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X:\LUCKNOW\CONTRACTS\COP\Contractor\Canter Engneering\ERP upload\"/>
    </mc:Choice>
  </mc:AlternateContent>
  <bookViews>
    <workbookView xWindow="0" yWindow="0" windowWidth="20490" windowHeight="7755" activeTab="1"/>
  </bookViews>
  <sheets>
    <sheet name="Order" sheetId="8" r:id="rId1"/>
    <sheet name="Certificates" sheetId="9" r:id="rId2"/>
    <sheet name="COP Fasheet" sheetId="10" r:id="rId3"/>
  </sheets>
  <calcPr calcId="152511"/>
</workbook>
</file>

<file path=xl/calcChain.xml><?xml version="1.0" encoding="utf-8"?>
<calcChain xmlns="http://schemas.openxmlformats.org/spreadsheetml/2006/main">
  <c r="AO749" i="9" l="1"/>
  <c r="AM749" i="9"/>
  <c r="AK749" i="9"/>
  <c r="AH749" i="9"/>
  <c r="AG749" i="9"/>
  <c r="AI749" i="9" s="1"/>
  <c r="AB749" i="9"/>
  <c r="Z749" i="9"/>
  <c r="X749" i="9"/>
  <c r="AN749" i="9" s="1"/>
  <c r="R749" i="9"/>
  <c r="AO748" i="9"/>
  <c r="AM748" i="9"/>
  <c r="AK748" i="9"/>
  <c r="AH748" i="9"/>
  <c r="AG748" i="9"/>
  <c r="X748" i="9"/>
  <c r="S748" i="9"/>
  <c r="AJ748" i="9" s="1"/>
  <c r="R748" i="9"/>
  <c r="U748" i="9" s="1"/>
  <c r="AA748" i="9" s="1"/>
  <c r="AO747" i="9"/>
  <c r="AM747" i="9"/>
  <c r="AK747" i="9"/>
  <c r="AH747" i="9"/>
  <c r="AG747" i="9"/>
  <c r="AI747" i="9" s="1"/>
  <c r="AB747" i="9"/>
  <c r="Z747" i="9"/>
  <c r="X747" i="9"/>
  <c r="AN747" i="9" s="1"/>
  <c r="R747" i="9"/>
  <c r="AO746" i="9"/>
  <c r="AM746" i="9"/>
  <c r="AK746" i="9"/>
  <c r="AH746" i="9"/>
  <c r="AG746" i="9"/>
  <c r="X746" i="9"/>
  <c r="S746" i="9"/>
  <c r="AJ746" i="9" s="1"/>
  <c r="R746" i="9"/>
  <c r="U746" i="9" s="1"/>
  <c r="AA746" i="9" s="1"/>
  <c r="AO745" i="9"/>
  <c r="AM745" i="9"/>
  <c r="AK745" i="9"/>
  <c r="AH745" i="9"/>
  <c r="AG745" i="9"/>
  <c r="AI745" i="9" s="1"/>
  <c r="AB745" i="9"/>
  <c r="Z745" i="9"/>
  <c r="X745" i="9"/>
  <c r="AN745" i="9" s="1"/>
  <c r="R745" i="9"/>
  <c r="AO744" i="9"/>
  <c r="AM744" i="9"/>
  <c r="AK744" i="9"/>
  <c r="AH744" i="9"/>
  <c r="AG744" i="9"/>
  <c r="X744" i="9"/>
  <c r="S744" i="9"/>
  <c r="AJ744" i="9" s="1"/>
  <c r="R744" i="9"/>
  <c r="U744" i="9" s="1"/>
  <c r="AA744" i="9" s="1"/>
  <c r="AO743" i="9"/>
  <c r="AM743" i="9"/>
  <c r="AK743" i="9"/>
  <c r="AH743" i="9"/>
  <c r="AG743" i="9"/>
  <c r="AI743" i="9" s="1"/>
  <c r="AB743" i="9"/>
  <c r="Z743" i="9"/>
  <c r="X743" i="9"/>
  <c r="AN743" i="9" s="1"/>
  <c r="R743" i="9"/>
  <c r="AO742" i="9"/>
  <c r="AM742" i="9"/>
  <c r="AK742" i="9"/>
  <c r="AH742" i="9"/>
  <c r="AG742" i="9"/>
  <c r="X742" i="9"/>
  <c r="S742" i="9"/>
  <c r="AJ742" i="9" s="1"/>
  <c r="R742" i="9"/>
  <c r="U742" i="9" s="1"/>
  <c r="AA742" i="9" s="1"/>
  <c r="AO741" i="9"/>
  <c r="AM741" i="9"/>
  <c r="AK741" i="9"/>
  <c r="AH741" i="9"/>
  <c r="AG741" i="9"/>
  <c r="AI741" i="9" s="1"/>
  <c r="AB741" i="9"/>
  <c r="Z741" i="9"/>
  <c r="X741" i="9"/>
  <c r="AN741" i="9" s="1"/>
  <c r="R741" i="9"/>
  <c r="AO740" i="9"/>
  <c r="AM740" i="9"/>
  <c r="AK740" i="9"/>
  <c r="AH740" i="9"/>
  <c r="AG740" i="9"/>
  <c r="X740" i="9"/>
  <c r="S740" i="9"/>
  <c r="AJ740" i="9" s="1"/>
  <c r="R740" i="9"/>
  <c r="U740" i="9" s="1"/>
  <c r="AA740" i="9" s="1"/>
  <c r="AO739" i="9"/>
  <c r="AM739" i="9"/>
  <c r="AK739" i="9"/>
  <c r="AH739" i="9"/>
  <c r="AG739" i="9"/>
  <c r="AI739" i="9" s="1"/>
  <c r="AB739" i="9"/>
  <c r="Z739" i="9"/>
  <c r="X739" i="9"/>
  <c r="AN739" i="9" s="1"/>
  <c r="R739" i="9"/>
  <c r="AO738" i="9"/>
  <c r="AM738" i="9"/>
  <c r="AK738" i="9"/>
  <c r="AH738" i="9"/>
  <c r="AG738" i="9"/>
  <c r="X738" i="9"/>
  <c r="S738" i="9"/>
  <c r="AJ738" i="9" s="1"/>
  <c r="R738" i="9"/>
  <c r="U738" i="9" s="1"/>
  <c r="AA738" i="9" s="1"/>
  <c r="AO737" i="9"/>
  <c r="AM737" i="9"/>
  <c r="AK737" i="9"/>
  <c r="AH737" i="9"/>
  <c r="AG737" i="9"/>
  <c r="AI737" i="9" s="1"/>
  <c r="AB737" i="9"/>
  <c r="Z737" i="9"/>
  <c r="X737" i="9"/>
  <c r="AN737" i="9" s="1"/>
  <c r="R737" i="9"/>
  <c r="AO736" i="9"/>
  <c r="AM736" i="9"/>
  <c r="AK736" i="9"/>
  <c r="AH736" i="9"/>
  <c r="AG736" i="9"/>
  <c r="X736" i="9"/>
  <c r="S736" i="9"/>
  <c r="AJ736" i="9" s="1"/>
  <c r="R736" i="9"/>
  <c r="U736" i="9" s="1"/>
  <c r="AA736" i="9" s="1"/>
  <c r="AO735" i="9"/>
  <c r="AM735" i="9"/>
  <c r="AP735" i="9" s="1"/>
  <c r="AK735" i="9"/>
  <c r="AH735" i="9"/>
  <c r="AG735" i="9"/>
  <c r="AI735" i="9" s="1"/>
  <c r="AL735" i="9" s="1"/>
  <c r="AQ735" i="9" s="1"/>
  <c r="Z735" i="9"/>
  <c r="AB735" i="9" s="1"/>
  <c r="X735" i="9"/>
  <c r="AN735" i="9" s="1"/>
  <c r="U735" i="9"/>
  <c r="AA735" i="9" s="1"/>
  <c r="AC735" i="9" s="1"/>
  <c r="R735" i="9"/>
  <c r="S735" i="9" s="1"/>
  <c r="AJ735" i="9" s="1"/>
  <c r="AO734" i="9"/>
  <c r="AN734" i="9"/>
  <c r="AP734" i="9" s="1"/>
  <c r="AM734" i="9"/>
  <c r="AK734" i="9"/>
  <c r="AJ734" i="9"/>
  <c r="AH734" i="9"/>
  <c r="AG734" i="9"/>
  <c r="AI734" i="9" s="1"/>
  <c r="AL734" i="9" s="1"/>
  <c r="X734" i="9"/>
  <c r="Z734" i="9" s="1"/>
  <c r="AB734" i="9" s="1"/>
  <c r="S734" i="9"/>
  <c r="R734" i="9"/>
  <c r="AO733" i="9"/>
  <c r="AM733" i="9"/>
  <c r="AK733" i="9"/>
  <c r="AH733" i="9"/>
  <c r="AG733" i="9"/>
  <c r="X733" i="9"/>
  <c r="S733" i="9"/>
  <c r="AJ733" i="9" s="1"/>
  <c r="R733" i="9"/>
  <c r="U733" i="9" s="1"/>
  <c r="AA733" i="9" s="1"/>
  <c r="AO732" i="9"/>
  <c r="AM732" i="9"/>
  <c r="AK732" i="9"/>
  <c r="AH732" i="9"/>
  <c r="AG732" i="9"/>
  <c r="AI732" i="9" s="1"/>
  <c r="AB732" i="9"/>
  <c r="Z732" i="9"/>
  <c r="X732" i="9"/>
  <c r="AN732" i="9" s="1"/>
  <c r="R732" i="9"/>
  <c r="AO731" i="9"/>
  <c r="AM731" i="9"/>
  <c r="AK731" i="9"/>
  <c r="AH731" i="9"/>
  <c r="AG731" i="9"/>
  <c r="X731" i="9"/>
  <c r="S731" i="9"/>
  <c r="AJ731" i="9" s="1"/>
  <c r="R731" i="9"/>
  <c r="U731" i="9" s="1"/>
  <c r="AA731" i="9" s="1"/>
  <c r="AO730" i="9"/>
  <c r="AM730" i="9"/>
  <c r="AK730" i="9"/>
  <c r="AH730" i="9"/>
  <c r="AG730" i="9"/>
  <c r="AI730" i="9" s="1"/>
  <c r="AB730" i="9"/>
  <c r="Z730" i="9"/>
  <c r="X730" i="9"/>
  <c r="AN730" i="9" s="1"/>
  <c r="R730" i="9"/>
  <c r="AO729" i="9"/>
  <c r="AM729" i="9"/>
  <c r="AK729" i="9"/>
  <c r="AH729" i="9"/>
  <c r="AG729" i="9"/>
  <c r="X729" i="9"/>
  <c r="S729" i="9"/>
  <c r="AJ729" i="9" s="1"/>
  <c r="R729" i="9"/>
  <c r="U729" i="9" s="1"/>
  <c r="AA729" i="9" s="1"/>
  <c r="AO728" i="9"/>
  <c r="AM728" i="9"/>
  <c r="AK728" i="9"/>
  <c r="AH728" i="9"/>
  <c r="AG728" i="9"/>
  <c r="AI728" i="9" s="1"/>
  <c r="AB728" i="9"/>
  <c r="Z728" i="9"/>
  <c r="X728" i="9"/>
  <c r="AN728" i="9" s="1"/>
  <c r="R728" i="9"/>
  <c r="AO727" i="9"/>
  <c r="AM727" i="9"/>
  <c r="AK727" i="9"/>
  <c r="AH727" i="9"/>
  <c r="AG727" i="9"/>
  <c r="X727" i="9"/>
  <c r="S727" i="9"/>
  <c r="AJ727" i="9" s="1"/>
  <c r="R727" i="9"/>
  <c r="U727" i="9" s="1"/>
  <c r="AA727" i="9" s="1"/>
  <c r="AO726" i="9"/>
  <c r="AM726" i="9"/>
  <c r="AK726" i="9"/>
  <c r="AH726" i="9"/>
  <c r="AG726" i="9"/>
  <c r="AI726" i="9" s="1"/>
  <c r="AB726" i="9"/>
  <c r="Z726" i="9"/>
  <c r="X726" i="9"/>
  <c r="AN726" i="9" s="1"/>
  <c r="R726" i="9"/>
  <c r="AO725" i="9"/>
  <c r="AM725" i="9"/>
  <c r="AK725" i="9"/>
  <c r="AH725" i="9"/>
  <c r="AG725" i="9"/>
  <c r="X725" i="9"/>
  <c r="S725" i="9"/>
  <c r="AJ725" i="9" s="1"/>
  <c r="R725" i="9"/>
  <c r="U725" i="9" s="1"/>
  <c r="AA725" i="9" s="1"/>
  <c r="AO724" i="9"/>
  <c r="AM724" i="9"/>
  <c r="AK724" i="9"/>
  <c r="AH724" i="9"/>
  <c r="AG724" i="9"/>
  <c r="AI724" i="9" s="1"/>
  <c r="AB724" i="9"/>
  <c r="Z724" i="9"/>
  <c r="X724" i="9"/>
  <c r="AN724" i="9" s="1"/>
  <c r="R724" i="9"/>
  <c r="AO723" i="9"/>
  <c r="AM723" i="9"/>
  <c r="AK723" i="9"/>
  <c r="AH723" i="9"/>
  <c r="AG723" i="9"/>
  <c r="X723" i="9"/>
  <c r="S723" i="9"/>
  <c r="AJ723" i="9" s="1"/>
  <c r="R723" i="9"/>
  <c r="U723" i="9" s="1"/>
  <c r="AA723" i="9" s="1"/>
  <c r="AO722" i="9"/>
  <c r="AM722" i="9"/>
  <c r="AK722" i="9"/>
  <c r="AH722" i="9"/>
  <c r="AG722" i="9"/>
  <c r="AI722" i="9" s="1"/>
  <c r="AB722" i="9"/>
  <c r="Z722" i="9"/>
  <c r="X722" i="9"/>
  <c r="AN722" i="9" s="1"/>
  <c r="R722" i="9"/>
  <c r="AO721" i="9"/>
  <c r="AM721" i="9"/>
  <c r="AK721" i="9"/>
  <c r="AH721" i="9"/>
  <c r="AG721" i="9"/>
  <c r="X721" i="9"/>
  <c r="S721" i="9"/>
  <c r="AJ721" i="9" s="1"/>
  <c r="R721" i="9"/>
  <c r="U721" i="9" s="1"/>
  <c r="AA721" i="9" s="1"/>
  <c r="AO720" i="9"/>
  <c r="AM720" i="9"/>
  <c r="AK720" i="9"/>
  <c r="AH720" i="9"/>
  <c r="AG720" i="9"/>
  <c r="AI720" i="9" s="1"/>
  <c r="AB720" i="9"/>
  <c r="Z720" i="9"/>
  <c r="X720" i="9"/>
  <c r="AN720" i="9" s="1"/>
  <c r="R720" i="9"/>
  <c r="AO719" i="9"/>
  <c r="AM719" i="9"/>
  <c r="AK719" i="9"/>
  <c r="AH719" i="9"/>
  <c r="AG719" i="9"/>
  <c r="X719" i="9"/>
  <c r="S719" i="9"/>
  <c r="AJ719" i="9" s="1"/>
  <c r="R719" i="9"/>
  <c r="U719" i="9" s="1"/>
  <c r="AA719" i="9" s="1"/>
  <c r="AO718" i="9"/>
  <c r="AM718" i="9"/>
  <c r="AK718" i="9"/>
  <c r="AH718" i="9"/>
  <c r="AG718" i="9"/>
  <c r="AI718" i="9" s="1"/>
  <c r="AB718" i="9"/>
  <c r="Z718" i="9"/>
  <c r="X718" i="9"/>
  <c r="AN718" i="9" s="1"/>
  <c r="R718" i="9"/>
  <c r="AO717" i="9"/>
  <c r="AM717" i="9"/>
  <c r="AK717" i="9"/>
  <c r="AH717" i="9"/>
  <c r="AG717" i="9"/>
  <c r="X717" i="9"/>
  <c r="S717" i="9"/>
  <c r="AJ717" i="9" s="1"/>
  <c r="R717" i="9"/>
  <c r="U717" i="9" s="1"/>
  <c r="AA717" i="9" s="1"/>
  <c r="AO716" i="9"/>
  <c r="AM716" i="9"/>
  <c r="AK716" i="9"/>
  <c r="AH716" i="9"/>
  <c r="AG716" i="9"/>
  <c r="AI716" i="9" s="1"/>
  <c r="AB716" i="9"/>
  <c r="Z716" i="9"/>
  <c r="X716" i="9"/>
  <c r="AN716" i="9" s="1"/>
  <c r="R716" i="9"/>
  <c r="AO715" i="9"/>
  <c r="AM715" i="9"/>
  <c r="AK715" i="9"/>
  <c r="AH715" i="9"/>
  <c r="AG715" i="9"/>
  <c r="X715" i="9"/>
  <c r="S715" i="9"/>
  <c r="AJ715" i="9" s="1"/>
  <c r="R715" i="9"/>
  <c r="U715" i="9" s="1"/>
  <c r="AA715" i="9" s="1"/>
  <c r="AO714" i="9"/>
  <c r="AM714" i="9"/>
  <c r="AK714" i="9"/>
  <c r="AH714" i="9"/>
  <c r="AG714" i="9"/>
  <c r="AI714" i="9" s="1"/>
  <c r="AB714" i="9"/>
  <c r="Z714" i="9"/>
  <c r="X714" i="9"/>
  <c r="AN714" i="9" s="1"/>
  <c r="R714" i="9"/>
  <c r="AO713" i="9"/>
  <c r="AM713" i="9"/>
  <c r="AK713" i="9"/>
  <c r="AH713" i="9"/>
  <c r="AG713" i="9"/>
  <c r="X713" i="9"/>
  <c r="S713" i="9"/>
  <c r="AJ713" i="9" s="1"/>
  <c r="R713" i="9"/>
  <c r="U713" i="9" s="1"/>
  <c r="AA713" i="9" s="1"/>
  <c r="AO712" i="9"/>
  <c r="AM712" i="9"/>
  <c r="AK712" i="9"/>
  <c r="AH712" i="9"/>
  <c r="AG712" i="9"/>
  <c r="AI712" i="9" s="1"/>
  <c r="AB712" i="9"/>
  <c r="Z712" i="9"/>
  <c r="X712" i="9"/>
  <c r="AN712" i="9" s="1"/>
  <c r="R712" i="9"/>
  <c r="AO711" i="9"/>
  <c r="AN711" i="9"/>
  <c r="AP711" i="9" s="1"/>
  <c r="AM711" i="9"/>
  <c r="AK711" i="9"/>
  <c r="AJ711" i="9"/>
  <c r="AH711" i="9"/>
  <c r="AG711" i="9"/>
  <c r="AO710" i="9"/>
  <c r="AM710" i="9"/>
  <c r="AP710" i="9" s="1"/>
  <c r="AK710" i="9"/>
  <c r="AH710" i="9"/>
  <c r="AG710" i="9"/>
  <c r="AI710" i="9" s="1"/>
  <c r="AL710" i="9" s="1"/>
  <c r="AQ710" i="9" s="1"/>
  <c r="Z710" i="9"/>
  <c r="AB710" i="9" s="1"/>
  <c r="X710" i="9"/>
  <c r="AN710" i="9" s="1"/>
  <c r="U710" i="9"/>
  <c r="AA710" i="9" s="1"/>
  <c r="AC710" i="9" s="1"/>
  <c r="R710" i="9"/>
  <c r="S710" i="9" s="1"/>
  <c r="AJ710" i="9" s="1"/>
  <c r="AO709" i="9"/>
  <c r="AN709" i="9"/>
  <c r="AP709" i="9" s="1"/>
  <c r="AM709" i="9"/>
  <c r="AK709" i="9"/>
  <c r="AH709" i="9"/>
  <c r="AG709" i="9"/>
  <c r="AI709" i="9" s="1"/>
  <c r="AL709" i="9" s="1"/>
  <c r="AQ709" i="9" s="1"/>
  <c r="X709" i="9"/>
  <c r="Z709" i="9" s="1"/>
  <c r="AB709" i="9" s="1"/>
  <c r="S709" i="9"/>
  <c r="AJ709" i="9" s="1"/>
  <c r="R709" i="9"/>
  <c r="AO708" i="9"/>
  <c r="AM708" i="9"/>
  <c r="AP708" i="9" s="1"/>
  <c r="AK708" i="9"/>
  <c r="AH708" i="9"/>
  <c r="AG708" i="9"/>
  <c r="AI708" i="9" s="1"/>
  <c r="Z708" i="9"/>
  <c r="AB708" i="9" s="1"/>
  <c r="X708" i="9"/>
  <c r="AN708" i="9" s="1"/>
  <c r="R708" i="9"/>
  <c r="AO707" i="9"/>
  <c r="AM707" i="9"/>
  <c r="AK707" i="9"/>
  <c r="AH707" i="9"/>
  <c r="AG707" i="9"/>
  <c r="X707" i="9"/>
  <c r="S707" i="9"/>
  <c r="AJ707" i="9" s="1"/>
  <c r="R707" i="9"/>
  <c r="U707" i="9" s="1"/>
  <c r="AA707" i="9" s="1"/>
  <c r="AO706" i="9"/>
  <c r="AM706" i="9"/>
  <c r="AK706" i="9"/>
  <c r="AH706" i="9"/>
  <c r="AG706" i="9"/>
  <c r="AI706" i="9" s="1"/>
  <c r="AL706" i="9" s="1"/>
  <c r="Z706" i="9"/>
  <c r="AB706" i="9" s="1"/>
  <c r="X706" i="9"/>
  <c r="AN706" i="9" s="1"/>
  <c r="U706" i="9"/>
  <c r="R706" i="9"/>
  <c r="S706" i="9" s="1"/>
  <c r="AJ706" i="9" s="1"/>
  <c r="AO705" i="9"/>
  <c r="AN705" i="9"/>
  <c r="AP705" i="9" s="1"/>
  <c r="AM705" i="9"/>
  <c r="AK705" i="9"/>
  <c r="AH705" i="9"/>
  <c r="AG705" i="9"/>
  <c r="AI705" i="9" s="1"/>
  <c r="X705" i="9"/>
  <c r="Z705" i="9" s="1"/>
  <c r="AB705" i="9" s="1"/>
  <c r="S705" i="9"/>
  <c r="AJ705" i="9" s="1"/>
  <c r="R705" i="9"/>
  <c r="AO704" i="9"/>
  <c r="AM704" i="9"/>
  <c r="AP704" i="9" s="1"/>
  <c r="AK704" i="9"/>
  <c r="AH704" i="9"/>
  <c r="AG704" i="9"/>
  <c r="AI704" i="9" s="1"/>
  <c r="AL704" i="9" s="1"/>
  <c r="AQ704" i="9" s="1"/>
  <c r="Z704" i="9"/>
  <c r="AB704" i="9" s="1"/>
  <c r="X704" i="9"/>
  <c r="AN704" i="9" s="1"/>
  <c r="U704" i="9"/>
  <c r="AA704" i="9" s="1"/>
  <c r="AC704" i="9" s="1"/>
  <c r="R704" i="9"/>
  <c r="S704" i="9" s="1"/>
  <c r="AJ704" i="9" s="1"/>
  <c r="AO703" i="9"/>
  <c r="AN703" i="9"/>
  <c r="AP703" i="9" s="1"/>
  <c r="AM703" i="9"/>
  <c r="AK703" i="9"/>
  <c r="AH703" i="9"/>
  <c r="AG703" i="9"/>
  <c r="AI703" i="9" s="1"/>
  <c r="AL703" i="9" s="1"/>
  <c r="AQ703" i="9" s="1"/>
  <c r="X703" i="9"/>
  <c r="Z703" i="9" s="1"/>
  <c r="AB703" i="9" s="1"/>
  <c r="S703" i="9"/>
  <c r="AJ703" i="9" s="1"/>
  <c r="R703" i="9"/>
  <c r="AO702" i="9"/>
  <c r="AM702" i="9"/>
  <c r="AP702" i="9" s="1"/>
  <c r="AK702" i="9"/>
  <c r="AH702" i="9"/>
  <c r="AG702" i="9"/>
  <c r="AI702" i="9" s="1"/>
  <c r="AL702" i="9" s="1"/>
  <c r="AQ702" i="9" s="1"/>
  <c r="Z702" i="9"/>
  <c r="AB702" i="9" s="1"/>
  <c r="X702" i="9"/>
  <c r="AN702" i="9" s="1"/>
  <c r="U702" i="9"/>
  <c r="AA702" i="9" s="1"/>
  <c r="AC702" i="9" s="1"/>
  <c r="R702" i="9"/>
  <c r="S702" i="9" s="1"/>
  <c r="AJ702" i="9" s="1"/>
  <c r="AO701" i="9"/>
  <c r="AN701" i="9"/>
  <c r="AP701" i="9" s="1"/>
  <c r="AM701" i="9"/>
  <c r="AK701" i="9"/>
  <c r="AH701" i="9"/>
  <c r="AG701" i="9"/>
  <c r="AI701" i="9" s="1"/>
  <c r="X701" i="9"/>
  <c r="Z701" i="9" s="1"/>
  <c r="AB701" i="9" s="1"/>
  <c r="S701" i="9"/>
  <c r="AJ701" i="9" s="1"/>
  <c r="R701" i="9"/>
  <c r="AO700" i="9"/>
  <c r="AM700" i="9"/>
  <c r="AP700" i="9" s="1"/>
  <c r="AK700" i="9"/>
  <c r="AH700" i="9"/>
  <c r="AG700" i="9"/>
  <c r="AI700" i="9" s="1"/>
  <c r="AL700" i="9" s="1"/>
  <c r="AQ700" i="9" s="1"/>
  <c r="Z700" i="9"/>
  <c r="AB700" i="9" s="1"/>
  <c r="X700" i="9"/>
  <c r="AN700" i="9" s="1"/>
  <c r="U700" i="9"/>
  <c r="AA700" i="9" s="1"/>
  <c r="AC700" i="9" s="1"/>
  <c r="R700" i="9"/>
  <c r="S700" i="9" s="1"/>
  <c r="AJ700" i="9" s="1"/>
  <c r="AO699" i="9"/>
  <c r="AN699" i="9"/>
  <c r="AP699" i="9" s="1"/>
  <c r="AM699" i="9"/>
  <c r="AK699" i="9"/>
  <c r="AH699" i="9"/>
  <c r="AG699" i="9"/>
  <c r="AI699" i="9" s="1"/>
  <c r="AL699" i="9" s="1"/>
  <c r="AQ699" i="9" s="1"/>
  <c r="X699" i="9"/>
  <c r="Z699" i="9" s="1"/>
  <c r="AB699" i="9" s="1"/>
  <c r="S699" i="9"/>
  <c r="AJ699" i="9" s="1"/>
  <c r="R699" i="9"/>
  <c r="AO698" i="9"/>
  <c r="AM698" i="9"/>
  <c r="AP698" i="9" s="1"/>
  <c r="AK698" i="9"/>
  <c r="AH698" i="9"/>
  <c r="AG698" i="9"/>
  <c r="AI698" i="9" s="1"/>
  <c r="AL698" i="9" s="1"/>
  <c r="AQ698" i="9" s="1"/>
  <c r="Z698" i="9"/>
  <c r="AB698" i="9" s="1"/>
  <c r="X698" i="9"/>
  <c r="AN698" i="9" s="1"/>
  <c r="U698" i="9"/>
  <c r="AA698" i="9" s="1"/>
  <c r="AC698" i="9" s="1"/>
  <c r="R698" i="9"/>
  <c r="S698" i="9" s="1"/>
  <c r="AJ698" i="9" s="1"/>
  <c r="AO697" i="9"/>
  <c r="AN697" i="9"/>
  <c r="AP697" i="9" s="1"/>
  <c r="AM697" i="9"/>
  <c r="AK697" i="9"/>
  <c r="AH697" i="9"/>
  <c r="AG697" i="9"/>
  <c r="AI697" i="9" s="1"/>
  <c r="X697" i="9"/>
  <c r="Z697" i="9" s="1"/>
  <c r="AB697" i="9" s="1"/>
  <c r="S697" i="9"/>
  <c r="AJ697" i="9" s="1"/>
  <c r="R697" i="9"/>
  <c r="AO696" i="9"/>
  <c r="AM696" i="9"/>
  <c r="AP696" i="9" s="1"/>
  <c r="AK696" i="9"/>
  <c r="AH696" i="9"/>
  <c r="AG696" i="9"/>
  <c r="AI696" i="9" s="1"/>
  <c r="AL696" i="9" s="1"/>
  <c r="AQ696" i="9" s="1"/>
  <c r="Z696" i="9"/>
  <c r="AB696" i="9" s="1"/>
  <c r="X696" i="9"/>
  <c r="AN696" i="9" s="1"/>
  <c r="U696" i="9"/>
  <c r="AA696" i="9" s="1"/>
  <c r="AC696" i="9" s="1"/>
  <c r="R696" i="9"/>
  <c r="S696" i="9" s="1"/>
  <c r="AJ696" i="9" s="1"/>
  <c r="AO695" i="9"/>
  <c r="AN695" i="9"/>
  <c r="AP695" i="9" s="1"/>
  <c r="AM695" i="9"/>
  <c r="AK695" i="9"/>
  <c r="AH695" i="9"/>
  <c r="AG695" i="9"/>
  <c r="AI695" i="9" s="1"/>
  <c r="AL695" i="9" s="1"/>
  <c r="AQ695" i="9" s="1"/>
  <c r="X695" i="9"/>
  <c r="Z695" i="9" s="1"/>
  <c r="AB695" i="9" s="1"/>
  <c r="S695" i="9"/>
  <c r="AJ695" i="9" s="1"/>
  <c r="R695" i="9"/>
  <c r="AO694" i="9"/>
  <c r="AM694" i="9"/>
  <c r="AP694" i="9" s="1"/>
  <c r="AK694" i="9"/>
  <c r="AH694" i="9"/>
  <c r="AG694" i="9"/>
  <c r="AI694" i="9" s="1"/>
  <c r="AL694" i="9" s="1"/>
  <c r="AQ694" i="9" s="1"/>
  <c r="Z694" i="9"/>
  <c r="AB694" i="9" s="1"/>
  <c r="X694" i="9"/>
  <c r="AN694" i="9" s="1"/>
  <c r="U694" i="9"/>
  <c r="AA694" i="9" s="1"/>
  <c r="AC694" i="9" s="1"/>
  <c r="R694" i="9"/>
  <c r="S694" i="9" s="1"/>
  <c r="AJ694" i="9" s="1"/>
  <c r="AO693" i="9"/>
  <c r="AN693" i="9"/>
  <c r="AP693" i="9" s="1"/>
  <c r="AM693" i="9"/>
  <c r="AK693" i="9"/>
  <c r="AH693" i="9"/>
  <c r="AG693" i="9"/>
  <c r="AI693" i="9" s="1"/>
  <c r="X693" i="9"/>
  <c r="Z693" i="9" s="1"/>
  <c r="AB693" i="9" s="1"/>
  <c r="S693" i="9"/>
  <c r="AJ693" i="9" s="1"/>
  <c r="R693" i="9"/>
  <c r="AO692" i="9"/>
  <c r="AM692" i="9"/>
  <c r="AP692" i="9" s="1"/>
  <c r="AK692" i="9"/>
  <c r="AH692" i="9"/>
  <c r="AG692" i="9"/>
  <c r="AI692" i="9" s="1"/>
  <c r="AL692" i="9" s="1"/>
  <c r="AQ692" i="9" s="1"/>
  <c r="Z692" i="9"/>
  <c r="AB692" i="9" s="1"/>
  <c r="X692" i="9"/>
  <c r="AN692" i="9" s="1"/>
  <c r="U692" i="9"/>
  <c r="AA692" i="9" s="1"/>
  <c r="AC692" i="9" s="1"/>
  <c r="R692" i="9"/>
  <c r="S692" i="9" s="1"/>
  <c r="AJ692" i="9" s="1"/>
  <c r="AO691" i="9"/>
  <c r="AN691" i="9"/>
  <c r="AP691" i="9" s="1"/>
  <c r="AM691" i="9"/>
  <c r="AK691" i="9"/>
  <c r="AH691" i="9"/>
  <c r="AG691" i="9"/>
  <c r="AI691" i="9" s="1"/>
  <c r="AL691" i="9" s="1"/>
  <c r="AQ691" i="9" s="1"/>
  <c r="X691" i="9"/>
  <c r="Z691" i="9" s="1"/>
  <c r="AB691" i="9" s="1"/>
  <c r="S691" i="9"/>
  <c r="AJ691" i="9" s="1"/>
  <c r="R691" i="9"/>
  <c r="AO690" i="9"/>
  <c r="AM690" i="9"/>
  <c r="AP690" i="9" s="1"/>
  <c r="AK690" i="9"/>
  <c r="AH690" i="9"/>
  <c r="AG690" i="9"/>
  <c r="AI690" i="9" s="1"/>
  <c r="AL690" i="9" s="1"/>
  <c r="AQ690" i="9" s="1"/>
  <c r="Z690" i="9"/>
  <c r="AB690" i="9" s="1"/>
  <c r="X690" i="9"/>
  <c r="AN690" i="9" s="1"/>
  <c r="U690" i="9"/>
  <c r="AA690" i="9" s="1"/>
  <c r="AC690" i="9" s="1"/>
  <c r="R690" i="9"/>
  <c r="S690" i="9" s="1"/>
  <c r="AJ690" i="9" s="1"/>
  <c r="AO689" i="9"/>
  <c r="AN689" i="9"/>
  <c r="AP689" i="9" s="1"/>
  <c r="AM689" i="9"/>
  <c r="AK689" i="9"/>
  <c r="AH689" i="9"/>
  <c r="AG689" i="9"/>
  <c r="AI689" i="9" s="1"/>
  <c r="X689" i="9"/>
  <c r="Z689" i="9" s="1"/>
  <c r="AB689" i="9" s="1"/>
  <c r="S689" i="9"/>
  <c r="AJ689" i="9" s="1"/>
  <c r="R689" i="9"/>
  <c r="AO688" i="9"/>
  <c r="AM688" i="9"/>
  <c r="AP688" i="9" s="1"/>
  <c r="AK688" i="9"/>
  <c r="AH688" i="9"/>
  <c r="AG688" i="9"/>
  <c r="AI688" i="9" s="1"/>
  <c r="AL688" i="9" s="1"/>
  <c r="AQ688" i="9" s="1"/>
  <c r="Z688" i="9"/>
  <c r="AB688" i="9" s="1"/>
  <c r="X688" i="9"/>
  <c r="AN688" i="9" s="1"/>
  <c r="U688" i="9"/>
  <c r="AA688" i="9" s="1"/>
  <c r="AC688" i="9" s="1"/>
  <c r="R688" i="9"/>
  <c r="S688" i="9" s="1"/>
  <c r="AJ688" i="9" s="1"/>
  <c r="AO687" i="9"/>
  <c r="AN687" i="9"/>
  <c r="AP687" i="9" s="1"/>
  <c r="AM687" i="9"/>
  <c r="AK687" i="9"/>
  <c r="AH687" i="9"/>
  <c r="AG687" i="9"/>
  <c r="AI687" i="9" s="1"/>
  <c r="AL687" i="9" s="1"/>
  <c r="AQ687" i="9" s="1"/>
  <c r="X687" i="9"/>
  <c r="Z687" i="9" s="1"/>
  <c r="AB687" i="9" s="1"/>
  <c r="S687" i="9"/>
  <c r="AJ687" i="9" s="1"/>
  <c r="R687" i="9"/>
  <c r="AO686" i="9"/>
  <c r="AM686" i="9"/>
  <c r="AP686" i="9" s="1"/>
  <c r="AK686" i="9"/>
  <c r="AH686" i="9"/>
  <c r="AG686" i="9"/>
  <c r="AI686" i="9" s="1"/>
  <c r="AL686" i="9" s="1"/>
  <c r="AQ686" i="9" s="1"/>
  <c r="Z686" i="9"/>
  <c r="AB686" i="9" s="1"/>
  <c r="X686" i="9"/>
  <c r="AN686" i="9" s="1"/>
  <c r="U686" i="9"/>
  <c r="AA686" i="9" s="1"/>
  <c r="AC686" i="9" s="1"/>
  <c r="R686" i="9"/>
  <c r="S686" i="9" s="1"/>
  <c r="AJ686" i="9" s="1"/>
  <c r="AO685" i="9"/>
  <c r="AN685" i="9"/>
  <c r="AP685" i="9" s="1"/>
  <c r="AM685" i="9"/>
  <c r="AK685" i="9"/>
  <c r="AH685" i="9"/>
  <c r="AG685" i="9"/>
  <c r="AI685" i="9" s="1"/>
  <c r="X685" i="9"/>
  <c r="Z685" i="9" s="1"/>
  <c r="AB685" i="9" s="1"/>
  <c r="S685" i="9"/>
  <c r="AJ685" i="9" s="1"/>
  <c r="R685" i="9"/>
  <c r="AO684" i="9"/>
  <c r="AM684" i="9"/>
  <c r="AP684" i="9" s="1"/>
  <c r="AK684" i="9"/>
  <c r="AH684" i="9"/>
  <c r="AG684" i="9"/>
  <c r="AI684" i="9" s="1"/>
  <c r="AL684" i="9" s="1"/>
  <c r="AQ684" i="9" s="1"/>
  <c r="Z684" i="9"/>
  <c r="AB684" i="9" s="1"/>
  <c r="X684" i="9"/>
  <c r="AN684" i="9" s="1"/>
  <c r="U684" i="9"/>
  <c r="AA684" i="9" s="1"/>
  <c r="AC684" i="9" s="1"/>
  <c r="R684" i="9"/>
  <c r="S684" i="9" s="1"/>
  <c r="AJ684" i="9" s="1"/>
  <c r="AO683" i="9"/>
  <c r="AN683" i="9"/>
  <c r="AP683" i="9" s="1"/>
  <c r="AM683" i="9"/>
  <c r="AK683" i="9"/>
  <c r="AH683" i="9"/>
  <c r="AG683" i="9"/>
  <c r="AI683" i="9" s="1"/>
  <c r="AL683" i="9" s="1"/>
  <c r="AQ683" i="9" s="1"/>
  <c r="X683" i="9"/>
  <c r="Z683" i="9" s="1"/>
  <c r="AB683" i="9" s="1"/>
  <c r="S683" i="9"/>
  <c r="AJ683" i="9" s="1"/>
  <c r="R683" i="9"/>
  <c r="AO682" i="9"/>
  <c r="AM682" i="9"/>
  <c r="AP682" i="9" s="1"/>
  <c r="AK682" i="9"/>
  <c r="AH682" i="9"/>
  <c r="AG682" i="9"/>
  <c r="AI682" i="9" s="1"/>
  <c r="AL682" i="9" s="1"/>
  <c r="AQ682" i="9" s="1"/>
  <c r="Z682" i="9"/>
  <c r="AB682" i="9" s="1"/>
  <c r="X682" i="9"/>
  <c r="AN682" i="9" s="1"/>
  <c r="U682" i="9"/>
  <c r="AA682" i="9" s="1"/>
  <c r="AC682" i="9" s="1"/>
  <c r="R682" i="9"/>
  <c r="S682" i="9" s="1"/>
  <c r="AJ682" i="9" s="1"/>
  <c r="AO681" i="9"/>
  <c r="AN681" i="9"/>
  <c r="AP681" i="9" s="1"/>
  <c r="AM681" i="9"/>
  <c r="AK681" i="9"/>
  <c r="AH681" i="9"/>
  <c r="AG681" i="9"/>
  <c r="AI681" i="9" s="1"/>
  <c r="X681" i="9"/>
  <c r="Z681" i="9" s="1"/>
  <c r="AB681" i="9" s="1"/>
  <c r="S681" i="9"/>
  <c r="AJ681" i="9" s="1"/>
  <c r="R681" i="9"/>
  <c r="AO680" i="9"/>
  <c r="AM680" i="9"/>
  <c r="AP680" i="9" s="1"/>
  <c r="AK680" i="9"/>
  <c r="AH680" i="9"/>
  <c r="AG680" i="9"/>
  <c r="AI680" i="9" s="1"/>
  <c r="AL680" i="9" s="1"/>
  <c r="AQ680" i="9" s="1"/>
  <c r="Z680" i="9"/>
  <c r="AB680" i="9" s="1"/>
  <c r="X680" i="9"/>
  <c r="AN680" i="9" s="1"/>
  <c r="U680" i="9"/>
  <c r="AA680" i="9" s="1"/>
  <c r="AC680" i="9" s="1"/>
  <c r="R680" i="9"/>
  <c r="S680" i="9" s="1"/>
  <c r="AJ680" i="9" s="1"/>
  <c r="AO679" i="9"/>
  <c r="AN679" i="9"/>
  <c r="AP679" i="9" s="1"/>
  <c r="AM679" i="9"/>
  <c r="AK679" i="9"/>
  <c r="AH679" i="9"/>
  <c r="AG679" i="9"/>
  <c r="AI679" i="9" s="1"/>
  <c r="AL679" i="9" s="1"/>
  <c r="AQ679" i="9" s="1"/>
  <c r="X679" i="9"/>
  <c r="Z679" i="9" s="1"/>
  <c r="AB679" i="9" s="1"/>
  <c r="S679" i="9"/>
  <c r="AJ679" i="9" s="1"/>
  <c r="R679" i="9"/>
  <c r="AO678" i="9"/>
  <c r="AM678" i="9"/>
  <c r="AP678" i="9" s="1"/>
  <c r="AK678" i="9"/>
  <c r="AH678" i="9"/>
  <c r="AG678" i="9"/>
  <c r="AI678" i="9" s="1"/>
  <c r="AL678" i="9" s="1"/>
  <c r="AQ678" i="9" s="1"/>
  <c r="Z678" i="9"/>
  <c r="AB678" i="9" s="1"/>
  <c r="X678" i="9"/>
  <c r="AN678" i="9" s="1"/>
  <c r="U678" i="9"/>
  <c r="AA678" i="9" s="1"/>
  <c r="AC678" i="9" s="1"/>
  <c r="R678" i="9"/>
  <c r="S678" i="9" s="1"/>
  <c r="AJ678" i="9" s="1"/>
  <c r="AO677" i="9"/>
  <c r="AN677" i="9"/>
  <c r="AP677" i="9" s="1"/>
  <c r="AM677" i="9"/>
  <c r="AK677" i="9"/>
  <c r="AH677" i="9"/>
  <c r="AG677" i="9"/>
  <c r="AI677" i="9" s="1"/>
  <c r="X677" i="9"/>
  <c r="Z677" i="9" s="1"/>
  <c r="AB677" i="9" s="1"/>
  <c r="S677" i="9"/>
  <c r="AJ677" i="9" s="1"/>
  <c r="R677" i="9"/>
  <c r="AO676" i="9"/>
  <c r="AM676" i="9"/>
  <c r="AP676" i="9" s="1"/>
  <c r="AK676" i="9"/>
  <c r="AH676" i="9"/>
  <c r="AG676" i="9"/>
  <c r="AI676" i="9" s="1"/>
  <c r="AL676" i="9" s="1"/>
  <c r="AQ676" i="9" s="1"/>
  <c r="Z676" i="9"/>
  <c r="AB676" i="9" s="1"/>
  <c r="X676" i="9"/>
  <c r="AN676" i="9" s="1"/>
  <c r="U676" i="9"/>
  <c r="AA676" i="9" s="1"/>
  <c r="AC676" i="9" s="1"/>
  <c r="R676" i="9"/>
  <c r="S676" i="9" s="1"/>
  <c r="AJ676" i="9" s="1"/>
  <c r="AO675" i="9"/>
  <c r="AN675" i="9"/>
  <c r="AP675" i="9" s="1"/>
  <c r="AM675" i="9"/>
  <c r="AK675" i="9"/>
  <c r="AH675" i="9"/>
  <c r="AG675" i="9"/>
  <c r="AI675" i="9" s="1"/>
  <c r="AL675" i="9" s="1"/>
  <c r="AQ675" i="9" s="1"/>
  <c r="X675" i="9"/>
  <c r="Z675" i="9" s="1"/>
  <c r="AB675" i="9" s="1"/>
  <c r="S675" i="9"/>
  <c r="AJ675" i="9" s="1"/>
  <c r="R675" i="9"/>
  <c r="AO674" i="9"/>
  <c r="AM674" i="9"/>
  <c r="AP674" i="9" s="1"/>
  <c r="AK674" i="9"/>
  <c r="AH674" i="9"/>
  <c r="AG674" i="9"/>
  <c r="AI674" i="9" s="1"/>
  <c r="AL674" i="9" s="1"/>
  <c r="AQ674" i="9" s="1"/>
  <c r="Z674" i="9"/>
  <c r="AB674" i="9" s="1"/>
  <c r="X674" i="9"/>
  <c r="AN674" i="9" s="1"/>
  <c r="U674" i="9"/>
  <c r="AA674" i="9" s="1"/>
  <c r="AC674" i="9" s="1"/>
  <c r="R674" i="9"/>
  <c r="S674" i="9" s="1"/>
  <c r="AJ674" i="9" s="1"/>
  <c r="AO673" i="9"/>
  <c r="AN673" i="9"/>
  <c r="AP673" i="9" s="1"/>
  <c r="AM673" i="9"/>
  <c r="AK673" i="9"/>
  <c r="AH673" i="9"/>
  <c r="AG673" i="9"/>
  <c r="AI673" i="9" s="1"/>
  <c r="X673" i="9"/>
  <c r="Z673" i="9" s="1"/>
  <c r="AB673" i="9" s="1"/>
  <c r="S673" i="9"/>
  <c r="AJ673" i="9" s="1"/>
  <c r="R673" i="9"/>
  <c r="AO672" i="9"/>
  <c r="AM672" i="9"/>
  <c r="AP672" i="9" s="1"/>
  <c r="AK672" i="9"/>
  <c r="AH672" i="9"/>
  <c r="AG672" i="9"/>
  <c r="AI672" i="9" s="1"/>
  <c r="AL672" i="9" s="1"/>
  <c r="AQ672" i="9" s="1"/>
  <c r="Z672" i="9"/>
  <c r="AB672" i="9" s="1"/>
  <c r="X672" i="9"/>
  <c r="AN672" i="9" s="1"/>
  <c r="U672" i="9"/>
  <c r="AA672" i="9" s="1"/>
  <c r="AC672" i="9" s="1"/>
  <c r="R672" i="9"/>
  <c r="S672" i="9" s="1"/>
  <c r="AJ672" i="9" s="1"/>
  <c r="AO671" i="9"/>
  <c r="AN671" i="9"/>
  <c r="AP671" i="9" s="1"/>
  <c r="AM671" i="9"/>
  <c r="AK671" i="9"/>
  <c r="AH671" i="9"/>
  <c r="AG671" i="9"/>
  <c r="AI671" i="9" s="1"/>
  <c r="AB671" i="9"/>
  <c r="Z671" i="9"/>
  <c r="X671" i="9"/>
  <c r="R671" i="9"/>
  <c r="AO670" i="9"/>
  <c r="AM670" i="9"/>
  <c r="AK670" i="9"/>
  <c r="AH670" i="9"/>
  <c r="AG670" i="9"/>
  <c r="X670" i="9"/>
  <c r="S670" i="9"/>
  <c r="AJ670" i="9" s="1"/>
  <c r="R670" i="9"/>
  <c r="U670" i="9" s="1"/>
  <c r="AA670" i="9" s="1"/>
  <c r="AO669" i="9"/>
  <c r="AM669" i="9"/>
  <c r="AK669" i="9"/>
  <c r="AH669" i="9"/>
  <c r="AG669" i="9"/>
  <c r="AI669" i="9" s="1"/>
  <c r="AB669" i="9"/>
  <c r="Z669" i="9"/>
  <c r="X669" i="9"/>
  <c r="AN669" i="9" s="1"/>
  <c r="R669" i="9"/>
  <c r="AO668" i="9"/>
  <c r="AM668" i="9"/>
  <c r="AK668" i="9"/>
  <c r="AH668" i="9"/>
  <c r="AG668" i="9"/>
  <c r="X668" i="9"/>
  <c r="S668" i="9"/>
  <c r="AJ668" i="9" s="1"/>
  <c r="R668" i="9"/>
  <c r="U668" i="9" s="1"/>
  <c r="AA668" i="9" s="1"/>
  <c r="AO667" i="9"/>
  <c r="AM667" i="9"/>
  <c r="AK667" i="9"/>
  <c r="AH667" i="9"/>
  <c r="AG667" i="9"/>
  <c r="AI667" i="9" s="1"/>
  <c r="AB667" i="9"/>
  <c r="Z667" i="9"/>
  <c r="X667" i="9"/>
  <c r="AN667" i="9" s="1"/>
  <c r="R667" i="9"/>
  <c r="AO666" i="9"/>
  <c r="AM666" i="9"/>
  <c r="AK666" i="9"/>
  <c r="AH666" i="9"/>
  <c r="AG666" i="9"/>
  <c r="X666" i="9"/>
  <c r="S666" i="9"/>
  <c r="AJ666" i="9" s="1"/>
  <c r="R666" i="9"/>
  <c r="U666" i="9" s="1"/>
  <c r="AA666" i="9" s="1"/>
  <c r="AO665" i="9"/>
  <c r="AM665" i="9"/>
  <c r="AK665" i="9"/>
  <c r="AH665" i="9"/>
  <c r="AG665" i="9"/>
  <c r="AI665" i="9" s="1"/>
  <c r="AB665" i="9"/>
  <c r="Z665" i="9"/>
  <c r="X665" i="9"/>
  <c r="AN665" i="9" s="1"/>
  <c r="R665" i="9"/>
  <c r="AO664" i="9"/>
  <c r="AM664" i="9"/>
  <c r="AK664" i="9"/>
  <c r="AH664" i="9"/>
  <c r="AG664" i="9"/>
  <c r="X664" i="9"/>
  <c r="S664" i="9"/>
  <c r="AJ664" i="9" s="1"/>
  <c r="R664" i="9"/>
  <c r="U664" i="9" s="1"/>
  <c r="AA664" i="9" s="1"/>
  <c r="AO663" i="9"/>
  <c r="AM663" i="9"/>
  <c r="AK663" i="9"/>
  <c r="AH663" i="9"/>
  <c r="AG663" i="9"/>
  <c r="AI663" i="9" s="1"/>
  <c r="AB663" i="9"/>
  <c r="Z663" i="9"/>
  <c r="X663" i="9"/>
  <c r="AN663" i="9" s="1"/>
  <c r="R663" i="9"/>
  <c r="AO662" i="9"/>
  <c r="AM662" i="9"/>
  <c r="AK662" i="9"/>
  <c r="AH662" i="9"/>
  <c r="AG662" i="9"/>
  <c r="X662" i="9"/>
  <c r="S662" i="9"/>
  <c r="AJ662" i="9" s="1"/>
  <c r="R662" i="9"/>
  <c r="U662" i="9" s="1"/>
  <c r="AA662" i="9" s="1"/>
  <c r="AO661" i="9"/>
  <c r="AM661" i="9"/>
  <c r="AK661" i="9"/>
  <c r="AH661" i="9"/>
  <c r="AG661" i="9"/>
  <c r="AI661" i="9" s="1"/>
  <c r="AB661" i="9"/>
  <c r="Z661" i="9"/>
  <c r="X661" i="9"/>
  <c r="AN661" i="9" s="1"/>
  <c r="R661" i="9"/>
  <c r="AO660" i="9"/>
  <c r="AM660" i="9"/>
  <c r="AK660" i="9"/>
  <c r="AH660" i="9"/>
  <c r="AG660" i="9"/>
  <c r="X660" i="9"/>
  <c r="S660" i="9"/>
  <c r="AJ660" i="9" s="1"/>
  <c r="R660" i="9"/>
  <c r="U660" i="9" s="1"/>
  <c r="AA660" i="9" s="1"/>
  <c r="AO659" i="9"/>
  <c r="AM659" i="9"/>
  <c r="AK659" i="9"/>
  <c r="AH659" i="9"/>
  <c r="AG659" i="9"/>
  <c r="AI659" i="9" s="1"/>
  <c r="AB659" i="9"/>
  <c r="Z659" i="9"/>
  <c r="X659" i="9"/>
  <c r="AN659" i="9" s="1"/>
  <c r="R659" i="9"/>
  <c r="AO658" i="9"/>
  <c r="AM658" i="9"/>
  <c r="AK658" i="9"/>
  <c r="AH658" i="9"/>
  <c r="AG658" i="9"/>
  <c r="X658" i="9"/>
  <c r="S658" i="9"/>
  <c r="AJ658" i="9" s="1"/>
  <c r="R658" i="9"/>
  <c r="U658" i="9" s="1"/>
  <c r="AA658" i="9" s="1"/>
  <c r="AO657" i="9"/>
  <c r="AM657" i="9"/>
  <c r="AK657" i="9"/>
  <c r="AH657" i="9"/>
  <c r="AG657" i="9"/>
  <c r="AI657" i="9" s="1"/>
  <c r="AB657" i="9"/>
  <c r="Z657" i="9"/>
  <c r="X657" i="9"/>
  <c r="AN657" i="9" s="1"/>
  <c r="R657" i="9"/>
  <c r="AO656" i="9"/>
  <c r="AM656" i="9"/>
  <c r="AK656" i="9"/>
  <c r="AH656" i="9"/>
  <c r="AG656" i="9"/>
  <c r="X656" i="9"/>
  <c r="S656" i="9"/>
  <c r="AJ656" i="9" s="1"/>
  <c r="R656" i="9"/>
  <c r="U656" i="9" s="1"/>
  <c r="AA656" i="9" s="1"/>
  <c r="AO655" i="9"/>
  <c r="AM655" i="9"/>
  <c r="AK655" i="9"/>
  <c r="AH655" i="9"/>
  <c r="AG655" i="9"/>
  <c r="AI655" i="9" s="1"/>
  <c r="AB655" i="9"/>
  <c r="Z655" i="9"/>
  <c r="X655" i="9"/>
  <c r="AN655" i="9" s="1"/>
  <c r="R655" i="9"/>
  <c r="AO654" i="9"/>
  <c r="AM654" i="9"/>
  <c r="AK654" i="9"/>
  <c r="AH654" i="9"/>
  <c r="AG654" i="9"/>
  <c r="X654" i="9"/>
  <c r="S654" i="9"/>
  <c r="AJ654" i="9" s="1"/>
  <c r="R654" i="9"/>
  <c r="U654" i="9" s="1"/>
  <c r="AA654" i="9" s="1"/>
  <c r="AO653" i="9"/>
  <c r="AM653" i="9"/>
  <c r="AK653" i="9"/>
  <c r="AH653" i="9"/>
  <c r="AG653" i="9"/>
  <c r="AI653" i="9" s="1"/>
  <c r="AB653" i="9"/>
  <c r="Z653" i="9"/>
  <c r="X653" i="9"/>
  <c r="AN653" i="9" s="1"/>
  <c r="R653" i="9"/>
  <c r="AO652" i="9"/>
  <c r="AM652" i="9"/>
  <c r="AK652" i="9"/>
  <c r="AH652" i="9"/>
  <c r="AG652" i="9"/>
  <c r="X652" i="9"/>
  <c r="S652" i="9"/>
  <c r="AJ652" i="9" s="1"/>
  <c r="R652" i="9"/>
  <c r="U652" i="9" s="1"/>
  <c r="AA652" i="9" s="1"/>
  <c r="AO651" i="9"/>
  <c r="AM651" i="9"/>
  <c r="AK651" i="9"/>
  <c r="AH651" i="9"/>
  <c r="AG651" i="9"/>
  <c r="AI651" i="9" s="1"/>
  <c r="AB651" i="9"/>
  <c r="Z651" i="9"/>
  <c r="X651" i="9"/>
  <c r="AN651" i="9" s="1"/>
  <c r="R651" i="9"/>
  <c r="AO650" i="9"/>
  <c r="AM650" i="9"/>
  <c r="AK650" i="9"/>
  <c r="AH650" i="9"/>
  <c r="AG650" i="9"/>
  <c r="X650" i="9"/>
  <c r="S650" i="9"/>
  <c r="AJ650" i="9" s="1"/>
  <c r="R650" i="9"/>
  <c r="U650" i="9" s="1"/>
  <c r="AA650" i="9" s="1"/>
  <c r="AO649" i="9"/>
  <c r="AM649" i="9"/>
  <c r="AK649" i="9"/>
  <c r="AH649" i="9"/>
  <c r="AG649" i="9"/>
  <c r="AI649" i="9" s="1"/>
  <c r="AB649" i="9"/>
  <c r="Z649" i="9"/>
  <c r="X649" i="9"/>
  <c r="AN649" i="9" s="1"/>
  <c r="R649" i="9"/>
  <c r="AO648" i="9"/>
  <c r="AM648" i="9"/>
  <c r="AK648" i="9"/>
  <c r="AH648" i="9"/>
  <c r="AG648" i="9"/>
  <c r="X648" i="9"/>
  <c r="S648" i="9"/>
  <c r="AJ648" i="9" s="1"/>
  <c r="R648" i="9"/>
  <c r="U648" i="9" s="1"/>
  <c r="AA648" i="9" s="1"/>
  <c r="AO647" i="9"/>
  <c r="AM647" i="9"/>
  <c r="AK647" i="9"/>
  <c r="AH647" i="9"/>
  <c r="AG647" i="9"/>
  <c r="AI647" i="9" s="1"/>
  <c r="AB647" i="9"/>
  <c r="Z647" i="9"/>
  <c r="X647" i="9"/>
  <c r="AN647" i="9" s="1"/>
  <c r="R647" i="9"/>
  <c r="AO646" i="9"/>
  <c r="AM646" i="9"/>
  <c r="AK646" i="9"/>
  <c r="AH646" i="9"/>
  <c r="AG646" i="9"/>
  <c r="X646" i="9"/>
  <c r="S646" i="9"/>
  <c r="AJ646" i="9" s="1"/>
  <c r="R646" i="9"/>
  <c r="U646" i="9" s="1"/>
  <c r="AA646" i="9" s="1"/>
  <c r="AO645" i="9"/>
  <c r="AM645" i="9"/>
  <c r="AK645" i="9"/>
  <c r="AH645" i="9"/>
  <c r="AG645" i="9"/>
  <c r="AI645" i="9" s="1"/>
  <c r="AB645" i="9"/>
  <c r="Z645" i="9"/>
  <c r="X645" i="9"/>
  <c r="AN645" i="9" s="1"/>
  <c r="R645" i="9"/>
  <c r="AO644" i="9"/>
  <c r="AM644" i="9"/>
  <c r="AK644" i="9"/>
  <c r="AH644" i="9"/>
  <c r="AG644" i="9"/>
  <c r="X644" i="9"/>
  <c r="S644" i="9"/>
  <c r="AJ644" i="9" s="1"/>
  <c r="R644" i="9"/>
  <c r="U644" i="9" s="1"/>
  <c r="AA644" i="9" s="1"/>
  <c r="AO643" i="9"/>
  <c r="AM643" i="9"/>
  <c r="AK643" i="9"/>
  <c r="AH643" i="9"/>
  <c r="AG643" i="9"/>
  <c r="AI643" i="9" s="1"/>
  <c r="AB643" i="9"/>
  <c r="Z643" i="9"/>
  <c r="X643" i="9"/>
  <c r="AN643" i="9" s="1"/>
  <c r="R643" i="9"/>
  <c r="AO642" i="9"/>
  <c r="AM642" i="9"/>
  <c r="AK642" i="9"/>
  <c r="AH642" i="9"/>
  <c r="AG642" i="9"/>
  <c r="X642" i="9"/>
  <c r="S642" i="9"/>
  <c r="AJ642" i="9" s="1"/>
  <c r="R642" i="9"/>
  <c r="U642" i="9" s="1"/>
  <c r="AA642" i="9" s="1"/>
  <c r="AO641" i="9"/>
  <c r="AM641" i="9"/>
  <c r="AK641" i="9"/>
  <c r="AH641" i="9"/>
  <c r="AG641" i="9"/>
  <c r="AI641" i="9" s="1"/>
  <c r="AB641" i="9"/>
  <c r="Z641" i="9"/>
  <c r="X641" i="9"/>
  <c r="AN641" i="9" s="1"/>
  <c r="R641" i="9"/>
  <c r="AO640" i="9"/>
  <c r="AM640" i="9"/>
  <c r="AK640" i="9"/>
  <c r="AH640" i="9"/>
  <c r="AG640" i="9"/>
  <c r="X640" i="9"/>
  <c r="S640" i="9"/>
  <c r="AJ640" i="9" s="1"/>
  <c r="R640" i="9"/>
  <c r="U640" i="9" s="1"/>
  <c r="AA640" i="9" s="1"/>
  <c r="AO639" i="9"/>
  <c r="AM639" i="9"/>
  <c r="AK639" i="9"/>
  <c r="AH639" i="9"/>
  <c r="AG639" i="9"/>
  <c r="AI639" i="9" s="1"/>
  <c r="AB639" i="9"/>
  <c r="Z639" i="9"/>
  <c r="X639" i="9"/>
  <c r="AN639" i="9" s="1"/>
  <c r="R639" i="9"/>
  <c r="AO638" i="9"/>
  <c r="AM638" i="9"/>
  <c r="AK638" i="9"/>
  <c r="AH638" i="9"/>
  <c r="AG638" i="9"/>
  <c r="X638" i="9"/>
  <c r="S638" i="9"/>
  <c r="AJ638" i="9" s="1"/>
  <c r="R638" i="9"/>
  <c r="U638" i="9" s="1"/>
  <c r="AA638" i="9" s="1"/>
  <c r="AO637" i="9"/>
  <c r="AM637" i="9"/>
  <c r="AK637" i="9"/>
  <c r="AH637" i="9"/>
  <c r="AG637" i="9"/>
  <c r="AI637" i="9" s="1"/>
  <c r="AB637" i="9"/>
  <c r="Z637" i="9"/>
  <c r="X637" i="9"/>
  <c r="AN637" i="9" s="1"/>
  <c r="R637" i="9"/>
  <c r="AO636" i="9"/>
  <c r="AM636" i="9"/>
  <c r="AK636" i="9"/>
  <c r="AH636" i="9"/>
  <c r="AG636" i="9"/>
  <c r="X636" i="9"/>
  <c r="S636" i="9"/>
  <c r="AJ636" i="9" s="1"/>
  <c r="R636" i="9"/>
  <c r="U636" i="9" s="1"/>
  <c r="AA636" i="9" s="1"/>
  <c r="AO635" i="9"/>
  <c r="AM635" i="9"/>
  <c r="AK635" i="9"/>
  <c r="AH635" i="9"/>
  <c r="AG635" i="9"/>
  <c r="AI635" i="9" s="1"/>
  <c r="AB635" i="9"/>
  <c r="Z635" i="9"/>
  <c r="X635" i="9"/>
  <c r="AN635" i="9" s="1"/>
  <c r="R635" i="9"/>
  <c r="AO634" i="9"/>
  <c r="AM634" i="9"/>
  <c r="AK634" i="9"/>
  <c r="AH634" i="9"/>
  <c r="AG634" i="9"/>
  <c r="X634" i="9"/>
  <c r="S634" i="9"/>
  <c r="AJ634" i="9" s="1"/>
  <c r="R634" i="9"/>
  <c r="U634" i="9" s="1"/>
  <c r="AA634" i="9" s="1"/>
  <c r="AO633" i="9"/>
  <c r="AM633" i="9"/>
  <c r="AK633" i="9"/>
  <c r="AH633" i="9"/>
  <c r="AG633" i="9"/>
  <c r="AI633" i="9" s="1"/>
  <c r="AB633" i="9"/>
  <c r="Z633" i="9"/>
  <c r="X633" i="9"/>
  <c r="AN633" i="9" s="1"/>
  <c r="R633" i="9"/>
  <c r="AO632" i="9"/>
  <c r="AM632" i="9"/>
  <c r="AK632" i="9"/>
  <c r="AH632" i="9"/>
  <c r="AG632" i="9"/>
  <c r="X632" i="9"/>
  <c r="S632" i="9"/>
  <c r="AJ632" i="9" s="1"/>
  <c r="R632" i="9"/>
  <c r="U632" i="9" s="1"/>
  <c r="AA632" i="9" s="1"/>
  <c r="AO631" i="9"/>
  <c r="AM631" i="9"/>
  <c r="AK631" i="9"/>
  <c r="AH631" i="9"/>
  <c r="AG631" i="9"/>
  <c r="AI631" i="9" s="1"/>
  <c r="AB631" i="9"/>
  <c r="Z631" i="9"/>
  <c r="X631" i="9"/>
  <c r="AN631" i="9" s="1"/>
  <c r="R631" i="9"/>
  <c r="AO630" i="9"/>
  <c r="AM630" i="9"/>
  <c r="AK630" i="9"/>
  <c r="AH630" i="9"/>
  <c r="AG630" i="9"/>
  <c r="X630" i="9"/>
  <c r="S630" i="9"/>
  <c r="AJ630" i="9" s="1"/>
  <c r="R630" i="9"/>
  <c r="U630" i="9" s="1"/>
  <c r="AA630" i="9" s="1"/>
  <c r="AO629" i="9"/>
  <c r="AM629" i="9"/>
  <c r="AK629" i="9"/>
  <c r="AH629" i="9"/>
  <c r="AG629" i="9"/>
  <c r="AI629" i="9" s="1"/>
  <c r="AB629" i="9"/>
  <c r="Z629" i="9"/>
  <c r="X629" i="9"/>
  <c r="AN629" i="9" s="1"/>
  <c r="R629" i="9"/>
  <c r="AO628" i="9"/>
  <c r="AM628" i="9"/>
  <c r="AK628" i="9"/>
  <c r="AH628" i="9"/>
  <c r="AG628" i="9"/>
  <c r="X628" i="9"/>
  <c r="S628" i="9"/>
  <c r="AJ628" i="9" s="1"/>
  <c r="R628" i="9"/>
  <c r="U628" i="9" s="1"/>
  <c r="AA628" i="9" s="1"/>
  <c r="AO627" i="9"/>
  <c r="AM627" i="9"/>
  <c r="AK627" i="9"/>
  <c r="AH627" i="9"/>
  <c r="AG627" i="9"/>
  <c r="AI627" i="9" s="1"/>
  <c r="AB627" i="9"/>
  <c r="Z627" i="9"/>
  <c r="X627" i="9"/>
  <c r="AN627" i="9" s="1"/>
  <c r="R627" i="9"/>
  <c r="AO626" i="9"/>
  <c r="AM626" i="9"/>
  <c r="AK626" i="9"/>
  <c r="AH626" i="9"/>
  <c r="AG626" i="9"/>
  <c r="X626" i="9"/>
  <c r="S626" i="9"/>
  <c r="AJ626" i="9" s="1"/>
  <c r="R626" i="9"/>
  <c r="U626" i="9" s="1"/>
  <c r="AA626" i="9" s="1"/>
  <c r="AO625" i="9"/>
  <c r="AM625" i="9"/>
  <c r="AK625" i="9"/>
  <c r="AH625" i="9"/>
  <c r="AG625" i="9"/>
  <c r="AI625" i="9" s="1"/>
  <c r="AB625" i="9"/>
  <c r="Z625" i="9"/>
  <c r="X625" i="9"/>
  <c r="AN625" i="9" s="1"/>
  <c r="R625" i="9"/>
  <c r="AO624" i="9"/>
  <c r="AM624" i="9"/>
  <c r="AK624" i="9"/>
  <c r="AH624" i="9"/>
  <c r="AG624" i="9"/>
  <c r="X624" i="9"/>
  <c r="S624" i="9"/>
  <c r="AJ624" i="9" s="1"/>
  <c r="R624" i="9"/>
  <c r="U624" i="9" s="1"/>
  <c r="AA624" i="9" s="1"/>
  <c r="AO623" i="9"/>
  <c r="AM623" i="9"/>
  <c r="AK623" i="9"/>
  <c r="AH623" i="9"/>
  <c r="AG623" i="9"/>
  <c r="AI623" i="9" s="1"/>
  <c r="AB623" i="9"/>
  <c r="Z623" i="9"/>
  <c r="X623" i="9"/>
  <c r="AN623" i="9" s="1"/>
  <c r="R623" i="9"/>
  <c r="AO622" i="9"/>
  <c r="AM622" i="9"/>
  <c r="AK622" i="9"/>
  <c r="AH622" i="9"/>
  <c r="AG622" i="9"/>
  <c r="X622" i="9"/>
  <c r="S622" i="9"/>
  <c r="AJ622" i="9" s="1"/>
  <c r="R622" i="9"/>
  <c r="U622" i="9" s="1"/>
  <c r="AA622" i="9" s="1"/>
  <c r="AO621" i="9"/>
  <c r="AM621" i="9"/>
  <c r="AK621" i="9"/>
  <c r="AH621" i="9"/>
  <c r="AG621" i="9"/>
  <c r="AI621" i="9" s="1"/>
  <c r="AB621" i="9"/>
  <c r="Z621" i="9"/>
  <c r="X621" i="9"/>
  <c r="AN621" i="9" s="1"/>
  <c r="R621" i="9"/>
  <c r="AO620" i="9"/>
  <c r="AM620" i="9"/>
  <c r="AK620" i="9"/>
  <c r="AH620" i="9"/>
  <c r="AG620" i="9"/>
  <c r="X620" i="9"/>
  <c r="S620" i="9"/>
  <c r="AJ620" i="9" s="1"/>
  <c r="R620" i="9"/>
  <c r="U620" i="9" s="1"/>
  <c r="AA620" i="9" s="1"/>
  <c r="AO619" i="9"/>
  <c r="AM619" i="9"/>
  <c r="AK619" i="9"/>
  <c r="AH619" i="9"/>
  <c r="AG619" i="9"/>
  <c r="AI619" i="9" s="1"/>
  <c r="AB619" i="9"/>
  <c r="Z619" i="9"/>
  <c r="X619" i="9"/>
  <c r="AN619" i="9" s="1"/>
  <c r="R619" i="9"/>
  <c r="AO618" i="9"/>
  <c r="AM618" i="9"/>
  <c r="AK618" i="9"/>
  <c r="AH618" i="9"/>
  <c r="AG618" i="9"/>
  <c r="X618" i="9"/>
  <c r="S618" i="9"/>
  <c r="AJ618" i="9" s="1"/>
  <c r="R618" i="9"/>
  <c r="U618" i="9" s="1"/>
  <c r="AA618" i="9" s="1"/>
  <c r="AO617" i="9"/>
  <c r="AM617" i="9"/>
  <c r="AK617" i="9"/>
  <c r="AH617" i="9"/>
  <c r="AG617" i="9"/>
  <c r="AI617" i="9" s="1"/>
  <c r="AB617" i="9"/>
  <c r="Z617" i="9"/>
  <c r="X617" i="9"/>
  <c r="AN617" i="9" s="1"/>
  <c r="R617" i="9"/>
  <c r="AO616" i="9"/>
  <c r="AM616" i="9"/>
  <c r="AK616" i="9"/>
  <c r="AH616" i="9"/>
  <c r="AG616" i="9"/>
  <c r="X616" i="9"/>
  <c r="S616" i="9"/>
  <c r="AJ616" i="9" s="1"/>
  <c r="R616" i="9"/>
  <c r="U616" i="9" s="1"/>
  <c r="AA616" i="9" s="1"/>
  <c r="AO615" i="9"/>
  <c r="AM615" i="9"/>
  <c r="AK615" i="9"/>
  <c r="AH615" i="9"/>
  <c r="AG615" i="9"/>
  <c r="AI615" i="9" s="1"/>
  <c r="AB615" i="9"/>
  <c r="Z615" i="9"/>
  <c r="X615" i="9"/>
  <c r="AN615" i="9" s="1"/>
  <c r="R615" i="9"/>
  <c r="AO614" i="9"/>
  <c r="AM614" i="9"/>
  <c r="AK614" i="9"/>
  <c r="AH614" i="9"/>
  <c r="AG614" i="9"/>
  <c r="X614" i="9"/>
  <c r="S614" i="9"/>
  <c r="AJ614" i="9" s="1"/>
  <c r="R614" i="9"/>
  <c r="U614" i="9" s="1"/>
  <c r="AA614" i="9" s="1"/>
  <c r="AO613" i="9"/>
  <c r="AM613" i="9"/>
  <c r="AK613" i="9"/>
  <c r="AH613" i="9"/>
  <c r="AG613" i="9"/>
  <c r="AI613" i="9" s="1"/>
  <c r="AB613" i="9"/>
  <c r="Z613" i="9"/>
  <c r="X613" i="9"/>
  <c r="AN613" i="9" s="1"/>
  <c r="R613" i="9"/>
  <c r="AO612" i="9"/>
  <c r="AM612" i="9"/>
  <c r="AK612" i="9"/>
  <c r="AH612" i="9"/>
  <c r="AG612" i="9"/>
  <c r="X612" i="9"/>
  <c r="S612" i="9"/>
  <c r="AJ612" i="9" s="1"/>
  <c r="R612" i="9"/>
  <c r="U612" i="9" s="1"/>
  <c r="AA612" i="9" s="1"/>
  <c r="AO611" i="9"/>
  <c r="AM611" i="9"/>
  <c r="AK611" i="9"/>
  <c r="AH611" i="9"/>
  <c r="AG611" i="9"/>
  <c r="AI611" i="9" s="1"/>
  <c r="AB611" i="9"/>
  <c r="Z611" i="9"/>
  <c r="X611" i="9"/>
  <c r="AN611" i="9" s="1"/>
  <c r="R611" i="9"/>
  <c r="AO610" i="9"/>
  <c r="AM610" i="9"/>
  <c r="AK610" i="9"/>
  <c r="AH610" i="9"/>
  <c r="AG610" i="9"/>
  <c r="X610" i="9"/>
  <c r="S610" i="9"/>
  <c r="AJ610" i="9" s="1"/>
  <c r="R610" i="9"/>
  <c r="U610" i="9" s="1"/>
  <c r="AA610" i="9" s="1"/>
  <c r="AO609" i="9"/>
  <c r="AM609" i="9"/>
  <c r="AK609" i="9"/>
  <c r="AH609" i="9"/>
  <c r="AG609" i="9"/>
  <c r="AI609" i="9" s="1"/>
  <c r="AB609" i="9"/>
  <c r="Z609" i="9"/>
  <c r="X609" i="9"/>
  <c r="AN609" i="9" s="1"/>
  <c r="R609" i="9"/>
  <c r="AO608" i="9"/>
  <c r="AM608" i="9"/>
  <c r="AK608" i="9"/>
  <c r="AH608" i="9"/>
  <c r="AG608" i="9"/>
  <c r="X608" i="9"/>
  <c r="S608" i="9"/>
  <c r="AJ608" i="9" s="1"/>
  <c r="R608" i="9"/>
  <c r="U608" i="9" s="1"/>
  <c r="AA608" i="9" s="1"/>
  <c r="AO607" i="9"/>
  <c r="AM607" i="9"/>
  <c r="AK607" i="9"/>
  <c r="AH607" i="9"/>
  <c r="AG607" i="9"/>
  <c r="AI607" i="9" s="1"/>
  <c r="AB607" i="9"/>
  <c r="Z607" i="9"/>
  <c r="X607" i="9"/>
  <c r="AN607" i="9" s="1"/>
  <c r="R607" i="9"/>
  <c r="AO606" i="9"/>
  <c r="AM606" i="9"/>
  <c r="AK606" i="9"/>
  <c r="AH606" i="9"/>
  <c r="AG606" i="9"/>
  <c r="X606" i="9"/>
  <c r="S606" i="9"/>
  <c r="AJ606" i="9" s="1"/>
  <c r="R606" i="9"/>
  <c r="U606" i="9" s="1"/>
  <c r="AA606" i="9" s="1"/>
  <c r="AO605" i="9"/>
  <c r="AM605" i="9"/>
  <c r="AK605" i="9"/>
  <c r="AH605" i="9"/>
  <c r="AG605" i="9"/>
  <c r="AI605" i="9" s="1"/>
  <c r="AB605" i="9"/>
  <c r="Z605" i="9"/>
  <c r="X605" i="9"/>
  <c r="AN605" i="9" s="1"/>
  <c r="R605" i="9"/>
  <c r="AO604" i="9"/>
  <c r="AM604" i="9"/>
  <c r="AK604" i="9"/>
  <c r="AH604" i="9"/>
  <c r="AG604" i="9"/>
  <c r="X604" i="9"/>
  <c r="S604" i="9"/>
  <c r="AJ604" i="9" s="1"/>
  <c r="R604" i="9"/>
  <c r="U604" i="9" s="1"/>
  <c r="AA604" i="9" s="1"/>
  <c r="AO603" i="9"/>
  <c r="AM603" i="9"/>
  <c r="AK603" i="9"/>
  <c r="AH603" i="9"/>
  <c r="AG603" i="9"/>
  <c r="AI603" i="9" s="1"/>
  <c r="AB603" i="9"/>
  <c r="Z603" i="9"/>
  <c r="X603" i="9"/>
  <c r="AN603" i="9" s="1"/>
  <c r="R603" i="9"/>
  <c r="AO602" i="9"/>
  <c r="AM602" i="9"/>
  <c r="AK602" i="9"/>
  <c r="AH602" i="9"/>
  <c r="AG602" i="9"/>
  <c r="X602" i="9"/>
  <c r="S602" i="9"/>
  <c r="AJ602" i="9" s="1"/>
  <c r="R602" i="9"/>
  <c r="U602" i="9" s="1"/>
  <c r="AA602" i="9" s="1"/>
  <c r="AO601" i="9"/>
  <c r="AM601" i="9"/>
  <c r="AK601" i="9"/>
  <c r="AH601" i="9"/>
  <c r="AG601" i="9"/>
  <c r="AI601" i="9" s="1"/>
  <c r="AB601" i="9"/>
  <c r="Z601" i="9"/>
  <c r="X601" i="9"/>
  <c r="AN601" i="9" s="1"/>
  <c r="R601" i="9"/>
  <c r="AO600" i="9"/>
  <c r="AM600" i="9"/>
  <c r="AK600" i="9"/>
  <c r="AH600" i="9"/>
  <c r="AG600" i="9"/>
  <c r="X600" i="9"/>
  <c r="S600" i="9"/>
  <c r="AJ600" i="9" s="1"/>
  <c r="R600" i="9"/>
  <c r="U600" i="9" s="1"/>
  <c r="AA600" i="9" s="1"/>
  <c r="AO599" i="9"/>
  <c r="AM599" i="9"/>
  <c r="AK599" i="9"/>
  <c r="AH599" i="9"/>
  <c r="AG599" i="9"/>
  <c r="AI599" i="9" s="1"/>
  <c r="AB599" i="9"/>
  <c r="Z599" i="9"/>
  <c r="X599" i="9"/>
  <c r="AN599" i="9" s="1"/>
  <c r="R599" i="9"/>
  <c r="AO598" i="9"/>
  <c r="AM598" i="9"/>
  <c r="AK598" i="9"/>
  <c r="AH598" i="9"/>
  <c r="AG598" i="9"/>
  <c r="X598" i="9"/>
  <c r="S598" i="9"/>
  <c r="AJ598" i="9" s="1"/>
  <c r="R598" i="9"/>
  <c r="U598" i="9" s="1"/>
  <c r="AA598" i="9" s="1"/>
  <c r="AO597" i="9"/>
  <c r="AM597" i="9"/>
  <c r="AK597" i="9"/>
  <c r="AH597" i="9"/>
  <c r="AG597" i="9"/>
  <c r="AI597" i="9" s="1"/>
  <c r="AB597" i="9"/>
  <c r="Z597" i="9"/>
  <c r="X597" i="9"/>
  <c r="AN597" i="9" s="1"/>
  <c r="R597" i="9"/>
  <c r="AO596" i="9"/>
  <c r="AM596" i="9"/>
  <c r="AK596" i="9"/>
  <c r="AH596" i="9"/>
  <c r="AG596" i="9"/>
  <c r="X596" i="9"/>
  <c r="S596" i="9"/>
  <c r="AJ596" i="9" s="1"/>
  <c r="R596" i="9"/>
  <c r="U596" i="9" s="1"/>
  <c r="AA596" i="9" s="1"/>
  <c r="AO595" i="9"/>
  <c r="AM595" i="9"/>
  <c r="AK595" i="9"/>
  <c r="AH595" i="9"/>
  <c r="AG595" i="9"/>
  <c r="AI595" i="9" s="1"/>
  <c r="AB595" i="9"/>
  <c r="Z595" i="9"/>
  <c r="X595" i="9"/>
  <c r="AN595" i="9" s="1"/>
  <c r="R595" i="9"/>
  <c r="AO594" i="9"/>
  <c r="AM594" i="9"/>
  <c r="AK594" i="9"/>
  <c r="AH594" i="9"/>
  <c r="AG594" i="9"/>
  <c r="X594" i="9"/>
  <c r="S594" i="9"/>
  <c r="AJ594" i="9" s="1"/>
  <c r="R594" i="9"/>
  <c r="U594" i="9" s="1"/>
  <c r="AA594" i="9" s="1"/>
  <c r="AO593" i="9"/>
  <c r="AM593" i="9"/>
  <c r="AK593" i="9"/>
  <c r="AH593" i="9"/>
  <c r="AG593" i="9"/>
  <c r="AI593" i="9" s="1"/>
  <c r="AB593" i="9"/>
  <c r="Z593" i="9"/>
  <c r="X593" i="9"/>
  <c r="AN593" i="9" s="1"/>
  <c r="R593" i="9"/>
  <c r="AO592" i="9"/>
  <c r="AM592" i="9"/>
  <c r="AK592" i="9"/>
  <c r="AH592" i="9"/>
  <c r="AG592" i="9"/>
  <c r="X592" i="9"/>
  <c r="S592" i="9"/>
  <c r="AJ592" i="9" s="1"/>
  <c r="R592" i="9"/>
  <c r="U592" i="9" s="1"/>
  <c r="AA592" i="9" s="1"/>
  <c r="AO591" i="9"/>
  <c r="AM591" i="9"/>
  <c r="AK591" i="9"/>
  <c r="AH591" i="9"/>
  <c r="AG591" i="9"/>
  <c r="AI591" i="9" s="1"/>
  <c r="AB591" i="9"/>
  <c r="Z591" i="9"/>
  <c r="X591" i="9"/>
  <c r="AN591" i="9" s="1"/>
  <c r="R591" i="9"/>
  <c r="AO590" i="9"/>
  <c r="AM590" i="9"/>
  <c r="AK590" i="9"/>
  <c r="AH590" i="9"/>
  <c r="AG590" i="9"/>
  <c r="X590" i="9"/>
  <c r="S590" i="9"/>
  <c r="AJ590" i="9" s="1"/>
  <c r="R590" i="9"/>
  <c r="U590" i="9" s="1"/>
  <c r="AA590" i="9" s="1"/>
  <c r="AO589" i="9"/>
  <c r="AM589" i="9"/>
  <c r="AK589" i="9"/>
  <c r="AH589" i="9"/>
  <c r="AG589" i="9"/>
  <c r="AI589" i="9" s="1"/>
  <c r="AB589" i="9"/>
  <c r="Z589" i="9"/>
  <c r="X589" i="9"/>
  <c r="AN589" i="9" s="1"/>
  <c r="R589" i="9"/>
  <c r="AO588" i="9"/>
  <c r="AM588" i="9"/>
  <c r="AK588" i="9"/>
  <c r="AH588" i="9"/>
  <c r="AG588" i="9"/>
  <c r="X588" i="9"/>
  <c r="S588" i="9"/>
  <c r="AJ588" i="9" s="1"/>
  <c r="R588" i="9"/>
  <c r="U588" i="9" s="1"/>
  <c r="AA588" i="9" s="1"/>
  <c r="AO587" i="9"/>
  <c r="AM587" i="9"/>
  <c r="AK587" i="9"/>
  <c r="AH587" i="9"/>
  <c r="AG587" i="9"/>
  <c r="AI587" i="9" s="1"/>
  <c r="AB587" i="9"/>
  <c r="Z587" i="9"/>
  <c r="X587" i="9"/>
  <c r="AN587" i="9" s="1"/>
  <c r="R587" i="9"/>
  <c r="AO586" i="9"/>
  <c r="AM586" i="9"/>
  <c r="AK586" i="9"/>
  <c r="AH586" i="9"/>
  <c r="AG586" i="9"/>
  <c r="X586" i="9"/>
  <c r="S586" i="9"/>
  <c r="AJ586" i="9" s="1"/>
  <c r="R586" i="9"/>
  <c r="U586" i="9" s="1"/>
  <c r="AA586" i="9" s="1"/>
  <c r="AO585" i="9"/>
  <c r="AM585" i="9"/>
  <c r="AK585" i="9"/>
  <c r="AH585" i="9"/>
  <c r="AG585" i="9"/>
  <c r="AI585" i="9" s="1"/>
  <c r="AB585" i="9"/>
  <c r="Z585" i="9"/>
  <c r="X585" i="9"/>
  <c r="AN585" i="9" s="1"/>
  <c r="R585" i="9"/>
  <c r="AO584" i="9"/>
  <c r="AM584" i="9"/>
  <c r="AK584" i="9"/>
  <c r="AH584" i="9"/>
  <c r="AG584" i="9"/>
  <c r="X584" i="9"/>
  <c r="S584" i="9"/>
  <c r="AJ584" i="9" s="1"/>
  <c r="R584" i="9"/>
  <c r="U584" i="9" s="1"/>
  <c r="AA584" i="9" s="1"/>
  <c r="AO583" i="9"/>
  <c r="AM583" i="9"/>
  <c r="AK583" i="9"/>
  <c r="AH583" i="9"/>
  <c r="AG583" i="9"/>
  <c r="AI583" i="9" s="1"/>
  <c r="AB583" i="9"/>
  <c r="Z583" i="9"/>
  <c r="X583" i="9"/>
  <c r="AN583" i="9" s="1"/>
  <c r="R583" i="9"/>
  <c r="AO582" i="9"/>
  <c r="AM582" i="9"/>
  <c r="AK582" i="9"/>
  <c r="AH582" i="9"/>
  <c r="AG582" i="9"/>
  <c r="X582" i="9"/>
  <c r="S582" i="9"/>
  <c r="AJ582" i="9" s="1"/>
  <c r="R582" i="9"/>
  <c r="U582" i="9" s="1"/>
  <c r="AA582" i="9" s="1"/>
  <c r="AO581" i="9"/>
  <c r="AM581" i="9"/>
  <c r="AK581" i="9"/>
  <c r="AH581" i="9"/>
  <c r="AG581" i="9"/>
  <c r="AI581" i="9" s="1"/>
  <c r="AB581" i="9"/>
  <c r="Z581" i="9"/>
  <c r="X581" i="9"/>
  <c r="AN581" i="9" s="1"/>
  <c r="R581" i="9"/>
  <c r="AO580" i="9"/>
  <c r="AM580" i="9"/>
  <c r="AK580" i="9"/>
  <c r="AH580" i="9"/>
  <c r="AG580" i="9"/>
  <c r="X580" i="9"/>
  <c r="S580" i="9"/>
  <c r="AJ580" i="9" s="1"/>
  <c r="R580" i="9"/>
  <c r="U580" i="9" s="1"/>
  <c r="AA580" i="9" s="1"/>
  <c r="AO579" i="9"/>
  <c r="AM579" i="9"/>
  <c r="AK579" i="9"/>
  <c r="AH579" i="9"/>
  <c r="AG579" i="9"/>
  <c r="AI579" i="9" s="1"/>
  <c r="AB579" i="9"/>
  <c r="Z579" i="9"/>
  <c r="X579" i="9"/>
  <c r="AN579" i="9" s="1"/>
  <c r="R579" i="9"/>
  <c r="AO578" i="9"/>
  <c r="AM578" i="9"/>
  <c r="AK578" i="9"/>
  <c r="AH578" i="9"/>
  <c r="AG578" i="9"/>
  <c r="X578" i="9"/>
  <c r="S578" i="9"/>
  <c r="AJ578" i="9" s="1"/>
  <c r="R578" i="9"/>
  <c r="U578" i="9" s="1"/>
  <c r="AA578" i="9" s="1"/>
  <c r="AO577" i="9"/>
  <c r="AM577" i="9"/>
  <c r="AK577" i="9"/>
  <c r="AH577" i="9"/>
  <c r="AG577" i="9"/>
  <c r="AI577" i="9" s="1"/>
  <c r="AB577" i="9"/>
  <c r="Z577" i="9"/>
  <c r="X577" i="9"/>
  <c r="AN577" i="9" s="1"/>
  <c r="R577" i="9"/>
  <c r="AO576" i="9"/>
  <c r="AM576" i="9"/>
  <c r="AK576" i="9"/>
  <c r="AH576" i="9"/>
  <c r="AG576" i="9"/>
  <c r="X576" i="9"/>
  <c r="S576" i="9"/>
  <c r="AJ576" i="9" s="1"/>
  <c r="R576" i="9"/>
  <c r="U576" i="9" s="1"/>
  <c r="AA576" i="9" s="1"/>
  <c r="AO575" i="9"/>
  <c r="AM575" i="9"/>
  <c r="AK575" i="9"/>
  <c r="AH575" i="9"/>
  <c r="AG575" i="9"/>
  <c r="AI575" i="9" s="1"/>
  <c r="AB575" i="9"/>
  <c r="Z575" i="9"/>
  <c r="X575" i="9"/>
  <c r="AN575" i="9" s="1"/>
  <c r="R575" i="9"/>
  <c r="AO574" i="9"/>
  <c r="AM574" i="9"/>
  <c r="AK574" i="9"/>
  <c r="AH574" i="9"/>
  <c r="AG574" i="9"/>
  <c r="X574" i="9"/>
  <c r="S574" i="9"/>
  <c r="AJ574" i="9" s="1"/>
  <c r="R574" i="9"/>
  <c r="U574" i="9" s="1"/>
  <c r="AA574" i="9" s="1"/>
  <c r="AO573" i="9"/>
  <c r="AM573" i="9"/>
  <c r="AK573" i="9"/>
  <c r="AH573" i="9"/>
  <c r="AG573" i="9"/>
  <c r="AI573" i="9" s="1"/>
  <c r="AB573" i="9"/>
  <c r="Z573" i="9"/>
  <c r="X573" i="9"/>
  <c r="AN573" i="9" s="1"/>
  <c r="R573" i="9"/>
  <c r="AO572" i="9"/>
  <c r="AM572" i="9"/>
  <c r="AK572" i="9"/>
  <c r="AH572" i="9"/>
  <c r="AG572" i="9"/>
  <c r="X572" i="9"/>
  <c r="S572" i="9"/>
  <c r="AJ572" i="9" s="1"/>
  <c r="R572" i="9"/>
  <c r="U572" i="9" s="1"/>
  <c r="AA572" i="9" s="1"/>
  <c r="AO571" i="9"/>
  <c r="AM571" i="9"/>
  <c r="AK571" i="9"/>
  <c r="AH571" i="9"/>
  <c r="AG571" i="9"/>
  <c r="AI571" i="9" s="1"/>
  <c r="AB571" i="9"/>
  <c r="Z571" i="9"/>
  <c r="X571" i="9"/>
  <c r="AN571" i="9" s="1"/>
  <c r="R571" i="9"/>
  <c r="AO570" i="9"/>
  <c r="AM570" i="9"/>
  <c r="AK570" i="9"/>
  <c r="AH570" i="9"/>
  <c r="AG570" i="9"/>
  <c r="X570" i="9"/>
  <c r="S570" i="9"/>
  <c r="AJ570" i="9" s="1"/>
  <c r="R570" i="9"/>
  <c r="U570" i="9" s="1"/>
  <c r="AA570" i="9" s="1"/>
  <c r="AO569" i="9"/>
  <c r="AM569" i="9"/>
  <c r="AK569" i="9"/>
  <c r="AH569" i="9"/>
  <c r="AG569" i="9"/>
  <c r="AI569" i="9" s="1"/>
  <c r="AL569" i="9" s="1"/>
  <c r="Z569" i="9"/>
  <c r="AB569" i="9" s="1"/>
  <c r="X569" i="9"/>
  <c r="AN569" i="9" s="1"/>
  <c r="U569" i="9"/>
  <c r="AA569" i="9" s="1"/>
  <c r="AC569" i="9" s="1"/>
  <c r="R569" i="9"/>
  <c r="S569" i="9" s="1"/>
  <c r="AJ569" i="9" s="1"/>
  <c r="AO568" i="9"/>
  <c r="AN568" i="9"/>
  <c r="AP568" i="9" s="1"/>
  <c r="AM568" i="9"/>
  <c r="AK568" i="9"/>
  <c r="AH568" i="9"/>
  <c r="AG568" i="9"/>
  <c r="AI568" i="9" s="1"/>
  <c r="X568" i="9"/>
  <c r="Z568" i="9" s="1"/>
  <c r="AB568" i="9" s="1"/>
  <c r="S568" i="9"/>
  <c r="AJ568" i="9" s="1"/>
  <c r="R568" i="9"/>
  <c r="AO567" i="9"/>
  <c r="AM567" i="9"/>
  <c r="AP567" i="9" s="1"/>
  <c r="AK567" i="9"/>
  <c r="AH567" i="9"/>
  <c r="AG567" i="9"/>
  <c r="AI567" i="9" s="1"/>
  <c r="AL567" i="9" s="1"/>
  <c r="AQ567" i="9" s="1"/>
  <c r="Z567" i="9"/>
  <c r="AB567" i="9" s="1"/>
  <c r="X567" i="9"/>
  <c r="AN567" i="9" s="1"/>
  <c r="U567" i="9"/>
  <c r="AA567" i="9" s="1"/>
  <c r="AC567" i="9" s="1"/>
  <c r="R567" i="9"/>
  <c r="S567" i="9" s="1"/>
  <c r="AJ567" i="9" s="1"/>
  <c r="AO566" i="9"/>
  <c r="AN566" i="9"/>
  <c r="AP566" i="9" s="1"/>
  <c r="AM566" i="9"/>
  <c r="AK566" i="9"/>
  <c r="AH566" i="9"/>
  <c r="AG566" i="9"/>
  <c r="AI566" i="9" s="1"/>
  <c r="X566" i="9"/>
  <c r="Z566" i="9" s="1"/>
  <c r="AB566" i="9" s="1"/>
  <c r="S566" i="9"/>
  <c r="AJ566" i="9" s="1"/>
  <c r="R566" i="9"/>
  <c r="AO565" i="9"/>
  <c r="AM565" i="9"/>
  <c r="AP565" i="9" s="1"/>
  <c r="AK565" i="9"/>
  <c r="AH565" i="9"/>
  <c r="AG565" i="9"/>
  <c r="AI565" i="9" s="1"/>
  <c r="AL565" i="9" s="1"/>
  <c r="AQ565" i="9" s="1"/>
  <c r="Z565" i="9"/>
  <c r="AB565" i="9" s="1"/>
  <c r="X565" i="9"/>
  <c r="AN565" i="9" s="1"/>
  <c r="U565" i="9"/>
  <c r="AA565" i="9" s="1"/>
  <c r="AC565" i="9" s="1"/>
  <c r="R565" i="9"/>
  <c r="S565" i="9" s="1"/>
  <c r="AJ565" i="9" s="1"/>
  <c r="AO564" i="9"/>
  <c r="AN564" i="9"/>
  <c r="AP564" i="9" s="1"/>
  <c r="AM564" i="9"/>
  <c r="AK564" i="9"/>
  <c r="AH564" i="9"/>
  <c r="AG564" i="9"/>
  <c r="AI564" i="9" s="1"/>
  <c r="X564" i="9"/>
  <c r="Z564" i="9" s="1"/>
  <c r="AB564" i="9" s="1"/>
  <c r="S564" i="9"/>
  <c r="AJ564" i="9" s="1"/>
  <c r="R564" i="9"/>
  <c r="AO563" i="9"/>
  <c r="AM563" i="9"/>
  <c r="AP563" i="9" s="1"/>
  <c r="AK563" i="9"/>
  <c r="AH563" i="9"/>
  <c r="AG563" i="9"/>
  <c r="AI563" i="9" s="1"/>
  <c r="AL563" i="9" s="1"/>
  <c r="AQ563" i="9" s="1"/>
  <c r="Z563" i="9"/>
  <c r="AB563" i="9" s="1"/>
  <c r="X563" i="9"/>
  <c r="AN563" i="9" s="1"/>
  <c r="U563" i="9"/>
  <c r="AA563" i="9" s="1"/>
  <c r="AC563" i="9" s="1"/>
  <c r="R563" i="9"/>
  <c r="S563" i="9" s="1"/>
  <c r="AJ563" i="9" s="1"/>
  <c r="AO562" i="9"/>
  <c r="AN562" i="9"/>
  <c r="AP562" i="9" s="1"/>
  <c r="AM562" i="9"/>
  <c r="AK562" i="9"/>
  <c r="AH562" i="9"/>
  <c r="AG562" i="9"/>
  <c r="AI562" i="9" s="1"/>
  <c r="X562" i="9"/>
  <c r="Z562" i="9" s="1"/>
  <c r="AB562" i="9" s="1"/>
  <c r="S562" i="9"/>
  <c r="AJ562" i="9" s="1"/>
  <c r="R562" i="9"/>
  <c r="AO561" i="9"/>
  <c r="AM561" i="9"/>
  <c r="AP561" i="9" s="1"/>
  <c r="AK561" i="9"/>
  <c r="AH561" i="9"/>
  <c r="AG561" i="9"/>
  <c r="AI561" i="9" s="1"/>
  <c r="AL561" i="9" s="1"/>
  <c r="AQ561" i="9" s="1"/>
  <c r="Z561" i="9"/>
  <c r="AB561" i="9" s="1"/>
  <c r="X561" i="9"/>
  <c r="AN561" i="9" s="1"/>
  <c r="U561" i="9"/>
  <c r="AA561" i="9" s="1"/>
  <c r="AC561" i="9" s="1"/>
  <c r="R561" i="9"/>
  <c r="S561" i="9" s="1"/>
  <c r="AJ561" i="9" s="1"/>
  <c r="AO560" i="9"/>
  <c r="AN560" i="9"/>
  <c r="AP560" i="9" s="1"/>
  <c r="AM560" i="9"/>
  <c r="AK560" i="9"/>
  <c r="AH560" i="9"/>
  <c r="AG560" i="9"/>
  <c r="AI560" i="9" s="1"/>
  <c r="X560" i="9"/>
  <c r="Z560" i="9" s="1"/>
  <c r="AB560" i="9" s="1"/>
  <c r="S560" i="9"/>
  <c r="AJ560" i="9" s="1"/>
  <c r="R560" i="9"/>
  <c r="AO559" i="9"/>
  <c r="AM559" i="9"/>
  <c r="AP559" i="9" s="1"/>
  <c r="AK559" i="9"/>
  <c r="AH559" i="9"/>
  <c r="AG559" i="9"/>
  <c r="AI559" i="9" s="1"/>
  <c r="AL559" i="9" s="1"/>
  <c r="AQ559" i="9" s="1"/>
  <c r="Z559" i="9"/>
  <c r="AB559" i="9" s="1"/>
  <c r="X559" i="9"/>
  <c r="AN559" i="9" s="1"/>
  <c r="U559" i="9"/>
  <c r="AA559" i="9" s="1"/>
  <c r="AC559" i="9" s="1"/>
  <c r="R559" i="9"/>
  <c r="S559" i="9" s="1"/>
  <c r="AJ559" i="9" s="1"/>
  <c r="AO558" i="9"/>
  <c r="AN558" i="9"/>
  <c r="AP558" i="9" s="1"/>
  <c r="AM558" i="9"/>
  <c r="AK558" i="9"/>
  <c r="AH558" i="9"/>
  <c r="AG558" i="9"/>
  <c r="AI558" i="9" s="1"/>
  <c r="X558" i="9"/>
  <c r="Z558" i="9" s="1"/>
  <c r="AB558" i="9" s="1"/>
  <c r="S558" i="9"/>
  <c r="AJ558" i="9" s="1"/>
  <c r="R558" i="9"/>
  <c r="AO557" i="9"/>
  <c r="AM557" i="9"/>
  <c r="AP557" i="9" s="1"/>
  <c r="AK557" i="9"/>
  <c r="AH557" i="9"/>
  <c r="AG557" i="9"/>
  <c r="AI557" i="9" s="1"/>
  <c r="AL557" i="9" s="1"/>
  <c r="AQ557" i="9" s="1"/>
  <c r="Z557" i="9"/>
  <c r="AB557" i="9" s="1"/>
  <c r="X557" i="9"/>
  <c r="AN557" i="9" s="1"/>
  <c r="U557" i="9"/>
  <c r="AA557" i="9" s="1"/>
  <c r="AC557" i="9" s="1"/>
  <c r="R557" i="9"/>
  <c r="S557" i="9" s="1"/>
  <c r="AJ557" i="9" s="1"/>
  <c r="AO556" i="9"/>
  <c r="AN556" i="9"/>
  <c r="AP556" i="9" s="1"/>
  <c r="AM556" i="9"/>
  <c r="AK556" i="9"/>
  <c r="AH556" i="9"/>
  <c r="AG556" i="9"/>
  <c r="AI556" i="9" s="1"/>
  <c r="X556" i="9"/>
  <c r="Z556" i="9" s="1"/>
  <c r="AB556" i="9" s="1"/>
  <c r="S556" i="9"/>
  <c r="AJ556" i="9" s="1"/>
  <c r="R556" i="9"/>
  <c r="AO555" i="9"/>
  <c r="AM555" i="9"/>
  <c r="AP555" i="9" s="1"/>
  <c r="AK555" i="9"/>
  <c r="AH555" i="9"/>
  <c r="AG555" i="9"/>
  <c r="AI555" i="9" s="1"/>
  <c r="AL555" i="9" s="1"/>
  <c r="AQ555" i="9" s="1"/>
  <c r="Z555" i="9"/>
  <c r="AB555" i="9" s="1"/>
  <c r="X555" i="9"/>
  <c r="AN555" i="9" s="1"/>
  <c r="U555" i="9"/>
  <c r="AA555" i="9" s="1"/>
  <c r="AC555" i="9" s="1"/>
  <c r="R555" i="9"/>
  <c r="S555" i="9" s="1"/>
  <c r="AJ555" i="9" s="1"/>
  <c r="AO554" i="9"/>
  <c r="AN554" i="9"/>
  <c r="AP554" i="9" s="1"/>
  <c r="AM554" i="9"/>
  <c r="AK554" i="9"/>
  <c r="AH554" i="9"/>
  <c r="AG554" i="9"/>
  <c r="AI554" i="9" s="1"/>
  <c r="X554" i="9"/>
  <c r="Z554" i="9" s="1"/>
  <c r="AB554" i="9" s="1"/>
  <c r="S554" i="9"/>
  <c r="AJ554" i="9" s="1"/>
  <c r="R554" i="9"/>
  <c r="AO553" i="9"/>
  <c r="AM553" i="9"/>
  <c r="AP553" i="9" s="1"/>
  <c r="AK553" i="9"/>
  <c r="AH553" i="9"/>
  <c r="AG553" i="9"/>
  <c r="AI553" i="9" s="1"/>
  <c r="AL553" i="9" s="1"/>
  <c r="AQ553" i="9" s="1"/>
  <c r="Z553" i="9"/>
  <c r="AB553" i="9" s="1"/>
  <c r="X553" i="9"/>
  <c r="AN553" i="9" s="1"/>
  <c r="U553" i="9"/>
  <c r="AA553" i="9" s="1"/>
  <c r="AC553" i="9" s="1"/>
  <c r="R553" i="9"/>
  <c r="S553" i="9" s="1"/>
  <c r="AJ553" i="9" s="1"/>
  <c r="AO552" i="9"/>
  <c r="AN552" i="9"/>
  <c r="AP552" i="9" s="1"/>
  <c r="AM552" i="9"/>
  <c r="AK552" i="9"/>
  <c r="AH552" i="9"/>
  <c r="AG552" i="9"/>
  <c r="AI552" i="9" s="1"/>
  <c r="X552" i="9"/>
  <c r="Z552" i="9" s="1"/>
  <c r="AB552" i="9" s="1"/>
  <c r="S552" i="9"/>
  <c r="AJ552" i="9" s="1"/>
  <c r="R552" i="9"/>
  <c r="AO551" i="9"/>
  <c r="AM551" i="9"/>
  <c r="AP551" i="9" s="1"/>
  <c r="AK551" i="9"/>
  <c r="AH551" i="9"/>
  <c r="AG551" i="9"/>
  <c r="AI551" i="9" s="1"/>
  <c r="AL551" i="9" s="1"/>
  <c r="AQ551" i="9" s="1"/>
  <c r="Z551" i="9"/>
  <c r="AB551" i="9" s="1"/>
  <c r="X551" i="9"/>
  <c r="AN551" i="9" s="1"/>
  <c r="U551" i="9"/>
  <c r="AA551" i="9" s="1"/>
  <c r="AC551" i="9" s="1"/>
  <c r="R551" i="9"/>
  <c r="S551" i="9" s="1"/>
  <c r="AJ551" i="9" s="1"/>
  <c r="AO550" i="9"/>
  <c r="AN550" i="9"/>
  <c r="AP550" i="9" s="1"/>
  <c r="AM550" i="9"/>
  <c r="AK550" i="9"/>
  <c r="AH550" i="9"/>
  <c r="AG550" i="9"/>
  <c r="AI550" i="9" s="1"/>
  <c r="X550" i="9"/>
  <c r="Z550" i="9" s="1"/>
  <c r="AB550" i="9" s="1"/>
  <c r="S550" i="9"/>
  <c r="AJ550" i="9" s="1"/>
  <c r="R550" i="9"/>
  <c r="AO549" i="9"/>
  <c r="AM549" i="9"/>
  <c r="AP549" i="9" s="1"/>
  <c r="AK549" i="9"/>
  <c r="AH549" i="9"/>
  <c r="AG549" i="9"/>
  <c r="AI549" i="9" s="1"/>
  <c r="AL549" i="9" s="1"/>
  <c r="AQ549" i="9" s="1"/>
  <c r="Z549" i="9"/>
  <c r="AB549" i="9" s="1"/>
  <c r="X549" i="9"/>
  <c r="AN549" i="9" s="1"/>
  <c r="U549" i="9"/>
  <c r="AA549" i="9" s="1"/>
  <c r="AC549" i="9" s="1"/>
  <c r="R549" i="9"/>
  <c r="S549" i="9" s="1"/>
  <c r="AJ549" i="9" s="1"/>
  <c r="AO548" i="9"/>
  <c r="AN548" i="9"/>
  <c r="AP548" i="9" s="1"/>
  <c r="AM548" i="9"/>
  <c r="AK548" i="9"/>
  <c r="AH548" i="9"/>
  <c r="AG548" i="9"/>
  <c r="AI548" i="9" s="1"/>
  <c r="X548" i="9"/>
  <c r="Z548" i="9" s="1"/>
  <c r="AB548" i="9" s="1"/>
  <c r="S548" i="9"/>
  <c r="AJ548" i="9" s="1"/>
  <c r="R548" i="9"/>
  <c r="AO547" i="9"/>
  <c r="AM547" i="9"/>
  <c r="AP547" i="9" s="1"/>
  <c r="AK547" i="9"/>
  <c r="AH547" i="9"/>
  <c r="AG547" i="9"/>
  <c r="AI547" i="9" s="1"/>
  <c r="AL547" i="9" s="1"/>
  <c r="AQ547" i="9" s="1"/>
  <c r="Z547" i="9"/>
  <c r="AB547" i="9" s="1"/>
  <c r="X547" i="9"/>
  <c r="AN547" i="9" s="1"/>
  <c r="U547" i="9"/>
  <c r="AA547" i="9" s="1"/>
  <c r="AC547" i="9" s="1"/>
  <c r="R547" i="9"/>
  <c r="S547" i="9" s="1"/>
  <c r="AJ547" i="9" s="1"/>
  <c r="AO546" i="9"/>
  <c r="AN546" i="9"/>
  <c r="AP546" i="9" s="1"/>
  <c r="AM546" i="9"/>
  <c r="AK546" i="9"/>
  <c r="AH546" i="9"/>
  <c r="AG546" i="9"/>
  <c r="AI546" i="9" s="1"/>
  <c r="X546" i="9"/>
  <c r="Z546" i="9" s="1"/>
  <c r="AB546" i="9" s="1"/>
  <c r="S546" i="9"/>
  <c r="AJ546" i="9" s="1"/>
  <c r="R546" i="9"/>
  <c r="AO545" i="9"/>
  <c r="AM545" i="9"/>
  <c r="AP545" i="9" s="1"/>
  <c r="AK545" i="9"/>
  <c r="AH545" i="9"/>
  <c r="AG545" i="9"/>
  <c r="AI545" i="9" s="1"/>
  <c r="AL545" i="9" s="1"/>
  <c r="AQ545" i="9" s="1"/>
  <c r="Z545" i="9"/>
  <c r="AB545" i="9" s="1"/>
  <c r="X545" i="9"/>
  <c r="AN545" i="9" s="1"/>
  <c r="U545" i="9"/>
  <c r="AA545" i="9" s="1"/>
  <c r="AC545" i="9" s="1"/>
  <c r="R545" i="9"/>
  <c r="S545" i="9" s="1"/>
  <c r="AJ545" i="9" s="1"/>
  <c r="AO544" i="9"/>
  <c r="AN544" i="9"/>
  <c r="AP544" i="9" s="1"/>
  <c r="AM544" i="9"/>
  <c r="AK544" i="9"/>
  <c r="AH544" i="9"/>
  <c r="AG544" i="9"/>
  <c r="AI544" i="9" s="1"/>
  <c r="X544" i="9"/>
  <c r="Z544" i="9" s="1"/>
  <c r="AB544" i="9" s="1"/>
  <c r="S544" i="9"/>
  <c r="AJ544" i="9" s="1"/>
  <c r="R544" i="9"/>
  <c r="AO543" i="9"/>
  <c r="AM543" i="9"/>
  <c r="AP543" i="9" s="1"/>
  <c r="AK543" i="9"/>
  <c r="AH543" i="9"/>
  <c r="AG543" i="9"/>
  <c r="AI543" i="9" s="1"/>
  <c r="AL543" i="9" s="1"/>
  <c r="AQ543" i="9" s="1"/>
  <c r="Z543" i="9"/>
  <c r="AB543" i="9" s="1"/>
  <c r="X543" i="9"/>
  <c r="AN543" i="9" s="1"/>
  <c r="U543" i="9"/>
  <c r="AA543" i="9" s="1"/>
  <c r="AC543" i="9" s="1"/>
  <c r="R543" i="9"/>
  <c r="S543" i="9" s="1"/>
  <c r="AJ543" i="9" s="1"/>
  <c r="AO542" i="9"/>
  <c r="AN542" i="9"/>
  <c r="AP542" i="9" s="1"/>
  <c r="AM542" i="9"/>
  <c r="AK542" i="9"/>
  <c r="AH542" i="9"/>
  <c r="AG542" i="9"/>
  <c r="AI542" i="9" s="1"/>
  <c r="X542" i="9"/>
  <c r="Z542" i="9" s="1"/>
  <c r="AB542" i="9" s="1"/>
  <c r="S542" i="9"/>
  <c r="AJ542" i="9" s="1"/>
  <c r="R542" i="9"/>
  <c r="AO541" i="9"/>
  <c r="AM541" i="9"/>
  <c r="AP541" i="9" s="1"/>
  <c r="AK541" i="9"/>
  <c r="AH541" i="9"/>
  <c r="AG541" i="9"/>
  <c r="AI541" i="9" s="1"/>
  <c r="AL541" i="9" s="1"/>
  <c r="AQ541" i="9" s="1"/>
  <c r="Z541" i="9"/>
  <c r="AB541" i="9" s="1"/>
  <c r="X541" i="9"/>
  <c r="AN541" i="9" s="1"/>
  <c r="U541" i="9"/>
  <c r="AA541" i="9" s="1"/>
  <c r="AC541" i="9" s="1"/>
  <c r="R541" i="9"/>
  <c r="S541" i="9" s="1"/>
  <c r="AJ541" i="9" s="1"/>
  <c r="AO540" i="9"/>
  <c r="AN540" i="9"/>
  <c r="AP540" i="9" s="1"/>
  <c r="AM540" i="9"/>
  <c r="AK540" i="9"/>
  <c r="AH540" i="9"/>
  <c r="AG540" i="9"/>
  <c r="AI540" i="9" s="1"/>
  <c r="X540" i="9"/>
  <c r="Z540" i="9" s="1"/>
  <c r="AB540" i="9" s="1"/>
  <c r="S540" i="9"/>
  <c r="AJ540" i="9" s="1"/>
  <c r="R540" i="9"/>
  <c r="AO539" i="9"/>
  <c r="AM539" i="9"/>
  <c r="AP539" i="9" s="1"/>
  <c r="AK539" i="9"/>
  <c r="AH539" i="9"/>
  <c r="AG539" i="9"/>
  <c r="AI539" i="9" s="1"/>
  <c r="AL539" i="9" s="1"/>
  <c r="AQ539" i="9" s="1"/>
  <c r="Z539" i="9"/>
  <c r="AB539" i="9" s="1"/>
  <c r="X539" i="9"/>
  <c r="AN539" i="9" s="1"/>
  <c r="U539" i="9"/>
  <c r="AA539" i="9" s="1"/>
  <c r="AC539" i="9" s="1"/>
  <c r="R539" i="9"/>
  <c r="S539" i="9" s="1"/>
  <c r="AJ539" i="9" s="1"/>
  <c r="AO538" i="9"/>
  <c r="AN538" i="9"/>
  <c r="AP538" i="9" s="1"/>
  <c r="AM538" i="9"/>
  <c r="AK538" i="9"/>
  <c r="AH538" i="9"/>
  <c r="AG538" i="9"/>
  <c r="AI538" i="9" s="1"/>
  <c r="X538" i="9"/>
  <c r="Z538" i="9" s="1"/>
  <c r="AB538" i="9" s="1"/>
  <c r="S538" i="9"/>
  <c r="AJ538" i="9" s="1"/>
  <c r="R538" i="9"/>
  <c r="AO537" i="9"/>
  <c r="AM537" i="9"/>
  <c r="AP537" i="9" s="1"/>
  <c r="AK537" i="9"/>
  <c r="AH537" i="9"/>
  <c r="AG537" i="9"/>
  <c r="AI537" i="9" s="1"/>
  <c r="AL537" i="9" s="1"/>
  <c r="AQ537" i="9" s="1"/>
  <c r="Z537" i="9"/>
  <c r="AB537" i="9" s="1"/>
  <c r="X537" i="9"/>
  <c r="AN537" i="9" s="1"/>
  <c r="U537" i="9"/>
  <c r="AA537" i="9" s="1"/>
  <c r="AC537" i="9" s="1"/>
  <c r="R537" i="9"/>
  <c r="S537" i="9" s="1"/>
  <c r="AJ537" i="9" s="1"/>
  <c r="AO536" i="9"/>
  <c r="AN536" i="9"/>
  <c r="AP536" i="9" s="1"/>
  <c r="AM536" i="9"/>
  <c r="AK536" i="9"/>
  <c r="AH536" i="9"/>
  <c r="AG536" i="9"/>
  <c r="AI536" i="9" s="1"/>
  <c r="X536" i="9"/>
  <c r="Z536" i="9" s="1"/>
  <c r="AB536" i="9" s="1"/>
  <c r="S536" i="9"/>
  <c r="AJ536" i="9" s="1"/>
  <c r="R536" i="9"/>
  <c r="AO535" i="9"/>
  <c r="AM535" i="9"/>
  <c r="AP535" i="9" s="1"/>
  <c r="AK535" i="9"/>
  <c r="AH535" i="9"/>
  <c r="AG535" i="9"/>
  <c r="AI535" i="9" s="1"/>
  <c r="AL535" i="9" s="1"/>
  <c r="AQ535" i="9" s="1"/>
  <c r="Z535" i="9"/>
  <c r="AB535" i="9" s="1"/>
  <c r="X535" i="9"/>
  <c r="AN535" i="9" s="1"/>
  <c r="U535" i="9"/>
  <c r="AA535" i="9" s="1"/>
  <c r="AC535" i="9" s="1"/>
  <c r="R535" i="9"/>
  <c r="S535" i="9" s="1"/>
  <c r="AJ535" i="9" s="1"/>
  <c r="AO534" i="9"/>
  <c r="AN534" i="9"/>
  <c r="AP534" i="9" s="1"/>
  <c r="AM534" i="9"/>
  <c r="AK534" i="9"/>
  <c r="AH534" i="9"/>
  <c r="AG534" i="9"/>
  <c r="AI534" i="9" s="1"/>
  <c r="X534" i="9"/>
  <c r="Z534" i="9" s="1"/>
  <c r="AB534" i="9" s="1"/>
  <c r="S534" i="9"/>
  <c r="AJ534" i="9" s="1"/>
  <c r="R534" i="9"/>
  <c r="AO533" i="9"/>
  <c r="AM533" i="9"/>
  <c r="AP533" i="9" s="1"/>
  <c r="AK533" i="9"/>
  <c r="AH533" i="9"/>
  <c r="AG533" i="9"/>
  <c r="AI533" i="9" s="1"/>
  <c r="AL533" i="9" s="1"/>
  <c r="AQ533" i="9" s="1"/>
  <c r="Z533" i="9"/>
  <c r="AB533" i="9" s="1"/>
  <c r="X533" i="9"/>
  <c r="AN533" i="9" s="1"/>
  <c r="U533" i="9"/>
  <c r="AA533" i="9" s="1"/>
  <c r="AC533" i="9" s="1"/>
  <c r="R533" i="9"/>
  <c r="S533" i="9" s="1"/>
  <c r="AJ533" i="9" s="1"/>
  <c r="AO532" i="9"/>
  <c r="AN532" i="9"/>
  <c r="AP532" i="9" s="1"/>
  <c r="AM532" i="9"/>
  <c r="AK532" i="9"/>
  <c r="AH532" i="9"/>
  <c r="AG532" i="9"/>
  <c r="AI532" i="9" s="1"/>
  <c r="X532" i="9"/>
  <c r="Z532" i="9" s="1"/>
  <c r="AB532" i="9" s="1"/>
  <c r="S532" i="9"/>
  <c r="AJ532" i="9" s="1"/>
  <c r="R532" i="9"/>
  <c r="AO531" i="9"/>
  <c r="AM531" i="9"/>
  <c r="AP531" i="9" s="1"/>
  <c r="AK531" i="9"/>
  <c r="AH531" i="9"/>
  <c r="AG531" i="9"/>
  <c r="AI531" i="9" s="1"/>
  <c r="AL531" i="9" s="1"/>
  <c r="AQ531" i="9" s="1"/>
  <c r="Z531" i="9"/>
  <c r="AB531" i="9" s="1"/>
  <c r="X531" i="9"/>
  <c r="AN531" i="9" s="1"/>
  <c r="U531" i="9"/>
  <c r="AA531" i="9" s="1"/>
  <c r="AC531" i="9" s="1"/>
  <c r="R531" i="9"/>
  <c r="S531" i="9" s="1"/>
  <c r="AJ531" i="9" s="1"/>
  <c r="AO530" i="9"/>
  <c r="AN530" i="9"/>
  <c r="AP530" i="9" s="1"/>
  <c r="AM530" i="9"/>
  <c r="AK530" i="9"/>
  <c r="AJ530" i="9"/>
  <c r="AH530" i="9"/>
  <c r="AG530" i="9"/>
  <c r="AI530" i="9" s="1"/>
  <c r="AL530" i="9" s="1"/>
  <c r="X530" i="9"/>
  <c r="Z530" i="9" s="1"/>
  <c r="AB530" i="9" s="1"/>
  <c r="R530" i="9"/>
  <c r="U530" i="9" s="1"/>
  <c r="AA530" i="9" s="1"/>
  <c r="AC530" i="9" s="1"/>
  <c r="AO529" i="9"/>
  <c r="AM529" i="9"/>
  <c r="AK529" i="9"/>
  <c r="AH529" i="9"/>
  <c r="AG529" i="9"/>
  <c r="X529" i="9"/>
  <c r="S529" i="9"/>
  <c r="AJ529" i="9" s="1"/>
  <c r="R529" i="9"/>
  <c r="U529" i="9" s="1"/>
  <c r="AA529" i="9" s="1"/>
  <c r="AO528" i="9"/>
  <c r="AM528" i="9"/>
  <c r="AK528" i="9"/>
  <c r="AH528" i="9"/>
  <c r="AG528" i="9"/>
  <c r="AI528" i="9" s="1"/>
  <c r="AB528" i="9"/>
  <c r="Z528" i="9"/>
  <c r="X528" i="9"/>
  <c r="AN528" i="9" s="1"/>
  <c r="R528" i="9"/>
  <c r="AO527" i="9"/>
  <c r="AM527" i="9"/>
  <c r="AK527" i="9"/>
  <c r="AH527" i="9"/>
  <c r="AG527" i="9"/>
  <c r="X527" i="9"/>
  <c r="S527" i="9"/>
  <c r="AJ527" i="9" s="1"/>
  <c r="R527" i="9"/>
  <c r="U527" i="9" s="1"/>
  <c r="AA527" i="9" s="1"/>
  <c r="AO526" i="9"/>
  <c r="AM526" i="9"/>
  <c r="AK526" i="9"/>
  <c r="AH526" i="9"/>
  <c r="AG526" i="9"/>
  <c r="AI526" i="9" s="1"/>
  <c r="AB526" i="9"/>
  <c r="Z526" i="9"/>
  <c r="X526" i="9"/>
  <c r="AN526" i="9" s="1"/>
  <c r="R526" i="9"/>
  <c r="AO525" i="9"/>
  <c r="AM525" i="9"/>
  <c r="AK525" i="9"/>
  <c r="AH525" i="9"/>
  <c r="AG525" i="9"/>
  <c r="X525" i="9"/>
  <c r="S525" i="9"/>
  <c r="AJ525" i="9" s="1"/>
  <c r="R525" i="9"/>
  <c r="U525" i="9" s="1"/>
  <c r="AA525" i="9" s="1"/>
  <c r="AO524" i="9"/>
  <c r="AM524" i="9"/>
  <c r="AK524" i="9"/>
  <c r="AH524" i="9"/>
  <c r="AG524" i="9"/>
  <c r="AI524" i="9" s="1"/>
  <c r="AB524" i="9"/>
  <c r="Z524" i="9"/>
  <c r="X524" i="9"/>
  <c r="AN524" i="9" s="1"/>
  <c r="R524" i="9"/>
  <c r="AO523" i="9"/>
  <c r="AM523" i="9"/>
  <c r="AK523" i="9"/>
  <c r="AH523" i="9"/>
  <c r="AG523" i="9"/>
  <c r="X523" i="9"/>
  <c r="S523" i="9"/>
  <c r="AJ523" i="9" s="1"/>
  <c r="R523" i="9"/>
  <c r="U523" i="9" s="1"/>
  <c r="AA523" i="9" s="1"/>
  <c r="AO522" i="9"/>
  <c r="AM522" i="9"/>
  <c r="AK522" i="9"/>
  <c r="AH522" i="9"/>
  <c r="AG522" i="9"/>
  <c r="AI522" i="9" s="1"/>
  <c r="AB522" i="9"/>
  <c r="Z522" i="9"/>
  <c r="X522" i="9"/>
  <c r="AN522" i="9" s="1"/>
  <c r="R522" i="9"/>
  <c r="AO521" i="9"/>
  <c r="AM521" i="9"/>
  <c r="AK521" i="9"/>
  <c r="AH521" i="9"/>
  <c r="AG521" i="9"/>
  <c r="X521" i="9"/>
  <c r="S521" i="9"/>
  <c r="AJ521" i="9" s="1"/>
  <c r="R521" i="9"/>
  <c r="U521" i="9" s="1"/>
  <c r="AA521" i="9" s="1"/>
  <c r="AO520" i="9"/>
  <c r="AM520" i="9"/>
  <c r="AK520" i="9"/>
  <c r="AH520" i="9"/>
  <c r="AG520" i="9"/>
  <c r="AI520" i="9" s="1"/>
  <c r="AB520" i="9"/>
  <c r="Z520" i="9"/>
  <c r="X520" i="9"/>
  <c r="AN520" i="9" s="1"/>
  <c r="R520" i="9"/>
  <c r="AO519" i="9"/>
  <c r="AM519" i="9"/>
  <c r="AK519" i="9"/>
  <c r="AH519" i="9"/>
  <c r="AG519" i="9"/>
  <c r="X519" i="9"/>
  <c r="S519" i="9"/>
  <c r="AJ519" i="9" s="1"/>
  <c r="R519" i="9"/>
  <c r="U519" i="9" s="1"/>
  <c r="AA519" i="9" s="1"/>
  <c r="AO518" i="9"/>
  <c r="AM518" i="9"/>
  <c r="AK518" i="9"/>
  <c r="AH518" i="9"/>
  <c r="AG518" i="9"/>
  <c r="AI518" i="9" s="1"/>
  <c r="AB518" i="9"/>
  <c r="Z518" i="9"/>
  <c r="X518" i="9"/>
  <c r="AN518" i="9" s="1"/>
  <c r="R518" i="9"/>
  <c r="AO517" i="9"/>
  <c r="AM517" i="9"/>
  <c r="AK517" i="9"/>
  <c r="AH517" i="9"/>
  <c r="AG517" i="9"/>
  <c r="X517" i="9"/>
  <c r="S517" i="9"/>
  <c r="AJ517" i="9" s="1"/>
  <c r="R517" i="9"/>
  <c r="U517" i="9" s="1"/>
  <c r="AA517" i="9" s="1"/>
  <c r="AO516" i="9"/>
  <c r="AM516" i="9"/>
  <c r="AK516" i="9"/>
  <c r="AH516" i="9"/>
  <c r="AG516" i="9"/>
  <c r="AI516" i="9" s="1"/>
  <c r="AB516" i="9"/>
  <c r="Z516" i="9"/>
  <c r="X516" i="9"/>
  <c r="AN516" i="9" s="1"/>
  <c r="R516" i="9"/>
  <c r="AO515" i="9"/>
  <c r="AM515" i="9"/>
  <c r="AK515" i="9"/>
  <c r="AH515" i="9"/>
  <c r="AG515" i="9"/>
  <c r="X515" i="9"/>
  <c r="S515" i="9"/>
  <c r="AJ515" i="9" s="1"/>
  <c r="R515" i="9"/>
  <c r="U515" i="9" s="1"/>
  <c r="AA515" i="9" s="1"/>
  <c r="AO514" i="9"/>
  <c r="AM514" i="9"/>
  <c r="AK514" i="9"/>
  <c r="AH514" i="9"/>
  <c r="AG514" i="9"/>
  <c r="AI514" i="9" s="1"/>
  <c r="AB514" i="9"/>
  <c r="Z514" i="9"/>
  <c r="X514" i="9"/>
  <c r="AN514" i="9" s="1"/>
  <c r="R514" i="9"/>
  <c r="AO513" i="9"/>
  <c r="AM513" i="9"/>
  <c r="AK513" i="9"/>
  <c r="AH513" i="9"/>
  <c r="AG513" i="9"/>
  <c r="X513" i="9"/>
  <c r="S513" i="9"/>
  <c r="AJ513" i="9" s="1"/>
  <c r="R513" i="9"/>
  <c r="U513" i="9" s="1"/>
  <c r="AA513" i="9" s="1"/>
  <c r="AO512" i="9"/>
  <c r="AM512" i="9"/>
  <c r="AK512" i="9"/>
  <c r="AH512" i="9"/>
  <c r="AG512" i="9"/>
  <c r="AI512" i="9" s="1"/>
  <c r="AL512" i="9" s="1"/>
  <c r="AA512" i="9"/>
  <c r="Z512" i="9"/>
  <c r="AB512" i="9" s="1"/>
  <c r="X512" i="9"/>
  <c r="AN512" i="9" s="1"/>
  <c r="S512" i="9"/>
  <c r="AJ512" i="9" s="1"/>
  <c r="R512" i="9"/>
  <c r="AO511" i="9"/>
  <c r="AM511" i="9"/>
  <c r="AP511" i="9" s="1"/>
  <c r="AK511" i="9"/>
  <c r="AH511" i="9"/>
  <c r="AG511" i="9"/>
  <c r="AI511" i="9" s="1"/>
  <c r="AL511" i="9" s="1"/>
  <c r="AQ511" i="9" s="1"/>
  <c r="Z511" i="9"/>
  <c r="AB511" i="9" s="1"/>
  <c r="X511" i="9"/>
  <c r="AN511" i="9" s="1"/>
  <c r="U511" i="9"/>
  <c r="AA511" i="9" s="1"/>
  <c r="AC511" i="9" s="1"/>
  <c r="R511" i="9"/>
  <c r="S511" i="9" s="1"/>
  <c r="AJ511" i="9" s="1"/>
  <c r="AO510" i="9"/>
  <c r="AN510" i="9"/>
  <c r="AP510" i="9" s="1"/>
  <c r="AM510" i="9"/>
  <c r="AK510" i="9"/>
  <c r="AJ510" i="9"/>
  <c r="AH510" i="9"/>
  <c r="AG510" i="9"/>
  <c r="AI510" i="9" s="1"/>
  <c r="AL510" i="9" s="1"/>
  <c r="AQ510" i="9" s="1"/>
  <c r="X510" i="9"/>
  <c r="Z510" i="9" s="1"/>
  <c r="AB510" i="9" s="1"/>
  <c r="S510" i="9"/>
  <c r="R510" i="9"/>
  <c r="AO509" i="9"/>
  <c r="AM509" i="9"/>
  <c r="AP509" i="9" s="1"/>
  <c r="AK509" i="9"/>
  <c r="AH509" i="9"/>
  <c r="AG509" i="9"/>
  <c r="AI509" i="9" s="1"/>
  <c r="AL509" i="9" s="1"/>
  <c r="AQ509" i="9" s="1"/>
  <c r="Z509" i="9"/>
  <c r="AB509" i="9" s="1"/>
  <c r="X509" i="9"/>
  <c r="AN509" i="9" s="1"/>
  <c r="U509" i="9"/>
  <c r="AA509" i="9" s="1"/>
  <c r="AC509" i="9" s="1"/>
  <c r="R509" i="9"/>
  <c r="S509" i="9" s="1"/>
  <c r="AJ509" i="9" s="1"/>
  <c r="AO508" i="9"/>
  <c r="AN508" i="9"/>
  <c r="AP508" i="9" s="1"/>
  <c r="AM508" i="9"/>
  <c r="AK508" i="9"/>
  <c r="AJ508" i="9"/>
  <c r="AH508" i="9"/>
  <c r="AG508" i="9"/>
  <c r="AI508" i="9" s="1"/>
  <c r="AL508" i="9" s="1"/>
  <c r="X508" i="9"/>
  <c r="Z508" i="9" s="1"/>
  <c r="AB508" i="9" s="1"/>
  <c r="S508" i="9"/>
  <c r="R508" i="9"/>
  <c r="AO507" i="9"/>
  <c r="AM507" i="9"/>
  <c r="AP507" i="9" s="1"/>
  <c r="AK507" i="9"/>
  <c r="AH507" i="9"/>
  <c r="AG507" i="9"/>
  <c r="AI507" i="9" s="1"/>
  <c r="AL507" i="9" s="1"/>
  <c r="AQ507" i="9" s="1"/>
  <c r="Z507" i="9"/>
  <c r="AB507" i="9" s="1"/>
  <c r="X507" i="9"/>
  <c r="AN507" i="9" s="1"/>
  <c r="U507" i="9"/>
  <c r="AA507" i="9" s="1"/>
  <c r="AC507" i="9" s="1"/>
  <c r="R507" i="9"/>
  <c r="S507" i="9" s="1"/>
  <c r="AJ507" i="9" s="1"/>
  <c r="AO506" i="9"/>
  <c r="AN506" i="9"/>
  <c r="AP506" i="9" s="1"/>
  <c r="AM506" i="9"/>
  <c r="AK506" i="9"/>
  <c r="AJ506" i="9"/>
  <c r="AH506" i="9"/>
  <c r="AG506" i="9"/>
  <c r="AI506" i="9" s="1"/>
  <c r="AL506" i="9" s="1"/>
  <c r="AQ506" i="9" s="1"/>
  <c r="X506" i="9"/>
  <c r="Z506" i="9" s="1"/>
  <c r="AB506" i="9" s="1"/>
  <c r="S506" i="9"/>
  <c r="R506" i="9"/>
  <c r="AO505" i="9"/>
  <c r="AM505" i="9"/>
  <c r="AP505" i="9" s="1"/>
  <c r="AK505" i="9"/>
  <c r="AH505" i="9"/>
  <c r="AG505" i="9"/>
  <c r="AI505" i="9" s="1"/>
  <c r="AL505" i="9" s="1"/>
  <c r="AQ505" i="9" s="1"/>
  <c r="Z505" i="9"/>
  <c r="AB505" i="9" s="1"/>
  <c r="X505" i="9"/>
  <c r="AN505" i="9" s="1"/>
  <c r="U505" i="9"/>
  <c r="AA505" i="9" s="1"/>
  <c r="AC505" i="9" s="1"/>
  <c r="R505" i="9"/>
  <c r="S505" i="9" s="1"/>
  <c r="AJ505" i="9" s="1"/>
  <c r="AO504" i="9"/>
  <c r="AN504" i="9"/>
  <c r="AP504" i="9" s="1"/>
  <c r="AM504" i="9"/>
  <c r="AK504" i="9"/>
  <c r="AJ504" i="9"/>
  <c r="AH504" i="9"/>
  <c r="AG504" i="9"/>
  <c r="AI504" i="9" s="1"/>
  <c r="AL504" i="9" s="1"/>
  <c r="X504" i="9"/>
  <c r="Z504" i="9" s="1"/>
  <c r="AB504" i="9" s="1"/>
  <c r="S504" i="9"/>
  <c r="R504" i="9"/>
  <c r="AO503" i="9"/>
  <c r="AM503" i="9"/>
  <c r="AP503" i="9" s="1"/>
  <c r="AK503" i="9"/>
  <c r="AH503" i="9"/>
  <c r="AG503" i="9"/>
  <c r="AI503" i="9" s="1"/>
  <c r="AL503" i="9" s="1"/>
  <c r="AQ503" i="9" s="1"/>
  <c r="Z503" i="9"/>
  <c r="AB503" i="9" s="1"/>
  <c r="X503" i="9"/>
  <c r="AN503" i="9" s="1"/>
  <c r="U503" i="9"/>
  <c r="AA503" i="9" s="1"/>
  <c r="AC503" i="9" s="1"/>
  <c r="R503" i="9"/>
  <c r="S503" i="9" s="1"/>
  <c r="AJ503" i="9" s="1"/>
  <c r="AO502" i="9"/>
  <c r="AN502" i="9"/>
  <c r="AP502" i="9" s="1"/>
  <c r="AM502" i="9"/>
  <c r="AK502" i="9"/>
  <c r="AJ502" i="9"/>
  <c r="AH502" i="9"/>
  <c r="AG502" i="9"/>
  <c r="AI502" i="9" s="1"/>
  <c r="AL502" i="9" s="1"/>
  <c r="AQ502" i="9" s="1"/>
  <c r="X502" i="9"/>
  <c r="Z502" i="9" s="1"/>
  <c r="AB502" i="9" s="1"/>
  <c r="S502" i="9"/>
  <c r="R502" i="9"/>
  <c r="AO501" i="9"/>
  <c r="AM501" i="9"/>
  <c r="AP501" i="9" s="1"/>
  <c r="AK501" i="9"/>
  <c r="AH501" i="9"/>
  <c r="AG501" i="9"/>
  <c r="AI501" i="9" s="1"/>
  <c r="AL501" i="9" s="1"/>
  <c r="AQ501" i="9" s="1"/>
  <c r="Z501" i="9"/>
  <c r="AB501" i="9" s="1"/>
  <c r="X501" i="9"/>
  <c r="AN501" i="9" s="1"/>
  <c r="U501" i="9"/>
  <c r="AA501" i="9" s="1"/>
  <c r="AC501" i="9" s="1"/>
  <c r="R501" i="9"/>
  <c r="S501" i="9" s="1"/>
  <c r="AJ501" i="9" s="1"/>
  <c r="AO500" i="9"/>
  <c r="AN500" i="9"/>
  <c r="AP500" i="9" s="1"/>
  <c r="AM500" i="9"/>
  <c r="AK500" i="9"/>
  <c r="AJ500" i="9"/>
  <c r="AH500" i="9"/>
  <c r="AG500" i="9"/>
  <c r="AI500" i="9" s="1"/>
  <c r="AL500" i="9" s="1"/>
  <c r="X500" i="9"/>
  <c r="Z500" i="9" s="1"/>
  <c r="AB500" i="9" s="1"/>
  <c r="S500" i="9"/>
  <c r="R500" i="9"/>
  <c r="AO499" i="9"/>
  <c r="AM499" i="9"/>
  <c r="AP499" i="9" s="1"/>
  <c r="AK499" i="9"/>
  <c r="AH499" i="9"/>
  <c r="AG499" i="9"/>
  <c r="AI499" i="9" s="1"/>
  <c r="AL499" i="9" s="1"/>
  <c r="AQ499" i="9" s="1"/>
  <c r="Z499" i="9"/>
  <c r="AB499" i="9" s="1"/>
  <c r="X499" i="9"/>
  <c r="AN499" i="9" s="1"/>
  <c r="U499" i="9"/>
  <c r="AA499" i="9" s="1"/>
  <c r="AC499" i="9" s="1"/>
  <c r="R499" i="9"/>
  <c r="S499" i="9" s="1"/>
  <c r="AJ499" i="9" s="1"/>
  <c r="AO498" i="9"/>
  <c r="AN498" i="9"/>
  <c r="AP498" i="9" s="1"/>
  <c r="AM498" i="9"/>
  <c r="AK498" i="9"/>
  <c r="AJ498" i="9"/>
  <c r="AH498" i="9"/>
  <c r="AG498" i="9"/>
  <c r="AI498" i="9" s="1"/>
  <c r="AL498" i="9" s="1"/>
  <c r="AQ498" i="9" s="1"/>
  <c r="X498" i="9"/>
  <c r="Z498" i="9" s="1"/>
  <c r="AB498" i="9" s="1"/>
  <c r="S498" i="9"/>
  <c r="R498" i="9"/>
  <c r="AO497" i="9"/>
  <c r="AM497" i="9"/>
  <c r="AP497" i="9" s="1"/>
  <c r="AK497" i="9"/>
  <c r="AH497" i="9"/>
  <c r="AG497" i="9"/>
  <c r="AI497" i="9" s="1"/>
  <c r="AL497" i="9" s="1"/>
  <c r="AQ497" i="9" s="1"/>
  <c r="Z497" i="9"/>
  <c r="AB497" i="9" s="1"/>
  <c r="X497" i="9"/>
  <c r="AN497" i="9" s="1"/>
  <c r="U497" i="9"/>
  <c r="AA497" i="9" s="1"/>
  <c r="AC497" i="9" s="1"/>
  <c r="R497" i="9"/>
  <c r="S497" i="9" s="1"/>
  <c r="AJ497" i="9" s="1"/>
  <c r="AO496" i="9"/>
  <c r="AN496" i="9"/>
  <c r="AP496" i="9" s="1"/>
  <c r="AM496" i="9"/>
  <c r="AK496" i="9"/>
  <c r="AJ496" i="9"/>
  <c r="AH496" i="9"/>
  <c r="AG496" i="9"/>
  <c r="AI496" i="9" s="1"/>
  <c r="AL496" i="9" s="1"/>
  <c r="X496" i="9"/>
  <c r="Z496" i="9" s="1"/>
  <c r="AB496" i="9" s="1"/>
  <c r="S496" i="9"/>
  <c r="R496" i="9"/>
  <c r="AO495" i="9"/>
  <c r="AM495" i="9"/>
  <c r="AP495" i="9" s="1"/>
  <c r="AK495" i="9"/>
  <c r="AH495" i="9"/>
  <c r="AG495" i="9"/>
  <c r="AI495" i="9" s="1"/>
  <c r="AL495" i="9" s="1"/>
  <c r="AQ495" i="9" s="1"/>
  <c r="Z495" i="9"/>
  <c r="AB495" i="9" s="1"/>
  <c r="X495" i="9"/>
  <c r="AN495" i="9" s="1"/>
  <c r="U495" i="9"/>
  <c r="AA495" i="9" s="1"/>
  <c r="AC495" i="9" s="1"/>
  <c r="R495" i="9"/>
  <c r="S495" i="9" s="1"/>
  <c r="AJ495" i="9" s="1"/>
  <c r="AO494" i="9"/>
  <c r="AN494" i="9"/>
  <c r="AP494" i="9" s="1"/>
  <c r="AM494" i="9"/>
  <c r="AK494" i="9"/>
  <c r="AJ494" i="9"/>
  <c r="AH494" i="9"/>
  <c r="AG494" i="9"/>
  <c r="AI494" i="9" s="1"/>
  <c r="AL494" i="9" s="1"/>
  <c r="AQ494" i="9" s="1"/>
  <c r="X494" i="9"/>
  <c r="Z494" i="9" s="1"/>
  <c r="AB494" i="9" s="1"/>
  <c r="S494" i="9"/>
  <c r="R494" i="9"/>
  <c r="AO493" i="9"/>
  <c r="AM493" i="9"/>
  <c r="AP493" i="9" s="1"/>
  <c r="AK493" i="9"/>
  <c r="AH493" i="9"/>
  <c r="AG493" i="9"/>
  <c r="AI493" i="9" s="1"/>
  <c r="AL493" i="9" s="1"/>
  <c r="AQ493" i="9" s="1"/>
  <c r="Z493" i="9"/>
  <c r="AB493" i="9" s="1"/>
  <c r="X493" i="9"/>
  <c r="AN493" i="9" s="1"/>
  <c r="U493" i="9"/>
  <c r="AA493" i="9" s="1"/>
  <c r="AC493" i="9" s="1"/>
  <c r="R493" i="9"/>
  <c r="S493" i="9" s="1"/>
  <c r="AJ493" i="9" s="1"/>
  <c r="AO492" i="9"/>
  <c r="AN492" i="9"/>
  <c r="AP492" i="9" s="1"/>
  <c r="AM492" i="9"/>
  <c r="AK492" i="9"/>
  <c r="AJ492" i="9"/>
  <c r="AH492" i="9"/>
  <c r="AG492" i="9"/>
  <c r="AI492" i="9" s="1"/>
  <c r="AL492" i="9" s="1"/>
  <c r="X492" i="9"/>
  <c r="Z492" i="9" s="1"/>
  <c r="AB492" i="9" s="1"/>
  <c r="S492" i="9"/>
  <c r="R492" i="9"/>
  <c r="AO491" i="9"/>
  <c r="AM491" i="9"/>
  <c r="AP491" i="9" s="1"/>
  <c r="AK491" i="9"/>
  <c r="AH491" i="9"/>
  <c r="AG491" i="9"/>
  <c r="AI491" i="9" s="1"/>
  <c r="AL491" i="9" s="1"/>
  <c r="AQ491" i="9" s="1"/>
  <c r="Z491" i="9"/>
  <c r="AB491" i="9" s="1"/>
  <c r="X491" i="9"/>
  <c r="AN491" i="9" s="1"/>
  <c r="U491" i="9"/>
  <c r="AA491" i="9" s="1"/>
  <c r="AC491" i="9" s="1"/>
  <c r="R491" i="9"/>
  <c r="S491" i="9" s="1"/>
  <c r="AJ491" i="9" s="1"/>
  <c r="AO490" i="9"/>
  <c r="AN490" i="9"/>
  <c r="AP490" i="9" s="1"/>
  <c r="AM490" i="9"/>
  <c r="AK490" i="9"/>
  <c r="AJ490" i="9"/>
  <c r="AH490" i="9"/>
  <c r="AG490" i="9"/>
  <c r="AI490" i="9" s="1"/>
  <c r="AL490" i="9" s="1"/>
  <c r="AQ490" i="9" s="1"/>
  <c r="X490" i="9"/>
  <c r="Z490" i="9" s="1"/>
  <c r="AB490" i="9" s="1"/>
  <c r="S490" i="9"/>
  <c r="R490" i="9"/>
  <c r="AO489" i="9"/>
  <c r="AM489" i="9"/>
  <c r="AP489" i="9" s="1"/>
  <c r="AK489" i="9"/>
  <c r="AH489" i="9"/>
  <c r="AG489" i="9"/>
  <c r="AI489" i="9" s="1"/>
  <c r="AL489" i="9" s="1"/>
  <c r="AQ489" i="9" s="1"/>
  <c r="Z489" i="9"/>
  <c r="AB489" i="9" s="1"/>
  <c r="X489" i="9"/>
  <c r="AN489" i="9" s="1"/>
  <c r="U489" i="9"/>
  <c r="AA489" i="9" s="1"/>
  <c r="AC489" i="9" s="1"/>
  <c r="R489" i="9"/>
  <c r="S489" i="9" s="1"/>
  <c r="AJ489" i="9" s="1"/>
  <c r="AO488" i="9"/>
  <c r="AN488" i="9"/>
  <c r="AP488" i="9" s="1"/>
  <c r="AM488" i="9"/>
  <c r="AK488" i="9"/>
  <c r="AJ488" i="9"/>
  <c r="AH488" i="9"/>
  <c r="AG488" i="9"/>
  <c r="AI488" i="9" s="1"/>
  <c r="AL488" i="9" s="1"/>
  <c r="X488" i="9"/>
  <c r="Z488" i="9" s="1"/>
  <c r="AB488" i="9" s="1"/>
  <c r="S488" i="9"/>
  <c r="R488" i="9"/>
  <c r="AO487" i="9"/>
  <c r="AM487" i="9"/>
  <c r="AP487" i="9" s="1"/>
  <c r="AK487" i="9"/>
  <c r="AH487" i="9"/>
  <c r="AG487" i="9"/>
  <c r="AI487" i="9" s="1"/>
  <c r="AL487" i="9" s="1"/>
  <c r="AQ487" i="9" s="1"/>
  <c r="Z487" i="9"/>
  <c r="AB487" i="9" s="1"/>
  <c r="X487" i="9"/>
  <c r="AN487" i="9" s="1"/>
  <c r="U487" i="9"/>
  <c r="AA487" i="9" s="1"/>
  <c r="AC487" i="9" s="1"/>
  <c r="R487" i="9"/>
  <c r="S487" i="9" s="1"/>
  <c r="AJ487" i="9" s="1"/>
  <c r="AO486" i="9"/>
  <c r="AN486" i="9"/>
  <c r="AP486" i="9" s="1"/>
  <c r="AM486" i="9"/>
  <c r="AK486" i="9"/>
  <c r="AJ486" i="9"/>
  <c r="AH486" i="9"/>
  <c r="AG486" i="9"/>
  <c r="AI486" i="9" s="1"/>
  <c r="AL486" i="9" s="1"/>
  <c r="AQ486" i="9" s="1"/>
  <c r="X486" i="9"/>
  <c r="Z486" i="9" s="1"/>
  <c r="AB486" i="9" s="1"/>
  <c r="S486" i="9"/>
  <c r="R486" i="9"/>
  <c r="AO485" i="9"/>
  <c r="AM485" i="9"/>
  <c r="AP485" i="9" s="1"/>
  <c r="AK485" i="9"/>
  <c r="AH485" i="9"/>
  <c r="AG485" i="9"/>
  <c r="AI485" i="9" s="1"/>
  <c r="AL485" i="9" s="1"/>
  <c r="AQ485" i="9" s="1"/>
  <c r="Z485" i="9"/>
  <c r="AB485" i="9" s="1"/>
  <c r="X485" i="9"/>
  <c r="AN485" i="9" s="1"/>
  <c r="U485" i="9"/>
  <c r="AA485" i="9" s="1"/>
  <c r="AC485" i="9" s="1"/>
  <c r="R485" i="9"/>
  <c r="S485" i="9" s="1"/>
  <c r="AJ485" i="9" s="1"/>
  <c r="AO484" i="9"/>
  <c r="AN484" i="9"/>
  <c r="AP484" i="9" s="1"/>
  <c r="AM484" i="9"/>
  <c r="AK484" i="9"/>
  <c r="AJ484" i="9"/>
  <c r="AH484" i="9"/>
  <c r="AG484" i="9"/>
  <c r="AI484" i="9" s="1"/>
  <c r="AL484" i="9" s="1"/>
  <c r="X484" i="9"/>
  <c r="Z484" i="9" s="1"/>
  <c r="AB484" i="9" s="1"/>
  <c r="S484" i="9"/>
  <c r="R484" i="9"/>
  <c r="AO483" i="9"/>
  <c r="AM483" i="9"/>
  <c r="AP483" i="9" s="1"/>
  <c r="AK483" i="9"/>
  <c r="AH483" i="9"/>
  <c r="AG483" i="9"/>
  <c r="AI483" i="9" s="1"/>
  <c r="AL483" i="9" s="1"/>
  <c r="AQ483" i="9" s="1"/>
  <c r="Z483" i="9"/>
  <c r="AB483" i="9" s="1"/>
  <c r="X483" i="9"/>
  <c r="AN483" i="9" s="1"/>
  <c r="U483" i="9"/>
  <c r="AA483" i="9" s="1"/>
  <c r="AC483" i="9" s="1"/>
  <c r="R483" i="9"/>
  <c r="S483" i="9" s="1"/>
  <c r="AJ483" i="9" s="1"/>
  <c r="AO482" i="9"/>
  <c r="AN482" i="9"/>
  <c r="AP482" i="9" s="1"/>
  <c r="AM482" i="9"/>
  <c r="AK482" i="9"/>
  <c r="AJ482" i="9"/>
  <c r="AH482" i="9"/>
  <c r="AG482" i="9"/>
  <c r="AI482" i="9" s="1"/>
  <c r="AL482" i="9" s="1"/>
  <c r="AQ482" i="9" s="1"/>
  <c r="X482" i="9"/>
  <c r="Z482" i="9" s="1"/>
  <c r="AB482" i="9" s="1"/>
  <c r="S482" i="9"/>
  <c r="R482" i="9"/>
  <c r="AO481" i="9"/>
  <c r="AM481" i="9"/>
  <c r="AP481" i="9" s="1"/>
  <c r="AK481" i="9"/>
  <c r="AH481" i="9"/>
  <c r="AG481" i="9"/>
  <c r="AI481" i="9" s="1"/>
  <c r="AL481" i="9" s="1"/>
  <c r="AQ481" i="9" s="1"/>
  <c r="Z481" i="9"/>
  <c r="AB481" i="9" s="1"/>
  <c r="X481" i="9"/>
  <c r="AN481" i="9" s="1"/>
  <c r="U481" i="9"/>
  <c r="AA481" i="9" s="1"/>
  <c r="AC481" i="9" s="1"/>
  <c r="R481" i="9"/>
  <c r="S481" i="9" s="1"/>
  <c r="AJ481" i="9" s="1"/>
  <c r="AO480" i="9"/>
  <c r="AN480" i="9"/>
  <c r="AP480" i="9" s="1"/>
  <c r="AM480" i="9"/>
  <c r="AK480" i="9"/>
  <c r="AJ480" i="9"/>
  <c r="AH480" i="9"/>
  <c r="AG480" i="9"/>
  <c r="AI480" i="9" s="1"/>
  <c r="AL480" i="9" s="1"/>
  <c r="X480" i="9"/>
  <c r="Z480" i="9" s="1"/>
  <c r="AB480" i="9" s="1"/>
  <c r="S480" i="9"/>
  <c r="R480" i="9"/>
  <c r="AO479" i="9"/>
  <c r="AM479" i="9"/>
  <c r="AP479" i="9" s="1"/>
  <c r="AK479" i="9"/>
  <c r="AH479" i="9"/>
  <c r="AG479" i="9"/>
  <c r="AI479" i="9" s="1"/>
  <c r="AL479" i="9" s="1"/>
  <c r="AQ479" i="9" s="1"/>
  <c r="Z479" i="9"/>
  <c r="AB479" i="9" s="1"/>
  <c r="X479" i="9"/>
  <c r="AN479" i="9" s="1"/>
  <c r="U479" i="9"/>
  <c r="AA479" i="9" s="1"/>
  <c r="AC479" i="9" s="1"/>
  <c r="R479" i="9"/>
  <c r="S479" i="9" s="1"/>
  <c r="AJ479" i="9" s="1"/>
  <c r="AO478" i="9"/>
  <c r="AN478" i="9"/>
  <c r="AP478" i="9" s="1"/>
  <c r="AM478" i="9"/>
  <c r="AK478" i="9"/>
  <c r="AJ478" i="9"/>
  <c r="AH478" i="9"/>
  <c r="AG478" i="9"/>
  <c r="AI478" i="9" s="1"/>
  <c r="AL478" i="9" s="1"/>
  <c r="AQ478" i="9" s="1"/>
  <c r="X478" i="9"/>
  <c r="Z478" i="9" s="1"/>
  <c r="AB478" i="9" s="1"/>
  <c r="S478" i="9"/>
  <c r="R478" i="9"/>
  <c r="AO477" i="9"/>
  <c r="AM477" i="9"/>
  <c r="AP477" i="9" s="1"/>
  <c r="AK477" i="9"/>
  <c r="AH477" i="9"/>
  <c r="AG477" i="9"/>
  <c r="AI477" i="9" s="1"/>
  <c r="AL477" i="9" s="1"/>
  <c r="AQ477" i="9" s="1"/>
  <c r="Z477" i="9"/>
  <c r="AB477" i="9" s="1"/>
  <c r="X477" i="9"/>
  <c r="AN477" i="9" s="1"/>
  <c r="U477" i="9"/>
  <c r="AA477" i="9" s="1"/>
  <c r="AC477" i="9" s="1"/>
  <c r="R477" i="9"/>
  <c r="S477" i="9" s="1"/>
  <c r="AJ477" i="9" s="1"/>
  <c r="AO476" i="9"/>
  <c r="AN476" i="9"/>
  <c r="AP476" i="9" s="1"/>
  <c r="AM476" i="9"/>
  <c r="AK476" i="9"/>
  <c r="AJ476" i="9"/>
  <c r="AH476" i="9"/>
  <c r="AG476" i="9"/>
  <c r="AI476" i="9" s="1"/>
  <c r="AL476" i="9" s="1"/>
  <c r="X476" i="9"/>
  <c r="Z476" i="9" s="1"/>
  <c r="AB476" i="9" s="1"/>
  <c r="S476" i="9"/>
  <c r="R476" i="9"/>
  <c r="AO475" i="9"/>
  <c r="AM475" i="9"/>
  <c r="AP475" i="9" s="1"/>
  <c r="AK475" i="9"/>
  <c r="AH475" i="9"/>
  <c r="AG475" i="9"/>
  <c r="AI475" i="9" s="1"/>
  <c r="AL475" i="9" s="1"/>
  <c r="AQ475" i="9" s="1"/>
  <c r="Z475" i="9"/>
  <c r="AB475" i="9" s="1"/>
  <c r="X475" i="9"/>
  <c r="AN475" i="9" s="1"/>
  <c r="U475" i="9"/>
  <c r="AA475" i="9" s="1"/>
  <c r="AC475" i="9" s="1"/>
  <c r="R475" i="9"/>
  <c r="S475" i="9" s="1"/>
  <c r="AJ475" i="9" s="1"/>
  <c r="AO474" i="9"/>
  <c r="AN474" i="9"/>
  <c r="AP474" i="9" s="1"/>
  <c r="AM474" i="9"/>
  <c r="AK474" i="9"/>
  <c r="AJ474" i="9"/>
  <c r="AH474" i="9"/>
  <c r="AG474" i="9"/>
  <c r="AI474" i="9" s="1"/>
  <c r="AL474" i="9" s="1"/>
  <c r="AQ474" i="9" s="1"/>
  <c r="X474" i="9"/>
  <c r="Z474" i="9" s="1"/>
  <c r="AB474" i="9" s="1"/>
  <c r="S474" i="9"/>
  <c r="R474" i="9"/>
  <c r="AO473" i="9"/>
  <c r="AM473" i="9"/>
  <c r="AP473" i="9" s="1"/>
  <c r="AK473" i="9"/>
  <c r="AH473" i="9"/>
  <c r="AG473" i="9"/>
  <c r="AI473" i="9" s="1"/>
  <c r="AL473" i="9" s="1"/>
  <c r="AQ473" i="9" s="1"/>
  <c r="Z473" i="9"/>
  <c r="AB473" i="9" s="1"/>
  <c r="X473" i="9"/>
  <c r="AN473" i="9" s="1"/>
  <c r="U473" i="9"/>
  <c r="AA473" i="9" s="1"/>
  <c r="AC473" i="9" s="1"/>
  <c r="R473" i="9"/>
  <c r="S473" i="9" s="1"/>
  <c r="AJ473" i="9" s="1"/>
  <c r="AO472" i="9"/>
  <c r="AN472" i="9"/>
  <c r="AP472" i="9" s="1"/>
  <c r="AM472" i="9"/>
  <c r="AK472" i="9"/>
  <c r="AJ472" i="9"/>
  <c r="AH472" i="9"/>
  <c r="AG472" i="9"/>
  <c r="AI472" i="9" s="1"/>
  <c r="AL472" i="9" s="1"/>
  <c r="X472" i="9"/>
  <c r="Z472" i="9" s="1"/>
  <c r="AB472" i="9" s="1"/>
  <c r="S472" i="9"/>
  <c r="R472" i="9"/>
  <c r="AO471" i="9"/>
  <c r="AM471" i="9"/>
  <c r="AP471" i="9" s="1"/>
  <c r="AK471" i="9"/>
  <c r="AH471" i="9"/>
  <c r="AG471" i="9"/>
  <c r="AI471" i="9" s="1"/>
  <c r="AL471" i="9" s="1"/>
  <c r="AQ471" i="9" s="1"/>
  <c r="Z471" i="9"/>
  <c r="AB471" i="9" s="1"/>
  <c r="X471" i="9"/>
  <c r="AN471" i="9" s="1"/>
  <c r="U471" i="9"/>
  <c r="AA471" i="9" s="1"/>
  <c r="AC471" i="9" s="1"/>
  <c r="R471" i="9"/>
  <c r="S471" i="9" s="1"/>
  <c r="AJ471" i="9" s="1"/>
  <c r="AO470" i="9"/>
  <c r="AN470" i="9"/>
  <c r="AP470" i="9" s="1"/>
  <c r="AM470" i="9"/>
  <c r="AK470" i="9"/>
  <c r="AH470" i="9"/>
  <c r="AG470" i="9"/>
  <c r="AI470" i="9" s="1"/>
  <c r="X470" i="9"/>
  <c r="Z470" i="9" s="1"/>
  <c r="AB470" i="9" s="1"/>
  <c r="S470" i="9"/>
  <c r="AJ470" i="9" s="1"/>
  <c r="R470" i="9"/>
  <c r="AO469" i="9"/>
  <c r="AM469" i="9"/>
  <c r="AP469" i="9" s="1"/>
  <c r="AK469" i="9"/>
  <c r="AH469" i="9"/>
  <c r="AG469" i="9"/>
  <c r="AI469" i="9" s="1"/>
  <c r="AL469" i="9" s="1"/>
  <c r="AQ469" i="9" s="1"/>
  <c r="Z469" i="9"/>
  <c r="AB469" i="9" s="1"/>
  <c r="X469" i="9"/>
  <c r="AN469" i="9" s="1"/>
  <c r="U469" i="9"/>
  <c r="AA469" i="9" s="1"/>
  <c r="AC469" i="9" s="1"/>
  <c r="R469" i="9"/>
  <c r="S469" i="9" s="1"/>
  <c r="AJ469" i="9" s="1"/>
  <c r="AO468" i="9"/>
  <c r="AN468" i="9"/>
  <c r="AP468" i="9" s="1"/>
  <c r="AM468" i="9"/>
  <c r="AK468" i="9"/>
  <c r="AJ468" i="9"/>
  <c r="AH468" i="9"/>
  <c r="AG468" i="9"/>
  <c r="AI468" i="9" s="1"/>
  <c r="AL468" i="9" s="1"/>
  <c r="AQ468" i="9" s="1"/>
  <c r="X468" i="9"/>
  <c r="Z468" i="9" s="1"/>
  <c r="AB468" i="9" s="1"/>
  <c r="S468" i="9"/>
  <c r="R468" i="9"/>
  <c r="AO467" i="9"/>
  <c r="AM467" i="9"/>
  <c r="AP467" i="9" s="1"/>
  <c r="AK467" i="9"/>
  <c r="AH467" i="9"/>
  <c r="AG467" i="9"/>
  <c r="AI467" i="9" s="1"/>
  <c r="AL467" i="9" s="1"/>
  <c r="AQ467" i="9" s="1"/>
  <c r="Z467" i="9"/>
  <c r="AB467" i="9" s="1"/>
  <c r="X467" i="9"/>
  <c r="AN467" i="9" s="1"/>
  <c r="U467" i="9"/>
  <c r="AA467" i="9" s="1"/>
  <c r="AC467" i="9" s="1"/>
  <c r="R467" i="9"/>
  <c r="S467" i="9" s="1"/>
  <c r="AJ467" i="9" s="1"/>
  <c r="AO466" i="9"/>
  <c r="AN466" i="9"/>
  <c r="AP466" i="9" s="1"/>
  <c r="AM466" i="9"/>
  <c r="AK466" i="9"/>
  <c r="AJ466" i="9"/>
  <c r="AH466" i="9"/>
  <c r="AG466" i="9"/>
  <c r="AI466" i="9" s="1"/>
  <c r="AL466" i="9" s="1"/>
  <c r="X466" i="9"/>
  <c r="Z466" i="9" s="1"/>
  <c r="AB466" i="9" s="1"/>
  <c r="S466" i="9"/>
  <c r="R466" i="9"/>
  <c r="AO465" i="9"/>
  <c r="AM465" i="9"/>
  <c r="AP465" i="9" s="1"/>
  <c r="AK465" i="9"/>
  <c r="AH465" i="9"/>
  <c r="AG465" i="9"/>
  <c r="AI465" i="9" s="1"/>
  <c r="AL465" i="9" s="1"/>
  <c r="AQ465" i="9" s="1"/>
  <c r="Z465" i="9"/>
  <c r="AB465" i="9" s="1"/>
  <c r="X465" i="9"/>
  <c r="AN465" i="9" s="1"/>
  <c r="U465" i="9"/>
  <c r="AA465" i="9" s="1"/>
  <c r="AC465" i="9" s="1"/>
  <c r="R465" i="9"/>
  <c r="S465" i="9" s="1"/>
  <c r="AJ465" i="9" s="1"/>
  <c r="AO464" i="9"/>
  <c r="AN464" i="9"/>
  <c r="AP464" i="9" s="1"/>
  <c r="AM464" i="9"/>
  <c r="AK464" i="9"/>
  <c r="AJ464" i="9"/>
  <c r="AH464" i="9"/>
  <c r="AG464" i="9"/>
  <c r="AI464" i="9" s="1"/>
  <c r="AL464" i="9" s="1"/>
  <c r="AQ464" i="9" s="1"/>
  <c r="X464" i="9"/>
  <c r="Z464" i="9" s="1"/>
  <c r="AB464" i="9" s="1"/>
  <c r="S464" i="9"/>
  <c r="R464" i="9"/>
  <c r="AO463" i="9"/>
  <c r="AM463" i="9"/>
  <c r="AP463" i="9" s="1"/>
  <c r="AK463" i="9"/>
  <c r="AH463" i="9"/>
  <c r="AG463" i="9"/>
  <c r="AI463" i="9" s="1"/>
  <c r="AL463" i="9" s="1"/>
  <c r="AQ463" i="9" s="1"/>
  <c r="Z463" i="9"/>
  <c r="AB463" i="9" s="1"/>
  <c r="X463" i="9"/>
  <c r="AN463" i="9" s="1"/>
  <c r="U463" i="9"/>
  <c r="AA463" i="9" s="1"/>
  <c r="AC463" i="9" s="1"/>
  <c r="R463" i="9"/>
  <c r="S463" i="9" s="1"/>
  <c r="AJ463" i="9" s="1"/>
  <c r="AO462" i="9"/>
  <c r="AN462" i="9"/>
  <c r="AP462" i="9" s="1"/>
  <c r="AM462" i="9"/>
  <c r="AK462" i="9"/>
  <c r="AJ462" i="9"/>
  <c r="AH462" i="9"/>
  <c r="AG462" i="9"/>
  <c r="AI462" i="9" s="1"/>
  <c r="AL462" i="9" s="1"/>
  <c r="X462" i="9"/>
  <c r="Z462" i="9" s="1"/>
  <c r="AB462" i="9" s="1"/>
  <c r="S462" i="9"/>
  <c r="R462" i="9"/>
  <c r="AO461" i="9"/>
  <c r="AM461" i="9"/>
  <c r="AP461" i="9" s="1"/>
  <c r="AK461" i="9"/>
  <c r="AH461" i="9"/>
  <c r="AG461" i="9"/>
  <c r="AI461" i="9" s="1"/>
  <c r="AL461" i="9" s="1"/>
  <c r="AQ461" i="9" s="1"/>
  <c r="Z461" i="9"/>
  <c r="AB461" i="9" s="1"/>
  <c r="X461" i="9"/>
  <c r="AN461" i="9" s="1"/>
  <c r="U461" i="9"/>
  <c r="AA461" i="9" s="1"/>
  <c r="AC461" i="9" s="1"/>
  <c r="R461" i="9"/>
  <c r="S461" i="9" s="1"/>
  <c r="AJ461" i="9" s="1"/>
  <c r="AO460" i="9"/>
  <c r="AN460" i="9"/>
  <c r="AP460" i="9" s="1"/>
  <c r="AM460" i="9"/>
  <c r="AK460" i="9"/>
  <c r="AJ460" i="9"/>
  <c r="AH460" i="9"/>
  <c r="AG460" i="9"/>
  <c r="AI460" i="9" s="1"/>
  <c r="AL460" i="9" s="1"/>
  <c r="AQ460" i="9" s="1"/>
  <c r="X460" i="9"/>
  <c r="Z460" i="9" s="1"/>
  <c r="AB460" i="9" s="1"/>
  <c r="S460" i="9"/>
  <c r="R460" i="9"/>
  <c r="AO459" i="9"/>
  <c r="AM459" i="9"/>
  <c r="AP459" i="9" s="1"/>
  <c r="AK459" i="9"/>
  <c r="AH459" i="9"/>
  <c r="AG459" i="9"/>
  <c r="AI459" i="9" s="1"/>
  <c r="AL459" i="9" s="1"/>
  <c r="AQ459" i="9" s="1"/>
  <c r="Z459" i="9"/>
  <c r="AB459" i="9" s="1"/>
  <c r="X459" i="9"/>
  <c r="AN459" i="9" s="1"/>
  <c r="U459" i="9"/>
  <c r="AA459" i="9" s="1"/>
  <c r="AC459" i="9" s="1"/>
  <c r="R459" i="9"/>
  <c r="S459" i="9" s="1"/>
  <c r="AJ459" i="9" s="1"/>
  <c r="AO458" i="9"/>
  <c r="AN458" i="9"/>
  <c r="AP458" i="9" s="1"/>
  <c r="AM458" i="9"/>
  <c r="AK458" i="9"/>
  <c r="AJ458" i="9"/>
  <c r="AH458" i="9"/>
  <c r="AG458" i="9"/>
  <c r="AI458" i="9" s="1"/>
  <c r="AL458" i="9" s="1"/>
  <c r="X458" i="9"/>
  <c r="Z458" i="9" s="1"/>
  <c r="AB458" i="9" s="1"/>
  <c r="S458" i="9"/>
  <c r="R458" i="9"/>
  <c r="AO457" i="9"/>
  <c r="AM457" i="9"/>
  <c r="AP457" i="9" s="1"/>
  <c r="AK457" i="9"/>
  <c r="AH457" i="9"/>
  <c r="AG457" i="9"/>
  <c r="AI457" i="9" s="1"/>
  <c r="AL457" i="9" s="1"/>
  <c r="AQ457" i="9" s="1"/>
  <c r="Z457" i="9"/>
  <c r="AB457" i="9" s="1"/>
  <c r="X457" i="9"/>
  <c r="AN457" i="9" s="1"/>
  <c r="U457" i="9"/>
  <c r="AA457" i="9" s="1"/>
  <c r="AC457" i="9" s="1"/>
  <c r="R457" i="9"/>
  <c r="S457" i="9" s="1"/>
  <c r="AJ457" i="9" s="1"/>
  <c r="AO456" i="9"/>
  <c r="AN456" i="9"/>
  <c r="AP456" i="9" s="1"/>
  <c r="AM456" i="9"/>
  <c r="AK456" i="9"/>
  <c r="AJ456" i="9"/>
  <c r="AH456" i="9"/>
  <c r="AG456" i="9"/>
  <c r="AI456" i="9" s="1"/>
  <c r="AL456" i="9" s="1"/>
  <c r="AQ456" i="9" s="1"/>
  <c r="X456" i="9"/>
  <c r="Z456" i="9" s="1"/>
  <c r="AB456" i="9" s="1"/>
  <c r="S456" i="9"/>
  <c r="R456" i="9"/>
  <c r="AO455" i="9"/>
  <c r="AM455" i="9"/>
  <c r="AP455" i="9" s="1"/>
  <c r="AK455" i="9"/>
  <c r="AH455" i="9"/>
  <c r="AG455" i="9"/>
  <c r="AI455" i="9" s="1"/>
  <c r="AL455" i="9" s="1"/>
  <c r="AQ455" i="9" s="1"/>
  <c r="Z455" i="9"/>
  <c r="AB455" i="9" s="1"/>
  <c r="X455" i="9"/>
  <c r="AN455" i="9" s="1"/>
  <c r="U455" i="9"/>
  <c r="AA455" i="9" s="1"/>
  <c r="AC455" i="9" s="1"/>
  <c r="R455" i="9"/>
  <c r="S455" i="9" s="1"/>
  <c r="AJ455" i="9" s="1"/>
  <c r="AO454" i="9"/>
  <c r="AN454" i="9"/>
  <c r="AP454" i="9" s="1"/>
  <c r="AM454" i="9"/>
  <c r="AK454" i="9"/>
  <c r="AJ454" i="9"/>
  <c r="AH454" i="9"/>
  <c r="AG454" i="9"/>
  <c r="AI454" i="9" s="1"/>
  <c r="AL454" i="9" s="1"/>
  <c r="X454" i="9"/>
  <c r="Z454" i="9" s="1"/>
  <c r="AB454" i="9" s="1"/>
  <c r="S454" i="9"/>
  <c r="R454" i="9"/>
  <c r="AO453" i="9"/>
  <c r="AM453" i="9"/>
  <c r="AP453" i="9" s="1"/>
  <c r="AK453" i="9"/>
  <c r="AH453" i="9"/>
  <c r="AG453" i="9"/>
  <c r="AI453" i="9" s="1"/>
  <c r="AL453" i="9" s="1"/>
  <c r="AQ453" i="9" s="1"/>
  <c r="Z453" i="9"/>
  <c r="AB453" i="9" s="1"/>
  <c r="X453" i="9"/>
  <c r="AN453" i="9" s="1"/>
  <c r="U453" i="9"/>
  <c r="AA453" i="9" s="1"/>
  <c r="AC453" i="9" s="1"/>
  <c r="R453" i="9"/>
  <c r="S453" i="9" s="1"/>
  <c r="AJ453" i="9" s="1"/>
  <c r="AO452" i="9"/>
  <c r="AN452" i="9"/>
  <c r="AP452" i="9" s="1"/>
  <c r="AM452" i="9"/>
  <c r="AK452" i="9"/>
  <c r="AJ452" i="9"/>
  <c r="AH452" i="9"/>
  <c r="AG452" i="9"/>
  <c r="AI452" i="9" s="1"/>
  <c r="AL452" i="9" s="1"/>
  <c r="AQ452" i="9" s="1"/>
  <c r="X452" i="9"/>
  <c r="Z452" i="9" s="1"/>
  <c r="AB452" i="9" s="1"/>
  <c r="S452" i="9"/>
  <c r="R452" i="9"/>
  <c r="AO451" i="9"/>
  <c r="AM451" i="9"/>
  <c r="AP451" i="9" s="1"/>
  <c r="AK451" i="9"/>
  <c r="AH451" i="9"/>
  <c r="AG451" i="9"/>
  <c r="AI451" i="9" s="1"/>
  <c r="AL451" i="9" s="1"/>
  <c r="AQ451" i="9" s="1"/>
  <c r="Z451" i="9"/>
  <c r="AB451" i="9" s="1"/>
  <c r="X451" i="9"/>
  <c r="AN451" i="9" s="1"/>
  <c r="U451" i="9"/>
  <c r="AA451" i="9" s="1"/>
  <c r="AC451" i="9" s="1"/>
  <c r="R451" i="9"/>
  <c r="S451" i="9" s="1"/>
  <c r="AJ451" i="9" s="1"/>
  <c r="AO450" i="9"/>
  <c r="AN450" i="9"/>
  <c r="AP450" i="9" s="1"/>
  <c r="AM450" i="9"/>
  <c r="AK450" i="9"/>
  <c r="AJ450" i="9"/>
  <c r="AH450" i="9"/>
  <c r="AG450" i="9"/>
  <c r="AI450" i="9" s="1"/>
  <c r="AL450" i="9" s="1"/>
  <c r="X450" i="9"/>
  <c r="Z450" i="9" s="1"/>
  <c r="AB450" i="9" s="1"/>
  <c r="S450" i="9"/>
  <c r="R450" i="9"/>
  <c r="AO449" i="9"/>
  <c r="AM449" i="9"/>
  <c r="AP449" i="9" s="1"/>
  <c r="AK449" i="9"/>
  <c r="AH449" i="9"/>
  <c r="AG449" i="9"/>
  <c r="AI449" i="9" s="1"/>
  <c r="AL449" i="9" s="1"/>
  <c r="AQ449" i="9" s="1"/>
  <c r="Z449" i="9"/>
  <c r="AB449" i="9" s="1"/>
  <c r="X449" i="9"/>
  <c r="AN449" i="9" s="1"/>
  <c r="U449" i="9"/>
  <c r="AA449" i="9" s="1"/>
  <c r="AC449" i="9" s="1"/>
  <c r="R449" i="9"/>
  <c r="S449" i="9" s="1"/>
  <c r="AJ449" i="9" s="1"/>
  <c r="AO448" i="9"/>
  <c r="AN448" i="9"/>
  <c r="AP448" i="9" s="1"/>
  <c r="AM448" i="9"/>
  <c r="AK448" i="9"/>
  <c r="AJ448" i="9"/>
  <c r="AH448" i="9"/>
  <c r="AG448" i="9"/>
  <c r="AI448" i="9" s="1"/>
  <c r="AL448" i="9" s="1"/>
  <c r="AQ448" i="9" s="1"/>
  <c r="X448" i="9"/>
  <c r="Z448" i="9" s="1"/>
  <c r="AB448" i="9" s="1"/>
  <c r="S448" i="9"/>
  <c r="R448" i="9"/>
  <c r="AO447" i="9"/>
  <c r="AM447" i="9"/>
  <c r="AP447" i="9" s="1"/>
  <c r="AK447" i="9"/>
  <c r="AH447" i="9"/>
  <c r="AG447" i="9"/>
  <c r="AI447" i="9" s="1"/>
  <c r="AL447" i="9" s="1"/>
  <c r="AQ447" i="9" s="1"/>
  <c r="Z447" i="9"/>
  <c r="AB447" i="9" s="1"/>
  <c r="X447" i="9"/>
  <c r="AN447" i="9" s="1"/>
  <c r="U447" i="9"/>
  <c r="AA447" i="9" s="1"/>
  <c r="AC447" i="9" s="1"/>
  <c r="R447" i="9"/>
  <c r="S447" i="9" s="1"/>
  <c r="AJ447" i="9" s="1"/>
  <c r="AO446" i="9"/>
  <c r="AN446" i="9"/>
  <c r="AP446" i="9" s="1"/>
  <c r="AM446" i="9"/>
  <c r="AK446" i="9"/>
  <c r="AJ446" i="9"/>
  <c r="AH446" i="9"/>
  <c r="AG446" i="9"/>
  <c r="AI446" i="9" s="1"/>
  <c r="AL446" i="9" s="1"/>
  <c r="X446" i="9"/>
  <c r="Z446" i="9" s="1"/>
  <c r="AB446" i="9" s="1"/>
  <c r="S446" i="9"/>
  <c r="R446" i="9"/>
  <c r="AO445" i="9"/>
  <c r="AM445" i="9"/>
  <c r="AP445" i="9" s="1"/>
  <c r="AK445" i="9"/>
  <c r="AH445" i="9"/>
  <c r="AG445" i="9"/>
  <c r="AI445" i="9" s="1"/>
  <c r="AL445" i="9" s="1"/>
  <c r="AQ445" i="9" s="1"/>
  <c r="Z445" i="9"/>
  <c r="AB445" i="9" s="1"/>
  <c r="X445" i="9"/>
  <c r="AN445" i="9" s="1"/>
  <c r="U445" i="9"/>
  <c r="AA445" i="9" s="1"/>
  <c r="AC445" i="9" s="1"/>
  <c r="R445" i="9"/>
  <c r="S445" i="9" s="1"/>
  <c r="AJ445" i="9" s="1"/>
  <c r="AO444" i="9"/>
  <c r="AN444" i="9"/>
  <c r="AP444" i="9" s="1"/>
  <c r="AM444" i="9"/>
  <c r="AK444" i="9"/>
  <c r="AJ444" i="9"/>
  <c r="AH444" i="9"/>
  <c r="AG444" i="9"/>
  <c r="AI444" i="9" s="1"/>
  <c r="AL444" i="9" s="1"/>
  <c r="AQ444" i="9" s="1"/>
  <c r="X444" i="9"/>
  <c r="Z444" i="9" s="1"/>
  <c r="AB444" i="9" s="1"/>
  <c r="S444" i="9"/>
  <c r="R444" i="9"/>
  <c r="AO443" i="9"/>
  <c r="AM443" i="9"/>
  <c r="AP443" i="9" s="1"/>
  <c r="AK443" i="9"/>
  <c r="AH443" i="9"/>
  <c r="AG443" i="9"/>
  <c r="AI443" i="9" s="1"/>
  <c r="AL443" i="9" s="1"/>
  <c r="AQ443" i="9" s="1"/>
  <c r="Z443" i="9"/>
  <c r="AB443" i="9" s="1"/>
  <c r="X443" i="9"/>
  <c r="AN443" i="9" s="1"/>
  <c r="U443" i="9"/>
  <c r="AA443" i="9" s="1"/>
  <c r="AC443" i="9" s="1"/>
  <c r="R443" i="9"/>
  <c r="S443" i="9" s="1"/>
  <c r="AJ443" i="9" s="1"/>
  <c r="AO442" i="9"/>
  <c r="AN442" i="9"/>
  <c r="AP442" i="9" s="1"/>
  <c r="AM442" i="9"/>
  <c r="AK442" i="9"/>
  <c r="AJ442" i="9"/>
  <c r="AH442" i="9"/>
  <c r="AG442" i="9"/>
  <c r="AI442" i="9" s="1"/>
  <c r="AL442" i="9" s="1"/>
  <c r="X442" i="9"/>
  <c r="Z442" i="9" s="1"/>
  <c r="AB442" i="9" s="1"/>
  <c r="S442" i="9"/>
  <c r="R442" i="9"/>
  <c r="AO441" i="9"/>
  <c r="AM441" i="9"/>
  <c r="AP441" i="9" s="1"/>
  <c r="AK441" i="9"/>
  <c r="AH441" i="9"/>
  <c r="AG441" i="9"/>
  <c r="AI441" i="9" s="1"/>
  <c r="AL441" i="9" s="1"/>
  <c r="AQ441" i="9" s="1"/>
  <c r="Z441" i="9"/>
  <c r="AB441" i="9" s="1"/>
  <c r="X441" i="9"/>
  <c r="AN441" i="9" s="1"/>
  <c r="U441" i="9"/>
  <c r="AA441" i="9" s="1"/>
  <c r="AC441" i="9" s="1"/>
  <c r="R441" i="9"/>
  <c r="S441" i="9" s="1"/>
  <c r="AJ441" i="9" s="1"/>
  <c r="AO440" i="9"/>
  <c r="AN440" i="9"/>
  <c r="AP440" i="9" s="1"/>
  <c r="AM440" i="9"/>
  <c r="AK440" i="9"/>
  <c r="AJ440" i="9"/>
  <c r="AH440" i="9"/>
  <c r="AG440" i="9"/>
  <c r="AI440" i="9" s="1"/>
  <c r="AL440" i="9" s="1"/>
  <c r="AQ440" i="9" s="1"/>
  <c r="X440" i="9"/>
  <c r="Z440" i="9" s="1"/>
  <c r="AB440" i="9" s="1"/>
  <c r="S440" i="9"/>
  <c r="R440" i="9"/>
  <c r="AO439" i="9"/>
  <c r="AM439" i="9"/>
  <c r="AP439" i="9" s="1"/>
  <c r="AK439" i="9"/>
  <c r="AH439" i="9"/>
  <c r="AG439" i="9"/>
  <c r="AI439" i="9" s="1"/>
  <c r="AL439" i="9" s="1"/>
  <c r="AQ439" i="9" s="1"/>
  <c r="Z439" i="9"/>
  <c r="AB439" i="9" s="1"/>
  <c r="X439" i="9"/>
  <c r="AN439" i="9" s="1"/>
  <c r="U439" i="9"/>
  <c r="AA439" i="9" s="1"/>
  <c r="AC439" i="9" s="1"/>
  <c r="R439" i="9"/>
  <c r="S439" i="9" s="1"/>
  <c r="AJ439" i="9" s="1"/>
  <c r="AO438" i="9"/>
  <c r="AN438" i="9"/>
  <c r="AP438" i="9" s="1"/>
  <c r="AM438" i="9"/>
  <c r="AK438" i="9"/>
  <c r="AJ438" i="9"/>
  <c r="AH438" i="9"/>
  <c r="AG438" i="9"/>
  <c r="AI438" i="9" s="1"/>
  <c r="AL438" i="9" s="1"/>
  <c r="X438" i="9"/>
  <c r="Z438" i="9" s="1"/>
  <c r="AB438" i="9" s="1"/>
  <c r="S438" i="9"/>
  <c r="R438" i="9"/>
  <c r="AO437" i="9"/>
  <c r="AM437" i="9"/>
  <c r="AP437" i="9" s="1"/>
  <c r="AK437" i="9"/>
  <c r="AH437" i="9"/>
  <c r="AG437" i="9"/>
  <c r="AI437" i="9" s="1"/>
  <c r="AL437" i="9" s="1"/>
  <c r="AQ437" i="9" s="1"/>
  <c r="Z437" i="9"/>
  <c r="AB437" i="9" s="1"/>
  <c r="X437" i="9"/>
  <c r="AN437" i="9" s="1"/>
  <c r="U437" i="9"/>
  <c r="AA437" i="9" s="1"/>
  <c r="AC437" i="9" s="1"/>
  <c r="R437" i="9"/>
  <c r="S437" i="9" s="1"/>
  <c r="AJ437" i="9" s="1"/>
  <c r="AO436" i="9"/>
  <c r="AN436" i="9"/>
  <c r="AP436" i="9" s="1"/>
  <c r="AM436" i="9"/>
  <c r="AK436" i="9"/>
  <c r="AJ436" i="9"/>
  <c r="AH436" i="9"/>
  <c r="AG436" i="9"/>
  <c r="AI436" i="9" s="1"/>
  <c r="AL436" i="9" s="1"/>
  <c r="AQ436" i="9" s="1"/>
  <c r="X436" i="9"/>
  <c r="Z436" i="9" s="1"/>
  <c r="AB436" i="9" s="1"/>
  <c r="S436" i="9"/>
  <c r="R436" i="9"/>
  <c r="AO435" i="9"/>
  <c r="AM435" i="9"/>
  <c r="AK435" i="9"/>
  <c r="AH435" i="9"/>
  <c r="AG435" i="9"/>
  <c r="AI435" i="9" s="1"/>
  <c r="AL435" i="9" s="1"/>
  <c r="AB435" i="9"/>
  <c r="Z435" i="9"/>
  <c r="X435" i="9"/>
  <c r="AN435" i="9" s="1"/>
  <c r="R435" i="9"/>
  <c r="S435" i="9" s="1"/>
  <c r="AJ435" i="9" s="1"/>
  <c r="AO434" i="9"/>
  <c r="AM434" i="9"/>
  <c r="AK434" i="9"/>
  <c r="AH434" i="9"/>
  <c r="AG434" i="9"/>
  <c r="X434" i="9"/>
  <c r="Z434" i="9" s="1"/>
  <c r="AB434" i="9" s="1"/>
  <c r="S434" i="9"/>
  <c r="AJ434" i="9" s="1"/>
  <c r="R434" i="9"/>
  <c r="U434" i="9" s="1"/>
  <c r="AA434" i="9" s="1"/>
  <c r="AC434" i="9" s="1"/>
  <c r="AO433" i="9"/>
  <c r="AM433" i="9"/>
  <c r="AK433" i="9"/>
  <c r="AH433" i="9"/>
  <c r="AG433" i="9"/>
  <c r="AI433" i="9" s="1"/>
  <c r="AL433" i="9" s="1"/>
  <c r="AB433" i="9"/>
  <c r="Z433" i="9"/>
  <c r="X433" i="9"/>
  <c r="AN433" i="9" s="1"/>
  <c r="R433" i="9"/>
  <c r="S433" i="9" s="1"/>
  <c r="AJ433" i="9" s="1"/>
  <c r="AO432" i="9"/>
  <c r="AM432" i="9"/>
  <c r="AK432" i="9"/>
  <c r="AH432" i="9"/>
  <c r="AG432" i="9"/>
  <c r="X432" i="9"/>
  <c r="Z432" i="9" s="1"/>
  <c r="AB432" i="9" s="1"/>
  <c r="S432" i="9"/>
  <c r="AJ432" i="9" s="1"/>
  <c r="R432" i="9"/>
  <c r="U432" i="9" s="1"/>
  <c r="AA432" i="9" s="1"/>
  <c r="AC432" i="9" s="1"/>
  <c r="AO431" i="9"/>
  <c r="AM431" i="9"/>
  <c r="AK431" i="9"/>
  <c r="AH431" i="9"/>
  <c r="AG431" i="9"/>
  <c r="AI431" i="9" s="1"/>
  <c r="AL431" i="9" s="1"/>
  <c r="AB431" i="9"/>
  <c r="Z431" i="9"/>
  <c r="X431" i="9"/>
  <c r="AN431" i="9" s="1"/>
  <c r="R431" i="9"/>
  <c r="S431" i="9" s="1"/>
  <c r="AJ431" i="9" s="1"/>
  <c r="AO430" i="9"/>
  <c r="AM430" i="9"/>
  <c r="AK430" i="9"/>
  <c r="AH430" i="9"/>
  <c r="AG430" i="9"/>
  <c r="X430" i="9"/>
  <c r="Z430" i="9" s="1"/>
  <c r="AB430" i="9" s="1"/>
  <c r="S430" i="9"/>
  <c r="AJ430" i="9" s="1"/>
  <c r="R430" i="9"/>
  <c r="U430" i="9" s="1"/>
  <c r="AA430" i="9" s="1"/>
  <c r="AC430" i="9" s="1"/>
  <c r="AO429" i="9"/>
  <c r="AM429" i="9"/>
  <c r="AK429" i="9"/>
  <c r="AH429" i="9"/>
  <c r="AG429" i="9"/>
  <c r="AI429" i="9" s="1"/>
  <c r="AL429" i="9" s="1"/>
  <c r="AB429" i="9"/>
  <c r="Z429" i="9"/>
  <c r="X429" i="9"/>
  <c r="AN429" i="9" s="1"/>
  <c r="R429" i="9"/>
  <c r="S429" i="9" s="1"/>
  <c r="AJ429" i="9" s="1"/>
  <c r="AO428" i="9"/>
  <c r="AM428" i="9"/>
  <c r="AK428" i="9"/>
  <c r="AH428" i="9"/>
  <c r="AG428" i="9"/>
  <c r="X428" i="9"/>
  <c r="Z428" i="9" s="1"/>
  <c r="AB428" i="9" s="1"/>
  <c r="S428" i="9"/>
  <c r="AJ428" i="9" s="1"/>
  <c r="R428" i="9"/>
  <c r="U428" i="9" s="1"/>
  <c r="AA428" i="9" s="1"/>
  <c r="AC428" i="9" s="1"/>
  <c r="AO427" i="9"/>
  <c r="AM427" i="9"/>
  <c r="AK427" i="9"/>
  <c r="AH427" i="9"/>
  <c r="AG427" i="9"/>
  <c r="AI427" i="9" s="1"/>
  <c r="AL427" i="9" s="1"/>
  <c r="AB427" i="9"/>
  <c r="Z427" i="9"/>
  <c r="X427" i="9"/>
  <c r="AN427" i="9" s="1"/>
  <c r="R427" i="9"/>
  <c r="S427" i="9" s="1"/>
  <c r="AJ427" i="9" s="1"/>
  <c r="AO426" i="9"/>
  <c r="AM426" i="9"/>
  <c r="AK426" i="9"/>
  <c r="AH426" i="9"/>
  <c r="AG426" i="9"/>
  <c r="X426" i="9"/>
  <c r="Z426" i="9" s="1"/>
  <c r="AB426" i="9" s="1"/>
  <c r="S426" i="9"/>
  <c r="AJ426" i="9" s="1"/>
  <c r="R426" i="9"/>
  <c r="U426" i="9" s="1"/>
  <c r="AA426" i="9" s="1"/>
  <c r="AC426" i="9" s="1"/>
  <c r="AO425" i="9"/>
  <c r="AM425" i="9"/>
  <c r="AK425" i="9"/>
  <c r="AH425" i="9"/>
  <c r="AG425" i="9"/>
  <c r="AI425" i="9" s="1"/>
  <c r="AL425" i="9" s="1"/>
  <c r="AB425" i="9"/>
  <c r="Z425" i="9"/>
  <c r="X425" i="9"/>
  <c r="AN425" i="9" s="1"/>
  <c r="R425" i="9"/>
  <c r="S425" i="9" s="1"/>
  <c r="AJ425" i="9" s="1"/>
  <c r="AO424" i="9"/>
  <c r="AM424" i="9"/>
  <c r="AK424" i="9"/>
  <c r="AH424" i="9"/>
  <c r="AG424" i="9"/>
  <c r="X424" i="9"/>
  <c r="Z424" i="9" s="1"/>
  <c r="AB424" i="9" s="1"/>
  <c r="S424" i="9"/>
  <c r="AJ424" i="9" s="1"/>
  <c r="R424" i="9"/>
  <c r="U424" i="9" s="1"/>
  <c r="AA424" i="9" s="1"/>
  <c r="AC424" i="9" s="1"/>
  <c r="AO423" i="9"/>
  <c r="AM423" i="9"/>
  <c r="AK423" i="9"/>
  <c r="AH423" i="9"/>
  <c r="AG423" i="9"/>
  <c r="AI423" i="9" s="1"/>
  <c r="AL423" i="9" s="1"/>
  <c r="AB423" i="9"/>
  <c r="Z423" i="9"/>
  <c r="X423" i="9"/>
  <c r="AN423" i="9" s="1"/>
  <c r="R423" i="9"/>
  <c r="S423" i="9" s="1"/>
  <c r="AJ423" i="9" s="1"/>
  <c r="AO422" i="9"/>
  <c r="AM422" i="9"/>
  <c r="AK422" i="9"/>
  <c r="AH422" i="9"/>
  <c r="AG422" i="9"/>
  <c r="X422" i="9"/>
  <c r="Z422" i="9" s="1"/>
  <c r="AB422" i="9" s="1"/>
  <c r="S422" i="9"/>
  <c r="AJ422" i="9" s="1"/>
  <c r="R422" i="9"/>
  <c r="U422" i="9" s="1"/>
  <c r="AA422" i="9" s="1"/>
  <c r="AC422" i="9" s="1"/>
  <c r="AO421" i="9"/>
  <c r="AM421" i="9"/>
  <c r="AK421" i="9"/>
  <c r="AH421" i="9"/>
  <c r="AG421" i="9"/>
  <c r="AI421" i="9" s="1"/>
  <c r="AL421" i="9" s="1"/>
  <c r="AB421" i="9"/>
  <c r="Z421" i="9"/>
  <c r="X421" i="9"/>
  <c r="AN421" i="9" s="1"/>
  <c r="R421" i="9"/>
  <c r="S421" i="9" s="1"/>
  <c r="AJ421" i="9" s="1"/>
  <c r="AO420" i="9"/>
  <c r="AM420" i="9"/>
  <c r="AK420" i="9"/>
  <c r="AH420" i="9"/>
  <c r="AG420" i="9"/>
  <c r="X420" i="9"/>
  <c r="Z420" i="9" s="1"/>
  <c r="AB420" i="9" s="1"/>
  <c r="S420" i="9"/>
  <c r="AJ420" i="9" s="1"/>
  <c r="R420" i="9"/>
  <c r="U420" i="9" s="1"/>
  <c r="AA420" i="9" s="1"/>
  <c r="AC420" i="9" s="1"/>
  <c r="AO419" i="9"/>
  <c r="AM419" i="9"/>
  <c r="AK419" i="9"/>
  <c r="AH419" i="9"/>
  <c r="AG419" i="9"/>
  <c r="AI419" i="9" s="1"/>
  <c r="AL419" i="9" s="1"/>
  <c r="AB419" i="9"/>
  <c r="Z419" i="9"/>
  <c r="X419" i="9"/>
  <c r="AN419" i="9" s="1"/>
  <c r="R419" i="9"/>
  <c r="S419" i="9" s="1"/>
  <c r="AJ419" i="9" s="1"/>
  <c r="AO418" i="9"/>
  <c r="AM418" i="9"/>
  <c r="AK418" i="9"/>
  <c r="AH418" i="9"/>
  <c r="AG418" i="9"/>
  <c r="X418" i="9"/>
  <c r="Z418" i="9" s="1"/>
  <c r="AB418" i="9" s="1"/>
  <c r="S418" i="9"/>
  <c r="AJ418" i="9" s="1"/>
  <c r="R418" i="9"/>
  <c r="U418" i="9" s="1"/>
  <c r="AA418" i="9" s="1"/>
  <c r="AC418" i="9" s="1"/>
  <c r="AO417" i="9"/>
  <c r="AM417" i="9"/>
  <c r="AK417" i="9"/>
  <c r="AH417" i="9"/>
  <c r="AG417" i="9"/>
  <c r="AI417" i="9" s="1"/>
  <c r="AL417" i="9" s="1"/>
  <c r="AB417" i="9"/>
  <c r="Z417" i="9"/>
  <c r="X417" i="9"/>
  <c r="AN417" i="9" s="1"/>
  <c r="R417" i="9"/>
  <c r="S417" i="9" s="1"/>
  <c r="AJ417" i="9" s="1"/>
  <c r="AO416" i="9"/>
  <c r="AM416" i="9"/>
  <c r="AK416" i="9"/>
  <c r="AH416" i="9"/>
  <c r="AG416" i="9"/>
  <c r="X416" i="9"/>
  <c r="Z416" i="9" s="1"/>
  <c r="AB416" i="9" s="1"/>
  <c r="S416" i="9"/>
  <c r="AJ416" i="9" s="1"/>
  <c r="R416" i="9"/>
  <c r="U416" i="9" s="1"/>
  <c r="AA416" i="9" s="1"/>
  <c r="AC416" i="9" s="1"/>
  <c r="AO415" i="9"/>
  <c r="AM415" i="9"/>
  <c r="AK415" i="9"/>
  <c r="AH415" i="9"/>
  <c r="AG415" i="9"/>
  <c r="AI415" i="9" s="1"/>
  <c r="AL415" i="9" s="1"/>
  <c r="AB415" i="9"/>
  <c r="Z415" i="9"/>
  <c r="X415" i="9"/>
  <c r="AN415" i="9" s="1"/>
  <c r="R415" i="9"/>
  <c r="S415" i="9" s="1"/>
  <c r="AJ415" i="9" s="1"/>
  <c r="AO414" i="9"/>
  <c r="AM414" i="9"/>
  <c r="AK414" i="9"/>
  <c r="AH414" i="9"/>
  <c r="AG414" i="9"/>
  <c r="X414" i="9"/>
  <c r="Z414" i="9" s="1"/>
  <c r="AB414" i="9" s="1"/>
  <c r="S414" i="9"/>
  <c r="AJ414" i="9" s="1"/>
  <c r="R414" i="9"/>
  <c r="U414" i="9" s="1"/>
  <c r="AA414" i="9" s="1"/>
  <c r="AC414" i="9" s="1"/>
  <c r="AO413" i="9"/>
  <c r="AM413" i="9"/>
  <c r="AK413" i="9"/>
  <c r="AH413" i="9"/>
  <c r="AG413" i="9"/>
  <c r="AI413" i="9" s="1"/>
  <c r="AL413" i="9" s="1"/>
  <c r="AB413" i="9"/>
  <c r="Z413" i="9"/>
  <c r="X413" i="9"/>
  <c r="AN413" i="9" s="1"/>
  <c r="R413" i="9"/>
  <c r="S413" i="9" s="1"/>
  <c r="AJ413" i="9" s="1"/>
  <c r="AO412" i="9"/>
  <c r="AM412" i="9"/>
  <c r="AK412" i="9"/>
  <c r="AH412" i="9"/>
  <c r="AG412" i="9"/>
  <c r="X412" i="9"/>
  <c r="Z412" i="9" s="1"/>
  <c r="AB412" i="9" s="1"/>
  <c r="S412" i="9"/>
  <c r="AJ412" i="9" s="1"/>
  <c r="R412" i="9"/>
  <c r="U412" i="9" s="1"/>
  <c r="AA412" i="9" s="1"/>
  <c r="AC412" i="9" s="1"/>
  <c r="AO411" i="9"/>
  <c r="AM411" i="9"/>
  <c r="AK411" i="9"/>
  <c r="AH411" i="9"/>
  <c r="AG411" i="9"/>
  <c r="AI411" i="9" s="1"/>
  <c r="AL411" i="9" s="1"/>
  <c r="AB411" i="9"/>
  <c r="Z411" i="9"/>
  <c r="X411" i="9"/>
  <c r="AN411" i="9" s="1"/>
  <c r="R411" i="9"/>
  <c r="S411" i="9" s="1"/>
  <c r="AJ411" i="9" s="1"/>
  <c r="AO410" i="9"/>
  <c r="AM410" i="9"/>
  <c r="AK410" i="9"/>
  <c r="AH410" i="9"/>
  <c r="AG410" i="9"/>
  <c r="X410" i="9"/>
  <c r="Z410" i="9" s="1"/>
  <c r="AB410" i="9" s="1"/>
  <c r="S410" i="9"/>
  <c r="AJ410" i="9" s="1"/>
  <c r="R410" i="9"/>
  <c r="U410" i="9" s="1"/>
  <c r="AA410" i="9" s="1"/>
  <c r="AC410" i="9" s="1"/>
  <c r="AO409" i="9"/>
  <c r="AM409" i="9"/>
  <c r="AK409" i="9"/>
  <c r="AH409" i="9"/>
  <c r="AG409" i="9"/>
  <c r="AI409" i="9" s="1"/>
  <c r="AL409" i="9" s="1"/>
  <c r="AB409" i="9"/>
  <c r="Z409" i="9"/>
  <c r="X409" i="9"/>
  <c r="AN409" i="9" s="1"/>
  <c r="R409" i="9"/>
  <c r="S409" i="9" s="1"/>
  <c r="AJ409" i="9" s="1"/>
  <c r="AO408" i="9"/>
  <c r="AM408" i="9"/>
  <c r="AK408" i="9"/>
  <c r="AH408" i="9"/>
  <c r="AG408" i="9"/>
  <c r="X408" i="9"/>
  <c r="Z408" i="9" s="1"/>
  <c r="AB408" i="9" s="1"/>
  <c r="S408" i="9"/>
  <c r="AJ408" i="9" s="1"/>
  <c r="R408" i="9"/>
  <c r="U408" i="9" s="1"/>
  <c r="AA408" i="9" s="1"/>
  <c r="AC408" i="9" s="1"/>
  <c r="AO407" i="9"/>
  <c r="AM407" i="9"/>
  <c r="AK407" i="9"/>
  <c r="AH407" i="9"/>
  <c r="AG407" i="9"/>
  <c r="AI407" i="9" s="1"/>
  <c r="AL407" i="9" s="1"/>
  <c r="AB407" i="9"/>
  <c r="Z407" i="9"/>
  <c r="X407" i="9"/>
  <c r="AN407" i="9" s="1"/>
  <c r="R407" i="9"/>
  <c r="S407" i="9" s="1"/>
  <c r="AJ407" i="9" s="1"/>
  <c r="AO406" i="9"/>
  <c r="AM406" i="9"/>
  <c r="AK406" i="9"/>
  <c r="AH406" i="9"/>
  <c r="AG406" i="9"/>
  <c r="X406" i="9"/>
  <c r="Z406" i="9" s="1"/>
  <c r="AB406" i="9" s="1"/>
  <c r="S406" i="9"/>
  <c r="AJ406" i="9" s="1"/>
  <c r="R406" i="9"/>
  <c r="U406" i="9" s="1"/>
  <c r="AA406" i="9" s="1"/>
  <c r="AC406" i="9" s="1"/>
  <c r="AO405" i="9"/>
  <c r="AM405" i="9"/>
  <c r="AK405" i="9"/>
  <c r="AH405" i="9"/>
  <c r="AG405" i="9"/>
  <c r="AI405" i="9" s="1"/>
  <c r="AL405" i="9" s="1"/>
  <c r="AB405" i="9"/>
  <c r="Z405" i="9"/>
  <c r="X405" i="9"/>
  <c r="AN405" i="9" s="1"/>
  <c r="R405" i="9"/>
  <c r="S405" i="9" s="1"/>
  <c r="AJ405" i="9" s="1"/>
  <c r="AO404" i="9"/>
  <c r="AM404" i="9"/>
  <c r="AK404" i="9"/>
  <c r="AH404" i="9"/>
  <c r="AG404" i="9"/>
  <c r="X404" i="9"/>
  <c r="Z404" i="9" s="1"/>
  <c r="AB404" i="9" s="1"/>
  <c r="S404" i="9"/>
  <c r="AJ404" i="9" s="1"/>
  <c r="R404" i="9"/>
  <c r="U404" i="9" s="1"/>
  <c r="AA404" i="9" s="1"/>
  <c r="AC404" i="9" s="1"/>
  <c r="AO403" i="9"/>
  <c r="AM403" i="9"/>
  <c r="AK403" i="9"/>
  <c r="AH403" i="9"/>
  <c r="AG403" i="9"/>
  <c r="AI403" i="9" s="1"/>
  <c r="AL403" i="9" s="1"/>
  <c r="AB403" i="9"/>
  <c r="Z403" i="9"/>
  <c r="X403" i="9"/>
  <c r="AN403" i="9" s="1"/>
  <c r="R403" i="9"/>
  <c r="S403" i="9" s="1"/>
  <c r="AJ403" i="9" s="1"/>
  <c r="AO402" i="9"/>
  <c r="AM402" i="9"/>
  <c r="AK402" i="9"/>
  <c r="AH402" i="9"/>
  <c r="AG402" i="9"/>
  <c r="X402" i="9"/>
  <c r="Z402" i="9" s="1"/>
  <c r="AB402" i="9" s="1"/>
  <c r="S402" i="9"/>
  <c r="AJ402" i="9" s="1"/>
  <c r="R402" i="9"/>
  <c r="U402" i="9" s="1"/>
  <c r="AA402" i="9" s="1"/>
  <c r="AC402" i="9" s="1"/>
  <c r="AO401" i="9"/>
  <c r="AM401" i="9"/>
  <c r="AK401" i="9"/>
  <c r="AH401" i="9"/>
  <c r="AG401" i="9"/>
  <c r="AI401" i="9" s="1"/>
  <c r="AL401" i="9" s="1"/>
  <c r="AB401" i="9"/>
  <c r="Z401" i="9"/>
  <c r="X401" i="9"/>
  <c r="AN401" i="9" s="1"/>
  <c r="R401" i="9"/>
  <c r="S401" i="9" s="1"/>
  <c r="AJ401" i="9" s="1"/>
  <c r="AO400" i="9"/>
  <c r="AM400" i="9"/>
  <c r="AK400" i="9"/>
  <c r="AH400" i="9"/>
  <c r="AG400" i="9"/>
  <c r="X400" i="9"/>
  <c r="Z400" i="9" s="1"/>
  <c r="AB400" i="9" s="1"/>
  <c r="S400" i="9"/>
  <c r="AJ400" i="9" s="1"/>
  <c r="R400" i="9"/>
  <c r="U400" i="9" s="1"/>
  <c r="AA400" i="9" s="1"/>
  <c r="AC400" i="9" s="1"/>
  <c r="AO399" i="9"/>
  <c r="AM399" i="9"/>
  <c r="AK399" i="9"/>
  <c r="AH399" i="9"/>
  <c r="AG399" i="9"/>
  <c r="AI399" i="9" s="1"/>
  <c r="AL399" i="9" s="1"/>
  <c r="AB399" i="9"/>
  <c r="Z399" i="9"/>
  <c r="X399" i="9"/>
  <c r="AN399" i="9" s="1"/>
  <c r="R399" i="9"/>
  <c r="S399" i="9" s="1"/>
  <c r="AJ399" i="9" s="1"/>
  <c r="AO398" i="9"/>
  <c r="AM398" i="9"/>
  <c r="AK398" i="9"/>
  <c r="AH398" i="9"/>
  <c r="AG398" i="9"/>
  <c r="X398" i="9"/>
  <c r="Z398" i="9" s="1"/>
  <c r="AB398" i="9" s="1"/>
  <c r="S398" i="9"/>
  <c r="AJ398" i="9" s="1"/>
  <c r="R398" i="9"/>
  <c r="U398" i="9" s="1"/>
  <c r="AA398" i="9" s="1"/>
  <c r="AC398" i="9" s="1"/>
  <c r="AO397" i="9"/>
  <c r="AM397" i="9"/>
  <c r="AK397" i="9"/>
  <c r="AH397" i="9"/>
  <c r="AG397" i="9"/>
  <c r="AI397" i="9" s="1"/>
  <c r="AL397" i="9" s="1"/>
  <c r="AB397" i="9"/>
  <c r="Z397" i="9"/>
  <c r="X397" i="9"/>
  <c r="AN397" i="9" s="1"/>
  <c r="R397" i="9"/>
  <c r="S397" i="9" s="1"/>
  <c r="AJ397" i="9" s="1"/>
  <c r="AO396" i="9"/>
  <c r="AM396" i="9"/>
  <c r="AK396" i="9"/>
  <c r="AH396" i="9"/>
  <c r="AG396" i="9"/>
  <c r="X396" i="9"/>
  <c r="Z396" i="9" s="1"/>
  <c r="AB396" i="9" s="1"/>
  <c r="S396" i="9"/>
  <c r="AJ396" i="9" s="1"/>
  <c r="R396" i="9"/>
  <c r="U396" i="9" s="1"/>
  <c r="AA396" i="9" s="1"/>
  <c r="AC396" i="9" s="1"/>
  <c r="AO395" i="9"/>
  <c r="AM395" i="9"/>
  <c r="AK395" i="9"/>
  <c r="AH395" i="9"/>
  <c r="AG395" i="9"/>
  <c r="AI395" i="9" s="1"/>
  <c r="AL395" i="9" s="1"/>
  <c r="AB395" i="9"/>
  <c r="Z395" i="9"/>
  <c r="X395" i="9"/>
  <c r="AN395" i="9" s="1"/>
  <c r="R395" i="9"/>
  <c r="S395" i="9" s="1"/>
  <c r="AJ395" i="9" s="1"/>
  <c r="AO394" i="9"/>
  <c r="AM394" i="9"/>
  <c r="AK394" i="9"/>
  <c r="AH394" i="9"/>
  <c r="AG394" i="9"/>
  <c r="X394" i="9"/>
  <c r="Z394" i="9" s="1"/>
  <c r="AB394" i="9" s="1"/>
  <c r="S394" i="9"/>
  <c r="AJ394" i="9" s="1"/>
  <c r="R394" i="9"/>
  <c r="U394" i="9" s="1"/>
  <c r="AA394" i="9" s="1"/>
  <c r="AC394" i="9" s="1"/>
  <c r="AO393" i="9"/>
  <c r="AM393" i="9"/>
  <c r="AK393" i="9"/>
  <c r="AH393" i="9"/>
  <c r="AG393" i="9"/>
  <c r="AI393" i="9" s="1"/>
  <c r="AL393" i="9" s="1"/>
  <c r="AB393" i="9"/>
  <c r="Z393" i="9"/>
  <c r="X393" i="9"/>
  <c r="AN393" i="9" s="1"/>
  <c r="R393" i="9"/>
  <c r="S393" i="9" s="1"/>
  <c r="AJ393" i="9" s="1"/>
  <c r="AO392" i="9"/>
  <c r="AM392" i="9"/>
  <c r="AK392" i="9"/>
  <c r="AH392" i="9"/>
  <c r="AG392" i="9"/>
  <c r="X392" i="9"/>
  <c r="Z392" i="9" s="1"/>
  <c r="AB392" i="9" s="1"/>
  <c r="S392" i="9"/>
  <c r="AJ392" i="9" s="1"/>
  <c r="R392" i="9"/>
  <c r="U392" i="9" s="1"/>
  <c r="AA392" i="9" s="1"/>
  <c r="AC392" i="9" s="1"/>
  <c r="AO391" i="9"/>
  <c r="AM391" i="9"/>
  <c r="AK391" i="9"/>
  <c r="AH391" i="9"/>
  <c r="AG391" i="9"/>
  <c r="AI391" i="9" s="1"/>
  <c r="AL391" i="9" s="1"/>
  <c r="AB391" i="9"/>
  <c r="Z391" i="9"/>
  <c r="X391" i="9"/>
  <c r="AN391" i="9" s="1"/>
  <c r="R391" i="9"/>
  <c r="S391" i="9" s="1"/>
  <c r="AJ391" i="9" s="1"/>
  <c r="AO390" i="9"/>
  <c r="AM390" i="9"/>
  <c r="AK390" i="9"/>
  <c r="AH390" i="9"/>
  <c r="AG390" i="9"/>
  <c r="X390" i="9"/>
  <c r="Z390" i="9" s="1"/>
  <c r="AB390" i="9" s="1"/>
  <c r="S390" i="9"/>
  <c r="AJ390" i="9" s="1"/>
  <c r="R390" i="9"/>
  <c r="U390" i="9" s="1"/>
  <c r="AA390" i="9" s="1"/>
  <c r="AC390" i="9" s="1"/>
  <c r="AO389" i="9"/>
  <c r="AM389" i="9"/>
  <c r="AK389" i="9"/>
  <c r="AH389" i="9"/>
  <c r="AG389" i="9"/>
  <c r="AI389" i="9" s="1"/>
  <c r="AL389" i="9" s="1"/>
  <c r="AB389" i="9"/>
  <c r="Z389" i="9"/>
  <c r="X389" i="9"/>
  <c r="AN389" i="9" s="1"/>
  <c r="R389" i="9"/>
  <c r="S389" i="9" s="1"/>
  <c r="AJ389" i="9" s="1"/>
  <c r="AO388" i="9"/>
  <c r="AM388" i="9"/>
  <c r="AK388" i="9"/>
  <c r="AH388" i="9"/>
  <c r="AG388" i="9"/>
  <c r="X388" i="9"/>
  <c r="Z388" i="9" s="1"/>
  <c r="AB388" i="9" s="1"/>
  <c r="S388" i="9"/>
  <c r="AJ388" i="9" s="1"/>
  <c r="R388" i="9"/>
  <c r="U388" i="9" s="1"/>
  <c r="AA388" i="9" s="1"/>
  <c r="AC388" i="9" s="1"/>
  <c r="AO387" i="9"/>
  <c r="AM387" i="9"/>
  <c r="AK387" i="9"/>
  <c r="AH387" i="9"/>
  <c r="AG387" i="9"/>
  <c r="AI387" i="9" s="1"/>
  <c r="AL387" i="9" s="1"/>
  <c r="AB387" i="9"/>
  <c r="Z387" i="9"/>
  <c r="X387" i="9"/>
  <c r="AN387" i="9" s="1"/>
  <c r="R387" i="9"/>
  <c r="S387" i="9" s="1"/>
  <c r="AJ387" i="9" s="1"/>
  <c r="AO386" i="9"/>
  <c r="AM386" i="9"/>
  <c r="AK386" i="9"/>
  <c r="AH386" i="9"/>
  <c r="AG386" i="9"/>
  <c r="X386" i="9"/>
  <c r="Z386" i="9" s="1"/>
  <c r="AB386" i="9" s="1"/>
  <c r="S386" i="9"/>
  <c r="AJ386" i="9" s="1"/>
  <c r="R386" i="9"/>
  <c r="U386" i="9" s="1"/>
  <c r="AA386" i="9" s="1"/>
  <c r="AC386" i="9" s="1"/>
  <c r="AO385" i="9"/>
  <c r="AM385" i="9"/>
  <c r="AK385" i="9"/>
  <c r="AH385" i="9"/>
  <c r="AG385" i="9"/>
  <c r="AI385" i="9" s="1"/>
  <c r="AL385" i="9" s="1"/>
  <c r="AB385" i="9"/>
  <c r="Z385" i="9"/>
  <c r="X385" i="9"/>
  <c r="AN385" i="9" s="1"/>
  <c r="R385" i="9"/>
  <c r="S385" i="9" s="1"/>
  <c r="AJ385" i="9" s="1"/>
  <c r="AO384" i="9"/>
  <c r="AM384" i="9"/>
  <c r="AK384" i="9"/>
  <c r="AH384" i="9"/>
  <c r="AG384" i="9"/>
  <c r="X384" i="9"/>
  <c r="Z384" i="9" s="1"/>
  <c r="AB384" i="9" s="1"/>
  <c r="S384" i="9"/>
  <c r="AJ384" i="9" s="1"/>
  <c r="R384" i="9"/>
  <c r="U384" i="9" s="1"/>
  <c r="AA384" i="9" s="1"/>
  <c r="AC384" i="9" s="1"/>
  <c r="AO383" i="9"/>
  <c r="AM383" i="9"/>
  <c r="AK383" i="9"/>
  <c r="AH383" i="9"/>
  <c r="AG383" i="9"/>
  <c r="AI383" i="9" s="1"/>
  <c r="AL383" i="9" s="1"/>
  <c r="AB383" i="9"/>
  <c r="Z383" i="9"/>
  <c r="X383" i="9"/>
  <c r="AN383" i="9" s="1"/>
  <c r="R383" i="9"/>
  <c r="S383" i="9" s="1"/>
  <c r="AJ383" i="9" s="1"/>
  <c r="AO382" i="9"/>
  <c r="AM382" i="9"/>
  <c r="AK382" i="9"/>
  <c r="AH382" i="9"/>
  <c r="AG382" i="9"/>
  <c r="X382" i="9"/>
  <c r="Z382" i="9" s="1"/>
  <c r="AB382" i="9" s="1"/>
  <c r="S382" i="9"/>
  <c r="AJ382" i="9" s="1"/>
  <c r="R382" i="9"/>
  <c r="U382" i="9" s="1"/>
  <c r="AA382" i="9" s="1"/>
  <c r="AC382" i="9" s="1"/>
  <c r="AO381" i="9"/>
  <c r="AM381" i="9"/>
  <c r="AK381" i="9"/>
  <c r="AH381" i="9"/>
  <c r="AG381" i="9"/>
  <c r="AI381" i="9" s="1"/>
  <c r="AL381" i="9" s="1"/>
  <c r="AB381" i="9"/>
  <c r="Z381" i="9"/>
  <c r="X381" i="9"/>
  <c r="AN381" i="9" s="1"/>
  <c r="R381" i="9"/>
  <c r="S381" i="9" s="1"/>
  <c r="AJ381" i="9" s="1"/>
  <c r="AO380" i="9"/>
  <c r="AM380" i="9"/>
  <c r="AK380" i="9"/>
  <c r="AH380" i="9"/>
  <c r="AG380" i="9"/>
  <c r="X380" i="9"/>
  <c r="Z380" i="9" s="1"/>
  <c r="AB380" i="9" s="1"/>
  <c r="S380" i="9"/>
  <c r="AJ380" i="9" s="1"/>
  <c r="R380" i="9"/>
  <c r="U380" i="9" s="1"/>
  <c r="AA380" i="9" s="1"/>
  <c r="AC380" i="9" s="1"/>
  <c r="AO379" i="9"/>
  <c r="AM379" i="9"/>
  <c r="AK379" i="9"/>
  <c r="AH379" i="9"/>
  <c r="AG379" i="9"/>
  <c r="AI379" i="9" s="1"/>
  <c r="AL379" i="9" s="1"/>
  <c r="AB379" i="9"/>
  <c r="Z379" i="9"/>
  <c r="X379" i="9"/>
  <c r="AN379" i="9" s="1"/>
  <c r="R379" i="9"/>
  <c r="S379" i="9" s="1"/>
  <c r="AJ379" i="9" s="1"/>
  <c r="AO378" i="9"/>
  <c r="AM378" i="9"/>
  <c r="AK378" i="9"/>
  <c r="AH378" i="9"/>
  <c r="AG378" i="9"/>
  <c r="X378" i="9"/>
  <c r="Z378" i="9" s="1"/>
  <c r="AB378" i="9" s="1"/>
  <c r="S378" i="9"/>
  <c r="AJ378" i="9" s="1"/>
  <c r="R378" i="9"/>
  <c r="U378" i="9" s="1"/>
  <c r="AA378" i="9" s="1"/>
  <c r="AC378" i="9" s="1"/>
  <c r="AO377" i="9"/>
  <c r="AM377" i="9"/>
  <c r="AK377" i="9"/>
  <c r="AH377" i="9"/>
  <c r="AG377" i="9"/>
  <c r="AI377" i="9" s="1"/>
  <c r="AL377" i="9" s="1"/>
  <c r="AB377" i="9"/>
  <c r="Z377" i="9"/>
  <c r="X377" i="9"/>
  <c r="AN377" i="9" s="1"/>
  <c r="R377" i="9"/>
  <c r="S377" i="9" s="1"/>
  <c r="AJ377" i="9" s="1"/>
  <c r="AO376" i="9"/>
  <c r="AM376" i="9"/>
  <c r="AK376" i="9"/>
  <c r="AH376" i="9"/>
  <c r="AG376" i="9"/>
  <c r="X376" i="9"/>
  <c r="Z376" i="9" s="1"/>
  <c r="AB376" i="9" s="1"/>
  <c r="S376" i="9"/>
  <c r="AJ376" i="9" s="1"/>
  <c r="R376" i="9"/>
  <c r="U376" i="9" s="1"/>
  <c r="AA376" i="9" s="1"/>
  <c r="AC376" i="9" s="1"/>
  <c r="AO375" i="9"/>
  <c r="AM375" i="9"/>
  <c r="AK375" i="9"/>
  <c r="AH375" i="9"/>
  <c r="AG375" i="9"/>
  <c r="AI375" i="9" s="1"/>
  <c r="AL375" i="9" s="1"/>
  <c r="AB375" i="9"/>
  <c r="Z375" i="9"/>
  <c r="X375" i="9"/>
  <c r="AN375" i="9" s="1"/>
  <c r="R375" i="9"/>
  <c r="S375" i="9" s="1"/>
  <c r="AJ375" i="9" s="1"/>
  <c r="AO374" i="9"/>
  <c r="AM374" i="9"/>
  <c r="AK374" i="9"/>
  <c r="AH374" i="9"/>
  <c r="AG374" i="9"/>
  <c r="X374" i="9"/>
  <c r="Z374" i="9" s="1"/>
  <c r="AB374" i="9" s="1"/>
  <c r="S374" i="9"/>
  <c r="AJ374" i="9" s="1"/>
  <c r="R374" i="9"/>
  <c r="U374" i="9" s="1"/>
  <c r="AA374" i="9" s="1"/>
  <c r="AC374" i="9" s="1"/>
  <c r="AO373" i="9"/>
  <c r="AM373" i="9"/>
  <c r="AK373" i="9"/>
  <c r="AH373" i="9"/>
  <c r="AG373" i="9"/>
  <c r="AI373" i="9" s="1"/>
  <c r="AL373" i="9" s="1"/>
  <c r="AB373" i="9"/>
  <c r="Z373" i="9"/>
  <c r="X373" i="9"/>
  <c r="AN373" i="9" s="1"/>
  <c r="R373" i="9"/>
  <c r="S373" i="9" s="1"/>
  <c r="AJ373" i="9" s="1"/>
  <c r="AO372" i="9"/>
  <c r="AM372" i="9"/>
  <c r="AK372" i="9"/>
  <c r="AH372" i="9"/>
  <c r="AG372" i="9"/>
  <c r="X372" i="9"/>
  <c r="Z372" i="9" s="1"/>
  <c r="AB372" i="9" s="1"/>
  <c r="S372" i="9"/>
  <c r="AJ372" i="9" s="1"/>
  <c r="R372" i="9"/>
  <c r="U372" i="9" s="1"/>
  <c r="AA372" i="9" s="1"/>
  <c r="AC372" i="9" s="1"/>
  <c r="AO371" i="9"/>
  <c r="AM371" i="9"/>
  <c r="AK371" i="9"/>
  <c r="AH371" i="9"/>
  <c r="AG371" i="9"/>
  <c r="AI371" i="9" s="1"/>
  <c r="AL371" i="9" s="1"/>
  <c r="AB371" i="9"/>
  <c r="Z371" i="9"/>
  <c r="X371" i="9"/>
  <c r="AN371" i="9" s="1"/>
  <c r="R371" i="9"/>
  <c r="S371" i="9" s="1"/>
  <c r="AJ371" i="9" s="1"/>
  <c r="AO370" i="9"/>
  <c r="AM370" i="9"/>
  <c r="AK370" i="9"/>
  <c r="AH370" i="9"/>
  <c r="AG370" i="9"/>
  <c r="X370" i="9"/>
  <c r="Z370" i="9" s="1"/>
  <c r="AB370" i="9" s="1"/>
  <c r="S370" i="9"/>
  <c r="AJ370" i="9" s="1"/>
  <c r="R370" i="9"/>
  <c r="U370" i="9" s="1"/>
  <c r="AA370" i="9" s="1"/>
  <c r="AC370" i="9" s="1"/>
  <c r="AO369" i="9"/>
  <c r="AM369" i="9"/>
  <c r="AK369" i="9"/>
  <c r="AH369" i="9"/>
  <c r="AG369" i="9"/>
  <c r="AI369" i="9" s="1"/>
  <c r="AL369" i="9" s="1"/>
  <c r="AB369" i="9"/>
  <c r="Z369" i="9"/>
  <c r="X369" i="9"/>
  <c r="AN369" i="9" s="1"/>
  <c r="R369" i="9"/>
  <c r="S369" i="9" s="1"/>
  <c r="AJ369" i="9" s="1"/>
  <c r="AO368" i="9"/>
  <c r="AM368" i="9"/>
  <c r="AK368" i="9"/>
  <c r="AH368" i="9"/>
  <c r="AG368" i="9"/>
  <c r="X368" i="9"/>
  <c r="Z368" i="9" s="1"/>
  <c r="AB368" i="9" s="1"/>
  <c r="S368" i="9"/>
  <c r="AJ368" i="9" s="1"/>
  <c r="R368" i="9"/>
  <c r="U368" i="9" s="1"/>
  <c r="AA368" i="9" s="1"/>
  <c r="AC368" i="9" s="1"/>
  <c r="AO367" i="9"/>
  <c r="AM367" i="9"/>
  <c r="AK367" i="9"/>
  <c r="AH367" i="9"/>
  <c r="AG367" i="9"/>
  <c r="AI367" i="9" s="1"/>
  <c r="AL367" i="9" s="1"/>
  <c r="AB367" i="9"/>
  <c r="Z367" i="9"/>
  <c r="X367" i="9"/>
  <c r="AN367" i="9" s="1"/>
  <c r="R367" i="9"/>
  <c r="S367" i="9" s="1"/>
  <c r="AJ367" i="9" s="1"/>
  <c r="AO366" i="9"/>
  <c r="AM366" i="9"/>
  <c r="AK366" i="9"/>
  <c r="AH366" i="9"/>
  <c r="AG366" i="9"/>
  <c r="X366" i="9"/>
  <c r="Z366" i="9" s="1"/>
  <c r="AB366" i="9" s="1"/>
  <c r="S366" i="9"/>
  <c r="AJ366" i="9" s="1"/>
  <c r="R366" i="9"/>
  <c r="U366" i="9" s="1"/>
  <c r="AA366" i="9" s="1"/>
  <c r="AC366" i="9" s="1"/>
  <c r="AO365" i="9"/>
  <c r="AM365" i="9"/>
  <c r="AK365" i="9"/>
  <c r="AH365" i="9"/>
  <c r="AG365" i="9"/>
  <c r="AI365" i="9" s="1"/>
  <c r="AL365" i="9" s="1"/>
  <c r="AB365" i="9"/>
  <c r="Z365" i="9"/>
  <c r="X365" i="9"/>
  <c r="AN365" i="9" s="1"/>
  <c r="R365" i="9"/>
  <c r="S365" i="9" s="1"/>
  <c r="AJ365" i="9" s="1"/>
  <c r="AO364" i="9"/>
  <c r="AM364" i="9"/>
  <c r="AK364" i="9"/>
  <c r="AH364" i="9"/>
  <c r="AG364" i="9"/>
  <c r="X364" i="9"/>
  <c r="Z364" i="9" s="1"/>
  <c r="AB364" i="9" s="1"/>
  <c r="S364" i="9"/>
  <c r="AJ364" i="9" s="1"/>
  <c r="R364" i="9"/>
  <c r="U364" i="9" s="1"/>
  <c r="AA364" i="9" s="1"/>
  <c r="AC364" i="9" s="1"/>
  <c r="AO363" i="9"/>
  <c r="AM363" i="9"/>
  <c r="AK363" i="9"/>
  <c r="AH363" i="9"/>
  <c r="AG363" i="9"/>
  <c r="AI363" i="9" s="1"/>
  <c r="AL363" i="9" s="1"/>
  <c r="AB363" i="9"/>
  <c r="Z363" i="9"/>
  <c r="X363" i="9"/>
  <c r="AN363" i="9" s="1"/>
  <c r="R363" i="9"/>
  <c r="S363" i="9" s="1"/>
  <c r="AJ363" i="9" s="1"/>
  <c r="AO362" i="9"/>
  <c r="AM362" i="9"/>
  <c r="AK362" i="9"/>
  <c r="AH362" i="9"/>
  <c r="AG362" i="9"/>
  <c r="X362" i="9"/>
  <c r="Z362" i="9" s="1"/>
  <c r="AB362" i="9" s="1"/>
  <c r="S362" i="9"/>
  <c r="AJ362" i="9" s="1"/>
  <c r="R362" i="9"/>
  <c r="U362" i="9" s="1"/>
  <c r="AA362" i="9" s="1"/>
  <c r="AC362" i="9" s="1"/>
  <c r="AO361" i="9"/>
  <c r="AM361" i="9"/>
  <c r="AK361" i="9"/>
  <c r="AH361" i="9"/>
  <c r="AG361" i="9"/>
  <c r="AI361" i="9" s="1"/>
  <c r="AL361" i="9" s="1"/>
  <c r="AB361" i="9"/>
  <c r="Z361" i="9"/>
  <c r="X361" i="9"/>
  <c r="AN361" i="9" s="1"/>
  <c r="R361" i="9"/>
  <c r="S361" i="9" s="1"/>
  <c r="AJ361" i="9" s="1"/>
  <c r="AO360" i="9"/>
  <c r="AM360" i="9"/>
  <c r="AK360" i="9"/>
  <c r="AH360" i="9"/>
  <c r="AG360" i="9"/>
  <c r="X360" i="9"/>
  <c r="Z360" i="9" s="1"/>
  <c r="AB360" i="9" s="1"/>
  <c r="S360" i="9"/>
  <c r="AJ360" i="9" s="1"/>
  <c r="R360" i="9"/>
  <c r="U360" i="9" s="1"/>
  <c r="AA360" i="9" s="1"/>
  <c r="AC360" i="9" s="1"/>
  <c r="AO359" i="9"/>
  <c r="AM359" i="9"/>
  <c r="AK359" i="9"/>
  <c r="AH359" i="9"/>
  <c r="AG359" i="9"/>
  <c r="AI359" i="9" s="1"/>
  <c r="AL359" i="9" s="1"/>
  <c r="AB359" i="9"/>
  <c r="Z359" i="9"/>
  <c r="X359" i="9"/>
  <c r="AN359" i="9" s="1"/>
  <c r="R359" i="9"/>
  <c r="S359" i="9" s="1"/>
  <c r="AJ359" i="9" s="1"/>
  <c r="AO358" i="9"/>
  <c r="AM358" i="9"/>
  <c r="AK358" i="9"/>
  <c r="AH358" i="9"/>
  <c r="AG358" i="9"/>
  <c r="X358" i="9"/>
  <c r="Z358" i="9" s="1"/>
  <c r="AB358" i="9" s="1"/>
  <c r="S358" i="9"/>
  <c r="AJ358" i="9" s="1"/>
  <c r="R358" i="9"/>
  <c r="U358" i="9" s="1"/>
  <c r="AA358" i="9" s="1"/>
  <c r="AC358" i="9" s="1"/>
  <c r="AO357" i="9"/>
  <c r="AM357" i="9"/>
  <c r="AK357" i="9"/>
  <c r="AH357" i="9"/>
  <c r="AG357" i="9"/>
  <c r="AI357" i="9" s="1"/>
  <c r="AL357" i="9" s="1"/>
  <c r="AB357" i="9"/>
  <c r="Z357" i="9"/>
  <c r="X357" i="9"/>
  <c r="AN357" i="9" s="1"/>
  <c r="R357" i="9"/>
  <c r="S357" i="9" s="1"/>
  <c r="AJ357" i="9" s="1"/>
  <c r="AO356" i="9"/>
  <c r="AM356" i="9"/>
  <c r="AK356" i="9"/>
  <c r="AH356" i="9"/>
  <c r="AG356" i="9"/>
  <c r="X356" i="9"/>
  <c r="Z356" i="9" s="1"/>
  <c r="AB356" i="9" s="1"/>
  <c r="S356" i="9"/>
  <c r="AJ356" i="9" s="1"/>
  <c r="R356" i="9"/>
  <c r="U356" i="9" s="1"/>
  <c r="AA356" i="9" s="1"/>
  <c r="AC356" i="9" s="1"/>
  <c r="AO355" i="9"/>
  <c r="AM355" i="9"/>
  <c r="AK355" i="9"/>
  <c r="AH355" i="9"/>
  <c r="AG355" i="9"/>
  <c r="AI355" i="9" s="1"/>
  <c r="AL355" i="9" s="1"/>
  <c r="AB355" i="9"/>
  <c r="Z355" i="9"/>
  <c r="X355" i="9"/>
  <c r="AN355" i="9" s="1"/>
  <c r="R355" i="9"/>
  <c r="S355" i="9" s="1"/>
  <c r="AJ355" i="9" s="1"/>
  <c r="AO354" i="9"/>
  <c r="AM354" i="9"/>
  <c r="AK354" i="9"/>
  <c r="AH354" i="9"/>
  <c r="AG354" i="9"/>
  <c r="X354" i="9"/>
  <c r="Z354" i="9" s="1"/>
  <c r="AB354" i="9" s="1"/>
  <c r="S354" i="9"/>
  <c r="AJ354" i="9" s="1"/>
  <c r="R354" i="9"/>
  <c r="U354" i="9" s="1"/>
  <c r="AA354" i="9" s="1"/>
  <c r="AC354" i="9" s="1"/>
  <c r="AO353" i="9"/>
  <c r="AM353" i="9"/>
  <c r="AK353" i="9"/>
  <c r="AH353" i="9"/>
  <c r="AG353" i="9"/>
  <c r="AI353" i="9" s="1"/>
  <c r="AL353" i="9" s="1"/>
  <c r="AB353" i="9"/>
  <c r="Z353" i="9"/>
  <c r="X353" i="9"/>
  <c r="AN353" i="9" s="1"/>
  <c r="R353" i="9"/>
  <c r="S353" i="9" s="1"/>
  <c r="AJ353" i="9" s="1"/>
  <c r="AO352" i="9"/>
  <c r="AM352" i="9"/>
  <c r="AK352" i="9"/>
  <c r="AH352" i="9"/>
  <c r="AG352" i="9"/>
  <c r="X352" i="9"/>
  <c r="Z352" i="9" s="1"/>
  <c r="AB352" i="9" s="1"/>
  <c r="S352" i="9"/>
  <c r="AJ352" i="9" s="1"/>
  <c r="R352" i="9"/>
  <c r="U352" i="9" s="1"/>
  <c r="AA352" i="9" s="1"/>
  <c r="AC352" i="9" s="1"/>
  <c r="AO351" i="9"/>
  <c r="AM351" i="9"/>
  <c r="AK351" i="9"/>
  <c r="AH351" i="9"/>
  <c r="AG351" i="9"/>
  <c r="AI351" i="9" s="1"/>
  <c r="AL351" i="9" s="1"/>
  <c r="AB351" i="9"/>
  <c r="Z351" i="9"/>
  <c r="X351" i="9"/>
  <c r="AN351" i="9" s="1"/>
  <c r="R351" i="9"/>
  <c r="S351" i="9" s="1"/>
  <c r="AJ351" i="9" s="1"/>
  <c r="AO350" i="9"/>
  <c r="AM350" i="9"/>
  <c r="AK350" i="9"/>
  <c r="AH350" i="9"/>
  <c r="AG350" i="9"/>
  <c r="X350" i="9"/>
  <c r="Z350" i="9" s="1"/>
  <c r="AB350" i="9" s="1"/>
  <c r="S350" i="9"/>
  <c r="AJ350" i="9" s="1"/>
  <c r="R350" i="9"/>
  <c r="U350" i="9" s="1"/>
  <c r="AA350" i="9" s="1"/>
  <c r="AC350" i="9" s="1"/>
  <c r="AO349" i="9"/>
  <c r="AM349" i="9"/>
  <c r="AK349" i="9"/>
  <c r="AH349" i="9"/>
  <c r="AG349" i="9"/>
  <c r="AI349" i="9" s="1"/>
  <c r="AL349" i="9" s="1"/>
  <c r="AB349" i="9"/>
  <c r="Z349" i="9"/>
  <c r="X349" i="9"/>
  <c r="AN349" i="9" s="1"/>
  <c r="R349" i="9"/>
  <c r="S349" i="9" s="1"/>
  <c r="AJ349" i="9" s="1"/>
  <c r="AO348" i="9"/>
  <c r="AM348" i="9"/>
  <c r="AK348" i="9"/>
  <c r="AH348" i="9"/>
  <c r="AG348" i="9"/>
  <c r="X348" i="9"/>
  <c r="Z348" i="9" s="1"/>
  <c r="AB348" i="9" s="1"/>
  <c r="S348" i="9"/>
  <c r="AJ348" i="9" s="1"/>
  <c r="R348" i="9"/>
  <c r="U348" i="9" s="1"/>
  <c r="AA348" i="9" s="1"/>
  <c r="AC348" i="9" s="1"/>
  <c r="AO347" i="9"/>
  <c r="AM347" i="9"/>
  <c r="AK347" i="9"/>
  <c r="AH347" i="9"/>
  <c r="AG347" i="9"/>
  <c r="AI347" i="9" s="1"/>
  <c r="AL347" i="9" s="1"/>
  <c r="AB347" i="9"/>
  <c r="Z347" i="9"/>
  <c r="X347" i="9"/>
  <c r="AN347" i="9" s="1"/>
  <c r="R347" i="9"/>
  <c r="S347" i="9" s="1"/>
  <c r="AJ347" i="9" s="1"/>
  <c r="AO346" i="9"/>
  <c r="AM346" i="9"/>
  <c r="AK346" i="9"/>
  <c r="AH346" i="9"/>
  <c r="AG346" i="9"/>
  <c r="X346" i="9"/>
  <c r="Z346" i="9" s="1"/>
  <c r="AB346" i="9" s="1"/>
  <c r="S346" i="9"/>
  <c r="AJ346" i="9" s="1"/>
  <c r="R346" i="9"/>
  <c r="U346" i="9" s="1"/>
  <c r="AA346" i="9" s="1"/>
  <c r="AC346" i="9" s="1"/>
  <c r="AO345" i="9"/>
  <c r="AM345" i="9"/>
  <c r="AK345" i="9"/>
  <c r="AH345" i="9"/>
  <c r="AG345" i="9"/>
  <c r="AI345" i="9" s="1"/>
  <c r="AL345" i="9" s="1"/>
  <c r="AB345" i="9"/>
  <c r="Z345" i="9"/>
  <c r="X345" i="9"/>
  <c r="AN345" i="9" s="1"/>
  <c r="R345" i="9"/>
  <c r="S345" i="9" s="1"/>
  <c r="AJ345" i="9" s="1"/>
  <c r="AO344" i="9"/>
  <c r="AM344" i="9"/>
  <c r="AK344" i="9"/>
  <c r="AH344" i="9"/>
  <c r="AG344" i="9"/>
  <c r="X344" i="9"/>
  <c r="Z344" i="9" s="1"/>
  <c r="AB344" i="9" s="1"/>
  <c r="S344" i="9"/>
  <c r="AJ344" i="9" s="1"/>
  <c r="R344" i="9"/>
  <c r="U344" i="9" s="1"/>
  <c r="AA344" i="9" s="1"/>
  <c r="AC344" i="9" s="1"/>
  <c r="AO343" i="9"/>
  <c r="AM343" i="9"/>
  <c r="AK343" i="9"/>
  <c r="AH343" i="9"/>
  <c r="AG343" i="9"/>
  <c r="AI343" i="9" s="1"/>
  <c r="AL343" i="9" s="1"/>
  <c r="AB343" i="9"/>
  <c r="Z343" i="9"/>
  <c r="X343" i="9"/>
  <c r="AN343" i="9" s="1"/>
  <c r="R343" i="9"/>
  <c r="S343" i="9" s="1"/>
  <c r="AJ343" i="9" s="1"/>
  <c r="AO342" i="9"/>
  <c r="AM342" i="9"/>
  <c r="AK342" i="9"/>
  <c r="AH342" i="9"/>
  <c r="AG342" i="9"/>
  <c r="X342" i="9"/>
  <c r="Z342" i="9" s="1"/>
  <c r="AB342" i="9" s="1"/>
  <c r="S342" i="9"/>
  <c r="AJ342" i="9" s="1"/>
  <c r="R342" i="9"/>
  <c r="U342" i="9" s="1"/>
  <c r="AA342" i="9" s="1"/>
  <c r="AC342" i="9" s="1"/>
  <c r="AO341" i="9"/>
  <c r="AM341" i="9"/>
  <c r="AK341" i="9"/>
  <c r="AH341" i="9"/>
  <c r="AG341" i="9"/>
  <c r="AI341" i="9" s="1"/>
  <c r="AL341" i="9" s="1"/>
  <c r="AB341" i="9"/>
  <c r="Z341" i="9"/>
  <c r="X341" i="9"/>
  <c r="AN341" i="9" s="1"/>
  <c r="R341" i="9"/>
  <c r="S341" i="9" s="1"/>
  <c r="AJ341" i="9" s="1"/>
  <c r="AO340" i="9"/>
  <c r="AM340" i="9"/>
  <c r="AK340" i="9"/>
  <c r="AH340" i="9"/>
  <c r="AG340" i="9"/>
  <c r="X340" i="9"/>
  <c r="Z340" i="9" s="1"/>
  <c r="AB340" i="9" s="1"/>
  <c r="S340" i="9"/>
  <c r="AJ340" i="9" s="1"/>
  <c r="R340" i="9"/>
  <c r="U340" i="9" s="1"/>
  <c r="AA340" i="9" s="1"/>
  <c r="AC340" i="9" s="1"/>
  <c r="AO339" i="9"/>
  <c r="AM339" i="9"/>
  <c r="AK339" i="9"/>
  <c r="AH339" i="9"/>
  <c r="AG339" i="9"/>
  <c r="AI339" i="9" s="1"/>
  <c r="AL339" i="9" s="1"/>
  <c r="AB339" i="9"/>
  <c r="Z339" i="9"/>
  <c r="X339" i="9"/>
  <c r="AN339" i="9" s="1"/>
  <c r="R339" i="9"/>
  <c r="S339" i="9" s="1"/>
  <c r="AJ339" i="9" s="1"/>
  <c r="AO338" i="9"/>
  <c r="AM338" i="9"/>
  <c r="AK338" i="9"/>
  <c r="AH338" i="9"/>
  <c r="AG338" i="9"/>
  <c r="X338" i="9"/>
  <c r="Z338" i="9" s="1"/>
  <c r="AB338" i="9" s="1"/>
  <c r="S338" i="9"/>
  <c r="AJ338" i="9" s="1"/>
  <c r="R338" i="9"/>
  <c r="U338" i="9" s="1"/>
  <c r="AA338" i="9" s="1"/>
  <c r="AC338" i="9" s="1"/>
  <c r="AO337" i="9"/>
  <c r="AM337" i="9"/>
  <c r="AK337" i="9"/>
  <c r="AH337" i="9"/>
  <c r="AG337" i="9"/>
  <c r="AI337" i="9" s="1"/>
  <c r="AL337" i="9" s="1"/>
  <c r="AB337" i="9"/>
  <c r="Z337" i="9"/>
  <c r="X337" i="9"/>
  <c r="AN337" i="9" s="1"/>
  <c r="R337" i="9"/>
  <c r="S337" i="9" s="1"/>
  <c r="AJ337" i="9" s="1"/>
  <c r="AO336" i="9"/>
  <c r="AM336" i="9"/>
  <c r="AK336" i="9"/>
  <c r="AH336" i="9"/>
  <c r="AG336" i="9"/>
  <c r="X336" i="9"/>
  <c r="Z336" i="9" s="1"/>
  <c r="AB336" i="9" s="1"/>
  <c r="S336" i="9"/>
  <c r="AJ336" i="9" s="1"/>
  <c r="R336" i="9"/>
  <c r="U336" i="9" s="1"/>
  <c r="AA336" i="9" s="1"/>
  <c r="AC336" i="9" s="1"/>
  <c r="AO335" i="9"/>
  <c r="AM335" i="9"/>
  <c r="AK335" i="9"/>
  <c r="AH335" i="9"/>
  <c r="AG335" i="9"/>
  <c r="AI335" i="9" s="1"/>
  <c r="AL335" i="9" s="1"/>
  <c r="AB335" i="9"/>
  <c r="Z335" i="9"/>
  <c r="X335" i="9"/>
  <c r="AN335" i="9" s="1"/>
  <c r="R335" i="9"/>
  <c r="S335" i="9" s="1"/>
  <c r="AJ335" i="9" s="1"/>
  <c r="AO334" i="9"/>
  <c r="AM334" i="9"/>
  <c r="AK334" i="9"/>
  <c r="AH334" i="9"/>
  <c r="AG334" i="9"/>
  <c r="X334" i="9"/>
  <c r="Z334" i="9" s="1"/>
  <c r="AB334" i="9" s="1"/>
  <c r="S334" i="9"/>
  <c r="AJ334" i="9" s="1"/>
  <c r="R334" i="9"/>
  <c r="U334" i="9" s="1"/>
  <c r="AA334" i="9" s="1"/>
  <c r="AC334" i="9" s="1"/>
  <c r="AO333" i="9"/>
  <c r="AM333" i="9"/>
  <c r="AK333" i="9"/>
  <c r="AH333" i="9"/>
  <c r="AG333" i="9"/>
  <c r="AI333" i="9" s="1"/>
  <c r="AL333" i="9" s="1"/>
  <c r="AB333" i="9"/>
  <c r="Z333" i="9"/>
  <c r="X333" i="9"/>
  <c r="AN333" i="9" s="1"/>
  <c r="R333" i="9"/>
  <c r="S333" i="9" s="1"/>
  <c r="AJ333" i="9" s="1"/>
  <c r="AO332" i="9"/>
  <c r="AM332" i="9"/>
  <c r="AK332" i="9"/>
  <c r="AH332" i="9"/>
  <c r="AG332" i="9"/>
  <c r="X332" i="9"/>
  <c r="Z332" i="9" s="1"/>
  <c r="AB332" i="9" s="1"/>
  <c r="S332" i="9"/>
  <c r="AJ332" i="9" s="1"/>
  <c r="R332" i="9"/>
  <c r="U332" i="9" s="1"/>
  <c r="AA332" i="9" s="1"/>
  <c r="AC332" i="9" s="1"/>
  <c r="AO331" i="9"/>
  <c r="AM331" i="9"/>
  <c r="AK331" i="9"/>
  <c r="AH331" i="9"/>
  <c r="AG331" i="9"/>
  <c r="AI331" i="9" s="1"/>
  <c r="AL331" i="9" s="1"/>
  <c r="AB331" i="9"/>
  <c r="Z331" i="9"/>
  <c r="X331" i="9"/>
  <c r="AN331" i="9" s="1"/>
  <c r="R331" i="9"/>
  <c r="S331" i="9" s="1"/>
  <c r="AJ331" i="9" s="1"/>
  <c r="AO330" i="9"/>
  <c r="AM330" i="9"/>
  <c r="AK330" i="9"/>
  <c r="AH330" i="9"/>
  <c r="AG330" i="9"/>
  <c r="X330" i="9"/>
  <c r="Z330" i="9" s="1"/>
  <c r="AB330" i="9" s="1"/>
  <c r="S330" i="9"/>
  <c r="AJ330" i="9" s="1"/>
  <c r="R330" i="9"/>
  <c r="U330" i="9" s="1"/>
  <c r="AA330" i="9" s="1"/>
  <c r="AC330" i="9" s="1"/>
  <c r="AO329" i="9"/>
  <c r="AM329" i="9"/>
  <c r="AK329" i="9"/>
  <c r="AH329" i="9"/>
  <c r="AG329" i="9"/>
  <c r="AI329" i="9" s="1"/>
  <c r="AL329" i="9" s="1"/>
  <c r="AB329" i="9"/>
  <c r="Z329" i="9"/>
  <c r="X329" i="9"/>
  <c r="AN329" i="9" s="1"/>
  <c r="R329" i="9"/>
  <c r="S329" i="9" s="1"/>
  <c r="AJ329" i="9" s="1"/>
  <c r="AO328" i="9"/>
  <c r="AM328" i="9"/>
  <c r="AK328" i="9"/>
  <c r="AH328" i="9"/>
  <c r="AG328" i="9"/>
  <c r="X328" i="9"/>
  <c r="Z328" i="9" s="1"/>
  <c r="AB328" i="9" s="1"/>
  <c r="S328" i="9"/>
  <c r="AJ328" i="9" s="1"/>
  <c r="R328" i="9"/>
  <c r="U328" i="9" s="1"/>
  <c r="AA328" i="9" s="1"/>
  <c r="AC328" i="9" s="1"/>
  <c r="AO327" i="9"/>
  <c r="AM327" i="9"/>
  <c r="AK327" i="9"/>
  <c r="AH327" i="9"/>
  <c r="AG327" i="9"/>
  <c r="AI327" i="9" s="1"/>
  <c r="AL327" i="9" s="1"/>
  <c r="AB327" i="9"/>
  <c r="Z327" i="9"/>
  <c r="X327" i="9"/>
  <c r="AN327" i="9" s="1"/>
  <c r="R327" i="9"/>
  <c r="S327" i="9" s="1"/>
  <c r="AJ327" i="9" s="1"/>
  <c r="AO326" i="9"/>
  <c r="AM326" i="9"/>
  <c r="AK326" i="9"/>
  <c r="AH326" i="9"/>
  <c r="AG326" i="9"/>
  <c r="X326" i="9"/>
  <c r="Z326" i="9" s="1"/>
  <c r="AB326" i="9" s="1"/>
  <c r="S326" i="9"/>
  <c r="AJ326" i="9" s="1"/>
  <c r="R326" i="9"/>
  <c r="U326" i="9" s="1"/>
  <c r="AA326" i="9" s="1"/>
  <c r="AC326" i="9" s="1"/>
  <c r="AO325" i="9"/>
  <c r="AM325" i="9"/>
  <c r="AK325" i="9"/>
  <c r="AH325" i="9"/>
  <c r="AG325" i="9"/>
  <c r="AI325" i="9" s="1"/>
  <c r="AL325" i="9" s="1"/>
  <c r="AB325" i="9"/>
  <c r="Z325" i="9"/>
  <c r="X325" i="9"/>
  <c r="AN325" i="9" s="1"/>
  <c r="R325" i="9"/>
  <c r="S325" i="9" s="1"/>
  <c r="AJ325" i="9" s="1"/>
  <c r="AO324" i="9"/>
  <c r="AM324" i="9"/>
  <c r="AK324" i="9"/>
  <c r="AH324" i="9"/>
  <c r="AG324" i="9"/>
  <c r="X324" i="9"/>
  <c r="Z324" i="9" s="1"/>
  <c r="AB324" i="9" s="1"/>
  <c r="S324" i="9"/>
  <c r="AJ324" i="9" s="1"/>
  <c r="R324" i="9"/>
  <c r="U324" i="9" s="1"/>
  <c r="AA324" i="9" s="1"/>
  <c r="AC324" i="9" s="1"/>
  <c r="AO323" i="9"/>
  <c r="AM323" i="9"/>
  <c r="AK323" i="9"/>
  <c r="AH323" i="9"/>
  <c r="AG323" i="9"/>
  <c r="AI323" i="9" s="1"/>
  <c r="AL323" i="9" s="1"/>
  <c r="AB323" i="9"/>
  <c r="Z323" i="9"/>
  <c r="X323" i="9"/>
  <c r="AN323" i="9" s="1"/>
  <c r="R323" i="9"/>
  <c r="S323" i="9" s="1"/>
  <c r="AJ323" i="9" s="1"/>
  <c r="AO322" i="9"/>
  <c r="AM322" i="9"/>
  <c r="AK322" i="9"/>
  <c r="AH322" i="9"/>
  <c r="AG322" i="9"/>
  <c r="X322" i="9"/>
  <c r="Z322" i="9" s="1"/>
  <c r="AB322" i="9" s="1"/>
  <c r="S322" i="9"/>
  <c r="AJ322" i="9" s="1"/>
  <c r="R322" i="9"/>
  <c r="U322" i="9" s="1"/>
  <c r="AA322" i="9" s="1"/>
  <c r="AC322" i="9" s="1"/>
  <c r="AO321" i="9"/>
  <c r="AM321" i="9"/>
  <c r="AK321" i="9"/>
  <c r="AH321" i="9"/>
  <c r="AG321" i="9"/>
  <c r="AI321" i="9" s="1"/>
  <c r="AL321" i="9" s="1"/>
  <c r="AB321" i="9"/>
  <c r="Z321" i="9"/>
  <c r="X321" i="9"/>
  <c r="AN321" i="9" s="1"/>
  <c r="R321" i="9"/>
  <c r="S321" i="9" s="1"/>
  <c r="AJ321" i="9" s="1"/>
  <c r="AO320" i="9"/>
  <c r="AM320" i="9"/>
  <c r="AK320" i="9"/>
  <c r="AH320" i="9"/>
  <c r="AG320" i="9"/>
  <c r="X320" i="9"/>
  <c r="Z320" i="9" s="1"/>
  <c r="AB320" i="9" s="1"/>
  <c r="S320" i="9"/>
  <c r="AJ320" i="9" s="1"/>
  <c r="R320" i="9"/>
  <c r="U320" i="9" s="1"/>
  <c r="AA320" i="9" s="1"/>
  <c r="AC320" i="9" s="1"/>
  <c r="AO319" i="9"/>
  <c r="AM319" i="9"/>
  <c r="AK319" i="9"/>
  <c r="AH319" i="9"/>
  <c r="AG319" i="9"/>
  <c r="AI319" i="9" s="1"/>
  <c r="AL319" i="9" s="1"/>
  <c r="AB319" i="9"/>
  <c r="Z319" i="9"/>
  <c r="X319" i="9"/>
  <c r="AN319" i="9" s="1"/>
  <c r="R319" i="9"/>
  <c r="S319" i="9" s="1"/>
  <c r="AJ319" i="9" s="1"/>
  <c r="AO318" i="9"/>
  <c r="AM318" i="9"/>
  <c r="AK318" i="9"/>
  <c r="AH318" i="9"/>
  <c r="AG318" i="9"/>
  <c r="X318" i="9"/>
  <c r="Z318" i="9" s="1"/>
  <c r="AB318" i="9" s="1"/>
  <c r="S318" i="9"/>
  <c r="AJ318" i="9" s="1"/>
  <c r="R318" i="9"/>
  <c r="U318" i="9" s="1"/>
  <c r="AA318" i="9" s="1"/>
  <c r="AC318" i="9" s="1"/>
  <c r="AO317" i="9"/>
  <c r="AM317" i="9"/>
  <c r="AK317" i="9"/>
  <c r="AH317" i="9"/>
  <c r="AG317" i="9"/>
  <c r="AI317" i="9" s="1"/>
  <c r="AL317" i="9" s="1"/>
  <c r="AB317" i="9"/>
  <c r="Z317" i="9"/>
  <c r="X317" i="9"/>
  <c r="AN317" i="9" s="1"/>
  <c r="R317" i="9"/>
  <c r="S317" i="9" s="1"/>
  <c r="AJ317" i="9" s="1"/>
  <c r="AO316" i="9"/>
  <c r="AM316" i="9"/>
  <c r="AK316" i="9"/>
  <c r="AH316" i="9"/>
  <c r="AG316" i="9"/>
  <c r="X316" i="9"/>
  <c r="Z316" i="9" s="1"/>
  <c r="AB316" i="9" s="1"/>
  <c r="S316" i="9"/>
  <c r="AJ316" i="9" s="1"/>
  <c r="R316" i="9"/>
  <c r="U316" i="9" s="1"/>
  <c r="AA316" i="9" s="1"/>
  <c r="AC316" i="9" s="1"/>
  <c r="AO315" i="9"/>
  <c r="AM315" i="9"/>
  <c r="AK315" i="9"/>
  <c r="AH315" i="9"/>
  <c r="AG315" i="9"/>
  <c r="AI315" i="9" s="1"/>
  <c r="AL315" i="9" s="1"/>
  <c r="AB315" i="9"/>
  <c r="Z315" i="9"/>
  <c r="X315" i="9"/>
  <c r="AN315" i="9" s="1"/>
  <c r="R315" i="9"/>
  <c r="S315" i="9" s="1"/>
  <c r="AJ315" i="9" s="1"/>
  <c r="AO314" i="9"/>
  <c r="AM314" i="9"/>
  <c r="AK314" i="9"/>
  <c r="AH314" i="9"/>
  <c r="AG314" i="9"/>
  <c r="X314" i="9"/>
  <c r="Z314" i="9" s="1"/>
  <c r="AB314" i="9" s="1"/>
  <c r="S314" i="9"/>
  <c r="AJ314" i="9" s="1"/>
  <c r="R314" i="9"/>
  <c r="U314" i="9" s="1"/>
  <c r="AA314" i="9" s="1"/>
  <c r="AC314" i="9" s="1"/>
  <c r="AO313" i="9"/>
  <c r="AM313" i="9"/>
  <c r="AK313" i="9"/>
  <c r="AH313" i="9"/>
  <c r="AG313" i="9"/>
  <c r="AI313" i="9" s="1"/>
  <c r="AL313" i="9" s="1"/>
  <c r="AB313" i="9"/>
  <c r="Z313" i="9"/>
  <c r="X313" i="9"/>
  <c r="AN313" i="9" s="1"/>
  <c r="R313" i="9"/>
  <c r="S313" i="9" s="1"/>
  <c r="AJ313" i="9" s="1"/>
  <c r="AO312" i="9"/>
  <c r="AM312" i="9"/>
  <c r="AK312" i="9"/>
  <c r="AH312" i="9"/>
  <c r="AG312" i="9"/>
  <c r="X312" i="9"/>
  <c r="Z312" i="9" s="1"/>
  <c r="AB312" i="9" s="1"/>
  <c r="S312" i="9"/>
  <c r="AJ312" i="9" s="1"/>
  <c r="R312" i="9"/>
  <c r="U312" i="9" s="1"/>
  <c r="AA312" i="9" s="1"/>
  <c r="AC312" i="9" s="1"/>
  <c r="AO311" i="9"/>
  <c r="AM311" i="9"/>
  <c r="AK311" i="9"/>
  <c r="AH311" i="9"/>
  <c r="AG311" i="9"/>
  <c r="AI311" i="9" s="1"/>
  <c r="AL311" i="9" s="1"/>
  <c r="AB311" i="9"/>
  <c r="Z311" i="9"/>
  <c r="X311" i="9"/>
  <c r="AN311" i="9" s="1"/>
  <c r="R311" i="9"/>
  <c r="S311" i="9" s="1"/>
  <c r="AJ311" i="9" s="1"/>
  <c r="AO310" i="9"/>
  <c r="AM310" i="9"/>
  <c r="AK310" i="9"/>
  <c r="AH310" i="9"/>
  <c r="AG310" i="9"/>
  <c r="X310" i="9"/>
  <c r="Z310" i="9" s="1"/>
  <c r="AB310" i="9" s="1"/>
  <c r="S310" i="9"/>
  <c r="AJ310" i="9" s="1"/>
  <c r="R310" i="9"/>
  <c r="U310" i="9" s="1"/>
  <c r="AA310" i="9" s="1"/>
  <c r="AC310" i="9" s="1"/>
  <c r="AO309" i="9"/>
  <c r="AM309" i="9"/>
  <c r="AK309" i="9"/>
  <c r="AH309" i="9"/>
  <c r="AG309" i="9"/>
  <c r="AI309" i="9" s="1"/>
  <c r="AL309" i="9" s="1"/>
  <c r="AB309" i="9"/>
  <c r="Z309" i="9"/>
  <c r="X309" i="9"/>
  <c r="AN309" i="9" s="1"/>
  <c r="R309" i="9"/>
  <c r="S309" i="9" s="1"/>
  <c r="AJ309" i="9" s="1"/>
  <c r="AO308" i="9"/>
  <c r="AM308" i="9"/>
  <c r="AK308" i="9"/>
  <c r="AH308" i="9"/>
  <c r="AG308" i="9"/>
  <c r="X308" i="9"/>
  <c r="Z308" i="9" s="1"/>
  <c r="AB308" i="9" s="1"/>
  <c r="S308" i="9"/>
  <c r="AJ308" i="9" s="1"/>
  <c r="R308" i="9"/>
  <c r="U308" i="9" s="1"/>
  <c r="AA308" i="9" s="1"/>
  <c r="AC308" i="9" s="1"/>
  <c r="AO307" i="9"/>
  <c r="AM307" i="9"/>
  <c r="AK307" i="9"/>
  <c r="AH307" i="9"/>
  <c r="AG307" i="9"/>
  <c r="AI307" i="9" s="1"/>
  <c r="AL307" i="9" s="1"/>
  <c r="AB307" i="9"/>
  <c r="Z307" i="9"/>
  <c r="X307" i="9"/>
  <c r="AN307" i="9" s="1"/>
  <c r="R307" i="9"/>
  <c r="S307" i="9" s="1"/>
  <c r="AJ307" i="9" s="1"/>
  <c r="AO306" i="9"/>
  <c r="AM306" i="9"/>
  <c r="AK306" i="9"/>
  <c r="AH306" i="9"/>
  <c r="AG306" i="9"/>
  <c r="X306" i="9"/>
  <c r="Z306" i="9" s="1"/>
  <c r="AB306" i="9" s="1"/>
  <c r="S306" i="9"/>
  <c r="AJ306" i="9" s="1"/>
  <c r="R306" i="9"/>
  <c r="U306" i="9" s="1"/>
  <c r="AA306" i="9" s="1"/>
  <c r="AC306" i="9" s="1"/>
  <c r="AO305" i="9"/>
  <c r="AM305" i="9"/>
  <c r="AK305" i="9"/>
  <c r="AH305" i="9"/>
  <c r="AG305" i="9"/>
  <c r="AI305" i="9" s="1"/>
  <c r="AL305" i="9" s="1"/>
  <c r="AB305" i="9"/>
  <c r="Z305" i="9"/>
  <c r="X305" i="9"/>
  <c r="AN305" i="9" s="1"/>
  <c r="R305" i="9"/>
  <c r="S305" i="9" s="1"/>
  <c r="AJ305" i="9" s="1"/>
  <c r="AO304" i="9"/>
  <c r="AM304" i="9"/>
  <c r="AK304" i="9"/>
  <c r="AH304" i="9"/>
  <c r="AG304" i="9"/>
  <c r="X304" i="9"/>
  <c r="Z304" i="9" s="1"/>
  <c r="AB304" i="9" s="1"/>
  <c r="S304" i="9"/>
  <c r="AJ304" i="9" s="1"/>
  <c r="R304" i="9"/>
  <c r="U304" i="9" s="1"/>
  <c r="AA304" i="9" s="1"/>
  <c r="AC304" i="9" s="1"/>
  <c r="AO303" i="9"/>
  <c r="AM303" i="9"/>
  <c r="AK303" i="9"/>
  <c r="AH303" i="9"/>
  <c r="AG303" i="9"/>
  <c r="AI303" i="9" s="1"/>
  <c r="AL303" i="9" s="1"/>
  <c r="AB303" i="9"/>
  <c r="Z303" i="9"/>
  <c r="X303" i="9"/>
  <c r="AN303" i="9" s="1"/>
  <c r="R303" i="9"/>
  <c r="S303" i="9" s="1"/>
  <c r="AJ303" i="9" s="1"/>
  <c r="AO302" i="9"/>
  <c r="AM302" i="9"/>
  <c r="AK302" i="9"/>
  <c r="AH302" i="9"/>
  <c r="AG302" i="9"/>
  <c r="X302" i="9"/>
  <c r="Z302" i="9" s="1"/>
  <c r="AB302" i="9" s="1"/>
  <c r="S302" i="9"/>
  <c r="AJ302" i="9" s="1"/>
  <c r="R302" i="9"/>
  <c r="U302" i="9" s="1"/>
  <c r="AA302" i="9" s="1"/>
  <c r="AC302" i="9" s="1"/>
  <c r="AO301" i="9"/>
  <c r="AM301" i="9"/>
  <c r="AK301" i="9"/>
  <c r="AH301" i="9"/>
  <c r="AG301" i="9"/>
  <c r="AI301" i="9" s="1"/>
  <c r="AL301" i="9" s="1"/>
  <c r="AB301" i="9"/>
  <c r="Z301" i="9"/>
  <c r="X301" i="9"/>
  <c r="AN301" i="9" s="1"/>
  <c r="R301" i="9"/>
  <c r="S301" i="9" s="1"/>
  <c r="AJ301" i="9" s="1"/>
  <c r="AO300" i="9"/>
  <c r="AM300" i="9"/>
  <c r="AK300" i="9"/>
  <c r="AH300" i="9"/>
  <c r="AG300" i="9"/>
  <c r="X300" i="9"/>
  <c r="Z300" i="9" s="1"/>
  <c r="AB300" i="9" s="1"/>
  <c r="S300" i="9"/>
  <c r="AJ300" i="9" s="1"/>
  <c r="R300" i="9"/>
  <c r="U300" i="9" s="1"/>
  <c r="AA300" i="9" s="1"/>
  <c r="AC300" i="9" s="1"/>
  <c r="AO299" i="9"/>
  <c r="AM299" i="9"/>
  <c r="AK299" i="9"/>
  <c r="AH299" i="9"/>
  <c r="AG299" i="9"/>
  <c r="AI299" i="9" s="1"/>
  <c r="AL299" i="9" s="1"/>
  <c r="AB299" i="9"/>
  <c r="Z299" i="9"/>
  <c r="X299" i="9"/>
  <c r="AN299" i="9" s="1"/>
  <c r="R299" i="9"/>
  <c r="S299" i="9" s="1"/>
  <c r="AJ299" i="9" s="1"/>
  <c r="AO298" i="9"/>
  <c r="AM298" i="9"/>
  <c r="AK298" i="9"/>
  <c r="AH298" i="9"/>
  <c r="AG298" i="9"/>
  <c r="X298" i="9"/>
  <c r="Z298" i="9" s="1"/>
  <c r="AB298" i="9" s="1"/>
  <c r="S298" i="9"/>
  <c r="AJ298" i="9" s="1"/>
  <c r="R298" i="9"/>
  <c r="U298" i="9" s="1"/>
  <c r="AA298" i="9" s="1"/>
  <c r="AC298" i="9" s="1"/>
  <c r="AO297" i="9"/>
  <c r="AM297" i="9"/>
  <c r="AK297" i="9"/>
  <c r="AH297" i="9"/>
  <c r="AG297" i="9"/>
  <c r="AI297" i="9" s="1"/>
  <c r="AL297" i="9" s="1"/>
  <c r="AB297" i="9"/>
  <c r="Z297" i="9"/>
  <c r="X297" i="9"/>
  <c r="AN297" i="9" s="1"/>
  <c r="R297" i="9"/>
  <c r="S297" i="9" s="1"/>
  <c r="AJ297" i="9" s="1"/>
  <c r="AO296" i="9"/>
  <c r="AM296" i="9"/>
  <c r="AK296" i="9"/>
  <c r="AH296" i="9"/>
  <c r="AG296" i="9"/>
  <c r="X296" i="9"/>
  <c r="Z296" i="9" s="1"/>
  <c r="AB296" i="9" s="1"/>
  <c r="S296" i="9"/>
  <c r="AJ296" i="9" s="1"/>
  <c r="R296" i="9"/>
  <c r="U296" i="9" s="1"/>
  <c r="AA296" i="9" s="1"/>
  <c r="AC296" i="9" s="1"/>
  <c r="AO295" i="9"/>
  <c r="AM295" i="9"/>
  <c r="AK295" i="9"/>
  <c r="AH295" i="9"/>
  <c r="AG295" i="9"/>
  <c r="AI295" i="9" s="1"/>
  <c r="AL295" i="9" s="1"/>
  <c r="AB295" i="9"/>
  <c r="Z295" i="9"/>
  <c r="X295" i="9"/>
  <c r="AN295" i="9" s="1"/>
  <c r="R295" i="9"/>
  <c r="S295" i="9" s="1"/>
  <c r="AJ295" i="9" s="1"/>
  <c r="AO294" i="9"/>
  <c r="AM294" i="9"/>
  <c r="AK294" i="9"/>
  <c r="AH294" i="9"/>
  <c r="AG294" i="9"/>
  <c r="X294" i="9"/>
  <c r="Z294" i="9" s="1"/>
  <c r="AB294" i="9" s="1"/>
  <c r="S294" i="9"/>
  <c r="AJ294" i="9" s="1"/>
  <c r="R294" i="9"/>
  <c r="U294" i="9" s="1"/>
  <c r="AA294" i="9" s="1"/>
  <c r="AC294" i="9" s="1"/>
  <c r="AO293" i="9"/>
  <c r="AM293" i="9"/>
  <c r="AK293" i="9"/>
  <c r="AH293" i="9"/>
  <c r="AG293" i="9"/>
  <c r="AI293" i="9" s="1"/>
  <c r="AL293" i="9" s="1"/>
  <c r="AB293" i="9"/>
  <c r="Z293" i="9"/>
  <c r="X293" i="9"/>
  <c r="AN293" i="9" s="1"/>
  <c r="R293" i="9"/>
  <c r="S293" i="9" s="1"/>
  <c r="AJ293" i="9" s="1"/>
  <c r="AO292" i="9"/>
  <c r="AM292" i="9"/>
  <c r="AK292" i="9"/>
  <c r="AH292" i="9"/>
  <c r="AG292" i="9"/>
  <c r="X292" i="9"/>
  <c r="Z292" i="9" s="1"/>
  <c r="AB292" i="9" s="1"/>
  <c r="S292" i="9"/>
  <c r="AJ292" i="9" s="1"/>
  <c r="R292" i="9"/>
  <c r="U292" i="9" s="1"/>
  <c r="AA292" i="9" s="1"/>
  <c r="AC292" i="9" s="1"/>
  <c r="AO291" i="9"/>
  <c r="AP291" i="9" s="1"/>
  <c r="AK291" i="9"/>
  <c r="AH291" i="9"/>
  <c r="AG291" i="9"/>
  <c r="AI291" i="9" s="1"/>
  <c r="AL291" i="9" s="1"/>
  <c r="AQ291" i="9" s="1"/>
  <c r="Z291" i="9"/>
  <c r="AB291" i="9" s="1"/>
  <c r="X291" i="9"/>
  <c r="U291" i="9"/>
  <c r="AA291" i="9" s="1"/>
  <c r="R291" i="9"/>
  <c r="S291" i="9" s="1"/>
  <c r="AJ291" i="9" s="1"/>
  <c r="AO290" i="9"/>
  <c r="AN290" i="9"/>
  <c r="AP290" i="9" s="1"/>
  <c r="AM290" i="9"/>
  <c r="AK290" i="9"/>
  <c r="AH290" i="9"/>
  <c r="AG290" i="9"/>
  <c r="AI290" i="9" s="1"/>
  <c r="X290" i="9"/>
  <c r="Z290" i="9" s="1"/>
  <c r="AB290" i="9" s="1"/>
  <c r="S290" i="9"/>
  <c r="AJ290" i="9" s="1"/>
  <c r="R290" i="9"/>
  <c r="AO289" i="9"/>
  <c r="AP289" i="9" s="1"/>
  <c r="AK289" i="9"/>
  <c r="AH289" i="9"/>
  <c r="AG289" i="9"/>
  <c r="AI289" i="9" s="1"/>
  <c r="AL289" i="9" s="1"/>
  <c r="AQ289" i="9" s="1"/>
  <c r="AB289" i="9"/>
  <c r="Z289" i="9"/>
  <c r="X289" i="9"/>
  <c r="R289" i="9"/>
  <c r="S289" i="9" s="1"/>
  <c r="AJ289" i="9" s="1"/>
  <c r="AO288" i="9"/>
  <c r="AM288" i="9"/>
  <c r="AK288" i="9"/>
  <c r="AH288" i="9"/>
  <c r="AG288" i="9"/>
  <c r="X288" i="9"/>
  <c r="Z288" i="9" s="1"/>
  <c r="AB288" i="9" s="1"/>
  <c r="S288" i="9"/>
  <c r="AJ288" i="9" s="1"/>
  <c r="R288" i="9"/>
  <c r="U288" i="9" s="1"/>
  <c r="AA288" i="9" s="1"/>
  <c r="AC288" i="9" s="1"/>
  <c r="AO287" i="9"/>
  <c r="AM287" i="9"/>
  <c r="AK287" i="9"/>
  <c r="AH287" i="9"/>
  <c r="AG287" i="9"/>
  <c r="AI287" i="9" s="1"/>
  <c r="AL287" i="9" s="1"/>
  <c r="AB287" i="9"/>
  <c r="Z287" i="9"/>
  <c r="X287" i="9"/>
  <c r="AN287" i="9" s="1"/>
  <c r="R287" i="9"/>
  <c r="S287" i="9" s="1"/>
  <c r="AJ287" i="9" s="1"/>
  <c r="AO286" i="9"/>
  <c r="AM286" i="9"/>
  <c r="AK286" i="9"/>
  <c r="AH286" i="9"/>
  <c r="AG286" i="9"/>
  <c r="X286" i="9"/>
  <c r="Z286" i="9" s="1"/>
  <c r="AB286" i="9" s="1"/>
  <c r="S286" i="9"/>
  <c r="AJ286" i="9" s="1"/>
  <c r="R286" i="9"/>
  <c r="U286" i="9" s="1"/>
  <c r="AA286" i="9" s="1"/>
  <c r="AC286" i="9" s="1"/>
  <c r="AO285" i="9"/>
  <c r="AM285" i="9"/>
  <c r="AK285" i="9"/>
  <c r="AH285" i="9"/>
  <c r="AG285" i="9"/>
  <c r="AI285" i="9" s="1"/>
  <c r="AL285" i="9" s="1"/>
  <c r="AB285" i="9"/>
  <c r="Z285" i="9"/>
  <c r="X285" i="9"/>
  <c r="AN285" i="9" s="1"/>
  <c r="R285" i="9"/>
  <c r="S285" i="9" s="1"/>
  <c r="AJ285" i="9" s="1"/>
  <c r="AO284" i="9"/>
  <c r="AM284" i="9"/>
  <c r="AK284" i="9"/>
  <c r="AH284" i="9"/>
  <c r="AG284" i="9"/>
  <c r="X284" i="9"/>
  <c r="Z284" i="9" s="1"/>
  <c r="AB284" i="9" s="1"/>
  <c r="S284" i="9"/>
  <c r="AJ284" i="9" s="1"/>
  <c r="R284" i="9"/>
  <c r="U284" i="9" s="1"/>
  <c r="AA284" i="9" s="1"/>
  <c r="AC284" i="9" s="1"/>
  <c r="AO283" i="9"/>
  <c r="AM283" i="9"/>
  <c r="AK283" i="9"/>
  <c r="AH283" i="9"/>
  <c r="AG283" i="9"/>
  <c r="AI283" i="9" s="1"/>
  <c r="AL283" i="9" s="1"/>
  <c r="AB283" i="9"/>
  <c r="Z283" i="9"/>
  <c r="X283" i="9"/>
  <c r="AN283" i="9" s="1"/>
  <c r="R283" i="9"/>
  <c r="S283" i="9" s="1"/>
  <c r="AJ283" i="9" s="1"/>
  <c r="AO282" i="9"/>
  <c r="AM282" i="9"/>
  <c r="AK282" i="9"/>
  <c r="AH282" i="9"/>
  <c r="AG282" i="9"/>
  <c r="X282" i="9"/>
  <c r="Z282" i="9" s="1"/>
  <c r="AB282" i="9" s="1"/>
  <c r="S282" i="9"/>
  <c r="AJ282" i="9" s="1"/>
  <c r="R282" i="9"/>
  <c r="U282" i="9" s="1"/>
  <c r="AA282" i="9" s="1"/>
  <c r="AC282" i="9" s="1"/>
  <c r="AO281" i="9"/>
  <c r="AM281" i="9"/>
  <c r="AK281" i="9"/>
  <c r="AH281" i="9"/>
  <c r="AG281" i="9"/>
  <c r="AI281" i="9" s="1"/>
  <c r="AL281" i="9" s="1"/>
  <c r="AB281" i="9"/>
  <c r="Z281" i="9"/>
  <c r="X281" i="9"/>
  <c r="AN281" i="9" s="1"/>
  <c r="R281" i="9"/>
  <c r="S281" i="9" s="1"/>
  <c r="AJ281" i="9" s="1"/>
  <c r="AO280" i="9"/>
  <c r="AM280" i="9"/>
  <c r="AK280" i="9"/>
  <c r="AH280" i="9"/>
  <c r="AG280" i="9"/>
  <c r="X280" i="9"/>
  <c r="Z280" i="9" s="1"/>
  <c r="AB280" i="9" s="1"/>
  <c r="S280" i="9"/>
  <c r="AJ280" i="9" s="1"/>
  <c r="R280" i="9"/>
  <c r="U280" i="9" s="1"/>
  <c r="AA280" i="9" s="1"/>
  <c r="AC280" i="9" s="1"/>
  <c r="AO279" i="9"/>
  <c r="AM279" i="9"/>
  <c r="AK279" i="9"/>
  <c r="AH279" i="9"/>
  <c r="AG279" i="9"/>
  <c r="AI279" i="9" s="1"/>
  <c r="AL279" i="9" s="1"/>
  <c r="AB279" i="9"/>
  <c r="Z279" i="9"/>
  <c r="X279" i="9"/>
  <c r="AN279" i="9" s="1"/>
  <c r="R279" i="9"/>
  <c r="S279" i="9" s="1"/>
  <c r="AJ279" i="9" s="1"/>
  <c r="AO278" i="9"/>
  <c r="AM278" i="9"/>
  <c r="AK278" i="9"/>
  <c r="AH278" i="9"/>
  <c r="AG278" i="9"/>
  <c r="X278" i="9"/>
  <c r="Z278" i="9" s="1"/>
  <c r="AB278" i="9" s="1"/>
  <c r="S278" i="9"/>
  <c r="AJ278" i="9" s="1"/>
  <c r="R278" i="9"/>
  <c r="U278" i="9" s="1"/>
  <c r="AA278" i="9" s="1"/>
  <c r="AC278" i="9" s="1"/>
  <c r="AO277" i="9"/>
  <c r="AM277" i="9"/>
  <c r="AK277" i="9"/>
  <c r="AH277" i="9"/>
  <c r="AG277" i="9"/>
  <c r="AI277" i="9" s="1"/>
  <c r="AL277" i="9" s="1"/>
  <c r="AB277" i="9"/>
  <c r="Z277" i="9"/>
  <c r="X277" i="9"/>
  <c r="AN277" i="9" s="1"/>
  <c r="R277" i="9"/>
  <c r="S277" i="9" s="1"/>
  <c r="AJ277" i="9" s="1"/>
  <c r="AO276" i="9"/>
  <c r="AM276" i="9"/>
  <c r="AK276" i="9"/>
  <c r="AH276" i="9"/>
  <c r="AG276" i="9"/>
  <c r="X276" i="9"/>
  <c r="Z276" i="9" s="1"/>
  <c r="AB276" i="9" s="1"/>
  <c r="S276" i="9"/>
  <c r="AJ276" i="9" s="1"/>
  <c r="R276" i="9"/>
  <c r="U276" i="9" s="1"/>
  <c r="AA276" i="9" s="1"/>
  <c r="AC276" i="9" s="1"/>
  <c r="AO275" i="9"/>
  <c r="AM275" i="9"/>
  <c r="AK275" i="9"/>
  <c r="AH275" i="9"/>
  <c r="AG275" i="9"/>
  <c r="AI275" i="9" s="1"/>
  <c r="AL275" i="9" s="1"/>
  <c r="AB275" i="9"/>
  <c r="Z275" i="9"/>
  <c r="X275" i="9"/>
  <c r="AN275" i="9" s="1"/>
  <c r="R275" i="9"/>
  <c r="S275" i="9" s="1"/>
  <c r="AJ275" i="9" s="1"/>
  <c r="AO274" i="9"/>
  <c r="AM274" i="9"/>
  <c r="AK274" i="9"/>
  <c r="AH274" i="9"/>
  <c r="AG274" i="9"/>
  <c r="X274" i="9"/>
  <c r="Z274" i="9" s="1"/>
  <c r="AB274" i="9" s="1"/>
  <c r="S274" i="9"/>
  <c r="AJ274" i="9" s="1"/>
  <c r="R274" i="9"/>
  <c r="U274" i="9" s="1"/>
  <c r="AA274" i="9" s="1"/>
  <c r="AC274" i="9" s="1"/>
  <c r="AO273" i="9"/>
  <c r="AM273" i="9"/>
  <c r="AK273" i="9"/>
  <c r="AH273" i="9"/>
  <c r="AG273" i="9"/>
  <c r="AI273" i="9" s="1"/>
  <c r="AL273" i="9" s="1"/>
  <c r="AB273" i="9"/>
  <c r="Z273" i="9"/>
  <c r="X273" i="9"/>
  <c r="AN273" i="9" s="1"/>
  <c r="R273" i="9"/>
  <c r="S273" i="9" s="1"/>
  <c r="AJ273" i="9" s="1"/>
  <c r="AO272" i="9"/>
  <c r="AM272" i="9"/>
  <c r="AK272" i="9"/>
  <c r="AH272" i="9"/>
  <c r="AG272" i="9"/>
  <c r="X272" i="9"/>
  <c r="Z272" i="9" s="1"/>
  <c r="AB272" i="9" s="1"/>
  <c r="S272" i="9"/>
  <c r="AJ272" i="9" s="1"/>
  <c r="R272" i="9"/>
  <c r="U272" i="9" s="1"/>
  <c r="AA272" i="9" s="1"/>
  <c r="AC272" i="9" s="1"/>
  <c r="AO271" i="9"/>
  <c r="AM271" i="9"/>
  <c r="AK271" i="9"/>
  <c r="AH271" i="9"/>
  <c r="AG271" i="9"/>
  <c r="AI271" i="9" s="1"/>
  <c r="AL271" i="9" s="1"/>
  <c r="AB271" i="9"/>
  <c r="Z271" i="9"/>
  <c r="X271" i="9"/>
  <c r="AN271" i="9" s="1"/>
  <c r="R271" i="9"/>
  <c r="S271" i="9" s="1"/>
  <c r="AJ271" i="9" s="1"/>
  <c r="AO270" i="9"/>
  <c r="AM270" i="9"/>
  <c r="AK270" i="9"/>
  <c r="AH270" i="9"/>
  <c r="AG270" i="9"/>
  <c r="X270" i="9"/>
  <c r="Z270" i="9" s="1"/>
  <c r="AB270" i="9" s="1"/>
  <c r="S270" i="9"/>
  <c r="AJ270" i="9" s="1"/>
  <c r="R270" i="9"/>
  <c r="U270" i="9" s="1"/>
  <c r="AA270" i="9" s="1"/>
  <c r="AC270" i="9" s="1"/>
  <c r="AO269" i="9"/>
  <c r="AM269" i="9"/>
  <c r="AK269" i="9"/>
  <c r="AH269" i="9"/>
  <c r="AG269" i="9"/>
  <c r="AI269" i="9" s="1"/>
  <c r="AL269" i="9" s="1"/>
  <c r="AB269" i="9"/>
  <c r="Z269" i="9"/>
  <c r="X269" i="9"/>
  <c r="AN269" i="9" s="1"/>
  <c r="R269" i="9"/>
  <c r="S269" i="9" s="1"/>
  <c r="AJ269" i="9" s="1"/>
  <c r="AO268" i="9"/>
  <c r="AM268" i="9"/>
  <c r="AK268" i="9"/>
  <c r="AH268" i="9"/>
  <c r="AG268" i="9"/>
  <c r="X268" i="9"/>
  <c r="Z268" i="9" s="1"/>
  <c r="AB268" i="9" s="1"/>
  <c r="S268" i="9"/>
  <c r="AJ268" i="9" s="1"/>
  <c r="R268" i="9"/>
  <c r="U268" i="9" s="1"/>
  <c r="AA268" i="9" s="1"/>
  <c r="AC268" i="9" s="1"/>
  <c r="AO267" i="9"/>
  <c r="AM267" i="9"/>
  <c r="AK267" i="9"/>
  <c r="AH267" i="9"/>
  <c r="AG267" i="9"/>
  <c r="AI267" i="9" s="1"/>
  <c r="AL267" i="9" s="1"/>
  <c r="AB267" i="9"/>
  <c r="Z267" i="9"/>
  <c r="X267" i="9"/>
  <c r="AN267" i="9" s="1"/>
  <c r="R267" i="9"/>
  <c r="S267" i="9" s="1"/>
  <c r="AJ267" i="9" s="1"/>
  <c r="AO266" i="9"/>
  <c r="AM266" i="9"/>
  <c r="AK266" i="9"/>
  <c r="AH266" i="9"/>
  <c r="AG266" i="9"/>
  <c r="X266" i="9"/>
  <c r="Z266" i="9" s="1"/>
  <c r="AB266" i="9" s="1"/>
  <c r="S266" i="9"/>
  <c r="AJ266" i="9" s="1"/>
  <c r="R266" i="9"/>
  <c r="U266" i="9" s="1"/>
  <c r="AA266" i="9" s="1"/>
  <c r="AC266" i="9" s="1"/>
  <c r="AO265" i="9"/>
  <c r="AP265" i="9" s="1"/>
  <c r="AK265" i="9"/>
  <c r="AH265" i="9"/>
  <c r="AG265" i="9"/>
  <c r="AI265" i="9" s="1"/>
  <c r="AL265" i="9" s="1"/>
  <c r="AQ265" i="9" s="1"/>
  <c r="Z265" i="9"/>
  <c r="AB265" i="9" s="1"/>
  <c r="X265" i="9"/>
  <c r="U265" i="9"/>
  <c r="AA265" i="9" s="1"/>
  <c r="R265" i="9"/>
  <c r="S265" i="9" s="1"/>
  <c r="AJ265" i="9" s="1"/>
  <c r="AO264" i="9"/>
  <c r="AN264" i="9"/>
  <c r="AP264" i="9" s="1"/>
  <c r="AM264" i="9"/>
  <c r="AK264" i="9"/>
  <c r="AH264" i="9"/>
  <c r="AG264" i="9"/>
  <c r="AI264" i="9" s="1"/>
  <c r="X264" i="9"/>
  <c r="Z264" i="9" s="1"/>
  <c r="AB264" i="9" s="1"/>
  <c r="S264" i="9"/>
  <c r="AJ264" i="9" s="1"/>
  <c r="R264" i="9"/>
  <c r="AO263" i="9"/>
  <c r="AP263" i="9" s="1"/>
  <c r="AK263" i="9"/>
  <c r="AH263" i="9"/>
  <c r="AG263" i="9"/>
  <c r="AI263" i="9" s="1"/>
  <c r="AL263" i="9" s="1"/>
  <c r="AQ263" i="9" s="1"/>
  <c r="AB263" i="9"/>
  <c r="Z263" i="9"/>
  <c r="X263" i="9"/>
  <c r="R263" i="9"/>
  <c r="S263" i="9" s="1"/>
  <c r="AJ263" i="9" s="1"/>
  <c r="AO262" i="9"/>
  <c r="AM262" i="9"/>
  <c r="AK262" i="9"/>
  <c r="AH262" i="9"/>
  <c r="AG262" i="9"/>
  <c r="X262" i="9"/>
  <c r="Z262" i="9" s="1"/>
  <c r="AB262" i="9" s="1"/>
  <c r="S262" i="9"/>
  <c r="AJ262" i="9" s="1"/>
  <c r="R262" i="9"/>
  <c r="U262" i="9" s="1"/>
  <c r="AA262" i="9" s="1"/>
  <c r="AC262" i="9" s="1"/>
  <c r="AO261" i="9"/>
  <c r="AP261" i="9" s="1"/>
  <c r="AK261" i="9"/>
  <c r="AH261" i="9"/>
  <c r="AG261" i="9"/>
  <c r="AI261" i="9" s="1"/>
  <c r="AL261" i="9" s="1"/>
  <c r="AQ261" i="9" s="1"/>
  <c r="Z261" i="9"/>
  <c r="AB261" i="9" s="1"/>
  <c r="X261" i="9"/>
  <c r="U261" i="9"/>
  <c r="AA261" i="9" s="1"/>
  <c r="R261" i="9"/>
  <c r="S261" i="9" s="1"/>
  <c r="AJ261" i="9" s="1"/>
  <c r="AO260" i="9"/>
  <c r="AN260" i="9"/>
  <c r="AP260" i="9" s="1"/>
  <c r="AM260" i="9"/>
  <c r="AK260" i="9"/>
  <c r="AH260" i="9"/>
  <c r="AG260" i="9"/>
  <c r="AI260" i="9" s="1"/>
  <c r="X260" i="9"/>
  <c r="Z260" i="9" s="1"/>
  <c r="AB260" i="9" s="1"/>
  <c r="S260" i="9"/>
  <c r="AJ260" i="9" s="1"/>
  <c r="R260" i="9"/>
  <c r="AO259" i="9"/>
  <c r="AM259" i="9"/>
  <c r="AP259" i="9" s="1"/>
  <c r="AK259" i="9"/>
  <c r="AH259" i="9"/>
  <c r="AG259" i="9"/>
  <c r="AI259" i="9" s="1"/>
  <c r="AL259" i="9" s="1"/>
  <c r="AQ259" i="9" s="1"/>
  <c r="Z259" i="9"/>
  <c r="AB259" i="9" s="1"/>
  <c r="X259" i="9"/>
  <c r="AN259" i="9" s="1"/>
  <c r="U259" i="9"/>
  <c r="AA259" i="9" s="1"/>
  <c r="R259" i="9"/>
  <c r="S259" i="9" s="1"/>
  <c r="AJ259" i="9" s="1"/>
  <c r="AO258" i="9"/>
  <c r="AN258" i="9"/>
  <c r="AP258" i="9" s="1"/>
  <c r="AM258" i="9"/>
  <c r="AK258" i="9"/>
  <c r="AH258" i="9"/>
  <c r="AG258" i="9"/>
  <c r="AI258" i="9" s="1"/>
  <c r="X258" i="9"/>
  <c r="Z258" i="9" s="1"/>
  <c r="AB258" i="9" s="1"/>
  <c r="S258" i="9"/>
  <c r="AJ258" i="9" s="1"/>
  <c r="R258" i="9"/>
  <c r="AO257" i="9"/>
  <c r="AM257" i="9"/>
  <c r="AP257" i="9" s="1"/>
  <c r="AK257" i="9"/>
  <c r="AH257" i="9"/>
  <c r="AG257" i="9"/>
  <c r="AI257" i="9" s="1"/>
  <c r="AL257" i="9" s="1"/>
  <c r="AQ257" i="9" s="1"/>
  <c r="Z257" i="9"/>
  <c r="AB257" i="9" s="1"/>
  <c r="X257" i="9"/>
  <c r="AN257" i="9" s="1"/>
  <c r="U257" i="9"/>
  <c r="AA257" i="9" s="1"/>
  <c r="R257" i="9"/>
  <c r="S257" i="9" s="1"/>
  <c r="AJ257" i="9" s="1"/>
  <c r="AO256" i="9"/>
  <c r="AN256" i="9"/>
  <c r="AP256" i="9" s="1"/>
  <c r="AM256" i="9"/>
  <c r="AK256" i="9"/>
  <c r="AH256" i="9"/>
  <c r="AG256" i="9"/>
  <c r="AI256" i="9" s="1"/>
  <c r="AL256" i="9" s="1"/>
  <c r="AQ256" i="9" s="1"/>
  <c r="Z256" i="9"/>
  <c r="X256" i="9"/>
  <c r="R256" i="9"/>
  <c r="S256" i="9" s="1"/>
  <c r="AJ256" i="9" s="1"/>
  <c r="AO255" i="9"/>
  <c r="AM255" i="9"/>
  <c r="AK255" i="9"/>
  <c r="AH255" i="9"/>
  <c r="AG255" i="9"/>
  <c r="X255" i="9"/>
  <c r="Z255" i="9" s="1"/>
  <c r="AB255" i="9" s="1"/>
  <c r="S255" i="9"/>
  <c r="AJ255" i="9" s="1"/>
  <c r="R255" i="9"/>
  <c r="U255" i="9" s="1"/>
  <c r="AA255" i="9" s="1"/>
  <c r="AC255" i="9" s="1"/>
  <c r="AO254" i="9"/>
  <c r="AM254" i="9"/>
  <c r="AK254" i="9"/>
  <c r="AH254" i="9"/>
  <c r="AG254" i="9"/>
  <c r="AI254" i="9" s="1"/>
  <c r="AL254" i="9" s="1"/>
  <c r="AB254" i="9"/>
  <c r="Z254" i="9"/>
  <c r="X254" i="9"/>
  <c r="AN254" i="9" s="1"/>
  <c r="R254" i="9"/>
  <c r="S254" i="9" s="1"/>
  <c r="AJ254" i="9" s="1"/>
  <c r="AO253" i="9"/>
  <c r="AM253" i="9"/>
  <c r="AK253" i="9"/>
  <c r="AH253" i="9"/>
  <c r="AG253" i="9"/>
  <c r="X253" i="9"/>
  <c r="Z253" i="9" s="1"/>
  <c r="AB253" i="9" s="1"/>
  <c r="S253" i="9"/>
  <c r="AJ253" i="9" s="1"/>
  <c r="R253" i="9"/>
  <c r="U253" i="9" s="1"/>
  <c r="AA253" i="9" s="1"/>
  <c r="AC253" i="9" s="1"/>
  <c r="AO252" i="9"/>
  <c r="AM252" i="9"/>
  <c r="AK252" i="9"/>
  <c r="AH252" i="9"/>
  <c r="AG252" i="9"/>
  <c r="AI252" i="9" s="1"/>
  <c r="AL252" i="9" s="1"/>
  <c r="AB252" i="9"/>
  <c r="Z252" i="9"/>
  <c r="X252" i="9"/>
  <c r="AN252" i="9" s="1"/>
  <c r="R252" i="9"/>
  <c r="S252" i="9" s="1"/>
  <c r="AJ252" i="9" s="1"/>
  <c r="AO251" i="9"/>
  <c r="AM251" i="9"/>
  <c r="AK251" i="9"/>
  <c r="AH251" i="9"/>
  <c r="AG251" i="9"/>
  <c r="X251" i="9"/>
  <c r="Z251" i="9" s="1"/>
  <c r="AB251" i="9" s="1"/>
  <c r="S251" i="9"/>
  <c r="AJ251" i="9" s="1"/>
  <c r="R251" i="9"/>
  <c r="U251" i="9" s="1"/>
  <c r="AA251" i="9" s="1"/>
  <c r="AC251" i="9" s="1"/>
  <c r="AO250" i="9"/>
  <c r="AM250" i="9"/>
  <c r="AK250" i="9"/>
  <c r="AH250" i="9"/>
  <c r="AG250" i="9"/>
  <c r="AI250" i="9" s="1"/>
  <c r="AL250" i="9" s="1"/>
  <c r="AB250" i="9"/>
  <c r="Z250" i="9"/>
  <c r="X250" i="9"/>
  <c r="AN250" i="9" s="1"/>
  <c r="R250" i="9"/>
  <c r="S250" i="9" s="1"/>
  <c r="AJ250" i="9" s="1"/>
  <c r="AO249" i="9"/>
  <c r="AM249" i="9"/>
  <c r="AK249" i="9"/>
  <c r="AH249" i="9"/>
  <c r="AG249" i="9"/>
  <c r="X249" i="9"/>
  <c r="Z249" i="9" s="1"/>
  <c r="AB249" i="9" s="1"/>
  <c r="S249" i="9"/>
  <c r="AJ249" i="9" s="1"/>
  <c r="R249" i="9"/>
  <c r="U249" i="9" s="1"/>
  <c r="AA249" i="9" s="1"/>
  <c r="AC249" i="9" s="1"/>
  <c r="AO248" i="9"/>
  <c r="AM248" i="9"/>
  <c r="AK248" i="9"/>
  <c r="AH248" i="9"/>
  <c r="AG248" i="9"/>
  <c r="AI248" i="9" s="1"/>
  <c r="AL248" i="9" s="1"/>
  <c r="AB248" i="9"/>
  <c r="Z248" i="9"/>
  <c r="X248" i="9"/>
  <c r="AN248" i="9" s="1"/>
  <c r="R248" i="9"/>
  <c r="S248" i="9" s="1"/>
  <c r="AJ248" i="9" s="1"/>
  <c r="AO247" i="9"/>
  <c r="AM247" i="9"/>
  <c r="AK247" i="9"/>
  <c r="AH247" i="9"/>
  <c r="AG247" i="9"/>
  <c r="X247" i="9"/>
  <c r="Z247" i="9" s="1"/>
  <c r="AB247" i="9" s="1"/>
  <c r="S247" i="9"/>
  <c r="AJ247" i="9" s="1"/>
  <c r="R247" i="9"/>
  <c r="U247" i="9" s="1"/>
  <c r="AA247" i="9" s="1"/>
  <c r="AC247" i="9" s="1"/>
  <c r="AO246" i="9"/>
  <c r="AM246" i="9"/>
  <c r="AK246" i="9"/>
  <c r="AH246" i="9"/>
  <c r="AG246" i="9"/>
  <c r="AI246" i="9" s="1"/>
  <c r="AL246" i="9" s="1"/>
  <c r="AB246" i="9"/>
  <c r="Z246" i="9"/>
  <c r="X246" i="9"/>
  <c r="AN246" i="9" s="1"/>
  <c r="R246" i="9"/>
  <c r="S246" i="9" s="1"/>
  <c r="AJ246" i="9" s="1"/>
  <c r="AO245" i="9"/>
  <c r="AM245" i="9"/>
  <c r="AK245" i="9"/>
  <c r="AH245" i="9"/>
  <c r="AG245" i="9"/>
  <c r="X245" i="9"/>
  <c r="Z245" i="9" s="1"/>
  <c r="AB245" i="9" s="1"/>
  <c r="S245" i="9"/>
  <c r="AJ245" i="9" s="1"/>
  <c r="R245" i="9"/>
  <c r="U245" i="9" s="1"/>
  <c r="AA245" i="9" s="1"/>
  <c r="AC245" i="9" s="1"/>
  <c r="AO244" i="9"/>
  <c r="AM244" i="9"/>
  <c r="AK244" i="9"/>
  <c r="AH244" i="9"/>
  <c r="AG244" i="9"/>
  <c r="AI244" i="9" s="1"/>
  <c r="AL244" i="9" s="1"/>
  <c r="AB244" i="9"/>
  <c r="Z244" i="9"/>
  <c r="X244" i="9"/>
  <c r="AN244" i="9" s="1"/>
  <c r="R244" i="9"/>
  <c r="S244" i="9" s="1"/>
  <c r="AJ244" i="9" s="1"/>
  <c r="AO243" i="9"/>
  <c r="AM243" i="9"/>
  <c r="AK243" i="9"/>
  <c r="AH243" i="9"/>
  <c r="AG243" i="9"/>
  <c r="X243" i="9"/>
  <c r="Z243" i="9" s="1"/>
  <c r="AB243" i="9" s="1"/>
  <c r="S243" i="9"/>
  <c r="AJ243" i="9" s="1"/>
  <c r="R243" i="9"/>
  <c r="U243" i="9" s="1"/>
  <c r="AA243" i="9" s="1"/>
  <c r="AC243" i="9" s="1"/>
  <c r="AO242" i="9"/>
  <c r="AM242" i="9"/>
  <c r="AK242" i="9"/>
  <c r="AH242" i="9"/>
  <c r="AG242" i="9"/>
  <c r="AI242" i="9" s="1"/>
  <c r="AL242" i="9" s="1"/>
  <c r="AB242" i="9"/>
  <c r="Z242" i="9"/>
  <c r="X242" i="9"/>
  <c r="AN242" i="9" s="1"/>
  <c r="R242" i="9"/>
  <c r="S242" i="9" s="1"/>
  <c r="AJ242" i="9" s="1"/>
  <c r="AO241" i="9"/>
  <c r="AM241" i="9"/>
  <c r="AK241" i="9"/>
  <c r="AH241" i="9"/>
  <c r="AG241" i="9"/>
  <c r="X241" i="9"/>
  <c r="Z241" i="9" s="1"/>
  <c r="AB241" i="9" s="1"/>
  <c r="S241" i="9"/>
  <c r="AJ241" i="9" s="1"/>
  <c r="R241" i="9"/>
  <c r="U241" i="9" s="1"/>
  <c r="AA241" i="9" s="1"/>
  <c r="AC241" i="9" s="1"/>
  <c r="AO240" i="9"/>
  <c r="AM240" i="9"/>
  <c r="AK240" i="9"/>
  <c r="AH240" i="9"/>
  <c r="AG240" i="9"/>
  <c r="AI240" i="9" s="1"/>
  <c r="AL240" i="9" s="1"/>
  <c r="AB240" i="9"/>
  <c r="Z240" i="9"/>
  <c r="X240" i="9"/>
  <c r="AN240" i="9" s="1"/>
  <c r="R240" i="9"/>
  <c r="S240" i="9" s="1"/>
  <c r="AJ240" i="9" s="1"/>
  <c r="AO239" i="9"/>
  <c r="AM239" i="9"/>
  <c r="AK239" i="9"/>
  <c r="AH239" i="9"/>
  <c r="AG239" i="9"/>
  <c r="X239" i="9"/>
  <c r="Z239" i="9" s="1"/>
  <c r="AB239" i="9" s="1"/>
  <c r="S239" i="9"/>
  <c r="AJ239" i="9" s="1"/>
  <c r="R239" i="9"/>
  <c r="U239" i="9" s="1"/>
  <c r="AA239" i="9" s="1"/>
  <c r="AC239" i="9" s="1"/>
  <c r="AO238" i="9"/>
  <c r="AM238" i="9"/>
  <c r="AK238" i="9"/>
  <c r="AH238" i="9"/>
  <c r="AG238" i="9"/>
  <c r="AI238" i="9" s="1"/>
  <c r="AL238" i="9" s="1"/>
  <c r="AB238" i="9"/>
  <c r="Z238" i="9"/>
  <c r="X238" i="9"/>
  <c r="AN238" i="9" s="1"/>
  <c r="R238" i="9"/>
  <c r="S238" i="9" s="1"/>
  <c r="AJ238" i="9" s="1"/>
  <c r="AO237" i="9"/>
  <c r="AM237" i="9"/>
  <c r="AK237" i="9"/>
  <c r="AH237" i="9"/>
  <c r="AG237" i="9"/>
  <c r="X237" i="9"/>
  <c r="Z237" i="9" s="1"/>
  <c r="AB237" i="9" s="1"/>
  <c r="S237" i="9"/>
  <c r="AJ237" i="9" s="1"/>
  <c r="R237" i="9"/>
  <c r="U237" i="9" s="1"/>
  <c r="AA237" i="9" s="1"/>
  <c r="AC237" i="9" s="1"/>
  <c r="AO236" i="9"/>
  <c r="AM236" i="9"/>
  <c r="AK236" i="9"/>
  <c r="AH236" i="9"/>
  <c r="AG236" i="9"/>
  <c r="AI236" i="9" s="1"/>
  <c r="AL236" i="9" s="1"/>
  <c r="AB236" i="9"/>
  <c r="Z236" i="9"/>
  <c r="X236" i="9"/>
  <c r="AN236" i="9" s="1"/>
  <c r="R236" i="9"/>
  <c r="S236" i="9" s="1"/>
  <c r="AJ236" i="9" s="1"/>
  <c r="AO235" i="9"/>
  <c r="AM235" i="9"/>
  <c r="AK235" i="9"/>
  <c r="AH235" i="9"/>
  <c r="AG235" i="9"/>
  <c r="X235" i="9"/>
  <c r="Z235" i="9" s="1"/>
  <c r="AB235" i="9" s="1"/>
  <c r="S235" i="9"/>
  <c r="AJ235" i="9" s="1"/>
  <c r="R235" i="9"/>
  <c r="U235" i="9" s="1"/>
  <c r="AA235" i="9" s="1"/>
  <c r="AC235" i="9" s="1"/>
  <c r="AO234" i="9"/>
  <c r="AM234" i="9"/>
  <c r="AK234" i="9"/>
  <c r="AH234" i="9"/>
  <c r="AG234" i="9"/>
  <c r="AI234" i="9" s="1"/>
  <c r="AL234" i="9" s="1"/>
  <c r="AB234" i="9"/>
  <c r="Z234" i="9"/>
  <c r="X234" i="9"/>
  <c r="AN234" i="9" s="1"/>
  <c r="R234" i="9"/>
  <c r="S234" i="9" s="1"/>
  <c r="AJ234" i="9" s="1"/>
  <c r="AO233" i="9"/>
  <c r="AM233" i="9"/>
  <c r="AK233" i="9"/>
  <c r="AH233" i="9"/>
  <c r="AG233" i="9"/>
  <c r="X233" i="9"/>
  <c r="Z233" i="9" s="1"/>
  <c r="AB233" i="9" s="1"/>
  <c r="S233" i="9"/>
  <c r="AJ233" i="9" s="1"/>
  <c r="R233" i="9"/>
  <c r="U233" i="9" s="1"/>
  <c r="AA233" i="9" s="1"/>
  <c r="AC233" i="9" s="1"/>
  <c r="AO232" i="9"/>
  <c r="AM232" i="9"/>
  <c r="AK232" i="9"/>
  <c r="AH232" i="9"/>
  <c r="AG232" i="9"/>
  <c r="AI232" i="9" s="1"/>
  <c r="AL232" i="9" s="1"/>
  <c r="AB232" i="9"/>
  <c r="Z232" i="9"/>
  <c r="X232" i="9"/>
  <c r="AN232" i="9" s="1"/>
  <c r="R232" i="9"/>
  <c r="S232" i="9" s="1"/>
  <c r="AJ232" i="9" s="1"/>
  <c r="AO231" i="9"/>
  <c r="AM231" i="9"/>
  <c r="AK231" i="9"/>
  <c r="AH231" i="9"/>
  <c r="AG231" i="9"/>
  <c r="X231" i="9"/>
  <c r="Z231" i="9" s="1"/>
  <c r="AB231" i="9" s="1"/>
  <c r="S231" i="9"/>
  <c r="AJ231" i="9" s="1"/>
  <c r="R231" i="9"/>
  <c r="U231" i="9" s="1"/>
  <c r="AA231" i="9" s="1"/>
  <c r="AC231" i="9" s="1"/>
  <c r="AO230" i="9"/>
  <c r="AM230" i="9"/>
  <c r="AK230" i="9"/>
  <c r="AH230" i="9"/>
  <c r="AG230" i="9"/>
  <c r="AI230" i="9" s="1"/>
  <c r="AL230" i="9" s="1"/>
  <c r="AB230" i="9"/>
  <c r="Z230" i="9"/>
  <c r="X230" i="9"/>
  <c r="AN230" i="9" s="1"/>
  <c r="R230" i="9"/>
  <c r="S230" i="9" s="1"/>
  <c r="AJ230" i="9" s="1"/>
  <c r="AO229" i="9"/>
  <c r="AM229" i="9"/>
  <c r="AK229" i="9"/>
  <c r="AH229" i="9"/>
  <c r="AG229" i="9"/>
  <c r="X229" i="9"/>
  <c r="Z229" i="9" s="1"/>
  <c r="AB229" i="9" s="1"/>
  <c r="S229" i="9"/>
  <c r="AJ229" i="9" s="1"/>
  <c r="R229" i="9"/>
  <c r="U229" i="9" s="1"/>
  <c r="AA229" i="9" s="1"/>
  <c r="AC229" i="9" s="1"/>
  <c r="AO228" i="9"/>
  <c r="AM228" i="9"/>
  <c r="AK228" i="9"/>
  <c r="AH228" i="9"/>
  <c r="AG228" i="9"/>
  <c r="AI228" i="9" s="1"/>
  <c r="AL228" i="9" s="1"/>
  <c r="AB228" i="9"/>
  <c r="Z228" i="9"/>
  <c r="X228" i="9"/>
  <c r="AN228" i="9" s="1"/>
  <c r="R228" i="9"/>
  <c r="S228" i="9" s="1"/>
  <c r="AJ228" i="9" s="1"/>
  <c r="AO227" i="9"/>
  <c r="AM227" i="9"/>
  <c r="AK227" i="9"/>
  <c r="AH227" i="9"/>
  <c r="AG227" i="9"/>
  <c r="X227" i="9"/>
  <c r="Z227" i="9" s="1"/>
  <c r="AB227" i="9" s="1"/>
  <c r="S227" i="9"/>
  <c r="AJ227" i="9" s="1"/>
  <c r="R227" i="9"/>
  <c r="U227" i="9" s="1"/>
  <c r="AA227" i="9" s="1"/>
  <c r="AC227" i="9" s="1"/>
  <c r="AO226" i="9"/>
  <c r="AM226" i="9"/>
  <c r="AK226" i="9"/>
  <c r="AH226" i="9"/>
  <c r="AG226" i="9"/>
  <c r="AI226" i="9" s="1"/>
  <c r="AL226" i="9" s="1"/>
  <c r="AB226" i="9"/>
  <c r="Z226" i="9"/>
  <c r="X226" i="9"/>
  <c r="AN226" i="9" s="1"/>
  <c r="R226" i="9"/>
  <c r="S226" i="9" s="1"/>
  <c r="AJ226" i="9" s="1"/>
  <c r="AO225" i="9"/>
  <c r="AM225" i="9"/>
  <c r="AK225" i="9"/>
  <c r="AH225" i="9"/>
  <c r="AG225" i="9"/>
  <c r="X225" i="9"/>
  <c r="Z225" i="9" s="1"/>
  <c r="AB225" i="9" s="1"/>
  <c r="S225" i="9"/>
  <c r="AJ225" i="9" s="1"/>
  <c r="R225" i="9"/>
  <c r="U225" i="9" s="1"/>
  <c r="AA225" i="9" s="1"/>
  <c r="AC225" i="9" s="1"/>
  <c r="AO224" i="9"/>
  <c r="AM224" i="9"/>
  <c r="AK224" i="9"/>
  <c r="AH224" i="9"/>
  <c r="AG224" i="9"/>
  <c r="AI224" i="9" s="1"/>
  <c r="AL224" i="9" s="1"/>
  <c r="AB224" i="9"/>
  <c r="Z224" i="9"/>
  <c r="X224" i="9"/>
  <c r="AN224" i="9" s="1"/>
  <c r="R224" i="9"/>
  <c r="S224" i="9" s="1"/>
  <c r="AJ224" i="9" s="1"/>
  <c r="AO223" i="9"/>
  <c r="AM223" i="9"/>
  <c r="AK223" i="9"/>
  <c r="AH223" i="9"/>
  <c r="AG223" i="9"/>
  <c r="X223" i="9"/>
  <c r="Z223" i="9" s="1"/>
  <c r="AB223" i="9" s="1"/>
  <c r="S223" i="9"/>
  <c r="AJ223" i="9" s="1"/>
  <c r="R223" i="9"/>
  <c r="U223" i="9" s="1"/>
  <c r="AA223" i="9" s="1"/>
  <c r="AC223" i="9" s="1"/>
  <c r="AO222" i="9"/>
  <c r="AM222" i="9"/>
  <c r="AK222" i="9"/>
  <c r="AH222" i="9"/>
  <c r="AG222" i="9"/>
  <c r="AI222" i="9" s="1"/>
  <c r="AL222" i="9" s="1"/>
  <c r="AB222" i="9"/>
  <c r="Z222" i="9"/>
  <c r="X222" i="9"/>
  <c r="AN222" i="9" s="1"/>
  <c r="R222" i="9"/>
  <c r="S222" i="9" s="1"/>
  <c r="AJ222" i="9" s="1"/>
  <c r="AO221" i="9"/>
  <c r="AM221" i="9"/>
  <c r="AK221" i="9"/>
  <c r="AH221" i="9"/>
  <c r="AG221" i="9"/>
  <c r="X221" i="9"/>
  <c r="Z221" i="9" s="1"/>
  <c r="AB221" i="9" s="1"/>
  <c r="S221" i="9"/>
  <c r="AJ221" i="9" s="1"/>
  <c r="R221" i="9"/>
  <c r="U221" i="9" s="1"/>
  <c r="AA221" i="9" s="1"/>
  <c r="AC221" i="9" s="1"/>
  <c r="AO220" i="9"/>
  <c r="AM220" i="9"/>
  <c r="AK220" i="9"/>
  <c r="AH220" i="9"/>
  <c r="AG220" i="9"/>
  <c r="AI220" i="9" s="1"/>
  <c r="AL220" i="9" s="1"/>
  <c r="AB220" i="9"/>
  <c r="Z220" i="9"/>
  <c r="X220" i="9"/>
  <c r="AN220" i="9" s="1"/>
  <c r="R220" i="9"/>
  <c r="S220" i="9" s="1"/>
  <c r="AJ220" i="9" s="1"/>
  <c r="AO219" i="9"/>
  <c r="AM219" i="9"/>
  <c r="AK219" i="9"/>
  <c r="AH219" i="9"/>
  <c r="AG219" i="9"/>
  <c r="X219" i="9"/>
  <c r="Z219" i="9" s="1"/>
  <c r="AB219" i="9" s="1"/>
  <c r="S219" i="9"/>
  <c r="AJ219" i="9" s="1"/>
  <c r="R219" i="9"/>
  <c r="U219" i="9" s="1"/>
  <c r="AA219" i="9" s="1"/>
  <c r="AC219" i="9" s="1"/>
  <c r="AO218" i="9"/>
  <c r="AM218" i="9"/>
  <c r="AK218" i="9"/>
  <c r="AH218" i="9"/>
  <c r="AG218" i="9"/>
  <c r="AI218" i="9" s="1"/>
  <c r="AL218" i="9" s="1"/>
  <c r="AB218" i="9"/>
  <c r="Z218" i="9"/>
  <c r="X218" i="9"/>
  <c r="AN218" i="9" s="1"/>
  <c r="R218" i="9"/>
  <c r="S218" i="9" s="1"/>
  <c r="AJ218" i="9" s="1"/>
  <c r="AO217" i="9"/>
  <c r="AM217" i="9"/>
  <c r="AK217" i="9"/>
  <c r="AH217" i="9"/>
  <c r="AG217" i="9"/>
  <c r="X217" i="9"/>
  <c r="Z217" i="9" s="1"/>
  <c r="AB217" i="9" s="1"/>
  <c r="S217" i="9"/>
  <c r="AJ217" i="9" s="1"/>
  <c r="R217" i="9"/>
  <c r="U217" i="9" s="1"/>
  <c r="AA217" i="9" s="1"/>
  <c r="AC217" i="9" s="1"/>
  <c r="AO216" i="9"/>
  <c r="AM216" i="9"/>
  <c r="AK216" i="9"/>
  <c r="AH216" i="9"/>
  <c r="AG216" i="9"/>
  <c r="AI216" i="9" s="1"/>
  <c r="AL216" i="9" s="1"/>
  <c r="AB216" i="9"/>
  <c r="Z216" i="9"/>
  <c r="X216" i="9"/>
  <c r="AN216" i="9" s="1"/>
  <c r="R216" i="9"/>
  <c r="S216" i="9" s="1"/>
  <c r="AJ216" i="9" s="1"/>
  <c r="AO215" i="9"/>
  <c r="AM215" i="9"/>
  <c r="AK215" i="9"/>
  <c r="AH215" i="9"/>
  <c r="AG215" i="9"/>
  <c r="X215" i="9"/>
  <c r="Z215" i="9" s="1"/>
  <c r="AB215" i="9" s="1"/>
  <c r="S215" i="9"/>
  <c r="AJ215" i="9" s="1"/>
  <c r="R215" i="9"/>
  <c r="U215" i="9" s="1"/>
  <c r="AA215" i="9" s="1"/>
  <c r="AC215" i="9" s="1"/>
  <c r="AO214" i="9"/>
  <c r="AM214" i="9"/>
  <c r="AK214" i="9"/>
  <c r="AH214" i="9"/>
  <c r="AG214" i="9"/>
  <c r="AI214" i="9" s="1"/>
  <c r="AL214" i="9" s="1"/>
  <c r="AB214" i="9"/>
  <c r="Z214" i="9"/>
  <c r="X214" i="9"/>
  <c r="AN214" i="9" s="1"/>
  <c r="R214" i="9"/>
  <c r="S214" i="9" s="1"/>
  <c r="AJ214" i="9" s="1"/>
  <c r="AO213" i="9"/>
  <c r="AM213" i="9"/>
  <c r="AK213" i="9"/>
  <c r="AH213" i="9"/>
  <c r="AG213" i="9"/>
  <c r="X213" i="9"/>
  <c r="Z213" i="9" s="1"/>
  <c r="AB213" i="9" s="1"/>
  <c r="S213" i="9"/>
  <c r="AJ213" i="9" s="1"/>
  <c r="R213" i="9"/>
  <c r="U213" i="9" s="1"/>
  <c r="AA213" i="9" s="1"/>
  <c r="AC213" i="9" s="1"/>
  <c r="AO212" i="9"/>
  <c r="AM212" i="9"/>
  <c r="AK212" i="9"/>
  <c r="AH212" i="9"/>
  <c r="AG212" i="9"/>
  <c r="AI212" i="9" s="1"/>
  <c r="AL212" i="9" s="1"/>
  <c r="AB212" i="9"/>
  <c r="Z212" i="9"/>
  <c r="X212" i="9"/>
  <c r="AN212" i="9" s="1"/>
  <c r="R212" i="9"/>
  <c r="S212" i="9" s="1"/>
  <c r="AJ212" i="9" s="1"/>
  <c r="AO211" i="9"/>
  <c r="AM211" i="9"/>
  <c r="AK211" i="9"/>
  <c r="AH211" i="9"/>
  <c r="AG211" i="9"/>
  <c r="X211" i="9"/>
  <c r="Z211" i="9" s="1"/>
  <c r="AB211" i="9" s="1"/>
  <c r="S211" i="9"/>
  <c r="AJ211" i="9" s="1"/>
  <c r="R211" i="9"/>
  <c r="U211" i="9" s="1"/>
  <c r="AA211" i="9" s="1"/>
  <c r="AC211" i="9" s="1"/>
  <c r="AO210" i="9"/>
  <c r="AM210" i="9"/>
  <c r="AK210" i="9"/>
  <c r="AH210" i="9"/>
  <c r="AG210" i="9"/>
  <c r="AI210" i="9" s="1"/>
  <c r="AL210" i="9" s="1"/>
  <c r="AB210" i="9"/>
  <c r="Z210" i="9"/>
  <c r="X210" i="9"/>
  <c r="AN210" i="9" s="1"/>
  <c r="R210" i="9"/>
  <c r="S210" i="9" s="1"/>
  <c r="AJ210" i="9" s="1"/>
  <c r="AO209" i="9"/>
  <c r="AM209" i="9"/>
  <c r="AK209" i="9"/>
  <c r="AH209" i="9"/>
  <c r="AG209" i="9"/>
  <c r="X209" i="9"/>
  <c r="Z209" i="9" s="1"/>
  <c r="AB209" i="9" s="1"/>
  <c r="S209" i="9"/>
  <c r="AJ209" i="9" s="1"/>
  <c r="R209" i="9"/>
  <c r="U209" i="9" s="1"/>
  <c r="AA209" i="9" s="1"/>
  <c r="AC209" i="9" s="1"/>
  <c r="AO208" i="9"/>
  <c r="AM208" i="9"/>
  <c r="AK208" i="9"/>
  <c r="AH208" i="9"/>
  <c r="AG208" i="9"/>
  <c r="AI208" i="9" s="1"/>
  <c r="AL208" i="9" s="1"/>
  <c r="AB208" i="9"/>
  <c r="Z208" i="9"/>
  <c r="X208" i="9"/>
  <c r="AN208" i="9" s="1"/>
  <c r="R208" i="9"/>
  <c r="S208" i="9" s="1"/>
  <c r="AJ208" i="9" s="1"/>
  <c r="AO207" i="9"/>
  <c r="AM207" i="9"/>
  <c r="AK207" i="9"/>
  <c r="AH207" i="9"/>
  <c r="AG207" i="9"/>
  <c r="X207" i="9"/>
  <c r="Z207" i="9" s="1"/>
  <c r="AB207" i="9" s="1"/>
  <c r="S207" i="9"/>
  <c r="AJ207" i="9" s="1"/>
  <c r="R207" i="9"/>
  <c r="U207" i="9" s="1"/>
  <c r="AA207" i="9" s="1"/>
  <c r="AC207" i="9" s="1"/>
  <c r="AO206" i="9"/>
  <c r="AM206" i="9"/>
  <c r="AK206" i="9"/>
  <c r="AH206" i="9"/>
  <c r="AG206" i="9"/>
  <c r="AI206" i="9" s="1"/>
  <c r="AL206" i="9" s="1"/>
  <c r="AB206" i="9"/>
  <c r="Z206" i="9"/>
  <c r="X206" i="9"/>
  <c r="AN206" i="9" s="1"/>
  <c r="R206" i="9"/>
  <c r="S206" i="9" s="1"/>
  <c r="AJ206" i="9" s="1"/>
  <c r="AO205" i="9"/>
  <c r="AM205" i="9"/>
  <c r="AK205" i="9"/>
  <c r="AH205" i="9"/>
  <c r="AG205" i="9"/>
  <c r="X205" i="9"/>
  <c r="Z205" i="9" s="1"/>
  <c r="AB205" i="9" s="1"/>
  <c r="S205" i="9"/>
  <c r="AJ205" i="9" s="1"/>
  <c r="R205" i="9"/>
  <c r="U205" i="9" s="1"/>
  <c r="AA205" i="9" s="1"/>
  <c r="AC205" i="9" s="1"/>
  <c r="AO204" i="9"/>
  <c r="AM204" i="9"/>
  <c r="AK204" i="9"/>
  <c r="AH204" i="9"/>
  <c r="AG204" i="9"/>
  <c r="AI204" i="9" s="1"/>
  <c r="AL204" i="9" s="1"/>
  <c r="AB204" i="9"/>
  <c r="Z204" i="9"/>
  <c r="X204" i="9"/>
  <c r="AN204" i="9" s="1"/>
  <c r="R204" i="9"/>
  <c r="S204" i="9" s="1"/>
  <c r="AJ204" i="9" s="1"/>
  <c r="AO203" i="9"/>
  <c r="AM203" i="9"/>
  <c r="AK203" i="9"/>
  <c r="AH203" i="9"/>
  <c r="AG203" i="9"/>
  <c r="X203" i="9"/>
  <c r="Z203" i="9" s="1"/>
  <c r="AB203" i="9" s="1"/>
  <c r="S203" i="9"/>
  <c r="AJ203" i="9" s="1"/>
  <c r="R203" i="9"/>
  <c r="U203" i="9" s="1"/>
  <c r="AA203" i="9" s="1"/>
  <c r="AC203" i="9" s="1"/>
  <c r="AO202" i="9"/>
  <c r="AM202" i="9"/>
  <c r="AK202" i="9"/>
  <c r="AH202" i="9"/>
  <c r="AG202" i="9"/>
  <c r="AI202" i="9" s="1"/>
  <c r="AL202" i="9" s="1"/>
  <c r="AB202" i="9"/>
  <c r="Z202" i="9"/>
  <c r="X202" i="9"/>
  <c r="AN202" i="9" s="1"/>
  <c r="R202" i="9"/>
  <c r="S202" i="9" s="1"/>
  <c r="AJ202" i="9" s="1"/>
  <c r="AO201" i="9"/>
  <c r="AM201" i="9"/>
  <c r="AK201" i="9"/>
  <c r="AH201" i="9"/>
  <c r="AG201" i="9"/>
  <c r="X201" i="9"/>
  <c r="Z201" i="9" s="1"/>
  <c r="AB201" i="9" s="1"/>
  <c r="S201" i="9"/>
  <c r="AJ201" i="9" s="1"/>
  <c r="R201" i="9"/>
  <c r="U201" i="9" s="1"/>
  <c r="AA201" i="9" s="1"/>
  <c r="AC201" i="9" s="1"/>
  <c r="AO200" i="9"/>
  <c r="AM200" i="9"/>
  <c r="AK200" i="9"/>
  <c r="AH200" i="9"/>
  <c r="AG200" i="9"/>
  <c r="AI200" i="9" s="1"/>
  <c r="AL200" i="9" s="1"/>
  <c r="AB200" i="9"/>
  <c r="Z200" i="9"/>
  <c r="X200" i="9"/>
  <c r="AN200" i="9" s="1"/>
  <c r="R200" i="9"/>
  <c r="S200" i="9" s="1"/>
  <c r="AJ200" i="9" s="1"/>
  <c r="AO199" i="9"/>
  <c r="AM199" i="9"/>
  <c r="AK199" i="9"/>
  <c r="AH199" i="9"/>
  <c r="AG199" i="9"/>
  <c r="X199" i="9"/>
  <c r="Z199" i="9" s="1"/>
  <c r="AB199" i="9" s="1"/>
  <c r="S199" i="9"/>
  <c r="AJ199" i="9" s="1"/>
  <c r="R199" i="9"/>
  <c r="U199" i="9" s="1"/>
  <c r="AA199" i="9" s="1"/>
  <c r="AC199" i="9" s="1"/>
  <c r="AO198" i="9"/>
  <c r="AM198" i="9"/>
  <c r="AK198" i="9"/>
  <c r="AH198" i="9"/>
  <c r="AG198" i="9"/>
  <c r="AI198" i="9" s="1"/>
  <c r="AL198" i="9" s="1"/>
  <c r="AB198" i="9"/>
  <c r="Z198" i="9"/>
  <c r="X198" i="9"/>
  <c r="AN198" i="9" s="1"/>
  <c r="R198" i="9"/>
  <c r="S198" i="9" s="1"/>
  <c r="AJ198" i="9" s="1"/>
  <c r="AO197" i="9"/>
  <c r="AM197" i="9"/>
  <c r="AK197" i="9"/>
  <c r="AH197" i="9"/>
  <c r="AG197" i="9"/>
  <c r="X197" i="9"/>
  <c r="Z197" i="9" s="1"/>
  <c r="AB197" i="9" s="1"/>
  <c r="S197" i="9"/>
  <c r="AJ197" i="9" s="1"/>
  <c r="R197" i="9"/>
  <c r="U197" i="9" s="1"/>
  <c r="AA197" i="9" s="1"/>
  <c r="AC197" i="9" s="1"/>
  <c r="AO196" i="9"/>
  <c r="AM196" i="9"/>
  <c r="AK196" i="9"/>
  <c r="AH196" i="9"/>
  <c r="AG196" i="9"/>
  <c r="AI196" i="9" s="1"/>
  <c r="AL196" i="9" s="1"/>
  <c r="AB196" i="9"/>
  <c r="Z196" i="9"/>
  <c r="X196" i="9"/>
  <c r="AN196" i="9" s="1"/>
  <c r="R196" i="9"/>
  <c r="S196" i="9" s="1"/>
  <c r="AJ196" i="9" s="1"/>
  <c r="AO195" i="9"/>
  <c r="AM195" i="9"/>
  <c r="AK195" i="9"/>
  <c r="AH195" i="9"/>
  <c r="AG195" i="9"/>
  <c r="X195" i="9"/>
  <c r="Z195" i="9" s="1"/>
  <c r="AB195" i="9" s="1"/>
  <c r="S195" i="9"/>
  <c r="AJ195" i="9" s="1"/>
  <c r="R195" i="9"/>
  <c r="U195" i="9" s="1"/>
  <c r="AA195" i="9" s="1"/>
  <c r="AC195" i="9" s="1"/>
  <c r="AO194" i="9"/>
  <c r="AM194" i="9"/>
  <c r="AK194" i="9"/>
  <c r="AH194" i="9"/>
  <c r="AG194" i="9"/>
  <c r="AI194" i="9" s="1"/>
  <c r="AL194" i="9" s="1"/>
  <c r="AB194" i="9"/>
  <c r="Z194" i="9"/>
  <c r="X194" i="9"/>
  <c r="AN194" i="9" s="1"/>
  <c r="R194" i="9"/>
  <c r="S194" i="9" s="1"/>
  <c r="AJ194" i="9" s="1"/>
  <c r="AO193" i="9"/>
  <c r="AM193" i="9"/>
  <c r="AK193" i="9"/>
  <c r="AH193" i="9"/>
  <c r="AG193" i="9"/>
  <c r="X193" i="9"/>
  <c r="Z193" i="9" s="1"/>
  <c r="AB193" i="9" s="1"/>
  <c r="S193" i="9"/>
  <c r="AJ193" i="9" s="1"/>
  <c r="R193" i="9"/>
  <c r="U193" i="9" s="1"/>
  <c r="AA193" i="9" s="1"/>
  <c r="AC193" i="9" s="1"/>
  <c r="AO192" i="9"/>
  <c r="AM192" i="9"/>
  <c r="AK192" i="9"/>
  <c r="AH192" i="9"/>
  <c r="AG192" i="9"/>
  <c r="AI192" i="9" s="1"/>
  <c r="AL192" i="9" s="1"/>
  <c r="AB192" i="9"/>
  <c r="Z192" i="9"/>
  <c r="X192" i="9"/>
  <c r="AN192" i="9" s="1"/>
  <c r="R192" i="9"/>
  <c r="S192" i="9" s="1"/>
  <c r="AJ192" i="9" s="1"/>
  <c r="AO191" i="9"/>
  <c r="AM191" i="9"/>
  <c r="AK191" i="9"/>
  <c r="AH191" i="9"/>
  <c r="AG191" i="9"/>
  <c r="X191" i="9"/>
  <c r="Z191" i="9" s="1"/>
  <c r="AB191" i="9" s="1"/>
  <c r="S191" i="9"/>
  <c r="AJ191" i="9" s="1"/>
  <c r="R191" i="9"/>
  <c r="U191" i="9" s="1"/>
  <c r="AA191" i="9" s="1"/>
  <c r="AC191" i="9" s="1"/>
  <c r="AO190" i="9"/>
  <c r="AM190" i="9"/>
  <c r="AK190" i="9"/>
  <c r="AH190" i="9"/>
  <c r="AG190" i="9"/>
  <c r="AI190" i="9" s="1"/>
  <c r="AL190" i="9" s="1"/>
  <c r="AB190" i="9"/>
  <c r="Z190" i="9"/>
  <c r="X190" i="9"/>
  <c r="AN190" i="9" s="1"/>
  <c r="R190" i="9"/>
  <c r="S190" i="9" s="1"/>
  <c r="AJ190" i="9" s="1"/>
  <c r="AO189" i="9"/>
  <c r="AM189" i="9"/>
  <c r="AK189" i="9"/>
  <c r="AH189" i="9"/>
  <c r="AG189" i="9"/>
  <c r="X189" i="9"/>
  <c r="Z189" i="9" s="1"/>
  <c r="AB189" i="9" s="1"/>
  <c r="S189" i="9"/>
  <c r="AJ189" i="9" s="1"/>
  <c r="R189" i="9"/>
  <c r="U189" i="9" s="1"/>
  <c r="AA189" i="9" s="1"/>
  <c r="AC189" i="9" s="1"/>
  <c r="AO188" i="9"/>
  <c r="AP188" i="9" s="1"/>
  <c r="AK188" i="9"/>
  <c r="AH188" i="9"/>
  <c r="AG188" i="9"/>
  <c r="AI188" i="9" s="1"/>
  <c r="AL188" i="9" s="1"/>
  <c r="AQ188" i="9" s="1"/>
  <c r="Z188" i="9"/>
  <c r="AB188" i="9" s="1"/>
  <c r="X188" i="9"/>
  <c r="U188" i="9"/>
  <c r="AA188" i="9" s="1"/>
  <c r="R188" i="9"/>
  <c r="S188" i="9" s="1"/>
  <c r="AJ188" i="9" s="1"/>
  <c r="AO187" i="9"/>
  <c r="AN187" i="9"/>
  <c r="AP187" i="9" s="1"/>
  <c r="AM187" i="9"/>
  <c r="AK187" i="9"/>
  <c r="AH187" i="9"/>
  <c r="AG187" i="9"/>
  <c r="AI187" i="9" s="1"/>
  <c r="X187" i="9"/>
  <c r="Z187" i="9" s="1"/>
  <c r="AB187" i="9" s="1"/>
  <c r="S187" i="9"/>
  <c r="AJ187" i="9" s="1"/>
  <c r="R187" i="9"/>
  <c r="AO186" i="9"/>
  <c r="AP186" i="9" s="1"/>
  <c r="AK186" i="9"/>
  <c r="AH186" i="9"/>
  <c r="AG186" i="9"/>
  <c r="AI186" i="9" s="1"/>
  <c r="AL186" i="9" s="1"/>
  <c r="AQ186" i="9" s="1"/>
  <c r="AB186" i="9"/>
  <c r="Z186" i="9"/>
  <c r="X186" i="9"/>
  <c r="R186" i="9"/>
  <c r="S186" i="9" s="1"/>
  <c r="AJ186" i="9" s="1"/>
  <c r="AO185" i="9"/>
  <c r="AM185" i="9"/>
  <c r="AK185" i="9"/>
  <c r="AH185" i="9"/>
  <c r="AG185" i="9"/>
  <c r="X185" i="9"/>
  <c r="Z185" i="9" s="1"/>
  <c r="AB185" i="9" s="1"/>
  <c r="S185" i="9"/>
  <c r="AJ185" i="9" s="1"/>
  <c r="R185" i="9"/>
  <c r="U185" i="9" s="1"/>
  <c r="AA185" i="9" s="1"/>
  <c r="AC185" i="9" s="1"/>
  <c r="AO184" i="9"/>
  <c r="AP184" i="9" s="1"/>
  <c r="AK184" i="9"/>
  <c r="AH184" i="9"/>
  <c r="AG184" i="9"/>
  <c r="AI184" i="9" s="1"/>
  <c r="AL184" i="9" s="1"/>
  <c r="AQ184" i="9" s="1"/>
  <c r="Z184" i="9"/>
  <c r="AB184" i="9" s="1"/>
  <c r="X184" i="9"/>
  <c r="U184" i="9"/>
  <c r="AA184" i="9" s="1"/>
  <c r="R184" i="9"/>
  <c r="S184" i="9" s="1"/>
  <c r="AJ184" i="9" s="1"/>
  <c r="AO183" i="9"/>
  <c r="AN183" i="9"/>
  <c r="AP183" i="9" s="1"/>
  <c r="AM183" i="9"/>
  <c r="AK183" i="9"/>
  <c r="AH183" i="9"/>
  <c r="AG183" i="9"/>
  <c r="AI183" i="9" s="1"/>
  <c r="X183" i="9"/>
  <c r="Z183" i="9" s="1"/>
  <c r="AB183" i="9" s="1"/>
  <c r="S183" i="9"/>
  <c r="AJ183" i="9" s="1"/>
  <c r="R183" i="9"/>
  <c r="AO182" i="9"/>
  <c r="AP182" i="9" s="1"/>
  <c r="AK182" i="9"/>
  <c r="AH182" i="9"/>
  <c r="AG182" i="9"/>
  <c r="AI182" i="9" s="1"/>
  <c r="AL182" i="9" s="1"/>
  <c r="AQ182" i="9" s="1"/>
  <c r="AB182" i="9"/>
  <c r="Z182" i="9"/>
  <c r="X182" i="9"/>
  <c r="R182" i="9"/>
  <c r="S182" i="9" s="1"/>
  <c r="AJ182" i="9" s="1"/>
  <c r="AO181" i="9"/>
  <c r="AM181" i="9"/>
  <c r="AK181" i="9"/>
  <c r="AH181" i="9"/>
  <c r="AG181" i="9"/>
  <c r="X181" i="9"/>
  <c r="Z181" i="9" s="1"/>
  <c r="AB181" i="9" s="1"/>
  <c r="S181" i="9"/>
  <c r="AJ181" i="9" s="1"/>
  <c r="R181" i="9"/>
  <c r="U181" i="9" s="1"/>
  <c r="AA181" i="9" s="1"/>
  <c r="AC181" i="9" s="1"/>
  <c r="AO180" i="9"/>
  <c r="AP180" i="9" s="1"/>
  <c r="AK180" i="9"/>
  <c r="AH180" i="9"/>
  <c r="AG180" i="9"/>
  <c r="AI180" i="9" s="1"/>
  <c r="AL180" i="9" s="1"/>
  <c r="AQ180" i="9" s="1"/>
  <c r="Z180" i="9"/>
  <c r="AB180" i="9" s="1"/>
  <c r="X180" i="9"/>
  <c r="U180" i="9"/>
  <c r="AA180" i="9" s="1"/>
  <c r="R180" i="9"/>
  <c r="S180" i="9" s="1"/>
  <c r="AJ180" i="9" s="1"/>
  <c r="AO179" i="9"/>
  <c r="AN179" i="9"/>
  <c r="AP179" i="9" s="1"/>
  <c r="AM179" i="9"/>
  <c r="AK179" i="9"/>
  <c r="AH179" i="9"/>
  <c r="AG179" i="9"/>
  <c r="AI179" i="9" s="1"/>
  <c r="X179" i="9"/>
  <c r="Z179" i="9" s="1"/>
  <c r="AB179" i="9" s="1"/>
  <c r="S179" i="9"/>
  <c r="AJ179" i="9" s="1"/>
  <c r="R179" i="9"/>
  <c r="AO178" i="9"/>
  <c r="AP178" i="9" s="1"/>
  <c r="AK178" i="9"/>
  <c r="AH178" i="9"/>
  <c r="AG178" i="9"/>
  <c r="AI178" i="9" s="1"/>
  <c r="AL178" i="9" s="1"/>
  <c r="AQ178" i="9" s="1"/>
  <c r="AB178" i="9"/>
  <c r="Z178" i="9"/>
  <c r="X178" i="9"/>
  <c r="R178" i="9"/>
  <c r="S178" i="9" s="1"/>
  <c r="AJ178" i="9" s="1"/>
  <c r="AO177" i="9"/>
  <c r="AM177" i="9"/>
  <c r="AK177" i="9"/>
  <c r="AH177" i="9"/>
  <c r="AG177" i="9"/>
  <c r="X177" i="9"/>
  <c r="Z177" i="9" s="1"/>
  <c r="AB177" i="9" s="1"/>
  <c r="S177" i="9"/>
  <c r="AJ177" i="9" s="1"/>
  <c r="R177" i="9"/>
  <c r="U177" i="9" s="1"/>
  <c r="AA177" i="9" s="1"/>
  <c r="AC177" i="9" s="1"/>
  <c r="AO176" i="9"/>
  <c r="AP176" i="9" s="1"/>
  <c r="AK176" i="9"/>
  <c r="AH176" i="9"/>
  <c r="AG176" i="9"/>
  <c r="AI176" i="9" s="1"/>
  <c r="AL176" i="9" s="1"/>
  <c r="AQ176" i="9" s="1"/>
  <c r="Z176" i="9"/>
  <c r="AB176" i="9" s="1"/>
  <c r="X176" i="9"/>
  <c r="U176" i="9"/>
  <c r="AA176" i="9" s="1"/>
  <c r="R176" i="9"/>
  <c r="S176" i="9" s="1"/>
  <c r="AJ176" i="9" s="1"/>
  <c r="AO175" i="9"/>
  <c r="AN175" i="9"/>
  <c r="AP175" i="9" s="1"/>
  <c r="AM175" i="9"/>
  <c r="AK175" i="9"/>
  <c r="AH175" i="9"/>
  <c r="AG175" i="9"/>
  <c r="AI175" i="9" s="1"/>
  <c r="X175" i="9"/>
  <c r="Z175" i="9" s="1"/>
  <c r="AB175" i="9" s="1"/>
  <c r="S175" i="9"/>
  <c r="AJ175" i="9" s="1"/>
  <c r="R175" i="9"/>
  <c r="AO174" i="9"/>
  <c r="AM174" i="9"/>
  <c r="AP174" i="9" s="1"/>
  <c r="AK174" i="9"/>
  <c r="AH174" i="9"/>
  <c r="AG174" i="9"/>
  <c r="AI174" i="9" s="1"/>
  <c r="AL174" i="9" s="1"/>
  <c r="AQ174" i="9" s="1"/>
  <c r="Z174" i="9"/>
  <c r="AB174" i="9" s="1"/>
  <c r="X174" i="9"/>
  <c r="AN174" i="9" s="1"/>
  <c r="U174" i="9"/>
  <c r="AA174" i="9" s="1"/>
  <c r="R174" i="9"/>
  <c r="S174" i="9" s="1"/>
  <c r="AJ174" i="9" s="1"/>
  <c r="AO173" i="9"/>
  <c r="AN173" i="9"/>
  <c r="AP173" i="9" s="1"/>
  <c r="AM173" i="9"/>
  <c r="AK173" i="9"/>
  <c r="AH173" i="9"/>
  <c r="AG173" i="9"/>
  <c r="AI173" i="9" s="1"/>
  <c r="X173" i="9"/>
  <c r="Z173" i="9" s="1"/>
  <c r="AB173" i="9" s="1"/>
  <c r="S173" i="9"/>
  <c r="AJ173" i="9" s="1"/>
  <c r="R173" i="9"/>
  <c r="AO172" i="9"/>
  <c r="AM172" i="9"/>
  <c r="AP172" i="9" s="1"/>
  <c r="AK172" i="9"/>
  <c r="AH172" i="9"/>
  <c r="AG172" i="9"/>
  <c r="AI172" i="9" s="1"/>
  <c r="AL172" i="9" s="1"/>
  <c r="AQ172" i="9" s="1"/>
  <c r="Z172" i="9"/>
  <c r="AB172" i="9" s="1"/>
  <c r="X172" i="9"/>
  <c r="AN172" i="9" s="1"/>
  <c r="U172" i="9"/>
  <c r="AA172" i="9" s="1"/>
  <c r="R172" i="9"/>
  <c r="S172" i="9" s="1"/>
  <c r="AJ172" i="9" s="1"/>
  <c r="AO171" i="9"/>
  <c r="AN171" i="9"/>
  <c r="AP171" i="9" s="1"/>
  <c r="AM171" i="9"/>
  <c r="AK171" i="9"/>
  <c r="AH171" i="9"/>
  <c r="AG171" i="9"/>
  <c r="AI171" i="9" s="1"/>
  <c r="X171" i="9"/>
  <c r="Z171" i="9" s="1"/>
  <c r="AB171" i="9" s="1"/>
  <c r="S171" i="9"/>
  <c r="AJ171" i="9" s="1"/>
  <c r="R171" i="9"/>
  <c r="AO170" i="9"/>
  <c r="AM170" i="9"/>
  <c r="AP170" i="9" s="1"/>
  <c r="AK170" i="9"/>
  <c r="AH170" i="9"/>
  <c r="AG170" i="9"/>
  <c r="AI170" i="9" s="1"/>
  <c r="AL170" i="9" s="1"/>
  <c r="AQ170" i="9" s="1"/>
  <c r="Z170" i="9"/>
  <c r="AB170" i="9" s="1"/>
  <c r="X170" i="9"/>
  <c r="AN170" i="9" s="1"/>
  <c r="U170" i="9"/>
  <c r="AA170" i="9" s="1"/>
  <c r="R170" i="9"/>
  <c r="S170" i="9" s="1"/>
  <c r="AJ170" i="9" s="1"/>
  <c r="AO169" i="9"/>
  <c r="AN169" i="9"/>
  <c r="AP169" i="9" s="1"/>
  <c r="AM169" i="9"/>
  <c r="AK169" i="9"/>
  <c r="AH169" i="9"/>
  <c r="AG169" i="9"/>
  <c r="AI169" i="9" s="1"/>
  <c r="X169" i="9"/>
  <c r="Z169" i="9" s="1"/>
  <c r="AB169" i="9" s="1"/>
  <c r="S169" i="9"/>
  <c r="AJ169" i="9" s="1"/>
  <c r="R169" i="9"/>
  <c r="AO168" i="9"/>
  <c r="AM168" i="9"/>
  <c r="AP168" i="9" s="1"/>
  <c r="AK168" i="9"/>
  <c r="AH168" i="9"/>
  <c r="AG168" i="9"/>
  <c r="AI168" i="9" s="1"/>
  <c r="AL168" i="9" s="1"/>
  <c r="AQ168" i="9" s="1"/>
  <c r="Z168" i="9"/>
  <c r="AB168" i="9" s="1"/>
  <c r="X168" i="9"/>
  <c r="AN168" i="9" s="1"/>
  <c r="U168" i="9"/>
  <c r="AA168" i="9" s="1"/>
  <c r="R168" i="9"/>
  <c r="S168" i="9" s="1"/>
  <c r="AJ168" i="9" s="1"/>
  <c r="AO167" i="9"/>
  <c r="AN167" i="9"/>
  <c r="AP167" i="9" s="1"/>
  <c r="AM167" i="9"/>
  <c r="AK167" i="9"/>
  <c r="AH167" i="9"/>
  <c r="AG167" i="9"/>
  <c r="AI167" i="9" s="1"/>
  <c r="X167" i="9"/>
  <c r="Z167" i="9" s="1"/>
  <c r="AB167" i="9" s="1"/>
  <c r="S167" i="9"/>
  <c r="AJ167" i="9" s="1"/>
  <c r="R167" i="9"/>
  <c r="AO166" i="9"/>
  <c r="AM166" i="9"/>
  <c r="AP166" i="9" s="1"/>
  <c r="AK166" i="9"/>
  <c r="AH166" i="9"/>
  <c r="AG166" i="9"/>
  <c r="AI166" i="9" s="1"/>
  <c r="AL166" i="9" s="1"/>
  <c r="AQ166" i="9" s="1"/>
  <c r="Z166" i="9"/>
  <c r="AB166" i="9" s="1"/>
  <c r="X166" i="9"/>
  <c r="AN166" i="9" s="1"/>
  <c r="U166" i="9"/>
  <c r="AA166" i="9" s="1"/>
  <c r="R166" i="9"/>
  <c r="S166" i="9" s="1"/>
  <c r="AJ166" i="9" s="1"/>
  <c r="AO165" i="9"/>
  <c r="AN165" i="9"/>
  <c r="AP165" i="9" s="1"/>
  <c r="AM165" i="9"/>
  <c r="AK165" i="9"/>
  <c r="AH165" i="9"/>
  <c r="AG165" i="9"/>
  <c r="AI165" i="9" s="1"/>
  <c r="X165" i="9"/>
  <c r="Z165" i="9" s="1"/>
  <c r="AB165" i="9" s="1"/>
  <c r="S165" i="9"/>
  <c r="AJ165" i="9" s="1"/>
  <c r="R165" i="9"/>
  <c r="AO164" i="9"/>
  <c r="AM164" i="9"/>
  <c r="AP164" i="9" s="1"/>
  <c r="AK164" i="9"/>
  <c r="AH164" i="9"/>
  <c r="AG164" i="9"/>
  <c r="AI164" i="9" s="1"/>
  <c r="AL164" i="9" s="1"/>
  <c r="AQ164" i="9" s="1"/>
  <c r="Z164" i="9"/>
  <c r="AB164" i="9" s="1"/>
  <c r="X164" i="9"/>
  <c r="AN164" i="9" s="1"/>
  <c r="U164" i="9"/>
  <c r="AA164" i="9" s="1"/>
  <c r="R164" i="9"/>
  <c r="S164" i="9" s="1"/>
  <c r="AJ164" i="9" s="1"/>
  <c r="AO163" i="9"/>
  <c r="AN163" i="9"/>
  <c r="AP163" i="9" s="1"/>
  <c r="AM163" i="9"/>
  <c r="AK163" i="9"/>
  <c r="AH163" i="9"/>
  <c r="AG163" i="9"/>
  <c r="AI163" i="9" s="1"/>
  <c r="X163" i="9"/>
  <c r="Z163" i="9" s="1"/>
  <c r="AB163" i="9" s="1"/>
  <c r="S163" i="9"/>
  <c r="AJ163" i="9" s="1"/>
  <c r="R163" i="9"/>
  <c r="AO162" i="9"/>
  <c r="AM162" i="9"/>
  <c r="AP162" i="9" s="1"/>
  <c r="AK162" i="9"/>
  <c r="AH162" i="9"/>
  <c r="AG162" i="9"/>
  <c r="AI162" i="9" s="1"/>
  <c r="AL162" i="9" s="1"/>
  <c r="AQ162" i="9" s="1"/>
  <c r="Z162" i="9"/>
  <c r="AB162" i="9" s="1"/>
  <c r="X162" i="9"/>
  <c r="AN162" i="9" s="1"/>
  <c r="U162" i="9"/>
  <c r="AA162" i="9" s="1"/>
  <c r="R162" i="9"/>
  <c r="S162" i="9" s="1"/>
  <c r="AJ162" i="9" s="1"/>
  <c r="AO161" i="9"/>
  <c r="AN161" i="9"/>
  <c r="AP161" i="9" s="1"/>
  <c r="AM161" i="9"/>
  <c r="AK161" i="9"/>
  <c r="AH161" i="9"/>
  <c r="AG161" i="9"/>
  <c r="AI161" i="9" s="1"/>
  <c r="X161" i="9"/>
  <c r="Z161" i="9" s="1"/>
  <c r="AB161" i="9" s="1"/>
  <c r="S161" i="9"/>
  <c r="AJ161" i="9" s="1"/>
  <c r="R161" i="9"/>
  <c r="AO160" i="9"/>
  <c r="AM160" i="9"/>
  <c r="AP160" i="9" s="1"/>
  <c r="AK160" i="9"/>
  <c r="AH160" i="9"/>
  <c r="AG160" i="9"/>
  <c r="AI160" i="9" s="1"/>
  <c r="AL160" i="9" s="1"/>
  <c r="AQ160" i="9" s="1"/>
  <c r="Z160" i="9"/>
  <c r="AB160" i="9" s="1"/>
  <c r="X160" i="9"/>
  <c r="AN160" i="9" s="1"/>
  <c r="U160" i="9"/>
  <c r="AA160" i="9" s="1"/>
  <c r="R160" i="9"/>
  <c r="S160" i="9" s="1"/>
  <c r="AJ160" i="9" s="1"/>
  <c r="AO159" i="9"/>
  <c r="AN159" i="9"/>
  <c r="AP159" i="9" s="1"/>
  <c r="AM159" i="9"/>
  <c r="AK159" i="9"/>
  <c r="AH159" i="9"/>
  <c r="AG159" i="9"/>
  <c r="AI159" i="9" s="1"/>
  <c r="X159" i="9"/>
  <c r="Z159" i="9" s="1"/>
  <c r="AB159" i="9" s="1"/>
  <c r="S159" i="9"/>
  <c r="AJ159" i="9" s="1"/>
  <c r="R159" i="9"/>
  <c r="AO158" i="9"/>
  <c r="AM158" i="9"/>
  <c r="AP158" i="9" s="1"/>
  <c r="AK158" i="9"/>
  <c r="AH158" i="9"/>
  <c r="AG158" i="9"/>
  <c r="AI158" i="9" s="1"/>
  <c r="AL158" i="9" s="1"/>
  <c r="AQ158" i="9" s="1"/>
  <c r="Z158" i="9"/>
  <c r="AB158" i="9" s="1"/>
  <c r="X158" i="9"/>
  <c r="AN158" i="9" s="1"/>
  <c r="U158" i="9"/>
  <c r="AA158" i="9" s="1"/>
  <c r="R158" i="9"/>
  <c r="S158" i="9" s="1"/>
  <c r="AJ158" i="9" s="1"/>
  <c r="AO157" i="9"/>
  <c r="AN157" i="9"/>
  <c r="AP157" i="9" s="1"/>
  <c r="AM157" i="9"/>
  <c r="AK157" i="9"/>
  <c r="AH157" i="9"/>
  <c r="AG157" i="9"/>
  <c r="AI157" i="9" s="1"/>
  <c r="X157" i="9"/>
  <c r="Z157" i="9" s="1"/>
  <c r="AB157" i="9" s="1"/>
  <c r="S157" i="9"/>
  <c r="AJ157" i="9" s="1"/>
  <c r="R157" i="9"/>
  <c r="AO156" i="9"/>
  <c r="AM156" i="9"/>
  <c r="AP156" i="9" s="1"/>
  <c r="AK156" i="9"/>
  <c r="AH156" i="9"/>
  <c r="AG156" i="9"/>
  <c r="AI156" i="9" s="1"/>
  <c r="AL156" i="9" s="1"/>
  <c r="AQ156" i="9" s="1"/>
  <c r="Z156" i="9"/>
  <c r="AB156" i="9" s="1"/>
  <c r="X156" i="9"/>
  <c r="AN156" i="9" s="1"/>
  <c r="U156" i="9"/>
  <c r="AA156" i="9" s="1"/>
  <c r="R156" i="9"/>
  <c r="S156" i="9" s="1"/>
  <c r="AJ156" i="9" s="1"/>
  <c r="AO155" i="9"/>
  <c r="AN155" i="9"/>
  <c r="AP155" i="9" s="1"/>
  <c r="AM155" i="9"/>
  <c r="AK155" i="9"/>
  <c r="AH155" i="9"/>
  <c r="AG155" i="9"/>
  <c r="AI155" i="9" s="1"/>
  <c r="X155" i="9"/>
  <c r="Z155" i="9" s="1"/>
  <c r="AB155" i="9" s="1"/>
  <c r="S155" i="9"/>
  <c r="AJ155" i="9" s="1"/>
  <c r="R155" i="9"/>
  <c r="AO154" i="9"/>
  <c r="AM154" i="9"/>
  <c r="AP154" i="9" s="1"/>
  <c r="AK154" i="9"/>
  <c r="AH154" i="9"/>
  <c r="AG154" i="9"/>
  <c r="AI154" i="9" s="1"/>
  <c r="AL154" i="9" s="1"/>
  <c r="AQ154" i="9" s="1"/>
  <c r="Z154" i="9"/>
  <c r="AB154" i="9" s="1"/>
  <c r="X154" i="9"/>
  <c r="AN154" i="9" s="1"/>
  <c r="U154" i="9"/>
  <c r="AA154" i="9" s="1"/>
  <c r="AC154" i="9" s="1"/>
  <c r="R154" i="9"/>
  <c r="S154" i="9" s="1"/>
  <c r="AJ154" i="9" s="1"/>
  <c r="AO153" i="9"/>
  <c r="AN153" i="9"/>
  <c r="AP153" i="9" s="1"/>
  <c r="AM153" i="9"/>
  <c r="AK153" i="9"/>
  <c r="AH153" i="9"/>
  <c r="AG153" i="9"/>
  <c r="AI153" i="9" s="1"/>
  <c r="X153" i="9"/>
  <c r="Z153" i="9" s="1"/>
  <c r="AB153" i="9" s="1"/>
  <c r="S153" i="9"/>
  <c r="AJ153" i="9" s="1"/>
  <c r="R153" i="9"/>
  <c r="AO152" i="9"/>
  <c r="AM152" i="9"/>
  <c r="AP152" i="9" s="1"/>
  <c r="AK152" i="9"/>
  <c r="AH152" i="9"/>
  <c r="AG152" i="9"/>
  <c r="AI152" i="9" s="1"/>
  <c r="AL152" i="9" s="1"/>
  <c r="AQ152" i="9" s="1"/>
  <c r="Z152" i="9"/>
  <c r="AB152" i="9" s="1"/>
  <c r="X152" i="9"/>
  <c r="AN152" i="9" s="1"/>
  <c r="U152" i="9"/>
  <c r="AA152" i="9" s="1"/>
  <c r="AC152" i="9" s="1"/>
  <c r="R152" i="9"/>
  <c r="S152" i="9" s="1"/>
  <c r="AJ152" i="9" s="1"/>
  <c r="AO151" i="9"/>
  <c r="AN151" i="9"/>
  <c r="AP151" i="9" s="1"/>
  <c r="AM151" i="9"/>
  <c r="AK151" i="9"/>
  <c r="AH151" i="9"/>
  <c r="AG151" i="9"/>
  <c r="AI151" i="9" s="1"/>
  <c r="X151" i="9"/>
  <c r="Z151" i="9" s="1"/>
  <c r="AB151" i="9" s="1"/>
  <c r="S151" i="9"/>
  <c r="AJ151" i="9" s="1"/>
  <c r="R151" i="9"/>
  <c r="AO150" i="9"/>
  <c r="AM150" i="9"/>
  <c r="AP150" i="9" s="1"/>
  <c r="AK150" i="9"/>
  <c r="AH150" i="9"/>
  <c r="AG150" i="9"/>
  <c r="AI150" i="9" s="1"/>
  <c r="AL150" i="9" s="1"/>
  <c r="AQ150" i="9" s="1"/>
  <c r="Z150" i="9"/>
  <c r="AB150" i="9" s="1"/>
  <c r="X150" i="9"/>
  <c r="AN150" i="9" s="1"/>
  <c r="U150" i="9"/>
  <c r="AA150" i="9" s="1"/>
  <c r="AC150" i="9" s="1"/>
  <c r="R150" i="9"/>
  <c r="S150" i="9" s="1"/>
  <c r="AJ150" i="9" s="1"/>
  <c r="AO149" i="9"/>
  <c r="AN149" i="9"/>
  <c r="AP149" i="9" s="1"/>
  <c r="AM149" i="9"/>
  <c r="AK149" i="9"/>
  <c r="AH149" i="9"/>
  <c r="AG149" i="9"/>
  <c r="AI149" i="9" s="1"/>
  <c r="X149" i="9"/>
  <c r="Z149" i="9" s="1"/>
  <c r="AB149" i="9" s="1"/>
  <c r="S149" i="9"/>
  <c r="AJ149" i="9" s="1"/>
  <c r="R149" i="9"/>
  <c r="AO148" i="9"/>
  <c r="AM148" i="9"/>
  <c r="AP148" i="9" s="1"/>
  <c r="AK148" i="9"/>
  <c r="AH148" i="9"/>
  <c r="AG148" i="9"/>
  <c r="AI148" i="9" s="1"/>
  <c r="AL148" i="9" s="1"/>
  <c r="AQ148" i="9" s="1"/>
  <c r="Z148" i="9"/>
  <c r="AB148" i="9" s="1"/>
  <c r="X148" i="9"/>
  <c r="AN148" i="9" s="1"/>
  <c r="U148" i="9"/>
  <c r="AA148" i="9" s="1"/>
  <c r="AC148" i="9" s="1"/>
  <c r="R148" i="9"/>
  <c r="S148" i="9" s="1"/>
  <c r="AJ148" i="9" s="1"/>
  <c r="AO147" i="9"/>
  <c r="AN147" i="9"/>
  <c r="AP147" i="9" s="1"/>
  <c r="AM147" i="9"/>
  <c r="AK147" i="9"/>
  <c r="AH147" i="9"/>
  <c r="AG147" i="9"/>
  <c r="AI147" i="9" s="1"/>
  <c r="X147" i="9"/>
  <c r="Z147" i="9" s="1"/>
  <c r="AB147" i="9" s="1"/>
  <c r="S147" i="9"/>
  <c r="AJ147" i="9" s="1"/>
  <c r="R147" i="9"/>
  <c r="AO146" i="9"/>
  <c r="AM146" i="9"/>
  <c r="AP146" i="9" s="1"/>
  <c r="AK146" i="9"/>
  <c r="AH146" i="9"/>
  <c r="AG146" i="9"/>
  <c r="AI146" i="9" s="1"/>
  <c r="AL146" i="9" s="1"/>
  <c r="AQ146" i="9" s="1"/>
  <c r="Z146" i="9"/>
  <c r="AB146" i="9" s="1"/>
  <c r="X146" i="9"/>
  <c r="AN146" i="9" s="1"/>
  <c r="U146" i="9"/>
  <c r="AA146" i="9" s="1"/>
  <c r="AC146" i="9" s="1"/>
  <c r="R146" i="9"/>
  <c r="S146" i="9" s="1"/>
  <c r="AJ146" i="9" s="1"/>
  <c r="AO145" i="9"/>
  <c r="AN145" i="9"/>
  <c r="AP145" i="9" s="1"/>
  <c r="AM145" i="9"/>
  <c r="AK145" i="9"/>
  <c r="AJ145" i="9"/>
  <c r="AH145" i="9"/>
  <c r="AG145" i="9"/>
  <c r="AI145" i="9" s="1"/>
  <c r="AL145" i="9" s="1"/>
  <c r="X145" i="9"/>
  <c r="Z145" i="9" s="1"/>
  <c r="AB145" i="9" s="1"/>
  <c r="S145" i="9"/>
  <c r="R145" i="9"/>
  <c r="AO144" i="9"/>
  <c r="AM144" i="9"/>
  <c r="AP144" i="9" s="1"/>
  <c r="AK144" i="9"/>
  <c r="AH144" i="9"/>
  <c r="AG144" i="9"/>
  <c r="AI144" i="9" s="1"/>
  <c r="AL144" i="9" s="1"/>
  <c r="AQ144" i="9" s="1"/>
  <c r="Z144" i="9"/>
  <c r="AB144" i="9" s="1"/>
  <c r="X144" i="9"/>
  <c r="AN144" i="9" s="1"/>
  <c r="U144" i="9"/>
  <c r="AA144" i="9" s="1"/>
  <c r="AC144" i="9" s="1"/>
  <c r="R144" i="9"/>
  <c r="S144" i="9" s="1"/>
  <c r="AJ144" i="9" s="1"/>
  <c r="AO143" i="9"/>
  <c r="AN143" i="9"/>
  <c r="AP143" i="9" s="1"/>
  <c r="AM143" i="9"/>
  <c r="AK143" i="9"/>
  <c r="AJ143" i="9"/>
  <c r="AH143" i="9"/>
  <c r="AG143" i="9"/>
  <c r="AI143" i="9" s="1"/>
  <c r="AL143" i="9" s="1"/>
  <c r="AQ143" i="9" s="1"/>
  <c r="X143" i="9"/>
  <c r="Z143" i="9" s="1"/>
  <c r="AB143" i="9" s="1"/>
  <c r="S143" i="9"/>
  <c r="R143" i="9"/>
  <c r="AO142" i="9"/>
  <c r="AM142" i="9"/>
  <c r="AP142" i="9" s="1"/>
  <c r="AK142" i="9"/>
  <c r="AH142" i="9"/>
  <c r="AG142" i="9"/>
  <c r="AI142" i="9" s="1"/>
  <c r="AL142" i="9" s="1"/>
  <c r="AQ142" i="9" s="1"/>
  <c r="Z142" i="9"/>
  <c r="AB142" i="9" s="1"/>
  <c r="X142" i="9"/>
  <c r="AN142" i="9" s="1"/>
  <c r="U142" i="9"/>
  <c r="AA142" i="9" s="1"/>
  <c r="AC142" i="9" s="1"/>
  <c r="R142" i="9"/>
  <c r="S142" i="9" s="1"/>
  <c r="AJ142" i="9" s="1"/>
  <c r="AO141" i="9"/>
  <c r="AN141" i="9"/>
  <c r="AP141" i="9" s="1"/>
  <c r="AM141" i="9"/>
  <c r="AK141" i="9"/>
  <c r="AJ141" i="9"/>
  <c r="AH141" i="9"/>
  <c r="AG141" i="9"/>
  <c r="AI141" i="9" s="1"/>
  <c r="AL141" i="9" s="1"/>
  <c r="X141" i="9"/>
  <c r="Z141" i="9" s="1"/>
  <c r="AB141" i="9" s="1"/>
  <c r="S141" i="9"/>
  <c r="R141" i="9"/>
  <c r="AO140" i="9"/>
  <c r="AM140" i="9"/>
  <c r="AP140" i="9" s="1"/>
  <c r="AK140" i="9"/>
  <c r="AH140" i="9"/>
  <c r="AG140" i="9"/>
  <c r="AI140" i="9" s="1"/>
  <c r="AL140" i="9" s="1"/>
  <c r="AQ140" i="9" s="1"/>
  <c r="Z140" i="9"/>
  <c r="AB140" i="9" s="1"/>
  <c r="X140" i="9"/>
  <c r="AN140" i="9" s="1"/>
  <c r="U140" i="9"/>
  <c r="AA140" i="9" s="1"/>
  <c r="AC140" i="9" s="1"/>
  <c r="R140" i="9"/>
  <c r="S140" i="9" s="1"/>
  <c r="AJ140" i="9" s="1"/>
  <c r="AO139" i="9"/>
  <c r="AN139" i="9"/>
  <c r="AP139" i="9" s="1"/>
  <c r="AM139" i="9"/>
  <c r="AK139" i="9"/>
  <c r="AJ139" i="9"/>
  <c r="AH139" i="9"/>
  <c r="AG139" i="9"/>
  <c r="AI139" i="9" s="1"/>
  <c r="AL139" i="9" s="1"/>
  <c r="AQ139" i="9" s="1"/>
  <c r="X139" i="9"/>
  <c r="Z139" i="9" s="1"/>
  <c r="AB139" i="9" s="1"/>
  <c r="S139" i="9"/>
  <c r="R139" i="9"/>
  <c r="AO138" i="9"/>
  <c r="AM138" i="9"/>
  <c r="AP138" i="9" s="1"/>
  <c r="AK138" i="9"/>
  <c r="AH138" i="9"/>
  <c r="AG138" i="9"/>
  <c r="AI138" i="9" s="1"/>
  <c r="AL138" i="9" s="1"/>
  <c r="AQ138" i="9" s="1"/>
  <c r="Z138" i="9"/>
  <c r="AB138" i="9" s="1"/>
  <c r="X138" i="9"/>
  <c r="AN138" i="9" s="1"/>
  <c r="U138" i="9"/>
  <c r="AA138" i="9" s="1"/>
  <c r="AC138" i="9" s="1"/>
  <c r="R138" i="9"/>
  <c r="S138" i="9" s="1"/>
  <c r="AJ138" i="9" s="1"/>
  <c r="AO137" i="9"/>
  <c r="AN137" i="9"/>
  <c r="AP137" i="9" s="1"/>
  <c r="AM137" i="9"/>
  <c r="AK137" i="9"/>
  <c r="AJ137" i="9"/>
  <c r="AH137" i="9"/>
  <c r="AG137" i="9"/>
  <c r="AI137" i="9" s="1"/>
  <c r="AL137" i="9" s="1"/>
  <c r="X137" i="9"/>
  <c r="Z137" i="9" s="1"/>
  <c r="AB137" i="9" s="1"/>
  <c r="S137" i="9"/>
  <c r="R137" i="9"/>
  <c r="AO136" i="9"/>
  <c r="AM136" i="9"/>
  <c r="AP136" i="9" s="1"/>
  <c r="AK136" i="9"/>
  <c r="AH136" i="9"/>
  <c r="AG136" i="9"/>
  <c r="AI136" i="9" s="1"/>
  <c r="AL136" i="9" s="1"/>
  <c r="AQ136" i="9" s="1"/>
  <c r="Z136" i="9"/>
  <c r="AB136" i="9" s="1"/>
  <c r="X136" i="9"/>
  <c r="AN136" i="9" s="1"/>
  <c r="U136" i="9"/>
  <c r="AA136" i="9" s="1"/>
  <c r="AC136" i="9" s="1"/>
  <c r="R136" i="9"/>
  <c r="S136" i="9" s="1"/>
  <c r="AJ136" i="9" s="1"/>
  <c r="AO135" i="9"/>
  <c r="AN135" i="9"/>
  <c r="AP135" i="9" s="1"/>
  <c r="AM135" i="9"/>
  <c r="AK135" i="9"/>
  <c r="AJ135" i="9"/>
  <c r="AH135" i="9"/>
  <c r="AG135" i="9"/>
  <c r="AI135" i="9" s="1"/>
  <c r="AL135" i="9" s="1"/>
  <c r="AQ135" i="9" s="1"/>
  <c r="X135" i="9"/>
  <c r="Z135" i="9" s="1"/>
  <c r="AB135" i="9" s="1"/>
  <c r="S135" i="9"/>
  <c r="R135" i="9"/>
  <c r="AO134" i="9"/>
  <c r="AM134" i="9"/>
  <c r="AP134" i="9" s="1"/>
  <c r="AK134" i="9"/>
  <c r="AH134" i="9"/>
  <c r="AG134" i="9"/>
  <c r="AI134" i="9" s="1"/>
  <c r="AL134" i="9" s="1"/>
  <c r="AQ134" i="9" s="1"/>
  <c r="Z134" i="9"/>
  <c r="AB134" i="9" s="1"/>
  <c r="X134" i="9"/>
  <c r="AN134" i="9" s="1"/>
  <c r="U134" i="9"/>
  <c r="AA134" i="9" s="1"/>
  <c r="AC134" i="9" s="1"/>
  <c r="R134" i="9"/>
  <c r="S134" i="9" s="1"/>
  <c r="AJ134" i="9" s="1"/>
  <c r="AO133" i="9"/>
  <c r="AN133" i="9"/>
  <c r="AP133" i="9" s="1"/>
  <c r="AM133" i="9"/>
  <c r="AK133" i="9"/>
  <c r="AJ133" i="9"/>
  <c r="AH133" i="9"/>
  <c r="AG133" i="9"/>
  <c r="AI133" i="9" s="1"/>
  <c r="AL133" i="9" s="1"/>
  <c r="X133" i="9"/>
  <c r="Z133" i="9" s="1"/>
  <c r="AB133" i="9" s="1"/>
  <c r="S133" i="9"/>
  <c r="R133" i="9"/>
  <c r="AO132" i="9"/>
  <c r="AM132" i="9"/>
  <c r="AP132" i="9" s="1"/>
  <c r="AK132" i="9"/>
  <c r="AH132" i="9"/>
  <c r="AG132" i="9"/>
  <c r="AI132" i="9" s="1"/>
  <c r="AL132" i="9" s="1"/>
  <c r="AQ132" i="9" s="1"/>
  <c r="Z132" i="9"/>
  <c r="AB132" i="9" s="1"/>
  <c r="X132" i="9"/>
  <c r="AN132" i="9" s="1"/>
  <c r="U132" i="9"/>
  <c r="AA132" i="9" s="1"/>
  <c r="AC132" i="9" s="1"/>
  <c r="R132" i="9"/>
  <c r="S132" i="9" s="1"/>
  <c r="AJ132" i="9" s="1"/>
  <c r="AO131" i="9"/>
  <c r="AN131" i="9"/>
  <c r="AP131" i="9" s="1"/>
  <c r="AM131" i="9"/>
  <c r="AK131" i="9"/>
  <c r="AJ131" i="9"/>
  <c r="AH131" i="9"/>
  <c r="AG131" i="9"/>
  <c r="AI131" i="9" s="1"/>
  <c r="AL131" i="9" s="1"/>
  <c r="AQ131" i="9" s="1"/>
  <c r="X131" i="9"/>
  <c r="Z131" i="9" s="1"/>
  <c r="AB131" i="9" s="1"/>
  <c r="S131" i="9"/>
  <c r="R131" i="9"/>
  <c r="AO130" i="9"/>
  <c r="AM130" i="9"/>
  <c r="AP130" i="9" s="1"/>
  <c r="AK130" i="9"/>
  <c r="AH130" i="9"/>
  <c r="AG130" i="9"/>
  <c r="AI130" i="9" s="1"/>
  <c r="AL130" i="9" s="1"/>
  <c r="AQ130" i="9" s="1"/>
  <c r="Z130" i="9"/>
  <c r="AB130" i="9" s="1"/>
  <c r="X130" i="9"/>
  <c r="AN130" i="9" s="1"/>
  <c r="U130" i="9"/>
  <c r="AA130" i="9" s="1"/>
  <c r="AC130" i="9" s="1"/>
  <c r="R130" i="9"/>
  <c r="S130" i="9" s="1"/>
  <c r="AJ130" i="9" s="1"/>
  <c r="AO129" i="9"/>
  <c r="AN129" i="9"/>
  <c r="AP129" i="9" s="1"/>
  <c r="AM129" i="9"/>
  <c r="AK129" i="9"/>
  <c r="AJ129" i="9"/>
  <c r="AH129" i="9"/>
  <c r="AG129" i="9"/>
  <c r="AI129" i="9" s="1"/>
  <c r="AL129" i="9" s="1"/>
  <c r="X129" i="9"/>
  <c r="Z129" i="9" s="1"/>
  <c r="AB129" i="9" s="1"/>
  <c r="S129" i="9"/>
  <c r="R129" i="9"/>
  <c r="AO128" i="9"/>
  <c r="AM128" i="9"/>
  <c r="AP128" i="9" s="1"/>
  <c r="AK128" i="9"/>
  <c r="AH128" i="9"/>
  <c r="AG128" i="9"/>
  <c r="AI128" i="9" s="1"/>
  <c r="AL128" i="9" s="1"/>
  <c r="AQ128" i="9" s="1"/>
  <c r="Z128" i="9"/>
  <c r="AB128" i="9" s="1"/>
  <c r="X128" i="9"/>
  <c r="AN128" i="9" s="1"/>
  <c r="U128" i="9"/>
  <c r="AA128" i="9" s="1"/>
  <c r="AC128" i="9" s="1"/>
  <c r="R128" i="9"/>
  <c r="S128" i="9" s="1"/>
  <c r="AJ128" i="9" s="1"/>
  <c r="AO127" i="9"/>
  <c r="AN127" i="9"/>
  <c r="AP127" i="9" s="1"/>
  <c r="AM127" i="9"/>
  <c r="AK127" i="9"/>
  <c r="AJ127" i="9"/>
  <c r="AH127" i="9"/>
  <c r="AG127" i="9"/>
  <c r="AI127" i="9" s="1"/>
  <c r="AL127" i="9" s="1"/>
  <c r="AQ127" i="9" s="1"/>
  <c r="X127" i="9"/>
  <c r="Z127" i="9" s="1"/>
  <c r="AB127" i="9" s="1"/>
  <c r="S127" i="9"/>
  <c r="R127" i="9"/>
  <c r="AO126" i="9"/>
  <c r="AM126" i="9"/>
  <c r="AP126" i="9" s="1"/>
  <c r="AK126" i="9"/>
  <c r="AH126" i="9"/>
  <c r="AG126" i="9"/>
  <c r="AI126" i="9" s="1"/>
  <c r="AL126" i="9" s="1"/>
  <c r="AQ126" i="9" s="1"/>
  <c r="Z126" i="9"/>
  <c r="AB126" i="9" s="1"/>
  <c r="X126" i="9"/>
  <c r="AN126" i="9" s="1"/>
  <c r="U126" i="9"/>
  <c r="AA126" i="9" s="1"/>
  <c r="AC126" i="9" s="1"/>
  <c r="R126" i="9"/>
  <c r="S126" i="9" s="1"/>
  <c r="AJ126" i="9" s="1"/>
  <c r="AO125" i="9"/>
  <c r="AN125" i="9"/>
  <c r="AP125" i="9" s="1"/>
  <c r="AM125" i="9"/>
  <c r="AK125" i="9"/>
  <c r="AJ125" i="9"/>
  <c r="AH125" i="9"/>
  <c r="AG125" i="9"/>
  <c r="AI125" i="9" s="1"/>
  <c r="AL125" i="9" s="1"/>
  <c r="X125" i="9"/>
  <c r="Z125" i="9" s="1"/>
  <c r="AB125" i="9" s="1"/>
  <c r="S125" i="9"/>
  <c r="R125" i="9"/>
  <c r="AO124" i="9"/>
  <c r="AM124" i="9"/>
  <c r="AP124" i="9" s="1"/>
  <c r="AK124" i="9"/>
  <c r="AH124" i="9"/>
  <c r="AG124" i="9"/>
  <c r="AI124" i="9" s="1"/>
  <c r="AL124" i="9" s="1"/>
  <c r="AQ124" i="9" s="1"/>
  <c r="Z124" i="9"/>
  <c r="AB124" i="9" s="1"/>
  <c r="X124" i="9"/>
  <c r="AN124" i="9" s="1"/>
  <c r="U124" i="9"/>
  <c r="AA124" i="9" s="1"/>
  <c r="AC124" i="9" s="1"/>
  <c r="R124" i="9"/>
  <c r="S124" i="9" s="1"/>
  <c r="AJ124" i="9" s="1"/>
  <c r="AO123" i="9"/>
  <c r="AN123" i="9"/>
  <c r="AP123" i="9" s="1"/>
  <c r="AM123" i="9"/>
  <c r="AK123" i="9"/>
  <c r="AJ123" i="9"/>
  <c r="AH123" i="9"/>
  <c r="AG123" i="9"/>
  <c r="AI123" i="9" s="1"/>
  <c r="AL123" i="9" s="1"/>
  <c r="AQ123" i="9" s="1"/>
  <c r="X123" i="9"/>
  <c r="Z123" i="9" s="1"/>
  <c r="AB123" i="9" s="1"/>
  <c r="S123" i="9"/>
  <c r="R123" i="9"/>
  <c r="AO122" i="9"/>
  <c r="AM122" i="9"/>
  <c r="AP122" i="9" s="1"/>
  <c r="AK122" i="9"/>
  <c r="AH122" i="9"/>
  <c r="AG122" i="9"/>
  <c r="AI122" i="9" s="1"/>
  <c r="AL122" i="9" s="1"/>
  <c r="AQ122" i="9" s="1"/>
  <c r="Z122" i="9"/>
  <c r="AB122" i="9" s="1"/>
  <c r="X122" i="9"/>
  <c r="AN122" i="9" s="1"/>
  <c r="U122" i="9"/>
  <c r="AA122" i="9" s="1"/>
  <c r="AC122" i="9" s="1"/>
  <c r="R122" i="9"/>
  <c r="S122" i="9" s="1"/>
  <c r="AJ122" i="9" s="1"/>
  <c r="AO121" i="9"/>
  <c r="AN121" i="9"/>
  <c r="AP121" i="9" s="1"/>
  <c r="AM121" i="9"/>
  <c r="AK121" i="9"/>
  <c r="AJ121" i="9"/>
  <c r="AH121" i="9"/>
  <c r="AG121" i="9"/>
  <c r="AI121" i="9" s="1"/>
  <c r="AL121" i="9" s="1"/>
  <c r="X121" i="9"/>
  <c r="Z121" i="9" s="1"/>
  <c r="AB121" i="9" s="1"/>
  <c r="S121" i="9"/>
  <c r="R121" i="9"/>
  <c r="AO120" i="9"/>
  <c r="AM120" i="9"/>
  <c r="AP120" i="9" s="1"/>
  <c r="AK120" i="9"/>
  <c r="AH120" i="9"/>
  <c r="AG120" i="9"/>
  <c r="AI120" i="9" s="1"/>
  <c r="AL120" i="9" s="1"/>
  <c r="AQ120" i="9" s="1"/>
  <c r="Z120" i="9"/>
  <c r="AB120" i="9" s="1"/>
  <c r="X120" i="9"/>
  <c r="AN120" i="9" s="1"/>
  <c r="U120" i="9"/>
  <c r="AA120" i="9" s="1"/>
  <c r="AC120" i="9" s="1"/>
  <c r="R120" i="9"/>
  <c r="S120" i="9" s="1"/>
  <c r="AJ120" i="9" s="1"/>
  <c r="AO119" i="9"/>
  <c r="AN119" i="9"/>
  <c r="AP119" i="9" s="1"/>
  <c r="AM119" i="9"/>
  <c r="AK119" i="9"/>
  <c r="AJ119" i="9"/>
  <c r="AH119" i="9"/>
  <c r="AG119" i="9"/>
  <c r="AI119" i="9" s="1"/>
  <c r="AL119" i="9" s="1"/>
  <c r="AQ119" i="9" s="1"/>
  <c r="X119" i="9"/>
  <c r="Z119" i="9" s="1"/>
  <c r="AB119" i="9" s="1"/>
  <c r="S119" i="9"/>
  <c r="R119" i="9"/>
  <c r="AO118" i="9"/>
  <c r="AM118" i="9"/>
  <c r="AP118" i="9" s="1"/>
  <c r="AK118" i="9"/>
  <c r="AH118" i="9"/>
  <c r="AG118" i="9"/>
  <c r="AI118" i="9" s="1"/>
  <c r="AL118" i="9" s="1"/>
  <c r="AQ118" i="9" s="1"/>
  <c r="Z118" i="9"/>
  <c r="AB118" i="9" s="1"/>
  <c r="X118" i="9"/>
  <c r="AN118" i="9" s="1"/>
  <c r="U118" i="9"/>
  <c r="AA118" i="9" s="1"/>
  <c r="AC118" i="9" s="1"/>
  <c r="R118" i="9"/>
  <c r="S118" i="9" s="1"/>
  <c r="AJ118" i="9" s="1"/>
  <c r="AO117" i="9"/>
  <c r="AN117" i="9"/>
  <c r="AP117" i="9" s="1"/>
  <c r="AM117" i="9"/>
  <c r="AK117" i="9"/>
  <c r="AJ117" i="9"/>
  <c r="AH117" i="9"/>
  <c r="AG117" i="9"/>
  <c r="AI117" i="9" s="1"/>
  <c r="AL117" i="9" s="1"/>
  <c r="X117" i="9"/>
  <c r="Z117" i="9" s="1"/>
  <c r="AB117" i="9" s="1"/>
  <c r="S117" i="9"/>
  <c r="R117" i="9"/>
  <c r="AO116" i="9"/>
  <c r="AM116" i="9"/>
  <c r="AP116" i="9" s="1"/>
  <c r="AK116" i="9"/>
  <c r="AH116" i="9"/>
  <c r="AG116" i="9"/>
  <c r="AI116" i="9" s="1"/>
  <c r="AL116" i="9" s="1"/>
  <c r="AQ116" i="9" s="1"/>
  <c r="Z116" i="9"/>
  <c r="AB116" i="9" s="1"/>
  <c r="X116" i="9"/>
  <c r="AN116" i="9" s="1"/>
  <c r="U116" i="9"/>
  <c r="AA116" i="9" s="1"/>
  <c r="AC116" i="9" s="1"/>
  <c r="R116" i="9"/>
  <c r="S116" i="9" s="1"/>
  <c r="AJ116" i="9" s="1"/>
  <c r="AO115" i="9"/>
  <c r="AN115" i="9"/>
  <c r="AP115" i="9" s="1"/>
  <c r="AM115" i="9"/>
  <c r="AK115" i="9"/>
  <c r="AJ115" i="9"/>
  <c r="AH115" i="9"/>
  <c r="AG115" i="9"/>
  <c r="AI115" i="9" s="1"/>
  <c r="AL115" i="9" s="1"/>
  <c r="AQ115" i="9" s="1"/>
  <c r="X115" i="9"/>
  <c r="Z115" i="9" s="1"/>
  <c r="AB115" i="9" s="1"/>
  <c r="S115" i="9"/>
  <c r="R115" i="9"/>
  <c r="AO114" i="9"/>
  <c r="AM114" i="9"/>
  <c r="AP114" i="9" s="1"/>
  <c r="AK114" i="9"/>
  <c r="AH114" i="9"/>
  <c r="AG114" i="9"/>
  <c r="AI114" i="9" s="1"/>
  <c r="AL114" i="9" s="1"/>
  <c r="AQ114" i="9" s="1"/>
  <c r="Z114" i="9"/>
  <c r="AB114" i="9" s="1"/>
  <c r="X114" i="9"/>
  <c r="AN114" i="9" s="1"/>
  <c r="U114" i="9"/>
  <c r="AA114" i="9" s="1"/>
  <c r="AC114" i="9" s="1"/>
  <c r="R114" i="9"/>
  <c r="S114" i="9" s="1"/>
  <c r="AJ114" i="9" s="1"/>
  <c r="AO113" i="9"/>
  <c r="AN113" i="9"/>
  <c r="AP113" i="9" s="1"/>
  <c r="AM113" i="9"/>
  <c r="AK113" i="9"/>
  <c r="AJ113" i="9"/>
  <c r="AH113" i="9"/>
  <c r="AG113" i="9"/>
  <c r="AI113" i="9" s="1"/>
  <c r="AL113" i="9" s="1"/>
  <c r="X113" i="9"/>
  <c r="Z113" i="9" s="1"/>
  <c r="AB113" i="9" s="1"/>
  <c r="S113" i="9"/>
  <c r="R113" i="9"/>
  <c r="AO112" i="9"/>
  <c r="AM112" i="9"/>
  <c r="AP112" i="9" s="1"/>
  <c r="AK112" i="9"/>
  <c r="AH112" i="9"/>
  <c r="AG112" i="9"/>
  <c r="AI112" i="9" s="1"/>
  <c r="AL112" i="9" s="1"/>
  <c r="AQ112" i="9" s="1"/>
  <c r="Z112" i="9"/>
  <c r="AB112" i="9" s="1"/>
  <c r="X112" i="9"/>
  <c r="AN112" i="9" s="1"/>
  <c r="U112" i="9"/>
  <c r="AA112" i="9" s="1"/>
  <c r="AC112" i="9" s="1"/>
  <c r="R112" i="9"/>
  <c r="S112" i="9" s="1"/>
  <c r="AJ112" i="9" s="1"/>
  <c r="AO111" i="9"/>
  <c r="AN111" i="9"/>
  <c r="AP111" i="9" s="1"/>
  <c r="AM111" i="9"/>
  <c r="AK111" i="9"/>
  <c r="AJ111" i="9"/>
  <c r="AH111" i="9"/>
  <c r="AG111" i="9"/>
  <c r="AI111" i="9" s="1"/>
  <c r="AL111" i="9" s="1"/>
  <c r="AQ111" i="9" s="1"/>
  <c r="X111" i="9"/>
  <c r="Z111" i="9" s="1"/>
  <c r="AB111" i="9" s="1"/>
  <c r="S111" i="9"/>
  <c r="R111" i="9"/>
  <c r="AO110" i="9"/>
  <c r="AM110" i="9"/>
  <c r="AP110" i="9" s="1"/>
  <c r="AK110" i="9"/>
  <c r="AH110" i="9"/>
  <c r="AG110" i="9"/>
  <c r="AI110" i="9" s="1"/>
  <c r="AL110" i="9" s="1"/>
  <c r="AQ110" i="9" s="1"/>
  <c r="Z110" i="9"/>
  <c r="AB110" i="9" s="1"/>
  <c r="X110" i="9"/>
  <c r="AN110" i="9" s="1"/>
  <c r="U110" i="9"/>
  <c r="AA110" i="9" s="1"/>
  <c r="AC110" i="9" s="1"/>
  <c r="R110" i="9"/>
  <c r="S110" i="9" s="1"/>
  <c r="AJ110" i="9" s="1"/>
  <c r="AO109" i="9"/>
  <c r="AN109" i="9"/>
  <c r="AP109" i="9" s="1"/>
  <c r="AM109" i="9"/>
  <c r="AK109" i="9"/>
  <c r="AJ109" i="9"/>
  <c r="AH109" i="9"/>
  <c r="AG109" i="9"/>
  <c r="AI109" i="9" s="1"/>
  <c r="AL109" i="9" s="1"/>
  <c r="X109" i="9"/>
  <c r="Z109" i="9" s="1"/>
  <c r="AB109" i="9" s="1"/>
  <c r="S109" i="9"/>
  <c r="R109" i="9"/>
  <c r="AO108" i="9"/>
  <c r="AM108" i="9"/>
  <c r="AP108" i="9" s="1"/>
  <c r="AK108" i="9"/>
  <c r="AH108" i="9"/>
  <c r="AG108" i="9"/>
  <c r="AI108" i="9" s="1"/>
  <c r="AL108" i="9" s="1"/>
  <c r="AQ108" i="9" s="1"/>
  <c r="Z108" i="9"/>
  <c r="AB108" i="9" s="1"/>
  <c r="X108" i="9"/>
  <c r="AN108" i="9" s="1"/>
  <c r="U108" i="9"/>
  <c r="AA108" i="9" s="1"/>
  <c r="AC108" i="9" s="1"/>
  <c r="R108" i="9"/>
  <c r="S108" i="9" s="1"/>
  <c r="AJ108" i="9" s="1"/>
  <c r="AO107" i="9"/>
  <c r="AN107" i="9"/>
  <c r="AP107" i="9" s="1"/>
  <c r="AM107" i="9"/>
  <c r="AK107" i="9"/>
  <c r="AJ107" i="9"/>
  <c r="AH107" i="9"/>
  <c r="AG107" i="9"/>
  <c r="AI107" i="9" s="1"/>
  <c r="AL107" i="9" s="1"/>
  <c r="AQ107" i="9" s="1"/>
  <c r="X107" i="9"/>
  <c r="Z107" i="9" s="1"/>
  <c r="AB107" i="9" s="1"/>
  <c r="S107" i="9"/>
  <c r="R107" i="9"/>
  <c r="AO106" i="9"/>
  <c r="AP106" i="9" s="1"/>
  <c r="AK106" i="9"/>
  <c r="AH106" i="9"/>
  <c r="AG106" i="9"/>
  <c r="AI106" i="9" s="1"/>
  <c r="AB106" i="9"/>
  <c r="Z106" i="9"/>
  <c r="X106" i="9"/>
  <c r="R106" i="9"/>
  <c r="AO105" i="9"/>
  <c r="AM105" i="9"/>
  <c r="AK105" i="9"/>
  <c r="AH105" i="9"/>
  <c r="AG105" i="9"/>
  <c r="X105" i="9"/>
  <c r="S105" i="9"/>
  <c r="AJ105" i="9" s="1"/>
  <c r="R105" i="9"/>
  <c r="U105" i="9" s="1"/>
  <c r="AA105" i="9" s="1"/>
  <c r="AO104" i="9"/>
  <c r="AP104" i="9" s="1"/>
  <c r="AK104" i="9"/>
  <c r="AH104" i="9"/>
  <c r="AG104" i="9"/>
  <c r="AI104" i="9" s="1"/>
  <c r="AL104" i="9" s="1"/>
  <c r="AQ104" i="9" s="1"/>
  <c r="Z104" i="9"/>
  <c r="AB104" i="9" s="1"/>
  <c r="X104" i="9"/>
  <c r="U104" i="9"/>
  <c r="AA104" i="9" s="1"/>
  <c r="AC104" i="9" s="1"/>
  <c r="R104" i="9"/>
  <c r="S104" i="9" s="1"/>
  <c r="AJ104" i="9" s="1"/>
  <c r="AO103" i="9"/>
  <c r="AN103" i="9"/>
  <c r="AP103" i="9" s="1"/>
  <c r="AM103" i="9"/>
  <c r="AK103" i="9"/>
  <c r="AJ103" i="9"/>
  <c r="AH103" i="9"/>
  <c r="AG103" i="9"/>
  <c r="AI103" i="9" s="1"/>
  <c r="AL103" i="9" s="1"/>
  <c r="AQ103" i="9" s="1"/>
  <c r="X103" i="9"/>
  <c r="Z103" i="9" s="1"/>
  <c r="AB103" i="9" s="1"/>
  <c r="S103" i="9"/>
  <c r="R103" i="9"/>
  <c r="AO102" i="9"/>
  <c r="AM102" i="9"/>
  <c r="AP102" i="9" s="1"/>
  <c r="AK102" i="9"/>
  <c r="AH102" i="9"/>
  <c r="AG102" i="9"/>
  <c r="AI102" i="9" s="1"/>
  <c r="AL102" i="9" s="1"/>
  <c r="AQ102" i="9" s="1"/>
  <c r="Z102" i="9"/>
  <c r="AB102" i="9" s="1"/>
  <c r="X102" i="9"/>
  <c r="AN102" i="9" s="1"/>
  <c r="U102" i="9"/>
  <c r="AA102" i="9" s="1"/>
  <c r="AC102" i="9" s="1"/>
  <c r="R102" i="9"/>
  <c r="S102" i="9" s="1"/>
  <c r="AJ102" i="9" s="1"/>
  <c r="AP101" i="9"/>
  <c r="AO101" i="9"/>
  <c r="AK101" i="9"/>
  <c r="AJ101" i="9"/>
  <c r="AH101" i="9"/>
  <c r="AG101" i="9"/>
  <c r="AI101" i="9" s="1"/>
  <c r="AL101" i="9" s="1"/>
  <c r="AQ101" i="9" s="1"/>
  <c r="X101" i="9"/>
  <c r="Z101" i="9" s="1"/>
  <c r="AB101" i="9" s="1"/>
  <c r="S101" i="9"/>
  <c r="R101" i="9"/>
  <c r="AO100" i="9"/>
  <c r="AM100" i="9"/>
  <c r="AP100" i="9" s="1"/>
  <c r="AK100" i="9"/>
  <c r="AH100" i="9"/>
  <c r="AG100" i="9"/>
  <c r="AI100" i="9" s="1"/>
  <c r="AL100" i="9" s="1"/>
  <c r="AQ100" i="9" s="1"/>
  <c r="Z100" i="9"/>
  <c r="AB100" i="9" s="1"/>
  <c r="X100" i="9"/>
  <c r="AN100" i="9" s="1"/>
  <c r="U100" i="9"/>
  <c r="AA100" i="9" s="1"/>
  <c r="AC100" i="9" s="1"/>
  <c r="R100" i="9"/>
  <c r="S100" i="9" s="1"/>
  <c r="AJ100" i="9" s="1"/>
  <c r="AO99" i="9"/>
  <c r="AN99" i="9"/>
  <c r="AP99" i="9" s="1"/>
  <c r="AM99" i="9"/>
  <c r="AK99" i="9"/>
  <c r="AJ99" i="9"/>
  <c r="AH99" i="9"/>
  <c r="AG99" i="9"/>
  <c r="AI99" i="9" s="1"/>
  <c r="AL99" i="9" s="1"/>
  <c r="X99" i="9"/>
  <c r="Z99" i="9" s="1"/>
  <c r="AB99" i="9" s="1"/>
  <c r="S99" i="9"/>
  <c r="R99" i="9"/>
  <c r="AO98" i="9"/>
  <c r="AM98" i="9"/>
  <c r="AP98" i="9" s="1"/>
  <c r="AK98" i="9"/>
  <c r="AH98" i="9"/>
  <c r="AG98" i="9"/>
  <c r="AI98" i="9" s="1"/>
  <c r="AL98" i="9" s="1"/>
  <c r="AQ98" i="9" s="1"/>
  <c r="Z98" i="9"/>
  <c r="AB98" i="9" s="1"/>
  <c r="X98" i="9"/>
  <c r="AN98" i="9" s="1"/>
  <c r="U98" i="9"/>
  <c r="AA98" i="9" s="1"/>
  <c r="AC98" i="9" s="1"/>
  <c r="R98" i="9"/>
  <c r="S98" i="9" s="1"/>
  <c r="AJ98" i="9" s="1"/>
  <c r="AP97" i="9"/>
  <c r="AO97" i="9"/>
  <c r="AK97" i="9"/>
  <c r="AJ97" i="9"/>
  <c r="AH97" i="9"/>
  <c r="AG97" i="9"/>
  <c r="AI97" i="9" s="1"/>
  <c r="AL97" i="9" s="1"/>
  <c r="AQ97" i="9" s="1"/>
  <c r="X97" i="9"/>
  <c r="Z97" i="9" s="1"/>
  <c r="AB97" i="9" s="1"/>
  <c r="S97" i="9"/>
  <c r="R97" i="9"/>
  <c r="AO96" i="9"/>
  <c r="AM96" i="9"/>
  <c r="AP96" i="9" s="1"/>
  <c r="AK96" i="9"/>
  <c r="AH96" i="9"/>
  <c r="AG96" i="9"/>
  <c r="AI96" i="9" s="1"/>
  <c r="AL96" i="9" s="1"/>
  <c r="AQ96" i="9" s="1"/>
  <c r="Z96" i="9"/>
  <c r="AB96" i="9" s="1"/>
  <c r="X96" i="9"/>
  <c r="AN96" i="9" s="1"/>
  <c r="U96" i="9"/>
  <c r="AA96" i="9" s="1"/>
  <c r="AC96" i="9" s="1"/>
  <c r="R96" i="9"/>
  <c r="S96" i="9" s="1"/>
  <c r="AJ96" i="9" s="1"/>
  <c r="AP95" i="9"/>
  <c r="AO95" i="9"/>
  <c r="AK95" i="9"/>
  <c r="AH95" i="9"/>
  <c r="AG95" i="9"/>
  <c r="AI95" i="9" s="1"/>
  <c r="X95" i="9"/>
  <c r="Z95" i="9" s="1"/>
  <c r="AB95" i="9" s="1"/>
  <c r="S95" i="9"/>
  <c r="AJ95" i="9" s="1"/>
  <c r="R95" i="9"/>
  <c r="AO94" i="9"/>
  <c r="AM94" i="9"/>
  <c r="AP94" i="9" s="1"/>
  <c r="AK94" i="9"/>
  <c r="AH94" i="9"/>
  <c r="AG94" i="9"/>
  <c r="AI94" i="9" s="1"/>
  <c r="AL94" i="9" s="1"/>
  <c r="AQ94" i="9" s="1"/>
  <c r="Z94" i="9"/>
  <c r="AB94" i="9" s="1"/>
  <c r="X94" i="9"/>
  <c r="AN94" i="9" s="1"/>
  <c r="U94" i="9"/>
  <c r="AA94" i="9" s="1"/>
  <c r="R94" i="9"/>
  <c r="S94" i="9" s="1"/>
  <c r="AJ94" i="9" s="1"/>
  <c r="AP93" i="9"/>
  <c r="AO93" i="9"/>
  <c r="AK93" i="9"/>
  <c r="AH93" i="9"/>
  <c r="AG93" i="9"/>
  <c r="AI93" i="9" s="1"/>
  <c r="X93" i="9"/>
  <c r="Z93" i="9" s="1"/>
  <c r="AB93" i="9" s="1"/>
  <c r="S93" i="9"/>
  <c r="AJ93" i="9" s="1"/>
  <c r="R93" i="9"/>
  <c r="AO92" i="9"/>
  <c r="AM92" i="9"/>
  <c r="AP92" i="9" s="1"/>
  <c r="AK92" i="9"/>
  <c r="AH92" i="9"/>
  <c r="AG92" i="9"/>
  <c r="AI92" i="9" s="1"/>
  <c r="AL92" i="9" s="1"/>
  <c r="AQ92" i="9" s="1"/>
  <c r="Z92" i="9"/>
  <c r="AB92" i="9" s="1"/>
  <c r="X92" i="9"/>
  <c r="AN92" i="9" s="1"/>
  <c r="U92" i="9"/>
  <c r="AA92" i="9" s="1"/>
  <c r="R92" i="9"/>
  <c r="S92" i="9" s="1"/>
  <c r="AJ92" i="9" s="1"/>
  <c r="AP91" i="9"/>
  <c r="AO91" i="9"/>
  <c r="AK91" i="9"/>
  <c r="AH91" i="9"/>
  <c r="AG91" i="9"/>
  <c r="AI91" i="9" s="1"/>
  <c r="X91" i="9"/>
  <c r="Z91" i="9" s="1"/>
  <c r="AB91" i="9" s="1"/>
  <c r="S91" i="9"/>
  <c r="AJ91" i="9" s="1"/>
  <c r="R91" i="9"/>
  <c r="AO90" i="9"/>
  <c r="AM90" i="9"/>
  <c r="AP90" i="9" s="1"/>
  <c r="AK90" i="9"/>
  <c r="AH90" i="9"/>
  <c r="AG90" i="9"/>
  <c r="AI90" i="9" s="1"/>
  <c r="AL90" i="9" s="1"/>
  <c r="AQ90" i="9" s="1"/>
  <c r="Z90" i="9"/>
  <c r="AB90" i="9" s="1"/>
  <c r="X90" i="9"/>
  <c r="AN90" i="9" s="1"/>
  <c r="U90" i="9"/>
  <c r="AA90" i="9" s="1"/>
  <c r="R90" i="9"/>
  <c r="S90" i="9" s="1"/>
  <c r="AJ90" i="9" s="1"/>
  <c r="AP89" i="9"/>
  <c r="AO89" i="9"/>
  <c r="AK89" i="9"/>
  <c r="AH89" i="9"/>
  <c r="AG89" i="9"/>
  <c r="AI89" i="9" s="1"/>
  <c r="X89" i="9"/>
  <c r="Z89" i="9" s="1"/>
  <c r="AB89" i="9" s="1"/>
  <c r="S89" i="9"/>
  <c r="AJ89" i="9" s="1"/>
  <c r="R89" i="9"/>
  <c r="AO88" i="9"/>
  <c r="AM88" i="9"/>
  <c r="AP88" i="9" s="1"/>
  <c r="AK88" i="9"/>
  <c r="AH88" i="9"/>
  <c r="AG88" i="9"/>
  <c r="AI88" i="9" s="1"/>
  <c r="AL88" i="9" s="1"/>
  <c r="AQ88" i="9" s="1"/>
  <c r="Z88" i="9"/>
  <c r="AB88" i="9" s="1"/>
  <c r="X88" i="9"/>
  <c r="AN88" i="9" s="1"/>
  <c r="U88" i="9"/>
  <c r="AA88" i="9" s="1"/>
  <c r="R88" i="9"/>
  <c r="S88" i="9" s="1"/>
  <c r="AJ88" i="9" s="1"/>
  <c r="AP87" i="9"/>
  <c r="AO87" i="9"/>
  <c r="AK87" i="9"/>
  <c r="AH87" i="9"/>
  <c r="AG87" i="9"/>
  <c r="AI87" i="9" s="1"/>
  <c r="X87" i="9"/>
  <c r="Z87" i="9" s="1"/>
  <c r="AB87" i="9" s="1"/>
  <c r="S87" i="9"/>
  <c r="AJ87" i="9" s="1"/>
  <c r="R87" i="9"/>
  <c r="AO86" i="9"/>
  <c r="AM86" i="9"/>
  <c r="AP86" i="9" s="1"/>
  <c r="AK86" i="9"/>
  <c r="AH86" i="9"/>
  <c r="AG86" i="9"/>
  <c r="AI86" i="9" s="1"/>
  <c r="AL86" i="9" s="1"/>
  <c r="AQ86" i="9" s="1"/>
  <c r="Z86" i="9"/>
  <c r="AB86" i="9" s="1"/>
  <c r="X86" i="9"/>
  <c r="AN86" i="9" s="1"/>
  <c r="U86" i="9"/>
  <c r="AA86" i="9" s="1"/>
  <c r="R86" i="9"/>
  <c r="S86" i="9" s="1"/>
  <c r="AJ86" i="9" s="1"/>
  <c r="AP85" i="9"/>
  <c r="AO85" i="9"/>
  <c r="AK85" i="9"/>
  <c r="AH85" i="9"/>
  <c r="AG85" i="9"/>
  <c r="AI85" i="9" s="1"/>
  <c r="X85" i="9"/>
  <c r="Z85" i="9" s="1"/>
  <c r="AB85" i="9" s="1"/>
  <c r="S85" i="9"/>
  <c r="AJ85" i="9" s="1"/>
  <c r="R85" i="9"/>
  <c r="AO84" i="9"/>
  <c r="AM84" i="9"/>
  <c r="AP84" i="9" s="1"/>
  <c r="AK84" i="9"/>
  <c r="AH84" i="9"/>
  <c r="AG84" i="9"/>
  <c r="AI84" i="9" s="1"/>
  <c r="AL84" i="9" s="1"/>
  <c r="AQ84" i="9" s="1"/>
  <c r="Z84" i="9"/>
  <c r="AB84" i="9" s="1"/>
  <c r="X84" i="9"/>
  <c r="AN84" i="9" s="1"/>
  <c r="U84" i="9"/>
  <c r="AA84" i="9" s="1"/>
  <c r="R84" i="9"/>
  <c r="S84" i="9" s="1"/>
  <c r="AJ84" i="9" s="1"/>
  <c r="AP83" i="9"/>
  <c r="AO83" i="9"/>
  <c r="AK83" i="9"/>
  <c r="AH83" i="9"/>
  <c r="AG83" i="9"/>
  <c r="AI83" i="9" s="1"/>
  <c r="X83" i="9"/>
  <c r="Z83" i="9" s="1"/>
  <c r="AB83" i="9" s="1"/>
  <c r="S83" i="9"/>
  <c r="AJ83" i="9" s="1"/>
  <c r="R83" i="9"/>
  <c r="AO82" i="9"/>
  <c r="AM82" i="9"/>
  <c r="AP82" i="9" s="1"/>
  <c r="AK82" i="9"/>
  <c r="AH82" i="9"/>
  <c r="AG82" i="9"/>
  <c r="AI82" i="9" s="1"/>
  <c r="AL82" i="9" s="1"/>
  <c r="AQ82" i="9" s="1"/>
  <c r="Z82" i="9"/>
  <c r="AB82" i="9" s="1"/>
  <c r="X82" i="9"/>
  <c r="AN82" i="9" s="1"/>
  <c r="U82" i="9"/>
  <c r="AA82" i="9" s="1"/>
  <c r="R82" i="9"/>
  <c r="S82" i="9" s="1"/>
  <c r="AJ82" i="9" s="1"/>
  <c r="AP81" i="9"/>
  <c r="AO81" i="9"/>
  <c r="AK81" i="9"/>
  <c r="AH81" i="9"/>
  <c r="AG81" i="9"/>
  <c r="AI81" i="9" s="1"/>
  <c r="X81" i="9"/>
  <c r="Z81" i="9" s="1"/>
  <c r="AB81" i="9" s="1"/>
  <c r="S81" i="9"/>
  <c r="AJ81" i="9" s="1"/>
  <c r="R81" i="9"/>
  <c r="AO80" i="9"/>
  <c r="AM80" i="9"/>
  <c r="AP80" i="9" s="1"/>
  <c r="AK80" i="9"/>
  <c r="AH80" i="9"/>
  <c r="AG80" i="9"/>
  <c r="AI80" i="9" s="1"/>
  <c r="AL80" i="9" s="1"/>
  <c r="AQ80" i="9" s="1"/>
  <c r="Z80" i="9"/>
  <c r="AB80" i="9" s="1"/>
  <c r="X80" i="9"/>
  <c r="AN80" i="9" s="1"/>
  <c r="U80" i="9"/>
  <c r="AA80" i="9" s="1"/>
  <c r="R80" i="9"/>
  <c r="S80" i="9" s="1"/>
  <c r="AJ80" i="9" s="1"/>
  <c r="AO79" i="9"/>
  <c r="AN79" i="9"/>
  <c r="AP79" i="9" s="1"/>
  <c r="AM79" i="9"/>
  <c r="AK79" i="9"/>
  <c r="AH79" i="9"/>
  <c r="AG79" i="9"/>
  <c r="AI79" i="9" s="1"/>
  <c r="X79" i="9"/>
  <c r="Z79" i="9" s="1"/>
  <c r="AB79" i="9" s="1"/>
  <c r="S79" i="9"/>
  <c r="AJ79" i="9" s="1"/>
  <c r="R79" i="9"/>
  <c r="AO78" i="9"/>
  <c r="AM78" i="9"/>
  <c r="AP78" i="9" s="1"/>
  <c r="AK78" i="9"/>
  <c r="AH78" i="9"/>
  <c r="AG78" i="9"/>
  <c r="AI78" i="9" s="1"/>
  <c r="AL78" i="9" s="1"/>
  <c r="AQ78" i="9" s="1"/>
  <c r="Z78" i="9"/>
  <c r="AB78" i="9" s="1"/>
  <c r="X78" i="9"/>
  <c r="AN78" i="9" s="1"/>
  <c r="U78" i="9"/>
  <c r="AA78" i="9" s="1"/>
  <c r="R78" i="9"/>
  <c r="S78" i="9" s="1"/>
  <c r="AJ78" i="9" s="1"/>
  <c r="AO77" i="9"/>
  <c r="AN77" i="9"/>
  <c r="AP77" i="9" s="1"/>
  <c r="AM77" i="9"/>
  <c r="AK77" i="9"/>
  <c r="AH77" i="9"/>
  <c r="AG77" i="9"/>
  <c r="AI77" i="9" s="1"/>
  <c r="X77" i="9"/>
  <c r="Z77" i="9" s="1"/>
  <c r="AB77" i="9" s="1"/>
  <c r="S77" i="9"/>
  <c r="AJ77" i="9" s="1"/>
  <c r="R77" i="9"/>
  <c r="AO76" i="9"/>
  <c r="AM76" i="9"/>
  <c r="AP76" i="9" s="1"/>
  <c r="AK76" i="9"/>
  <c r="AH76" i="9"/>
  <c r="AG76" i="9"/>
  <c r="AI76" i="9" s="1"/>
  <c r="AL76" i="9" s="1"/>
  <c r="AQ76" i="9" s="1"/>
  <c r="Z76" i="9"/>
  <c r="AB76" i="9" s="1"/>
  <c r="X76" i="9"/>
  <c r="AN76" i="9" s="1"/>
  <c r="U76" i="9"/>
  <c r="AA76" i="9" s="1"/>
  <c r="R76" i="9"/>
  <c r="S76" i="9" s="1"/>
  <c r="AJ76" i="9" s="1"/>
  <c r="AO75" i="9"/>
  <c r="AN75" i="9"/>
  <c r="AP75" i="9" s="1"/>
  <c r="AM75" i="9"/>
  <c r="AK75" i="9"/>
  <c r="AH75" i="9"/>
  <c r="AG75" i="9"/>
  <c r="AI75" i="9" s="1"/>
  <c r="X75" i="9"/>
  <c r="Z75" i="9" s="1"/>
  <c r="AB75" i="9" s="1"/>
  <c r="S75" i="9"/>
  <c r="AJ75" i="9" s="1"/>
  <c r="R75" i="9"/>
  <c r="AO74" i="9"/>
  <c r="AM74" i="9"/>
  <c r="AP74" i="9" s="1"/>
  <c r="AK74" i="9"/>
  <c r="AH74" i="9"/>
  <c r="AG74" i="9"/>
  <c r="AI74" i="9" s="1"/>
  <c r="AL74" i="9" s="1"/>
  <c r="AQ74" i="9" s="1"/>
  <c r="Z74" i="9"/>
  <c r="AB74" i="9" s="1"/>
  <c r="X74" i="9"/>
  <c r="AN74" i="9" s="1"/>
  <c r="U74" i="9"/>
  <c r="AA74" i="9" s="1"/>
  <c r="R74" i="9"/>
  <c r="S74" i="9" s="1"/>
  <c r="AJ74" i="9" s="1"/>
  <c r="AO73" i="9"/>
  <c r="AN73" i="9"/>
  <c r="AP73" i="9" s="1"/>
  <c r="AM73" i="9"/>
  <c r="AK73" i="9"/>
  <c r="AH73" i="9"/>
  <c r="AG73" i="9"/>
  <c r="AI73" i="9" s="1"/>
  <c r="X73" i="9"/>
  <c r="Z73" i="9" s="1"/>
  <c r="AB73" i="9" s="1"/>
  <c r="S73" i="9"/>
  <c r="AJ73" i="9" s="1"/>
  <c r="R73" i="9"/>
  <c r="AO72" i="9"/>
  <c r="AM72" i="9"/>
  <c r="AP72" i="9" s="1"/>
  <c r="AK72" i="9"/>
  <c r="AH72" i="9"/>
  <c r="AG72" i="9"/>
  <c r="AI72" i="9" s="1"/>
  <c r="AL72" i="9" s="1"/>
  <c r="AQ72" i="9" s="1"/>
  <c r="Z72" i="9"/>
  <c r="AB72" i="9" s="1"/>
  <c r="X72" i="9"/>
  <c r="AN72" i="9" s="1"/>
  <c r="U72" i="9"/>
  <c r="AA72" i="9" s="1"/>
  <c r="R72" i="9"/>
  <c r="S72" i="9" s="1"/>
  <c r="AJ72" i="9" s="1"/>
  <c r="AO71" i="9"/>
  <c r="AN71" i="9"/>
  <c r="AP71" i="9" s="1"/>
  <c r="AM71" i="9"/>
  <c r="AK71" i="9"/>
  <c r="AH71" i="9"/>
  <c r="AG71" i="9"/>
  <c r="AI71" i="9" s="1"/>
  <c r="X71" i="9"/>
  <c r="Z71" i="9" s="1"/>
  <c r="AB71" i="9" s="1"/>
  <c r="S71" i="9"/>
  <c r="AJ71" i="9" s="1"/>
  <c r="R71" i="9"/>
  <c r="AO70" i="9"/>
  <c r="AM70" i="9"/>
  <c r="AP70" i="9" s="1"/>
  <c r="AK70" i="9"/>
  <c r="AH70" i="9"/>
  <c r="AG70" i="9"/>
  <c r="AI70" i="9" s="1"/>
  <c r="AL70" i="9" s="1"/>
  <c r="AQ70" i="9" s="1"/>
  <c r="Z70" i="9"/>
  <c r="AB70" i="9" s="1"/>
  <c r="X70" i="9"/>
  <c r="AN70" i="9" s="1"/>
  <c r="U70" i="9"/>
  <c r="AA70" i="9" s="1"/>
  <c r="R70" i="9"/>
  <c r="S70" i="9" s="1"/>
  <c r="AJ70" i="9" s="1"/>
  <c r="AO69" i="9"/>
  <c r="AN69" i="9"/>
  <c r="AP69" i="9" s="1"/>
  <c r="AM69" i="9"/>
  <c r="AK69" i="9"/>
  <c r="AH69" i="9"/>
  <c r="AG69" i="9"/>
  <c r="AI69" i="9" s="1"/>
  <c r="X69" i="9"/>
  <c r="Z69" i="9" s="1"/>
  <c r="AB69" i="9" s="1"/>
  <c r="S69" i="9"/>
  <c r="AJ69" i="9" s="1"/>
  <c r="R69" i="9"/>
  <c r="AO68" i="9"/>
  <c r="AM68" i="9"/>
  <c r="AP68" i="9" s="1"/>
  <c r="AK68" i="9"/>
  <c r="AH68" i="9"/>
  <c r="AG68" i="9"/>
  <c r="AI68" i="9" s="1"/>
  <c r="AL68" i="9" s="1"/>
  <c r="AQ68" i="9" s="1"/>
  <c r="Z68" i="9"/>
  <c r="AB68" i="9" s="1"/>
  <c r="X68" i="9"/>
  <c r="AN68" i="9" s="1"/>
  <c r="U68" i="9"/>
  <c r="AA68" i="9" s="1"/>
  <c r="R68" i="9"/>
  <c r="S68" i="9" s="1"/>
  <c r="AJ68" i="9" s="1"/>
  <c r="AO67" i="9"/>
  <c r="AN67" i="9"/>
  <c r="AP67" i="9" s="1"/>
  <c r="AM67" i="9"/>
  <c r="AK67" i="9"/>
  <c r="AH67" i="9"/>
  <c r="AG67" i="9"/>
  <c r="AI67" i="9" s="1"/>
  <c r="X67" i="9"/>
  <c r="Z67" i="9" s="1"/>
  <c r="AB67" i="9" s="1"/>
  <c r="S67" i="9"/>
  <c r="AJ67" i="9" s="1"/>
  <c r="R67" i="9"/>
  <c r="AO66" i="9"/>
  <c r="AM66" i="9"/>
  <c r="AP66" i="9" s="1"/>
  <c r="AK66" i="9"/>
  <c r="AH66" i="9"/>
  <c r="AG66" i="9"/>
  <c r="AI66" i="9" s="1"/>
  <c r="AL66" i="9" s="1"/>
  <c r="AQ66" i="9" s="1"/>
  <c r="Z66" i="9"/>
  <c r="AB66" i="9" s="1"/>
  <c r="X66" i="9"/>
  <c r="AN66" i="9" s="1"/>
  <c r="U66" i="9"/>
  <c r="AA66" i="9" s="1"/>
  <c r="R66" i="9"/>
  <c r="S66" i="9" s="1"/>
  <c r="AJ66" i="9" s="1"/>
  <c r="AO65" i="9"/>
  <c r="AN65" i="9"/>
  <c r="AP65" i="9" s="1"/>
  <c r="AM65" i="9"/>
  <c r="AK65" i="9"/>
  <c r="AH65" i="9"/>
  <c r="AG65" i="9"/>
  <c r="AI65" i="9" s="1"/>
  <c r="X65" i="9"/>
  <c r="Z65" i="9" s="1"/>
  <c r="AB65" i="9" s="1"/>
  <c r="S65" i="9"/>
  <c r="AJ65" i="9" s="1"/>
  <c r="R65" i="9"/>
  <c r="AO64" i="9"/>
  <c r="AM64" i="9"/>
  <c r="AP64" i="9" s="1"/>
  <c r="AK64" i="9"/>
  <c r="AH64" i="9"/>
  <c r="AG64" i="9"/>
  <c r="AI64" i="9" s="1"/>
  <c r="AL64" i="9" s="1"/>
  <c r="AQ64" i="9" s="1"/>
  <c r="Z64" i="9"/>
  <c r="AB64" i="9" s="1"/>
  <c r="X64" i="9"/>
  <c r="AN64" i="9" s="1"/>
  <c r="U64" i="9"/>
  <c r="AA64" i="9" s="1"/>
  <c r="R64" i="9"/>
  <c r="S64" i="9" s="1"/>
  <c r="AJ64" i="9" s="1"/>
  <c r="AO63" i="9"/>
  <c r="AN63" i="9"/>
  <c r="AP63" i="9" s="1"/>
  <c r="AM63" i="9"/>
  <c r="AK63" i="9"/>
  <c r="AH63" i="9"/>
  <c r="AG63" i="9"/>
  <c r="AI63" i="9" s="1"/>
  <c r="X63" i="9"/>
  <c r="Z63" i="9" s="1"/>
  <c r="AB63" i="9" s="1"/>
  <c r="S63" i="9"/>
  <c r="AJ63" i="9" s="1"/>
  <c r="R63" i="9"/>
  <c r="AO62" i="9"/>
  <c r="AM62" i="9"/>
  <c r="AP62" i="9" s="1"/>
  <c r="AK62" i="9"/>
  <c r="AH62" i="9"/>
  <c r="AG62" i="9"/>
  <c r="AI62" i="9" s="1"/>
  <c r="AL62" i="9" s="1"/>
  <c r="AQ62" i="9" s="1"/>
  <c r="Z62" i="9"/>
  <c r="AB62" i="9" s="1"/>
  <c r="X62" i="9"/>
  <c r="AN62" i="9" s="1"/>
  <c r="U62" i="9"/>
  <c r="AA62" i="9" s="1"/>
  <c r="R62" i="9"/>
  <c r="S62" i="9" s="1"/>
  <c r="AJ62" i="9" s="1"/>
  <c r="AO61" i="9"/>
  <c r="AN61" i="9"/>
  <c r="AP61" i="9" s="1"/>
  <c r="AM61" i="9"/>
  <c r="AK61" i="9"/>
  <c r="AH61" i="9"/>
  <c r="AG61" i="9"/>
  <c r="AI61" i="9" s="1"/>
  <c r="X61" i="9"/>
  <c r="Z61" i="9" s="1"/>
  <c r="AB61" i="9" s="1"/>
  <c r="S61" i="9"/>
  <c r="AJ61" i="9" s="1"/>
  <c r="R61" i="9"/>
  <c r="AO60" i="9"/>
  <c r="AM60" i="9"/>
  <c r="AP60" i="9" s="1"/>
  <c r="AK60" i="9"/>
  <c r="AH60" i="9"/>
  <c r="AG60" i="9"/>
  <c r="AI60" i="9" s="1"/>
  <c r="AL60" i="9" s="1"/>
  <c r="AQ60" i="9" s="1"/>
  <c r="Z60" i="9"/>
  <c r="AB60" i="9" s="1"/>
  <c r="X60" i="9"/>
  <c r="AN60" i="9" s="1"/>
  <c r="U60" i="9"/>
  <c r="AA60" i="9" s="1"/>
  <c r="R60" i="9"/>
  <c r="S60" i="9" s="1"/>
  <c r="AJ60" i="9" s="1"/>
  <c r="AO59" i="9"/>
  <c r="AN59" i="9"/>
  <c r="AP59" i="9" s="1"/>
  <c r="AM59" i="9"/>
  <c r="AK59" i="9"/>
  <c r="AH59" i="9"/>
  <c r="AG59" i="9"/>
  <c r="AI59" i="9" s="1"/>
  <c r="X59" i="9"/>
  <c r="Z59" i="9" s="1"/>
  <c r="AB59" i="9" s="1"/>
  <c r="S59" i="9"/>
  <c r="AJ59" i="9" s="1"/>
  <c r="R59" i="9"/>
  <c r="AO58" i="9"/>
  <c r="AM58" i="9"/>
  <c r="AP58" i="9" s="1"/>
  <c r="AK58" i="9"/>
  <c r="AH58" i="9"/>
  <c r="AG58" i="9"/>
  <c r="AI58" i="9" s="1"/>
  <c r="AL58" i="9" s="1"/>
  <c r="AQ58" i="9" s="1"/>
  <c r="Z58" i="9"/>
  <c r="AB58" i="9" s="1"/>
  <c r="X58" i="9"/>
  <c r="AN58" i="9" s="1"/>
  <c r="U58" i="9"/>
  <c r="AA58" i="9" s="1"/>
  <c r="R58" i="9"/>
  <c r="S58" i="9" s="1"/>
  <c r="AJ58" i="9" s="1"/>
  <c r="AO57" i="9"/>
  <c r="AN57" i="9"/>
  <c r="AP57" i="9" s="1"/>
  <c r="AM57" i="9"/>
  <c r="AK57" i="9"/>
  <c r="AH57" i="9"/>
  <c r="AG57" i="9"/>
  <c r="AI57" i="9" s="1"/>
  <c r="X57" i="9"/>
  <c r="Z57" i="9" s="1"/>
  <c r="AB57" i="9" s="1"/>
  <c r="S57" i="9"/>
  <c r="AJ57" i="9" s="1"/>
  <c r="R57" i="9"/>
  <c r="AO56" i="9"/>
  <c r="AM56" i="9"/>
  <c r="AP56" i="9" s="1"/>
  <c r="AK56" i="9"/>
  <c r="AH56" i="9"/>
  <c r="AG56" i="9"/>
  <c r="AI56" i="9" s="1"/>
  <c r="AL56" i="9" s="1"/>
  <c r="AQ56" i="9" s="1"/>
  <c r="Z56" i="9"/>
  <c r="AB56" i="9" s="1"/>
  <c r="X56" i="9"/>
  <c r="AN56" i="9" s="1"/>
  <c r="U56" i="9"/>
  <c r="AA56" i="9" s="1"/>
  <c r="R56" i="9"/>
  <c r="S56" i="9" s="1"/>
  <c r="AJ56" i="9" s="1"/>
  <c r="AO55" i="9"/>
  <c r="AN55" i="9"/>
  <c r="AP55" i="9" s="1"/>
  <c r="AM55" i="9"/>
  <c r="AK55" i="9"/>
  <c r="AH55" i="9"/>
  <c r="AG55" i="9"/>
  <c r="AI55" i="9" s="1"/>
  <c r="X55" i="9"/>
  <c r="Z55" i="9" s="1"/>
  <c r="AB55" i="9" s="1"/>
  <c r="S55" i="9"/>
  <c r="AJ55" i="9" s="1"/>
  <c r="R55" i="9"/>
  <c r="AO54" i="9"/>
  <c r="AM54" i="9"/>
  <c r="AP54" i="9" s="1"/>
  <c r="AK54" i="9"/>
  <c r="AH54" i="9"/>
  <c r="AG54" i="9"/>
  <c r="AI54" i="9" s="1"/>
  <c r="AL54" i="9" s="1"/>
  <c r="AQ54" i="9" s="1"/>
  <c r="Z54" i="9"/>
  <c r="AB54" i="9" s="1"/>
  <c r="X54" i="9"/>
  <c r="AN54" i="9" s="1"/>
  <c r="U54" i="9"/>
  <c r="AA54" i="9" s="1"/>
  <c r="R54" i="9"/>
  <c r="S54" i="9" s="1"/>
  <c r="AJ54" i="9" s="1"/>
  <c r="AO53" i="9"/>
  <c r="AN53" i="9"/>
  <c r="AP53" i="9" s="1"/>
  <c r="AM53" i="9"/>
  <c r="AK53" i="9"/>
  <c r="AH53" i="9"/>
  <c r="AG53" i="9"/>
  <c r="AI53" i="9" s="1"/>
  <c r="X53" i="9"/>
  <c r="Z53" i="9" s="1"/>
  <c r="AB53" i="9" s="1"/>
  <c r="S53" i="9"/>
  <c r="AJ53" i="9" s="1"/>
  <c r="R53" i="9"/>
  <c r="AO52" i="9"/>
  <c r="AM52" i="9"/>
  <c r="AP52" i="9" s="1"/>
  <c r="AK52" i="9"/>
  <c r="AH52" i="9"/>
  <c r="AG52" i="9"/>
  <c r="AI52" i="9" s="1"/>
  <c r="AL52" i="9" s="1"/>
  <c r="AQ52" i="9" s="1"/>
  <c r="Z52" i="9"/>
  <c r="AB52" i="9" s="1"/>
  <c r="X52" i="9"/>
  <c r="AN52" i="9" s="1"/>
  <c r="U52" i="9"/>
  <c r="AA52" i="9" s="1"/>
  <c r="R52" i="9"/>
  <c r="S52" i="9" s="1"/>
  <c r="AJ52" i="9" s="1"/>
  <c r="AO51" i="9"/>
  <c r="AN51" i="9"/>
  <c r="AP51" i="9" s="1"/>
  <c r="AM51" i="9"/>
  <c r="AK51" i="9"/>
  <c r="AH51" i="9"/>
  <c r="AG51" i="9"/>
  <c r="AI51" i="9" s="1"/>
  <c r="X51" i="9"/>
  <c r="Z51" i="9" s="1"/>
  <c r="AB51" i="9" s="1"/>
  <c r="S51" i="9"/>
  <c r="AJ51" i="9" s="1"/>
  <c r="R51" i="9"/>
  <c r="AO50" i="9"/>
  <c r="AM50" i="9"/>
  <c r="AP50" i="9" s="1"/>
  <c r="AK50" i="9"/>
  <c r="AH50" i="9"/>
  <c r="AG50" i="9"/>
  <c r="AI50" i="9" s="1"/>
  <c r="AL50" i="9" s="1"/>
  <c r="AQ50" i="9" s="1"/>
  <c r="Z50" i="9"/>
  <c r="AB50" i="9" s="1"/>
  <c r="X50" i="9"/>
  <c r="AN50" i="9" s="1"/>
  <c r="U50" i="9"/>
  <c r="AA50" i="9" s="1"/>
  <c r="R50" i="9"/>
  <c r="S50" i="9" s="1"/>
  <c r="AJ50" i="9" s="1"/>
  <c r="AO49" i="9"/>
  <c r="AN49" i="9"/>
  <c r="AP49" i="9" s="1"/>
  <c r="AM49" i="9"/>
  <c r="AK49" i="9"/>
  <c r="AH49" i="9"/>
  <c r="AG49" i="9"/>
  <c r="AI49" i="9" s="1"/>
  <c r="X49" i="9"/>
  <c r="Z49" i="9" s="1"/>
  <c r="AB49" i="9" s="1"/>
  <c r="S49" i="9"/>
  <c r="AJ49" i="9" s="1"/>
  <c r="R49" i="9"/>
  <c r="AO48" i="9"/>
  <c r="AM48" i="9"/>
  <c r="AP48" i="9" s="1"/>
  <c r="AK48" i="9"/>
  <c r="AH48" i="9"/>
  <c r="AG48" i="9"/>
  <c r="AI48" i="9" s="1"/>
  <c r="AL48" i="9" s="1"/>
  <c r="AQ48" i="9" s="1"/>
  <c r="Z48" i="9"/>
  <c r="AB48" i="9" s="1"/>
  <c r="X48" i="9"/>
  <c r="AN48" i="9" s="1"/>
  <c r="U48" i="9"/>
  <c r="AA48" i="9" s="1"/>
  <c r="R48" i="9"/>
  <c r="S48" i="9" s="1"/>
  <c r="AJ48" i="9" s="1"/>
  <c r="AO47" i="9"/>
  <c r="AN47" i="9"/>
  <c r="AP47" i="9" s="1"/>
  <c r="AM47" i="9"/>
  <c r="AK47" i="9"/>
  <c r="AH47" i="9"/>
  <c r="AG47" i="9"/>
  <c r="AI47" i="9" s="1"/>
  <c r="X47" i="9"/>
  <c r="Z47" i="9" s="1"/>
  <c r="AB47" i="9" s="1"/>
  <c r="S47" i="9"/>
  <c r="AJ47" i="9" s="1"/>
  <c r="R47" i="9"/>
  <c r="AO46" i="9"/>
  <c r="AM46" i="9"/>
  <c r="AP46" i="9" s="1"/>
  <c r="AK46" i="9"/>
  <c r="AH46" i="9"/>
  <c r="AG46" i="9"/>
  <c r="AI46" i="9" s="1"/>
  <c r="AL46" i="9" s="1"/>
  <c r="AQ46" i="9" s="1"/>
  <c r="Z46" i="9"/>
  <c r="AB46" i="9" s="1"/>
  <c r="X46" i="9"/>
  <c r="AN46" i="9" s="1"/>
  <c r="U46" i="9"/>
  <c r="AA46" i="9" s="1"/>
  <c r="R46" i="9"/>
  <c r="S46" i="9" s="1"/>
  <c r="AJ46" i="9" s="1"/>
  <c r="AO45" i="9"/>
  <c r="AN45" i="9"/>
  <c r="AP45" i="9" s="1"/>
  <c r="AM45" i="9"/>
  <c r="AK45" i="9"/>
  <c r="AH45" i="9"/>
  <c r="AG45" i="9"/>
  <c r="AI45" i="9" s="1"/>
  <c r="X45" i="9"/>
  <c r="Z45" i="9" s="1"/>
  <c r="AB45" i="9" s="1"/>
  <c r="S45" i="9"/>
  <c r="AJ45" i="9" s="1"/>
  <c r="R45" i="9"/>
  <c r="AO44" i="9"/>
  <c r="AM44" i="9"/>
  <c r="AP44" i="9" s="1"/>
  <c r="AK44" i="9"/>
  <c r="AH44" i="9"/>
  <c r="AG44" i="9"/>
  <c r="AI44" i="9" s="1"/>
  <c r="AL44" i="9" s="1"/>
  <c r="AQ44" i="9" s="1"/>
  <c r="Z44" i="9"/>
  <c r="AB44" i="9" s="1"/>
  <c r="X44" i="9"/>
  <c r="AN44" i="9" s="1"/>
  <c r="U44" i="9"/>
  <c r="AA44" i="9" s="1"/>
  <c r="R44" i="9"/>
  <c r="S44" i="9" s="1"/>
  <c r="AJ44" i="9" s="1"/>
  <c r="AO43" i="9"/>
  <c r="AN43" i="9"/>
  <c r="AP43" i="9" s="1"/>
  <c r="AM43" i="9"/>
  <c r="AK43" i="9"/>
  <c r="AH43" i="9"/>
  <c r="AG43" i="9"/>
  <c r="AI43" i="9" s="1"/>
  <c r="X43" i="9"/>
  <c r="Z43" i="9" s="1"/>
  <c r="AB43" i="9" s="1"/>
  <c r="S43" i="9"/>
  <c r="AJ43" i="9" s="1"/>
  <c r="R43" i="9"/>
  <c r="AO42" i="9"/>
  <c r="AM42" i="9"/>
  <c r="AP42" i="9" s="1"/>
  <c r="AK42" i="9"/>
  <c r="AH42" i="9"/>
  <c r="AG42" i="9"/>
  <c r="AI42" i="9" s="1"/>
  <c r="AL42" i="9" s="1"/>
  <c r="AQ42" i="9" s="1"/>
  <c r="Z42" i="9"/>
  <c r="AB42" i="9" s="1"/>
  <c r="X42" i="9"/>
  <c r="AN42" i="9" s="1"/>
  <c r="U42" i="9"/>
  <c r="AA42" i="9" s="1"/>
  <c r="R42" i="9"/>
  <c r="S42" i="9" s="1"/>
  <c r="AJ42" i="9" s="1"/>
  <c r="AO41" i="9"/>
  <c r="AN41" i="9"/>
  <c r="AP41" i="9" s="1"/>
  <c r="AM41" i="9"/>
  <c r="AK41" i="9"/>
  <c r="AH41" i="9"/>
  <c r="AG41" i="9"/>
  <c r="AI41" i="9" s="1"/>
  <c r="X41" i="9"/>
  <c r="Z41" i="9" s="1"/>
  <c r="AB41" i="9" s="1"/>
  <c r="S41" i="9"/>
  <c r="AJ41" i="9" s="1"/>
  <c r="R41" i="9"/>
  <c r="AO40" i="9"/>
  <c r="AM40" i="9"/>
  <c r="AP40" i="9" s="1"/>
  <c r="AK40" i="9"/>
  <c r="AH40" i="9"/>
  <c r="AG40" i="9"/>
  <c r="AI40" i="9" s="1"/>
  <c r="AL40" i="9" s="1"/>
  <c r="AQ40" i="9" s="1"/>
  <c r="Z40" i="9"/>
  <c r="AB40" i="9" s="1"/>
  <c r="X40" i="9"/>
  <c r="AN40" i="9" s="1"/>
  <c r="U40" i="9"/>
  <c r="AA40" i="9" s="1"/>
  <c r="R40" i="9"/>
  <c r="S40" i="9" s="1"/>
  <c r="AJ40" i="9" s="1"/>
  <c r="AO39" i="9"/>
  <c r="AN39" i="9"/>
  <c r="AP39" i="9" s="1"/>
  <c r="AM39" i="9"/>
  <c r="AK39" i="9"/>
  <c r="AH39" i="9"/>
  <c r="AG39" i="9"/>
  <c r="AI39" i="9" s="1"/>
  <c r="X39" i="9"/>
  <c r="Z39" i="9" s="1"/>
  <c r="AB39" i="9" s="1"/>
  <c r="S39" i="9"/>
  <c r="AJ39" i="9" s="1"/>
  <c r="R39" i="9"/>
  <c r="AO38" i="9"/>
  <c r="AM38" i="9"/>
  <c r="AP38" i="9" s="1"/>
  <c r="AK38" i="9"/>
  <c r="AH38" i="9"/>
  <c r="AG38" i="9"/>
  <c r="AI38" i="9" s="1"/>
  <c r="AL38" i="9" s="1"/>
  <c r="AQ38" i="9" s="1"/>
  <c r="Z38" i="9"/>
  <c r="AB38" i="9" s="1"/>
  <c r="X38" i="9"/>
  <c r="AN38" i="9" s="1"/>
  <c r="U38" i="9"/>
  <c r="AA38" i="9" s="1"/>
  <c r="R38" i="9"/>
  <c r="S38" i="9" s="1"/>
  <c r="AJ38" i="9" s="1"/>
  <c r="AO37" i="9"/>
  <c r="AN37" i="9"/>
  <c r="AP37" i="9" s="1"/>
  <c r="AM37" i="9"/>
  <c r="AK37" i="9"/>
  <c r="AH37" i="9"/>
  <c r="AG37" i="9"/>
  <c r="AI37" i="9" s="1"/>
  <c r="X37" i="9"/>
  <c r="Z37" i="9" s="1"/>
  <c r="AB37" i="9" s="1"/>
  <c r="S37" i="9"/>
  <c r="AJ37" i="9" s="1"/>
  <c r="R37" i="9"/>
  <c r="AO36" i="9"/>
  <c r="AM36" i="9"/>
  <c r="AP36" i="9" s="1"/>
  <c r="AK36" i="9"/>
  <c r="AH36" i="9"/>
  <c r="AG36" i="9"/>
  <c r="AI36" i="9" s="1"/>
  <c r="AL36" i="9" s="1"/>
  <c r="AQ36" i="9" s="1"/>
  <c r="Z36" i="9"/>
  <c r="AB36" i="9" s="1"/>
  <c r="X36" i="9"/>
  <c r="AN36" i="9" s="1"/>
  <c r="U36" i="9"/>
  <c r="AA36" i="9" s="1"/>
  <c r="R36" i="9"/>
  <c r="S36" i="9" s="1"/>
  <c r="AJ36" i="9" s="1"/>
  <c r="AO35" i="9"/>
  <c r="AN35" i="9"/>
  <c r="AP35" i="9" s="1"/>
  <c r="AM35" i="9"/>
  <c r="AK35" i="9"/>
  <c r="AH35" i="9"/>
  <c r="AG35" i="9"/>
  <c r="AI35" i="9" s="1"/>
  <c r="X35" i="9"/>
  <c r="Z35" i="9" s="1"/>
  <c r="AB35" i="9" s="1"/>
  <c r="S35" i="9"/>
  <c r="AJ35" i="9" s="1"/>
  <c r="R35" i="9"/>
  <c r="AO34" i="9"/>
  <c r="AM34" i="9"/>
  <c r="AP34" i="9" s="1"/>
  <c r="AK34" i="9"/>
  <c r="AH34" i="9"/>
  <c r="AG34" i="9"/>
  <c r="AI34" i="9" s="1"/>
  <c r="AL34" i="9" s="1"/>
  <c r="AQ34" i="9" s="1"/>
  <c r="Z34" i="9"/>
  <c r="AB34" i="9" s="1"/>
  <c r="X34" i="9"/>
  <c r="AN34" i="9" s="1"/>
  <c r="U34" i="9"/>
  <c r="AA34" i="9" s="1"/>
  <c r="R34" i="9"/>
  <c r="S34" i="9" s="1"/>
  <c r="AJ34" i="9" s="1"/>
  <c r="AO33" i="9"/>
  <c r="AN33" i="9"/>
  <c r="AP33" i="9" s="1"/>
  <c r="AM33" i="9"/>
  <c r="AK33" i="9"/>
  <c r="AH33" i="9"/>
  <c r="AG33" i="9"/>
  <c r="AI33" i="9" s="1"/>
  <c r="X33" i="9"/>
  <c r="Z33" i="9" s="1"/>
  <c r="AB33" i="9" s="1"/>
  <c r="S33" i="9"/>
  <c r="AJ33" i="9" s="1"/>
  <c r="R33" i="9"/>
  <c r="AO32" i="9"/>
  <c r="AM32" i="9"/>
  <c r="AP32" i="9" s="1"/>
  <c r="AK32" i="9"/>
  <c r="AH32" i="9"/>
  <c r="AG32" i="9"/>
  <c r="AI32" i="9" s="1"/>
  <c r="AL32" i="9" s="1"/>
  <c r="AQ32" i="9" s="1"/>
  <c r="Z32" i="9"/>
  <c r="AB32" i="9" s="1"/>
  <c r="X32" i="9"/>
  <c r="AN32" i="9" s="1"/>
  <c r="U32" i="9"/>
  <c r="AA32" i="9" s="1"/>
  <c r="R32" i="9"/>
  <c r="S32" i="9" s="1"/>
  <c r="AJ32" i="9" s="1"/>
  <c r="AO31" i="9"/>
  <c r="AN31" i="9"/>
  <c r="AP31" i="9" s="1"/>
  <c r="AM31" i="9"/>
  <c r="AK31" i="9"/>
  <c r="AH31" i="9"/>
  <c r="AG31" i="9"/>
  <c r="AI31" i="9" s="1"/>
  <c r="X31" i="9"/>
  <c r="Z31" i="9" s="1"/>
  <c r="AB31" i="9" s="1"/>
  <c r="S31" i="9"/>
  <c r="AJ31" i="9" s="1"/>
  <c r="R31" i="9"/>
  <c r="AO30" i="9"/>
  <c r="AM30" i="9"/>
  <c r="AP30" i="9" s="1"/>
  <c r="AK30" i="9"/>
  <c r="AH30" i="9"/>
  <c r="AG30" i="9"/>
  <c r="AI30" i="9" s="1"/>
  <c r="Z30" i="9"/>
  <c r="AB30" i="9" s="1"/>
  <c r="X30" i="9"/>
  <c r="AN30" i="9" s="1"/>
  <c r="R30" i="9"/>
  <c r="AO29" i="9"/>
  <c r="AM29" i="9"/>
  <c r="AK29" i="9"/>
  <c r="AH29" i="9"/>
  <c r="AG29" i="9"/>
  <c r="AI29" i="9" s="1"/>
  <c r="X29" i="9"/>
  <c r="AN29" i="9" s="1"/>
  <c r="AP29" i="9" s="1"/>
  <c r="S29" i="9"/>
  <c r="AJ29" i="9" s="1"/>
  <c r="R29" i="9"/>
  <c r="U29" i="9" s="1"/>
  <c r="AA29" i="9" s="1"/>
  <c r="AO28" i="9"/>
  <c r="AM28" i="9"/>
  <c r="AK28" i="9"/>
  <c r="AH28" i="9"/>
  <c r="AG28" i="9"/>
  <c r="AI28" i="9" s="1"/>
  <c r="Z28" i="9"/>
  <c r="AB28" i="9" s="1"/>
  <c r="X28" i="9"/>
  <c r="AN28" i="9" s="1"/>
  <c r="R28" i="9"/>
  <c r="AO27" i="9"/>
  <c r="AM27" i="9"/>
  <c r="AK27" i="9"/>
  <c r="AH27" i="9"/>
  <c r="AG27" i="9"/>
  <c r="AI27" i="9" s="1"/>
  <c r="X27" i="9"/>
  <c r="AN27" i="9" s="1"/>
  <c r="AP27" i="9" s="1"/>
  <c r="S27" i="9"/>
  <c r="AJ27" i="9" s="1"/>
  <c r="R27" i="9"/>
  <c r="U27" i="9" s="1"/>
  <c r="AA27" i="9" s="1"/>
  <c r="AO26" i="9"/>
  <c r="AM26" i="9"/>
  <c r="AK26" i="9"/>
  <c r="AH26" i="9"/>
  <c r="AG26" i="9"/>
  <c r="AI26" i="9" s="1"/>
  <c r="Z26" i="9"/>
  <c r="AB26" i="9" s="1"/>
  <c r="X26" i="9"/>
  <c r="AN26" i="9" s="1"/>
  <c r="R26" i="9"/>
  <c r="AO25" i="9"/>
  <c r="AM25" i="9"/>
  <c r="AK25" i="9"/>
  <c r="AH25" i="9"/>
  <c r="AG25" i="9"/>
  <c r="AI25" i="9" s="1"/>
  <c r="X25" i="9"/>
  <c r="AN25" i="9" s="1"/>
  <c r="AP25" i="9" s="1"/>
  <c r="S25" i="9"/>
  <c r="AJ25" i="9" s="1"/>
  <c r="R25" i="9"/>
  <c r="U25" i="9" s="1"/>
  <c r="AA25" i="9" s="1"/>
  <c r="AO24" i="9"/>
  <c r="AM24" i="9"/>
  <c r="AK24" i="9"/>
  <c r="AH24" i="9"/>
  <c r="AG24" i="9"/>
  <c r="AI24" i="9" s="1"/>
  <c r="Z24" i="9"/>
  <c r="AB24" i="9" s="1"/>
  <c r="X24" i="9"/>
  <c r="AN24" i="9" s="1"/>
  <c r="R24" i="9"/>
  <c r="AO23" i="9"/>
  <c r="AM23" i="9"/>
  <c r="AK23" i="9"/>
  <c r="AH23" i="9"/>
  <c r="AG23" i="9"/>
  <c r="AI23" i="9" s="1"/>
  <c r="AL23" i="9" s="1"/>
  <c r="AQ23" i="9" s="1"/>
  <c r="X23" i="9"/>
  <c r="AN23" i="9" s="1"/>
  <c r="AP23" i="9" s="1"/>
  <c r="S23" i="9"/>
  <c r="AJ23" i="9" s="1"/>
  <c r="R23" i="9"/>
  <c r="U23" i="9" s="1"/>
  <c r="AA23" i="9" s="1"/>
  <c r="AO22" i="9"/>
  <c r="AM22" i="9"/>
  <c r="AK22" i="9"/>
  <c r="AH22" i="9"/>
  <c r="AG22" i="9"/>
  <c r="AI22" i="9" s="1"/>
  <c r="Z22" i="9"/>
  <c r="AB22" i="9" s="1"/>
  <c r="X22" i="9"/>
  <c r="AN22" i="9" s="1"/>
  <c r="R22" i="9"/>
  <c r="AO21" i="9"/>
  <c r="AM21" i="9"/>
  <c r="AK21" i="9"/>
  <c r="AH21" i="9"/>
  <c r="AG21" i="9"/>
  <c r="AI21" i="9" s="1"/>
  <c r="X21" i="9"/>
  <c r="AN21" i="9" s="1"/>
  <c r="AP21" i="9" s="1"/>
  <c r="S21" i="9"/>
  <c r="AJ21" i="9" s="1"/>
  <c r="R21" i="9"/>
  <c r="U21" i="9" s="1"/>
  <c r="AA21" i="9" s="1"/>
  <c r="AO20" i="9"/>
  <c r="AM20" i="9"/>
  <c r="AK20" i="9"/>
  <c r="AH20" i="9"/>
  <c r="AG20" i="9"/>
  <c r="AI20" i="9" s="1"/>
  <c r="Z20" i="9"/>
  <c r="AB20" i="9" s="1"/>
  <c r="X20" i="9"/>
  <c r="AN20" i="9" s="1"/>
  <c r="R20" i="9"/>
  <c r="AO19" i="9"/>
  <c r="AM19" i="9"/>
  <c r="AK19" i="9"/>
  <c r="AH19" i="9"/>
  <c r="AG19" i="9"/>
  <c r="AI19" i="9" s="1"/>
  <c r="X19" i="9"/>
  <c r="AN19" i="9" s="1"/>
  <c r="AP19" i="9" s="1"/>
  <c r="S19" i="9"/>
  <c r="AJ19" i="9" s="1"/>
  <c r="R19" i="9"/>
  <c r="U19" i="9" s="1"/>
  <c r="AA19" i="9" s="1"/>
  <c r="AO18" i="9"/>
  <c r="AM18" i="9"/>
  <c r="AK18" i="9"/>
  <c r="AH18" i="9"/>
  <c r="AG18" i="9"/>
  <c r="AI18" i="9" s="1"/>
  <c r="AL18" i="9" s="1"/>
  <c r="Z18" i="9"/>
  <c r="AB18" i="9" s="1"/>
  <c r="X18" i="9"/>
  <c r="AN18" i="9" s="1"/>
  <c r="R18" i="9"/>
  <c r="S18" i="9" s="1"/>
  <c r="AJ18" i="9" s="1"/>
  <c r="AO17" i="9"/>
  <c r="AM17" i="9"/>
  <c r="AK17" i="9"/>
  <c r="AH17" i="9"/>
  <c r="AG17" i="9"/>
  <c r="AI17" i="9" s="1"/>
  <c r="X17" i="9"/>
  <c r="Z17" i="9" s="1"/>
  <c r="AB17" i="9" s="1"/>
  <c r="S17" i="9"/>
  <c r="AJ17" i="9" s="1"/>
  <c r="R17" i="9"/>
  <c r="U17" i="9" s="1"/>
  <c r="AA17" i="9" s="1"/>
  <c r="AC17" i="9" s="1"/>
  <c r="AO16" i="9"/>
  <c r="AM16" i="9"/>
  <c r="AK16" i="9"/>
  <c r="AH16" i="9"/>
  <c r="AG16" i="9"/>
  <c r="AI16" i="9" s="1"/>
  <c r="Z16" i="9"/>
  <c r="AB16" i="9" s="1"/>
  <c r="X16" i="9"/>
  <c r="AN16" i="9" s="1"/>
  <c r="R16" i="9"/>
  <c r="AO15" i="9"/>
  <c r="AM15" i="9"/>
  <c r="AK15" i="9"/>
  <c r="AH15" i="9"/>
  <c r="AG15" i="9"/>
  <c r="AI15" i="9" s="1"/>
  <c r="X15" i="9"/>
  <c r="Z15" i="9" s="1"/>
  <c r="AB15" i="9" s="1"/>
  <c r="S15" i="9"/>
  <c r="AJ15" i="9" s="1"/>
  <c r="R15" i="9"/>
  <c r="U15" i="9" s="1"/>
  <c r="AA15" i="9" s="1"/>
  <c r="AC15" i="9" s="1"/>
  <c r="AO14" i="9"/>
  <c r="AM14" i="9"/>
  <c r="AK14" i="9"/>
  <c r="AH14" i="9"/>
  <c r="AG14" i="9"/>
  <c r="AI14" i="9" s="1"/>
  <c r="AL14" i="9" s="1"/>
  <c r="Z14" i="9"/>
  <c r="AB14" i="9" s="1"/>
  <c r="X14" i="9"/>
  <c r="AN14" i="9" s="1"/>
  <c r="R14" i="9"/>
  <c r="S14" i="9" s="1"/>
  <c r="AJ14" i="9" s="1"/>
  <c r="AO13" i="9"/>
  <c r="AM13" i="9"/>
  <c r="AK13" i="9"/>
  <c r="AH13" i="9"/>
  <c r="AG13" i="9"/>
  <c r="AI13" i="9" s="1"/>
  <c r="X13" i="9"/>
  <c r="Z13" i="9" s="1"/>
  <c r="AB13" i="9" s="1"/>
  <c r="S13" i="9"/>
  <c r="AJ13" i="9" s="1"/>
  <c r="R13" i="9"/>
  <c r="U13" i="9" s="1"/>
  <c r="AA13" i="9" s="1"/>
  <c r="AC13" i="9" s="1"/>
  <c r="AO12" i="9"/>
  <c r="AM12" i="9"/>
  <c r="AK12" i="9"/>
  <c r="AH12" i="9"/>
  <c r="AG12" i="9"/>
  <c r="AI12" i="9" s="1"/>
  <c r="Z12" i="9"/>
  <c r="AB12" i="9" s="1"/>
  <c r="X12" i="9"/>
  <c r="AN12" i="9" s="1"/>
  <c r="R12" i="9"/>
  <c r="AO11" i="9"/>
  <c r="AM11" i="9"/>
  <c r="AK11" i="9"/>
  <c r="AH11" i="9"/>
  <c r="AG11" i="9"/>
  <c r="AI11" i="9" s="1"/>
  <c r="X11" i="9"/>
  <c r="AN11" i="9" s="1"/>
  <c r="AP11" i="9" s="1"/>
  <c r="S11" i="9"/>
  <c r="AJ11" i="9" s="1"/>
  <c r="R11" i="9"/>
  <c r="U11" i="9" s="1"/>
  <c r="AA11" i="9" s="1"/>
  <c r="AO10" i="9"/>
  <c r="AM10" i="9"/>
  <c r="AK10" i="9"/>
  <c r="AH10" i="9"/>
  <c r="AG10" i="9"/>
  <c r="AI10" i="9" s="1"/>
  <c r="Z10" i="9"/>
  <c r="AB10" i="9" s="1"/>
  <c r="X10" i="9"/>
  <c r="AN10" i="9" s="1"/>
  <c r="R10" i="9"/>
  <c r="AO9" i="9"/>
  <c r="AM9" i="9"/>
  <c r="AK9" i="9"/>
  <c r="AH9" i="9"/>
  <c r="AG9" i="9"/>
  <c r="AI9" i="9" s="1"/>
  <c r="X9" i="9"/>
  <c r="AN9" i="9" s="1"/>
  <c r="AP9" i="9" s="1"/>
  <c r="S9" i="9"/>
  <c r="AJ9" i="9" s="1"/>
  <c r="R9" i="9"/>
  <c r="U9" i="9" s="1"/>
  <c r="AA9" i="9" s="1"/>
  <c r="AO8" i="9"/>
  <c r="AM8" i="9"/>
  <c r="AK8" i="9"/>
  <c r="AH8" i="9"/>
  <c r="AG8" i="9"/>
  <c r="AI8" i="9" s="1"/>
  <c r="Z8" i="9"/>
  <c r="AB8" i="9" s="1"/>
  <c r="X8" i="9"/>
  <c r="AN8" i="9" s="1"/>
  <c r="R8" i="9"/>
  <c r="AL9" i="9" l="1"/>
  <c r="AQ9" i="9" s="1"/>
  <c r="AL15" i="9"/>
  <c r="AL19" i="9"/>
  <c r="AQ19" i="9" s="1"/>
  <c r="AL21" i="9"/>
  <c r="AQ21" i="9" s="1"/>
  <c r="AL27" i="9"/>
  <c r="AQ27" i="9" s="1"/>
  <c r="AL29" i="9"/>
  <c r="AQ29" i="9" s="1"/>
  <c r="AP8" i="9"/>
  <c r="AP10" i="9"/>
  <c r="AP12" i="9"/>
  <c r="AP14" i="9"/>
  <c r="AQ14" i="9" s="1"/>
  <c r="AP16" i="9"/>
  <c r="AP18" i="9"/>
  <c r="AQ18" i="9" s="1"/>
  <c r="AP20" i="9"/>
  <c r="AP22" i="9"/>
  <c r="AP24" i="9"/>
  <c r="AP26" i="9"/>
  <c r="AP28" i="9"/>
  <c r="AL83" i="9"/>
  <c r="AQ83" i="9" s="1"/>
  <c r="AL87" i="9"/>
  <c r="AQ87" i="9" s="1"/>
  <c r="AL91" i="9"/>
  <c r="AQ91" i="9" s="1"/>
  <c r="AL95" i="9"/>
  <c r="AQ95" i="9" s="1"/>
  <c r="AL147" i="9"/>
  <c r="AQ147" i="9" s="1"/>
  <c r="AL149" i="9"/>
  <c r="AQ149" i="9" s="1"/>
  <c r="AL151" i="9"/>
  <c r="AQ151" i="9" s="1"/>
  <c r="AL153" i="9"/>
  <c r="AQ153" i="9" s="1"/>
  <c r="AL155" i="9"/>
  <c r="AQ155" i="9" s="1"/>
  <c r="AL11" i="9"/>
  <c r="AQ11" i="9" s="1"/>
  <c r="AL13" i="9"/>
  <c r="AL17" i="9"/>
  <c r="AL25" i="9"/>
  <c r="AQ25" i="9" s="1"/>
  <c r="AL31" i="9"/>
  <c r="AQ31" i="9" s="1"/>
  <c r="AL33" i="9"/>
  <c r="AQ33" i="9" s="1"/>
  <c r="AL35" i="9"/>
  <c r="AQ35" i="9" s="1"/>
  <c r="AL37" i="9"/>
  <c r="AQ37" i="9" s="1"/>
  <c r="AL39" i="9"/>
  <c r="AQ39" i="9" s="1"/>
  <c r="AL41" i="9"/>
  <c r="AQ41" i="9" s="1"/>
  <c r="AL43" i="9"/>
  <c r="AQ43" i="9" s="1"/>
  <c r="AL45" i="9"/>
  <c r="AQ45" i="9" s="1"/>
  <c r="AL47" i="9"/>
  <c r="AQ47" i="9" s="1"/>
  <c r="AL49" i="9"/>
  <c r="AQ49" i="9" s="1"/>
  <c r="AL51" i="9"/>
  <c r="AQ51" i="9" s="1"/>
  <c r="AL53" i="9"/>
  <c r="AQ53" i="9" s="1"/>
  <c r="AL55" i="9"/>
  <c r="AQ55" i="9" s="1"/>
  <c r="AL57" i="9"/>
  <c r="AQ57" i="9" s="1"/>
  <c r="AL59" i="9"/>
  <c r="AQ59" i="9" s="1"/>
  <c r="AL61" i="9"/>
  <c r="AQ61" i="9" s="1"/>
  <c r="AL63" i="9"/>
  <c r="AQ63" i="9" s="1"/>
  <c r="AL65" i="9"/>
  <c r="AQ65" i="9" s="1"/>
  <c r="AL67" i="9"/>
  <c r="AQ67" i="9" s="1"/>
  <c r="AL69" i="9"/>
  <c r="AQ69" i="9" s="1"/>
  <c r="AL71" i="9"/>
  <c r="AQ71" i="9" s="1"/>
  <c r="AL73" i="9"/>
  <c r="AQ73" i="9" s="1"/>
  <c r="AL75" i="9"/>
  <c r="AQ75" i="9" s="1"/>
  <c r="AL77" i="9"/>
  <c r="AQ77" i="9" s="1"/>
  <c r="AL79" i="9"/>
  <c r="AQ79" i="9" s="1"/>
  <c r="AL81" i="9"/>
  <c r="AQ81" i="9" s="1"/>
  <c r="AL85" i="9"/>
  <c r="AQ85" i="9" s="1"/>
  <c r="AL89" i="9"/>
  <c r="AQ89" i="9" s="1"/>
  <c r="AL93" i="9"/>
  <c r="AQ93" i="9" s="1"/>
  <c r="AQ99" i="9"/>
  <c r="AQ109" i="9"/>
  <c r="AQ113" i="9"/>
  <c r="AQ117" i="9"/>
  <c r="AQ121" i="9"/>
  <c r="AQ125" i="9"/>
  <c r="AQ129" i="9"/>
  <c r="AQ133" i="9"/>
  <c r="AQ137" i="9"/>
  <c r="AQ141" i="9"/>
  <c r="AQ145" i="9"/>
  <c r="AN13" i="9"/>
  <c r="AP13" i="9" s="1"/>
  <c r="U14" i="9"/>
  <c r="AA14" i="9" s="1"/>
  <c r="AC14" i="9" s="1"/>
  <c r="AN15" i="9"/>
  <c r="AP15" i="9" s="1"/>
  <c r="AN17" i="9"/>
  <c r="AP17" i="9" s="1"/>
  <c r="U18" i="9"/>
  <c r="AA18" i="9" s="1"/>
  <c r="AC18" i="9" s="1"/>
  <c r="S8" i="9"/>
  <c r="AJ8" i="9" s="1"/>
  <c r="AL8" i="9" s="1"/>
  <c r="AQ8" i="9" s="1"/>
  <c r="Z9" i="9"/>
  <c r="AB9" i="9" s="1"/>
  <c r="AC9" i="9" s="1"/>
  <c r="S10" i="9"/>
  <c r="AJ10" i="9" s="1"/>
  <c r="AL10" i="9" s="1"/>
  <c r="AQ10" i="9" s="1"/>
  <c r="Z11" i="9"/>
  <c r="AB11" i="9" s="1"/>
  <c r="AC11" i="9" s="1"/>
  <c r="S12" i="9"/>
  <c r="AJ12" i="9" s="1"/>
  <c r="AL12" i="9" s="1"/>
  <c r="AQ12" i="9" s="1"/>
  <c r="S16" i="9"/>
  <c r="AJ16" i="9" s="1"/>
  <c r="AL16" i="9" s="1"/>
  <c r="AQ16" i="9" s="1"/>
  <c r="Z19" i="9"/>
  <c r="AB19" i="9" s="1"/>
  <c r="AC19" i="9" s="1"/>
  <c r="S20" i="9"/>
  <c r="AJ20" i="9" s="1"/>
  <c r="AL20" i="9" s="1"/>
  <c r="AQ20" i="9" s="1"/>
  <c r="Z21" i="9"/>
  <c r="AB21" i="9" s="1"/>
  <c r="AC21" i="9" s="1"/>
  <c r="S22" i="9"/>
  <c r="AJ22" i="9" s="1"/>
  <c r="AL22" i="9" s="1"/>
  <c r="AQ22" i="9" s="1"/>
  <c r="Z23" i="9"/>
  <c r="AB23" i="9" s="1"/>
  <c r="AC23" i="9" s="1"/>
  <c r="S24" i="9"/>
  <c r="AJ24" i="9" s="1"/>
  <c r="AL24" i="9" s="1"/>
  <c r="AQ24" i="9" s="1"/>
  <c r="Z25" i="9"/>
  <c r="AB25" i="9" s="1"/>
  <c r="AC25" i="9" s="1"/>
  <c r="S26" i="9"/>
  <c r="AJ26" i="9" s="1"/>
  <c r="AL26" i="9" s="1"/>
  <c r="AQ26" i="9" s="1"/>
  <c r="Z27" i="9"/>
  <c r="AB27" i="9" s="1"/>
  <c r="AC27" i="9" s="1"/>
  <c r="S28" i="9"/>
  <c r="AJ28" i="9" s="1"/>
  <c r="AL28" i="9" s="1"/>
  <c r="AQ28" i="9" s="1"/>
  <c r="Z29" i="9"/>
  <c r="AB29" i="9" s="1"/>
  <c r="AC29" i="9" s="1"/>
  <c r="S30" i="9"/>
  <c r="AJ30" i="9" s="1"/>
  <c r="AL30" i="9" s="1"/>
  <c r="AQ30" i="9" s="1"/>
  <c r="U31" i="9"/>
  <c r="AA31" i="9" s="1"/>
  <c r="AC31" i="9" s="1"/>
  <c r="U33" i="9"/>
  <c r="AA33" i="9" s="1"/>
  <c r="AC33" i="9" s="1"/>
  <c r="U35" i="9"/>
  <c r="AA35" i="9" s="1"/>
  <c r="AC35" i="9" s="1"/>
  <c r="U37" i="9"/>
  <c r="AA37" i="9" s="1"/>
  <c r="AC37" i="9" s="1"/>
  <c r="U39" i="9"/>
  <c r="AA39" i="9" s="1"/>
  <c r="AC39" i="9" s="1"/>
  <c r="U41" i="9"/>
  <c r="AA41" i="9" s="1"/>
  <c r="AC41" i="9" s="1"/>
  <c r="U43" i="9"/>
  <c r="AA43" i="9" s="1"/>
  <c r="AC43" i="9" s="1"/>
  <c r="U45" i="9"/>
  <c r="AA45" i="9" s="1"/>
  <c r="AC45" i="9" s="1"/>
  <c r="U47" i="9"/>
  <c r="AA47" i="9" s="1"/>
  <c r="AC47" i="9" s="1"/>
  <c r="U49" i="9"/>
  <c r="AA49" i="9" s="1"/>
  <c r="AC49" i="9" s="1"/>
  <c r="U51" i="9"/>
  <c r="AA51" i="9" s="1"/>
  <c r="AC51" i="9" s="1"/>
  <c r="U53" i="9"/>
  <c r="AA53" i="9" s="1"/>
  <c r="AC53" i="9" s="1"/>
  <c r="U55" i="9"/>
  <c r="AA55" i="9" s="1"/>
  <c r="AC55" i="9" s="1"/>
  <c r="U57" i="9"/>
  <c r="AA57" i="9" s="1"/>
  <c r="AC57" i="9" s="1"/>
  <c r="U59" i="9"/>
  <c r="AA59" i="9" s="1"/>
  <c r="AC59" i="9" s="1"/>
  <c r="U61" i="9"/>
  <c r="AA61" i="9" s="1"/>
  <c r="AC61" i="9" s="1"/>
  <c r="U63" i="9"/>
  <c r="AA63" i="9" s="1"/>
  <c r="AC63" i="9" s="1"/>
  <c r="U65" i="9"/>
  <c r="AA65" i="9" s="1"/>
  <c r="AC65" i="9" s="1"/>
  <c r="U67" i="9"/>
  <c r="AA67" i="9" s="1"/>
  <c r="AC67" i="9" s="1"/>
  <c r="U69" i="9"/>
  <c r="AA69" i="9" s="1"/>
  <c r="AC69" i="9" s="1"/>
  <c r="U71" i="9"/>
  <c r="AA71" i="9" s="1"/>
  <c r="AC71" i="9" s="1"/>
  <c r="U73" i="9"/>
  <c r="AA73" i="9" s="1"/>
  <c r="AC73" i="9" s="1"/>
  <c r="U75" i="9"/>
  <c r="AA75" i="9" s="1"/>
  <c r="AC75" i="9" s="1"/>
  <c r="U77" i="9"/>
  <c r="AA77" i="9" s="1"/>
  <c r="AC77" i="9" s="1"/>
  <c r="U79" i="9"/>
  <c r="AA79" i="9" s="1"/>
  <c r="AC79" i="9" s="1"/>
  <c r="U81" i="9"/>
  <c r="AA81" i="9" s="1"/>
  <c r="AC81" i="9" s="1"/>
  <c r="U83" i="9"/>
  <c r="AA83" i="9" s="1"/>
  <c r="AC83" i="9" s="1"/>
  <c r="U85" i="9"/>
  <c r="AA85" i="9" s="1"/>
  <c r="AC85" i="9" s="1"/>
  <c r="U87" i="9"/>
  <c r="AA87" i="9" s="1"/>
  <c r="AC87" i="9" s="1"/>
  <c r="U89" i="9"/>
  <c r="AA89" i="9" s="1"/>
  <c r="AC89" i="9" s="1"/>
  <c r="U91" i="9"/>
  <c r="AA91" i="9" s="1"/>
  <c r="AC91" i="9" s="1"/>
  <c r="U93" i="9"/>
  <c r="AA93" i="9" s="1"/>
  <c r="AC93" i="9" s="1"/>
  <c r="U95" i="9"/>
  <c r="AA95" i="9" s="1"/>
  <c r="AC95" i="9" s="1"/>
  <c r="S106" i="9"/>
  <c r="AJ106" i="9" s="1"/>
  <c r="U106" i="9"/>
  <c r="AA106" i="9" s="1"/>
  <c r="AC106" i="9" s="1"/>
  <c r="AL106" i="9"/>
  <c r="AQ106" i="9" s="1"/>
  <c r="AL157" i="9"/>
  <c r="AQ157" i="9" s="1"/>
  <c r="AL159" i="9"/>
  <c r="AQ159" i="9" s="1"/>
  <c r="AL161" i="9"/>
  <c r="AQ161" i="9" s="1"/>
  <c r="AL163" i="9"/>
  <c r="AQ163" i="9" s="1"/>
  <c r="AL165" i="9"/>
  <c r="AQ165" i="9" s="1"/>
  <c r="AL167" i="9"/>
  <c r="AQ167" i="9" s="1"/>
  <c r="AL169" i="9"/>
  <c r="AQ169" i="9" s="1"/>
  <c r="AL171" i="9"/>
  <c r="AQ171" i="9" s="1"/>
  <c r="AL173" i="9"/>
  <c r="AQ173" i="9" s="1"/>
  <c r="AL175" i="9"/>
  <c r="AQ175" i="9" s="1"/>
  <c r="AL183" i="9"/>
  <c r="AQ183" i="9" s="1"/>
  <c r="AL264" i="9"/>
  <c r="AQ264" i="9" s="1"/>
  <c r="AL290" i="9"/>
  <c r="AQ290" i="9" s="1"/>
  <c r="AQ438" i="9"/>
  <c r="AQ442" i="9"/>
  <c r="AQ446" i="9"/>
  <c r="AQ450" i="9"/>
  <c r="AQ454" i="9"/>
  <c r="AQ458" i="9"/>
  <c r="AQ462" i="9"/>
  <c r="AQ466" i="9"/>
  <c r="AL470" i="9"/>
  <c r="AQ470" i="9" s="1"/>
  <c r="AQ472" i="9"/>
  <c r="AQ476" i="9"/>
  <c r="AQ480" i="9"/>
  <c r="AQ484" i="9"/>
  <c r="AQ488" i="9"/>
  <c r="AQ492" i="9"/>
  <c r="AQ496" i="9"/>
  <c r="AQ500" i="9"/>
  <c r="AQ504" i="9"/>
  <c r="AQ508" i="9"/>
  <c r="AC32" i="9"/>
  <c r="AC34" i="9"/>
  <c r="AC36" i="9"/>
  <c r="AC38" i="9"/>
  <c r="AC40" i="9"/>
  <c r="AC42" i="9"/>
  <c r="AC44" i="9"/>
  <c r="AC46" i="9"/>
  <c r="AC48" i="9"/>
  <c r="AC50" i="9"/>
  <c r="AC52" i="9"/>
  <c r="AC54" i="9"/>
  <c r="AC56" i="9"/>
  <c r="AC58" i="9"/>
  <c r="AC60" i="9"/>
  <c r="AC62" i="9"/>
  <c r="AC64" i="9"/>
  <c r="AC66" i="9"/>
  <c r="AC68" i="9"/>
  <c r="AC70" i="9"/>
  <c r="AC72" i="9"/>
  <c r="AC74" i="9"/>
  <c r="AC76" i="9"/>
  <c r="AC78" i="9"/>
  <c r="AC80" i="9"/>
  <c r="AC82" i="9"/>
  <c r="AC84" i="9"/>
  <c r="AC86" i="9"/>
  <c r="AC88" i="9"/>
  <c r="AC90" i="9"/>
  <c r="AC92" i="9"/>
  <c r="AC94" i="9"/>
  <c r="Z105" i="9"/>
  <c r="AB105" i="9" s="1"/>
  <c r="AC105" i="9" s="1"/>
  <c r="AN105" i="9"/>
  <c r="AP105" i="9" s="1"/>
  <c r="AL179" i="9"/>
  <c r="AQ179" i="9" s="1"/>
  <c r="AL187" i="9"/>
  <c r="AQ187" i="9" s="1"/>
  <c r="AL258" i="9"/>
  <c r="AQ258" i="9" s="1"/>
  <c r="AL260" i="9"/>
  <c r="AQ260" i="9" s="1"/>
  <c r="AC156" i="9"/>
  <c r="AC158" i="9"/>
  <c r="AC160" i="9"/>
  <c r="AC162" i="9"/>
  <c r="AC164" i="9"/>
  <c r="AC166" i="9"/>
  <c r="AC168" i="9"/>
  <c r="AC170" i="9"/>
  <c r="AC172" i="9"/>
  <c r="AC174" i="9"/>
  <c r="AC176" i="9"/>
  <c r="AC180" i="9"/>
  <c r="AC184" i="9"/>
  <c r="AC188" i="9"/>
  <c r="AC257" i="9"/>
  <c r="AC259" i="9"/>
  <c r="AC261" i="9"/>
  <c r="AC265" i="9"/>
  <c r="AC291" i="9"/>
  <c r="S514" i="9"/>
  <c r="AJ514" i="9" s="1"/>
  <c r="AL514" i="9"/>
  <c r="S516" i="9"/>
  <c r="AJ516" i="9" s="1"/>
  <c r="U516" i="9"/>
  <c r="AA516" i="9" s="1"/>
  <c r="AC516" i="9" s="1"/>
  <c r="AL516" i="9"/>
  <c r="S518" i="9"/>
  <c r="AJ518" i="9" s="1"/>
  <c r="AL518" i="9"/>
  <c r="S520" i="9"/>
  <c r="AJ520" i="9" s="1"/>
  <c r="U520" i="9"/>
  <c r="AA520" i="9" s="1"/>
  <c r="AC520" i="9" s="1"/>
  <c r="AL520" i="9"/>
  <c r="S522" i="9"/>
  <c r="AJ522" i="9" s="1"/>
  <c r="AL522" i="9"/>
  <c r="S524" i="9"/>
  <c r="AJ524" i="9" s="1"/>
  <c r="U524" i="9"/>
  <c r="AA524" i="9" s="1"/>
  <c r="AC524" i="9" s="1"/>
  <c r="AL524" i="9"/>
  <c r="S526" i="9"/>
  <c r="AJ526" i="9" s="1"/>
  <c r="AL526" i="9"/>
  <c r="S528" i="9"/>
  <c r="AJ528" i="9" s="1"/>
  <c r="U528" i="9"/>
  <c r="AA528" i="9" s="1"/>
  <c r="AC528" i="9" s="1"/>
  <c r="AL528" i="9"/>
  <c r="AL532" i="9"/>
  <c r="AQ532" i="9" s="1"/>
  <c r="AL534" i="9"/>
  <c r="AQ534" i="9" s="1"/>
  <c r="AL536" i="9"/>
  <c r="AQ536" i="9" s="1"/>
  <c r="AL538" i="9"/>
  <c r="AQ538" i="9" s="1"/>
  <c r="AL540" i="9"/>
  <c r="AQ540" i="9" s="1"/>
  <c r="AL542" i="9"/>
  <c r="AQ542" i="9" s="1"/>
  <c r="AL544" i="9"/>
  <c r="AQ544" i="9" s="1"/>
  <c r="AL546" i="9"/>
  <c r="AQ546" i="9" s="1"/>
  <c r="AL548" i="9"/>
  <c r="AQ548" i="9" s="1"/>
  <c r="AL550" i="9"/>
  <c r="AQ550" i="9" s="1"/>
  <c r="AL552" i="9"/>
  <c r="AQ552" i="9" s="1"/>
  <c r="AL554" i="9"/>
  <c r="AQ554" i="9" s="1"/>
  <c r="AL556" i="9"/>
  <c r="AQ556" i="9" s="1"/>
  <c r="AL558" i="9"/>
  <c r="AQ558" i="9" s="1"/>
  <c r="AL560" i="9"/>
  <c r="AQ560" i="9" s="1"/>
  <c r="AL562" i="9"/>
  <c r="AQ562" i="9" s="1"/>
  <c r="AL564" i="9"/>
  <c r="AQ564" i="9" s="1"/>
  <c r="AL566" i="9"/>
  <c r="AQ566" i="9" s="1"/>
  <c r="AL568" i="9"/>
  <c r="AQ568" i="9" s="1"/>
  <c r="U97" i="9"/>
  <c r="AA97" i="9" s="1"/>
  <c r="AC97" i="9" s="1"/>
  <c r="U99" i="9"/>
  <c r="AA99" i="9" s="1"/>
  <c r="AC99" i="9" s="1"/>
  <c r="U101" i="9"/>
  <c r="AA101" i="9" s="1"/>
  <c r="AC101" i="9" s="1"/>
  <c r="U103" i="9"/>
  <c r="AA103" i="9" s="1"/>
  <c r="AC103" i="9" s="1"/>
  <c r="AI105" i="9"/>
  <c r="AL105" i="9" s="1"/>
  <c r="AQ105" i="9" s="1"/>
  <c r="U107" i="9"/>
  <c r="AA107" i="9" s="1"/>
  <c r="AC107" i="9" s="1"/>
  <c r="U109" i="9"/>
  <c r="AA109" i="9" s="1"/>
  <c r="AC109" i="9" s="1"/>
  <c r="U111" i="9"/>
  <c r="AA111" i="9" s="1"/>
  <c r="AC111" i="9" s="1"/>
  <c r="U113" i="9"/>
  <c r="AA113" i="9" s="1"/>
  <c r="AC113" i="9" s="1"/>
  <c r="U115" i="9"/>
  <c r="AA115" i="9" s="1"/>
  <c r="AC115" i="9" s="1"/>
  <c r="U117" i="9"/>
  <c r="AA117" i="9" s="1"/>
  <c r="AC117" i="9" s="1"/>
  <c r="U119" i="9"/>
  <c r="AA119" i="9" s="1"/>
  <c r="AC119" i="9" s="1"/>
  <c r="U121" i="9"/>
  <c r="AA121" i="9" s="1"/>
  <c r="AC121" i="9" s="1"/>
  <c r="U123" i="9"/>
  <c r="AA123" i="9" s="1"/>
  <c r="AC123" i="9" s="1"/>
  <c r="U125" i="9"/>
  <c r="AA125" i="9" s="1"/>
  <c r="AC125" i="9" s="1"/>
  <c r="U127" i="9"/>
  <c r="AA127" i="9" s="1"/>
  <c r="AC127" i="9" s="1"/>
  <c r="U129" i="9"/>
  <c r="AA129" i="9" s="1"/>
  <c r="AC129" i="9" s="1"/>
  <c r="U131" i="9"/>
  <c r="AA131" i="9" s="1"/>
  <c r="AC131" i="9" s="1"/>
  <c r="U133" i="9"/>
  <c r="AA133" i="9" s="1"/>
  <c r="AC133" i="9" s="1"/>
  <c r="U135" i="9"/>
  <c r="AA135" i="9" s="1"/>
  <c r="AC135" i="9" s="1"/>
  <c r="U137" i="9"/>
  <c r="AA137" i="9" s="1"/>
  <c r="AC137" i="9" s="1"/>
  <c r="U139" i="9"/>
  <c r="AA139" i="9" s="1"/>
  <c r="AC139" i="9" s="1"/>
  <c r="U141" i="9"/>
  <c r="AA141" i="9" s="1"/>
  <c r="AC141" i="9" s="1"/>
  <c r="U143" i="9"/>
  <c r="AA143" i="9" s="1"/>
  <c r="AC143" i="9" s="1"/>
  <c r="U145" i="9"/>
  <c r="AA145" i="9" s="1"/>
  <c r="AC145" i="9" s="1"/>
  <c r="U147" i="9"/>
  <c r="AA147" i="9" s="1"/>
  <c r="AC147" i="9" s="1"/>
  <c r="U149" i="9"/>
  <c r="AA149" i="9" s="1"/>
  <c r="AC149" i="9" s="1"/>
  <c r="U151" i="9"/>
  <c r="AA151" i="9" s="1"/>
  <c r="AC151" i="9" s="1"/>
  <c r="U153" i="9"/>
  <c r="AA153" i="9" s="1"/>
  <c r="AC153" i="9" s="1"/>
  <c r="U155" i="9"/>
  <c r="AA155" i="9" s="1"/>
  <c r="AC155" i="9" s="1"/>
  <c r="U157" i="9"/>
  <c r="AA157" i="9" s="1"/>
  <c r="AC157" i="9" s="1"/>
  <c r="U159" i="9"/>
  <c r="AA159" i="9" s="1"/>
  <c r="AC159" i="9" s="1"/>
  <c r="U161" i="9"/>
  <c r="AA161" i="9" s="1"/>
  <c r="AC161" i="9" s="1"/>
  <c r="U163" i="9"/>
  <c r="AA163" i="9" s="1"/>
  <c r="AC163" i="9" s="1"/>
  <c r="U165" i="9"/>
  <c r="AA165" i="9" s="1"/>
  <c r="AC165" i="9" s="1"/>
  <c r="U167" i="9"/>
  <c r="AA167" i="9" s="1"/>
  <c r="AC167" i="9" s="1"/>
  <c r="U169" i="9"/>
  <c r="AA169" i="9" s="1"/>
  <c r="AC169" i="9" s="1"/>
  <c r="U171" i="9"/>
  <c r="AA171" i="9" s="1"/>
  <c r="AC171" i="9" s="1"/>
  <c r="U173" i="9"/>
  <c r="AA173" i="9" s="1"/>
  <c r="AC173" i="9" s="1"/>
  <c r="U175" i="9"/>
  <c r="AA175" i="9" s="1"/>
  <c r="AC175" i="9" s="1"/>
  <c r="AI177" i="9"/>
  <c r="AL177" i="9" s="1"/>
  <c r="AN177" i="9"/>
  <c r="AP177" i="9" s="1"/>
  <c r="U178" i="9"/>
  <c r="AA178" i="9" s="1"/>
  <c r="AC178" i="9" s="1"/>
  <c r="U179" i="9"/>
  <c r="AA179" i="9" s="1"/>
  <c r="AC179" i="9" s="1"/>
  <c r="AI181" i="9"/>
  <c r="AL181" i="9" s="1"/>
  <c r="AN181" i="9"/>
  <c r="AP181" i="9" s="1"/>
  <c r="U182" i="9"/>
  <c r="AA182" i="9" s="1"/>
  <c r="AC182" i="9" s="1"/>
  <c r="U183" i="9"/>
  <c r="AA183" i="9" s="1"/>
  <c r="AC183" i="9" s="1"/>
  <c r="AI185" i="9"/>
  <c r="AL185" i="9" s="1"/>
  <c r="AN185" i="9"/>
  <c r="AP185" i="9" s="1"/>
  <c r="U186" i="9"/>
  <c r="AA186" i="9" s="1"/>
  <c r="AC186" i="9" s="1"/>
  <c r="U187" i="9"/>
  <c r="AA187" i="9" s="1"/>
  <c r="AC187" i="9" s="1"/>
  <c r="AI189" i="9"/>
  <c r="AL189" i="9" s="1"/>
  <c r="AN189" i="9"/>
  <c r="AP189" i="9" s="1"/>
  <c r="U190" i="9"/>
  <c r="AA190" i="9" s="1"/>
  <c r="AC190" i="9" s="1"/>
  <c r="AP190" i="9"/>
  <c r="AQ190" i="9" s="1"/>
  <c r="AI191" i="9"/>
  <c r="AL191" i="9" s="1"/>
  <c r="AN191" i="9"/>
  <c r="AP191" i="9" s="1"/>
  <c r="U192" i="9"/>
  <c r="AA192" i="9" s="1"/>
  <c r="AC192" i="9" s="1"/>
  <c r="AP192" i="9"/>
  <c r="AQ192" i="9" s="1"/>
  <c r="AI193" i="9"/>
  <c r="AL193" i="9" s="1"/>
  <c r="AN193" i="9"/>
  <c r="AP193" i="9" s="1"/>
  <c r="U194" i="9"/>
  <c r="AA194" i="9" s="1"/>
  <c r="AC194" i="9" s="1"/>
  <c r="AP194" i="9"/>
  <c r="AQ194" i="9" s="1"/>
  <c r="AI195" i="9"/>
  <c r="AL195" i="9" s="1"/>
  <c r="AN195" i="9"/>
  <c r="AP195" i="9" s="1"/>
  <c r="U196" i="9"/>
  <c r="AA196" i="9" s="1"/>
  <c r="AC196" i="9" s="1"/>
  <c r="AP196" i="9"/>
  <c r="AQ196" i="9" s="1"/>
  <c r="AI197" i="9"/>
  <c r="AL197" i="9" s="1"/>
  <c r="AN197" i="9"/>
  <c r="AP197" i="9" s="1"/>
  <c r="U198" i="9"/>
  <c r="AA198" i="9" s="1"/>
  <c r="AC198" i="9" s="1"/>
  <c r="AP198" i="9"/>
  <c r="AQ198" i="9" s="1"/>
  <c r="AI199" i="9"/>
  <c r="AL199" i="9" s="1"/>
  <c r="AN199" i="9"/>
  <c r="AP199" i="9" s="1"/>
  <c r="U200" i="9"/>
  <c r="AA200" i="9" s="1"/>
  <c r="AC200" i="9" s="1"/>
  <c r="AP200" i="9"/>
  <c r="AQ200" i="9" s="1"/>
  <c r="AI201" i="9"/>
  <c r="AL201" i="9" s="1"/>
  <c r="AN201" i="9"/>
  <c r="AP201" i="9" s="1"/>
  <c r="U202" i="9"/>
  <c r="AA202" i="9" s="1"/>
  <c r="AC202" i="9" s="1"/>
  <c r="AP202" i="9"/>
  <c r="AQ202" i="9" s="1"/>
  <c r="AI203" i="9"/>
  <c r="AL203" i="9" s="1"/>
  <c r="AN203" i="9"/>
  <c r="AP203" i="9" s="1"/>
  <c r="U204" i="9"/>
  <c r="AA204" i="9" s="1"/>
  <c r="AC204" i="9" s="1"/>
  <c r="AP204" i="9"/>
  <c r="AQ204" i="9" s="1"/>
  <c r="AI205" i="9"/>
  <c r="AL205" i="9" s="1"/>
  <c r="AN205" i="9"/>
  <c r="AP205" i="9" s="1"/>
  <c r="U206" i="9"/>
  <c r="AA206" i="9" s="1"/>
  <c r="AC206" i="9" s="1"/>
  <c r="AP206" i="9"/>
  <c r="AQ206" i="9" s="1"/>
  <c r="AI207" i="9"/>
  <c r="AL207" i="9" s="1"/>
  <c r="AN207" i="9"/>
  <c r="AP207" i="9" s="1"/>
  <c r="U208" i="9"/>
  <c r="AA208" i="9" s="1"/>
  <c r="AC208" i="9" s="1"/>
  <c r="AP208" i="9"/>
  <c r="AQ208" i="9" s="1"/>
  <c r="AI209" i="9"/>
  <c r="AL209" i="9" s="1"/>
  <c r="AN209" i="9"/>
  <c r="AP209" i="9" s="1"/>
  <c r="U210" i="9"/>
  <c r="AA210" i="9" s="1"/>
  <c r="AC210" i="9" s="1"/>
  <c r="AP210" i="9"/>
  <c r="AQ210" i="9" s="1"/>
  <c r="AI211" i="9"/>
  <c r="AL211" i="9" s="1"/>
  <c r="AN211" i="9"/>
  <c r="AP211" i="9" s="1"/>
  <c r="U212" i="9"/>
  <c r="AA212" i="9" s="1"/>
  <c r="AC212" i="9" s="1"/>
  <c r="AP212" i="9"/>
  <c r="AQ212" i="9" s="1"/>
  <c r="AI213" i="9"/>
  <c r="AL213" i="9" s="1"/>
  <c r="AN213" i="9"/>
  <c r="AP213" i="9" s="1"/>
  <c r="U214" i="9"/>
  <c r="AA214" i="9" s="1"/>
  <c r="AC214" i="9" s="1"/>
  <c r="AP214" i="9"/>
  <c r="AQ214" i="9" s="1"/>
  <c r="AI215" i="9"/>
  <c r="AL215" i="9" s="1"/>
  <c r="AN215" i="9"/>
  <c r="AP215" i="9" s="1"/>
  <c r="U216" i="9"/>
  <c r="AA216" i="9" s="1"/>
  <c r="AC216" i="9" s="1"/>
  <c r="AP216" i="9"/>
  <c r="AQ216" i="9" s="1"/>
  <c r="AI217" i="9"/>
  <c r="AL217" i="9" s="1"/>
  <c r="AN217" i="9"/>
  <c r="AP217" i="9" s="1"/>
  <c r="U218" i="9"/>
  <c r="AA218" i="9" s="1"/>
  <c r="AC218" i="9" s="1"/>
  <c r="AP218" i="9"/>
  <c r="AQ218" i="9" s="1"/>
  <c r="AI219" i="9"/>
  <c r="AL219" i="9" s="1"/>
  <c r="AN219" i="9"/>
  <c r="AP219" i="9" s="1"/>
  <c r="U220" i="9"/>
  <c r="AA220" i="9" s="1"/>
  <c r="AC220" i="9" s="1"/>
  <c r="AP220" i="9"/>
  <c r="AQ220" i="9" s="1"/>
  <c r="AI221" i="9"/>
  <c r="AL221" i="9" s="1"/>
  <c r="AN221" i="9"/>
  <c r="AP221" i="9" s="1"/>
  <c r="U222" i="9"/>
  <c r="AA222" i="9" s="1"/>
  <c r="AC222" i="9" s="1"/>
  <c r="AP222" i="9"/>
  <c r="AQ222" i="9" s="1"/>
  <c r="AI223" i="9"/>
  <c r="AL223" i="9" s="1"/>
  <c r="AN223" i="9"/>
  <c r="AP223" i="9" s="1"/>
  <c r="U224" i="9"/>
  <c r="AA224" i="9" s="1"/>
  <c r="AC224" i="9" s="1"/>
  <c r="AP224" i="9"/>
  <c r="AQ224" i="9" s="1"/>
  <c r="AI225" i="9"/>
  <c r="AL225" i="9" s="1"/>
  <c r="AN225" i="9"/>
  <c r="AP225" i="9" s="1"/>
  <c r="U226" i="9"/>
  <c r="AA226" i="9" s="1"/>
  <c r="AC226" i="9" s="1"/>
  <c r="AP226" i="9"/>
  <c r="AQ226" i="9" s="1"/>
  <c r="AI227" i="9"/>
  <c r="AL227" i="9" s="1"/>
  <c r="AN227" i="9"/>
  <c r="AP227" i="9" s="1"/>
  <c r="U228" i="9"/>
  <c r="AA228" i="9" s="1"/>
  <c r="AC228" i="9" s="1"/>
  <c r="AP228" i="9"/>
  <c r="AQ228" i="9" s="1"/>
  <c r="AI229" i="9"/>
  <c r="AL229" i="9" s="1"/>
  <c r="AN229" i="9"/>
  <c r="AP229" i="9" s="1"/>
  <c r="U230" i="9"/>
  <c r="AA230" i="9" s="1"/>
  <c r="AC230" i="9" s="1"/>
  <c r="AP230" i="9"/>
  <c r="AQ230" i="9" s="1"/>
  <c r="AI231" i="9"/>
  <c r="AL231" i="9" s="1"/>
  <c r="AN231" i="9"/>
  <c r="AP231" i="9" s="1"/>
  <c r="U232" i="9"/>
  <c r="AA232" i="9" s="1"/>
  <c r="AC232" i="9" s="1"/>
  <c r="AP232" i="9"/>
  <c r="AQ232" i="9" s="1"/>
  <c r="AI233" i="9"/>
  <c r="AL233" i="9" s="1"/>
  <c r="AN233" i="9"/>
  <c r="AP233" i="9" s="1"/>
  <c r="U234" i="9"/>
  <c r="AA234" i="9" s="1"/>
  <c r="AC234" i="9" s="1"/>
  <c r="AP234" i="9"/>
  <c r="AQ234" i="9" s="1"/>
  <c r="AI235" i="9"/>
  <c r="AL235" i="9" s="1"/>
  <c r="AQ235" i="9" s="1"/>
  <c r="AN235" i="9"/>
  <c r="AP235" i="9" s="1"/>
  <c r="U236" i="9"/>
  <c r="AA236" i="9" s="1"/>
  <c r="AC236" i="9" s="1"/>
  <c r="AP236" i="9"/>
  <c r="AQ236" i="9" s="1"/>
  <c r="AI237" i="9"/>
  <c r="AL237" i="9" s="1"/>
  <c r="AQ237" i="9" s="1"/>
  <c r="AN237" i="9"/>
  <c r="AP237" i="9" s="1"/>
  <c r="U238" i="9"/>
  <c r="AA238" i="9" s="1"/>
  <c r="AC238" i="9" s="1"/>
  <c r="AP238" i="9"/>
  <c r="AQ238" i="9" s="1"/>
  <c r="AI239" i="9"/>
  <c r="AL239" i="9" s="1"/>
  <c r="AQ239" i="9" s="1"/>
  <c r="AN239" i="9"/>
  <c r="AP239" i="9" s="1"/>
  <c r="U240" i="9"/>
  <c r="AA240" i="9" s="1"/>
  <c r="AC240" i="9" s="1"/>
  <c r="AP240" i="9"/>
  <c r="AQ240" i="9" s="1"/>
  <c r="AI241" i="9"/>
  <c r="AL241" i="9" s="1"/>
  <c r="AQ241" i="9" s="1"/>
  <c r="AN241" i="9"/>
  <c r="AP241" i="9" s="1"/>
  <c r="U242" i="9"/>
  <c r="AA242" i="9" s="1"/>
  <c r="AC242" i="9" s="1"/>
  <c r="AP242" i="9"/>
  <c r="AQ242" i="9" s="1"/>
  <c r="AI243" i="9"/>
  <c r="AL243" i="9" s="1"/>
  <c r="AQ243" i="9" s="1"/>
  <c r="AN243" i="9"/>
  <c r="AP243" i="9" s="1"/>
  <c r="U244" i="9"/>
  <c r="AA244" i="9" s="1"/>
  <c r="AC244" i="9" s="1"/>
  <c r="AP244" i="9"/>
  <c r="AQ244" i="9" s="1"/>
  <c r="AI245" i="9"/>
  <c r="AL245" i="9" s="1"/>
  <c r="AQ245" i="9" s="1"/>
  <c r="AN245" i="9"/>
  <c r="AP245" i="9" s="1"/>
  <c r="U246" i="9"/>
  <c r="AA246" i="9" s="1"/>
  <c r="AC246" i="9" s="1"/>
  <c r="AP246" i="9"/>
  <c r="AQ246" i="9" s="1"/>
  <c r="AI247" i="9"/>
  <c r="AL247" i="9" s="1"/>
  <c r="AQ247" i="9" s="1"/>
  <c r="AN247" i="9"/>
  <c r="AP247" i="9" s="1"/>
  <c r="U248" i="9"/>
  <c r="AA248" i="9" s="1"/>
  <c r="AC248" i="9" s="1"/>
  <c r="AP248" i="9"/>
  <c r="AQ248" i="9" s="1"/>
  <c r="AI249" i="9"/>
  <c r="AL249" i="9" s="1"/>
  <c r="AQ249" i="9" s="1"/>
  <c r="AN249" i="9"/>
  <c r="AP249" i="9" s="1"/>
  <c r="U250" i="9"/>
  <c r="AA250" i="9" s="1"/>
  <c r="AC250" i="9" s="1"/>
  <c r="AP250" i="9"/>
  <c r="AQ250" i="9" s="1"/>
  <c r="AI251" i="9"/>
  <c r="AL251" i="9" s="1"/>
  <c r="AQ251" i="9" s="1"/>
  <c r="AN251" i="9"/>
  <c r="AP251" i="9" s="1"/>
  <c r="U252" i="9"/>
  <c r="AA252" i="9" s="1"/>
  <c r="AC252" i="9" s="1"/>
  <c r="AP252" i="9"/>
  <c r="AQ252" i="9" s="1"/>
  <c r="AI253" i="9"/>
  <c r="AL253" i="9" s="1"/>
  <c r="AQ253" i="9" s="1"/>
  <c r="AN253" i="9"/>
  <c r="AP253" i="9" s="1"/>
  <c r="U254" i="9"/>
  <c r="AA254" i="9" s="1"/>
  <c r="AC254" i="9" s="1"/>
  <c r="AP254" i="9"/>
  <c r="AQ254" i="9" s="1"/>
  <c r="AI255" i="9"/>
  <c r="AL255" i="9" s="1"/>
  <c r="AQ255" i="9" s="1"/>
  <c r="AN255" i="9"/>
  <c r="AP255" i="9" s="1"/>
  <c r="U256" i="9"/>
  <c r="U258" i="9"/>
  <c r="AA258" i="9" s="1"/>
  <c r="AC258" i="9" s="1"/>
  <c r="U260" i="9"/>
  <c r="AA260" i="9" s="1"/>
  <c r="AC260" i="9" s="1"/>
  <c r="AI262" i="9"/>
  <c r="AL262" i="9" s="1"/>
  <c r="AN262" i="9"/>
  <c r="AP262" i="9" s="1"/>
  <c r="U263" i="9"/>
  <c r="AA263" i="9" s="1"/>
  <c r="AC263" i="9" s="1"/>
  <c r="U264" i="9"/>
  <c r="AA264" i="9" s="1"/>
  <c r="AC264" i="9" s="1"/>
  <c r="AI266" i="9"/>
  <c r="AL266" i="9" s="1"/>
  <c r="AN266" i="9"/>
  <c r="AP266" i="9" s="1"/>
  <c r="U267" i="9"/>
  <c r="AA267" i="9" s="1"/>
  <c r="AC267" i="9" s="1"/>
  <c r="AP267" i="9"/>
  <c r="AQ267" i="9" s="1"/>
  <c r="AI268" i="9"/>
  <c r="AL268" i="9" s="1"/>
  <c r="AN268" i="9"/>
  <c r="AP268" i="9" s="1"/>
  <c r="U269" i="9"/>
  <c r="AA269" i="9" s="1"/>
  <c r="AC269" i="9" s="1"/>
  <c r="AP269" i="9"/>
  <c r="AQ269" i="9" s="1"/>
  <c r="AI270" i="9"/>
  <c r="AL270" i="9" s="1"/>
  <c r="AN270" i="9"/>
  <c r="AP270" i="9" s="1"/>
  <c r="U271" i="9"/>
  <c r="AA271" i="9" s="1"/>
  <c r="AC271" i="9" s="1"/>
  <c r="AP271" i="9"/>
  <c r="AQ271" i="9" s="1"/>
  <c r="AI272" i="9"/>
  <c r="AL272" i="9" s="1"/>
  <c r="AN272" i="9"/>
  <c r="AP272" i="9" s="1"/>
  <c r="U273" i="9"/>
  <c r="AA273" i="9" s="1"/>
  <c r="AC273" i="9" s="1"/>
  <c r="AP273" i="9"/>
  <c r="AQ273" i="9" s="1"/>
  <c r="AI274" i="9"/>
  <c r="AL274" i="9" s="1"/>
  <c r="AN274" i="9"/>
  <c r="AP274" i="9" s="1"/>
  <c r="U275" i="9"/>
  <c r="AA275" i="9" s="1"/>
  <c r="AC275" i="9" s="1"/>
  <c r="AP275" i="9"/>
  <c r="AQ275" i="9" s="1"/>
  <c r="AI276" i="9"/>
  <c r="AL276" i="9" s="1"/>
  <c r="AN276" i="9"/>
  <c r="AP276" i="9" s="1"/>
  <c r="U277" i="9"/>
  <c r="AA277" i="9" s="1"/>
  <c r="AC277" i="9" s="1"/>
  <c r="AP277" i="9"/>
  <c r="AQ277" i="9" s="1"/>
  <c r="AI278" i="9"/>
  <c r="AL278" i="9" s="1"/>
  <c r="AN278" i="9"/>
  <c r="AP278" i="9" s="1"/>
  <c r="U279" i="9"/>
  <c r="AA279" i="9" s="1"/>
  <c r="AC279" i="9" s="1"/>
  <c r="AP279" i="9"/>
  <c r="AQ279" i="9" s="1"/>
  <c r="AI280" i="9"/>
  <c r="AL280" i="9" s="1"/>
  <c r="AN280" i="9"/>
  <c r="AP280" i="9" s="1"/>
  <c r="U281" i="9"/>
  <c r="AA281" i="9" s="1"/>
  <c r="AC281" i="9" s="1"/>
  <c r="AP281" i="9"/>
  <c r="AQ281" i="9" s="1"/>
  <c r="AI282" i="9"/>
  <c r="AL282" i="9" s="1"/>
  <c r="AN282" i="9"/>
  <c r="AP282" i="9" s="1"/>
  <c r="U283" i="9"/>
  <c r="AA283" i="9" s="1"/>
  <c r="AC283" i="9" s="1"/>
  <c r="AP283" i="9"/>
  <c r="AQ283" i="9" s="1"/>
  <c r="AI284" i="9"/>
  <c r="AL284" i="9" s="1"/>
  <c r="AN284" i="9"/>
  <c r="AP284" i="9" s="1"/>
  <c r="U285" i="9"/>
  <c r="AA285" i="9" s="1"/>
  <c r="AC285" i="9" s="1"/>
  <c r="AP285" i="9"/>
  <c r="AQ285" i="9" s="1"/>
  <c r="AI286" i="9"/>
  <c r="AL286" i="9" s="1"/>
  <c r="AN286" i="9"/>
  <c r="AP286" i="9" s="1"/>
  <c r="U287" i="9"/>
  <c r="AA287" i="9" s="1"/>
  <c r="AC287" i="9" s="1"/>
  <c r="AP287" i="9"/>
  <c r="AQ287" i="9" s="1"/>
  <c r="AI288" i="9"/>
  <c r="AL288" i="9" s="1"/>
  <c r="AN288" i="9"/>
  <c r="AP288" i="9" s="1"/>
  <c r="U289" i="9"/>
  <c r="AA289" i="9" s="1"/>
  <c r="AC289" i="9" s="1"/>
  <c r="U290" i="9"/>
  <c r="AA290" i="9" s="1"/>
  <c r="AC290" i="9" s="1"/>
  <c r="AI292" i="9"/>
  <c r="AL292" i="9" s="1"/>
  <c r="AN292" i="9"/>
  <c r="AP292" i="9" s="1"/>
  <c r="U293" i="9"/>
  <c r="AA293" i="9" s="1"/>
  <c r="AC293" i="9" s="1"/>
  <c r="AP293" i="9"/>
  <c r="AQ293" i="9" s="1"/>
  <c r="AI294" i="9"/>
  <c r="AL294" i="9" s="1"/>
  <c r="AN294" i="9"/>
  <c r="AP294" i="9" s="1"/>
  <c r="U295" i="9"/>
  <c r="AA295" i="9" s="1"/>
  <c r="AC295" i="9" s="1"/>
  <c r="AP295" i="9"/>
  <c r="AQ295" i="9" s="1"/>
  <c r="AI296" i="9"/>
  <c r="AL296" i="9" s="1"/>
  <c r="AN296" i="9"/>
  <c r="AP296" i="9" s="1"/>
  <c r="U297" i="9"/>
  <c r="AA297" i="9" s="1"/>
  <c r="AC297" i="9" s="1"/>
  <c r="AP297" i="9"/>
  <c r="AQ297" i="9" s="1"/>
  <c r="AI298" i="9"/>
  <c r="AL298" i="9" s="1"/>
  <c r="AN298" i="9"/>
  <c r="AP298" i="9" s="1"/>
  <c r="U299" i="9"/>
  <c r="AA299" i="9" s="1"/>
  <c r="AC299" i="9" s="1"/>
  <c r="AP299" i="9"/>
  <c r="AQ299" i="9" s="1"/>
  <c r="AI300" i="9"/>
  <c r="AL300" i="9" s="1"/>
  <c r="AN300" i="9"/>
  <c r="AP300" i="9" s="1"/>
  <c r="U301" i="9"/>
  <c r="AA301" i="9" s="1"/>
  <c r="AC301" i="9" s="1"/>
  <c r="AP301" i="9"/>
  <c r="AQ301" i="9" s="1"/>
  <c r="AI302" i="9"/>
  <c r="AL302" i="9" s="1"/>
  <c r="AQ302" i="9" s="1"/>
  <c r="AN302" i="9"/>
  <c r="AP302" i="9" s="1"/>
  <c r="U303" i="9"/>
  <c r="AA303" i="9" s="1"/>
  <c r="AC303" i="9" s="1"/>
  <c r="AP303" i="9"/>
  <c r="AQ303" i="9" s="1"/>
  <c r="AI304" i="9"/>
  <c r="AL304" i="9" s="1"/>
  <c r="AQ304" i="9" s="1"/>
  <c r="AN304" i="9"/>
  <c r="AP304" i="9" s="1"/>
  <c r="U305" i="9"/>
  <c r="AA305" i="9" s="1"/>
  <c r="AC305" i="9" s="1"/>
  <c r="AP305" i="9"/>
  <c r="AQ305" i="9" s="1"/>
  <c r="AI306" i="9"/>
  <c r="AL306" i="9" s="1"/>
  <c r="AQ306" i="9" s="1"/>
  <c r="AN306" i="9"/>
  <c r="AP306" i="9" s="1"/>
  <c r="U307" i="9"/>
  <c r="AA307" i="9" s="1"/>
  <c r="AC307" i="9" s="1"/>
  <c r="AP307" i="9"/>
  <c r="AQ307" i="9" s="1"/>
  <c r="AI308" i="9"/>
  <c r="AL308" i="9" s="1"/>
  <c r="AQ308" i="9" s="1"/>
  <c r="AN308" i="9"/>
  <c r="AP308" i="9" s="1"/>
  <c r="U309" i="9"/>
  <c r="AA309" i="9" s="1"/>
  <c r="AC309" i="9" s="1"/>
  <c r="AP309" i="9"/>
  <c r="AQ309" i="9" s="1"/>
  <c r="AI310" i="9"/>
  <c r="AL310" i="9" s="1"/>
  <c r="AQ310" i="9" s="1"/>
  <c r="AN310" i="9"/>
  <c r="AP310" i="9" s="1"/>
  <c r="U311" i="9"/>
  <c r="AA311" i="9" s="1"/>
  <c r="AC311" i="9" s="1"/>
  <c r="AP311" i="9"/>
  <c r="AQ311" i="9" s="1"/>
  <c r="AI312" i="9"/>
  <c r="AL312" i="9" s="1"/>
  <c r="AQ312" i="9" s="1"/>
  <c r="AN312" i="9"/>
  <c r="AP312" i="9" s="1"/>
  <c r="U313" i="9"/>
  <c r="AA313" i="9" s="1"/>
  <c r="AC313" i="9" s="1"/>
  <c r="AP313" i="9"/>
  <c r="AQ313" i="9" s="1"/>
  <c r="AI314" i="9"/>
  <c r="AL314" i="9" s="1"/>
  <c r="AQ314" i="9" s="1"/>
  <c r="AN314" i="9"/>
  <c r="AP314" i="9" s="1"/>
  <c r="U315" i="9"/>
  <c r="AA315" i="9" s="1"/>
  <c r="AC315" i="9" s="1"/>
  <c r="AP315" i="9"/>
  <c r="AQ315" i="9" s="1"/>
  <c r="AI316" i="9"/>
  <c r="AL316" i="9" s="1"/>
  <c r="AQ316" i="9" s="1"/>
  <c r="AN316" i="9"/>
  <c r="AP316" i="9" s="1"/>
  <c r="U317" i="9"/>
  <c r="AA317" i="9" s="1"/>
  <c r="AC317" i="9" s="1"/>
  <c r="AP317" i="9"/>
  <c r="AQ317" i="9" s="1"/>
  <c r="AI318" i="9"/>
  <c r="AL318" i="9" s="1"/>
  <c r="AQ318" i="9" s="1"/>
  <c r="AN318" i="9"/>
  <c r="AP318" i="9" s="1"/>
  <c r="U319" i="9"/>
  <c r="AA319" i="9" s="1"/>
  <c r="AC319" i="9" s="1"/>
  <c r="AP319" i="9"/>
  <c r="AQ319" i="9" s="1"/>
  <c r="AI320" i="9"/>
  <c r="AL320" i="9" s="1"/>
  <c r="AQ320" i="9" s="1"/>
  <c r="AN320" i="9"/>
  <c r="AP320" i="9" s="1"/>
  <c r="U321" i="9"/>
  <c r="AA321" i="9" s="1"/>
  <c r="AC321" i="9" s="1"/>
  <c r="AP321" i="9"/>
  <c r="AQ321" i="9" s="1"/>
  <c r="AI322" i="9"/>
  <c r="AL322" i="9" s="1"/>
  <c r="AQ322" i="9" s="1"/>
  <c r="AN322" i="9"/>
  <c r="AP322" i="9" s="1"/>
  <c r="U323" i="9"/>
  <c r="AA323" i="9" s="1"/>
  <c r="AC323" i="9" s="1"/>
  <c r="AP323" i="9"/>
  <c r="AQ323" i="9" s="1"/>
  <c r="AI324" i="9"/>
  <c r="AL324" i="9" s="1"/>
  <c r="AQ324" i="9" s="1"/>
  <c r="AN324" i="9"/>
  <c r="AP324" i="9" s="1"/>
  <c r="U325" i="9"/>
  <c r="AA325" i="9" s="1"/>
  <c r="AC325" i="9" s="1"/>
  <c r="AP325" i="9"/>
  <c r="AQ325" i="9" s="1"/>
  <c r="AI326" i="9"/>
  <c r="AL326" i="9" s="1"/>
  <c r="AQ326" i="9" s="1"/>
  <c r="AN326" i="9"/>
  <c r="AP326" i="9" s="1"/>
  <c r="U327" i="9"/>
  <c r="AA327" i="9" s="1"/>
  <c r="AC327" i="9" s="1"/>
  <c r="AP327" i="9"/>
  <c r="AQ327" i="9" s="1"/>
  <c r="AI328" i="9"/>
  <c r="AL328" i="9" s="1"/>
  <c r="AQ328" i="9" s="1"/>
  <c r="AN328" i="9"/>
  <c r="AP328" i="9" s="1"/>
  <c r="U329" i="9"/>
  <c r="AA329" i="9" s="1"/>
  <c r="AC329" i="9" s="1"/>
  <c r="AP329" i="9"/>
  <c r="AQ329" i="9" s="1"/>
  <c r="AI330" i="9"/>
  <c r="AL330" i="9" s="1"/>
  <c r="AQ330" i="9" s="1"/>
  <c r="AN330" i="9"/>
  <c r="AP330" i="9" s="1"/>
  <c r="U331" i="9"/>
  <c r="AA331" i="9" s="1"/>
  <c r="AC331" i="9" s="1"/>
  <c r="AP331" i="9"/>
  <c r="AQ331" i="9" s="1"/>
  <c r="AI332" i="9"/>
  <c r="AL332" i="9" s="1"/>
  <c r="AQ332" i="9" s="1"/>
  <c r="AN332" i="9"/>
  <c r="AP332" i="9" s="1"/>
  <c r="U333" i="9"/>
  <c r="AA333" i="9" s="1"/>
  <c r="AC333" i="9" s="1"/>
  <c r="AP333" i="9"/>
  <c r="AQ333" i="9" s="1"/>
  <c r="AI334" i="9"/>
  <c r="AL334" i="9" s="1"/>
  <c r="AQ334" i="9" s="1"/>
  <c r="AN334" i="9"/>
  <c r="AP334" i="9" s="1"/>
  <c r="U335" i="9"/>
  <c r="AA335" i="9" s="1"/>
  <c r="AC335" i="9" s="1"/>
  <c r="AP335" i="9"/>
  <c r="AQ335" i="9" s="1"/>
  <c r="AI336" i="9"/>
  <c r="AL336" i="9" s="1"/>
  <c r="AQ336" i="9" s="1"/>
  <c r="AN336" i="9"/>
  <c r="AP336" i="9" s="1"/>
  <c r="U337" i="9"/>
  <c r="AA337" i="9" s="1"/>
  <c r="AC337" i="9" s="1"/>
  <c r="AP337" i="9"/>
  <c r="AQ337" i="9" s="1"/>
  <c r="AI338" i="9"/>
  <c r="AL338" i="9" s="1"/>
  <c r="AQ338" i="9" s="1"/>
  <c r="AN338" i="9"/>
  <c r="AP338" i="9" s="1"/>
  <c r="U339" i="9"/>
  <c r="AA339" i="9" s="1"/>
  <c r="AC339" i="9" s="1"/>
  <c r="AP339" i="9"/>
  <c r="AQ339" i="9" s="1"/>
  <c r="AI340" i="9"/>
  <c r="AL340" i="9" s="1"/>
  <c r="AQ340" i="9" s="1"/>
  <c r="AN340" i="9"/>
  <c r="AP340" i="9" s="1"/>
  <c r="U341" i="9"/>
  <c r="AA341" i="9" s="1"/>
  <c r="AC341" i="9" s="1"/>
  <c r="AP341" i="9"/>
  <c r="AQ341" i="9" s="1"/>
  <c r="AI342" i="9"/>
  <c r="AL342" i="9" s="1"/>
  <c r="AQ342" i="9" s="1"/>
  <c r="AN342" i="9"/>
  <c r="AP342" i="9" s="1"/>
  <c r="U343" i="9"/>
  <c r="AA343" i="9" s="1"/>
  <c r="AC343" i="9" s="1"/>
  <c r="AP343" i="9"/>
  <c r="AQ343" i="9" s="1"/>
  <c r="AI344" i="9"/>
  <c r="AL344" i="9" s="1"/>
  <c r="AQ344" i="9" s="1"/>
  <c r="AN344" i="9"/>
  <c r="AP344" i="9" s="1"/>
  <c r="U345" i="9"/>
  <c r="AA345" i="9" s="1"/>
  <c r="AC345" i="9" s="1"/>
  <c r="AP345" i="9"/>
  <c r="AQ345" i="9" s="1"/>
  <c r="AI346" i="9"/>
  <c r="AL346" i="9" s="1"/>
  <c r="AQ346" i="9" s="1"/>
  <c r="AN346" i="9"/>
  <c r="AP346" i="9" s="1"/>
  <c r="U347" i="9"/>
  <c r="AA347" i="9" s="1"/>
  <c r="AC347" i="9" s="1"/>
  <c r="AP347" i="9"/>
  <c r="AQ347" i="9" s="1"/>
  <c r="AI348" i="9"/>
  <c r="AL348" i="9" s="1"/>
  <c r="AQ348" i="9" s="1"/>
  <c r="AN348" i="9"/>
  <c r="AP348" i="9" s="1"/>
  <c r="U349" i="9"/>
  <c r="AA349" i="9" s="1"/>
  <c r="AC349" i="9" s="1"/>
  <c r="AP349" i="9"/>
  <c r="AQ349" i="9" s="1"/>
  <c r="AI350" i="9"/>
  <c r="AL350" i="9" s="1"/>
  <c r="AQ350" i="9" s="1"/>
  <c r="AN350" i="9"/>
  <c r="AP350" i="9" s="1"/>
  <c r="U351" i="9"/>
  <c r="AA351" i="9" s="1"/>
  <c r="AC351" i="9" s="1"/>
  <c r="AP351" i="9"/>
  <c r="AQ351" i="9" s="1"/>
  <c r="AI352" i="9"/>
  <c r="AL352" i="9" s="1"/>
  <c r="AQ352" i="9" s="1"/>
  <c r="AN352" i="9"/>
  <c r="AP352" i="9" s="1"/>
  <c r="U353" i="9"/>
  <c r="AA353" i="9" s="1"/>
  <c r="AC353" i="9" s="1"/>
  <c r="AP353" i="9"/>
  <c r="AQ353" i="9" s="1"/>
  <c r="AI354" i="9"/>
  <c r="AL354" i="9" s="1"/>
  <c r="AQ354" i="9" s="1"/>
  <c r="AN354" i="9"/>
  <c r="AP354" i="9" s="1"/>
  <c r="U355" i="9"/>
  <c r="AA355" i="9" s="1"/>
  <c r="AC355" i="9" s="1"/>
  <c r="AP355" i="9"/>
  <c r="AQ355" i="9" s="1"/>
  <c r="AI356" i="9"/>
  <c r="AL356" i="9" s="1"/>
  <c r="AQ356" i="9" s="1"/>
  <c r="AN356" i="9"/>
  <c r="AP356" i="9" s="1"/>
  <c r="U357" i="9"/>
  <c r="AA357" i="9" s="1"/>
  <c r="AC357" i="9" s="1"/>
  <c r="AP357" i="9"/>
  <c r="AQ357" i="9" s="1"/>
  <c r="AI358" i="9"/>
  <c r="AL358" i="9" s="1"/>
  <c r="AQ358" i="9" s="1"/>
  <c r="AN358" i="9"/>
  <c r="AP358" i="9" s="1"/>
  <c r="U359" i="9"/>
  <c r="AA359" i="9" s="1"/>
  <c r="AC359" i="9" s="1"/>
  <c r="AP359" i="9"/>
  <c r="AQ359" i="9" s="1"/>
  <c r="AI360" i="9"/>
  <c r="AL360" i="9" s="1"/>
  <c r="AQ360" i="9" s="1"/>
  <c r="AN360" i="9"/>
  <c r="AP360" i="9" s="1"/>
  <c r="U361" i="9"/>
  <c r="AA361" i="9" s="1"/>
  <c r="AC361" i="9" s="1"/>
  <c r="AP361" i="9"/>
  <c r="AQ361" i="9" s="1"/>
  <c r="AI362" i="9"/>
  <c r="AL362" i="9" s="1"/>
  <c r="AQ362" i="9" s="1"/>
  <c r="AN362" i="9"/>
  <c r="AP362" i="9" s="1"/>
  <c r="U363" i="9"/>
  <c r="AA363" i="9" s="1"/>
  <c r="AC363" i="9" s="1"/>
  <c r="AP363" i="9"/>
  <c r="AQ363" i="9" s="1"/>
  <c r="AI364" i="9"/>
  <c r="AL364" i="9" s="1"/>
  <c r="AQ364" i="9" s="1"/>
  <c r="AN364" i="9"/>
  <c r="AP364" i="9" s="1"/>
  <c r="U365" i="9"/>
  <c r="AA365" i="9" s="1"/>
  <c r="AC365" i="9" s="1"/>
  <c r="AP365" i="9"/>
  <c r="AQ365" i="9" s="1"/>
  <c r="AI366" i="9"/>
  <c r="AL366" i="9" s="1"/>
  <c r="AQ366" i="9" s="1"/>
  <c r="AN366" i="9"/>
  <c r="AP366" i="9" s="1"/>
  <c r="U367" i="9"/>
  <c r="AA367" i="9" s="1"/>
  <c r="AC367" i="9" s="1"/>
  <c r="AP367" i="9"/>
  <c r="AQ367" i="9" s="1"/>
  <c r="AI368" i="9"/>
  <c r="AL368" i="9" s="1"/>
  <c r="AQ368" i="9" s="1"/>
  <c r="AN368" i="9"/>
  <c r="AP368" i="9" s="1"/>
  <c r="U369" i="9"/>
  <c r="AA369" i="9" s="1"/>
  <c r="AC369" i="9" s="1"/>
  <c r="AP369" i="9"/>
  <c r="AQ369" i="9" s="1"/>
  <c r="AI370" i="9"/>
  <c r="AL370" i="9" s="1"/>
  <c r="AQ370" i="9" s="1"/>
  <c r="AN370" i="9"/>
  <c r="AP370" i="9" s="1"/>
  <c r="U371" i="9"/>
  <c r="AA371" i="9" s="1"/>
  <c r="AC371" i="9" s="1"/>
  <c r="AP371" i="9"/>
  <c r="AQ371" i="9" s="1"/>
  <c r="AI372" i="9"/>
  <c r="AL372" i="9" s="1"/>
  <c r="AQ372" i="9" s="1"/>
  <c r="AN372" i="9"/>
  <c r="AP372" i="9" s="1"/>
  <c r="U373" i="9"/>
  <c r="AA373" i="9" s="1"/>
  <c r="AC373" i="9" s="1"/>
  <c r="AP373" i="9"/>
  <c r="AQ373" i="9" s="1"/>
  <c r="AI374" i="9"/>
  <c r="AL374" i="9" s="1"/>
  <c r="AQ374" i="9" s="1"/>
  <c r="AN374" i="9"/>
  <c r="AP374" i="9" s="1"/>
  <c r="U375" i="9"/>
  <c r="AA375" i="9" s="1"/>
  <c r="AC375" i="9" s="1"/>
  <c r="AP375" i="9"/>
  <c r="AQ375" i="9" s="1"/>
  <c r="AI376" i="9"/>
  <c r="AL376" i="9" s="1"/>
  <c r="AQ376" i="9" s="1"/>
  <c r="AN376" i="9"/>
  <c r="AP376" i="9" s="1"/>
  <c r="U377" i="9"/>
  <c r="AA377" i="9" s="1"/>
  <c r="AC377" i="9" s="1"/>
  <c r="AP377" i="9"/>
  <c r="AQ377" i="9" s="1"/>
  <c r="AI378" i="9"/>
  <c r="AL378" i="9" s="1"/>
  <c r="AQ378" i="9" s="1"/>
  <c r="AN378" i="9"/>
  <c r="AP378" i="9" s="1"/>
  <c r="U379" i="9"/>
  <c r="AA379" i="9" s="1"/>
  <c r="AC379" i="9" s="1"/>
  <c r="AP379" i="9"/>
  <c r="AQ379" i="9" s="1"/>
  <c r="AI380" i="9"/>
  <c r="AL380" i="9" s="1"/>
  <c r="AQ380" i="9" s="1"/>
  <c r="AN380" i="9"/>
  <c r="AP380" i="9" s="1"/>
  <c r="U381" i="9"/>
  <c r="AA381" i="9" s="1"/>
  <c r="AC381" i="9" s="1"/>
  <c r="AP381" i="9"/>
  <c r="AQ381" i="9" s="1"/>
  <c r="AI382" i="9"/>
  <c r="AL382" i="9" s="1"/>
  <c r="AQ382" i="9" s="1"/>
  <c r="AN382" i="9"/>
  <c r="AP382" i="9" s="1"/>
  <c r="U383" i="9"/>
  <c r="AA383" i="9" s="1"/>
  <c r="AC383" i="9" s="1"/>
  <c r="AP383" i="9"/>
  <c r="AQ383" i="9" s="1"/>
  <c r="AI384" i="9"/>
  <c r="AL384" i="9" s="1"/>
  <c r="AQ384" i="9" s="1"/>
  <c r="AN384" i="9"/>
  <c r="AP384" i="9" s="1"/>
  <c r="U385" i="9"/>
  <c r="AA385" i="9" s="1"/>
  <c r="AC385" i="9" s="1"/>
  <c r="AP385" i="9"/>
  <c r="AQ385" i="9" s="1"/>
  <c r="AI386" i="9"/>
  <c r="AL386" i="9" s="1"/>
  <c r="AQ386" i="9" s="1"/>
  <c r="AN386" i="9"/>
  <c r="AP386" i="9" s="1"/>
  <c r="U387" i="9"/>
  <c r="AA387" i="9" s="1"/>
  <c r="AC387" i="9" s="1"/>
  <c r="AP387" i="9"/>
  <c r="AQ387" i="9" s="1"/>
  <c r="AI388" i="9"/>
  <c r="AL388" i="9" s="1"/>
  <c r="AQ388" i="9" s="1"/>
  <c r="AN388" i="9"/>
  <c r="AP388" i="9" s="1"/>
  <c r="U389" i="9"/>
  <c r="AA389" i="9" s="1"/>
  <c r="AC389" i="9" s="1"/>
  <c r="AP389" i="9"/>
  <c r="AQ389" i="9" s="1"/>
  <c r="AI390" i="9"/>
  <c r="AL390" i="9" s="1"/>
  <c r="AQ390" i="9" s="1"/>
  <c r="AN390" i="9"/>
  <c r="AP390" i="9" s="1"/>
  <c r="U391" i="9"/>
  <c r="AA391" i="9" s="1"/>
  <c r="AC391" i="9" s="1"/>
  <c r="AP391" i="9"/>
  <c r="AQ391" i="9" s="1"/>
  <c r="AI392" i="9"/>
  <c r="AL392" i="9" s="1"/>
  <c r="AQ392" i="9" s="1"/>
  <c r="AN392" i="9"/>
  <c r="AP392" i="9" s="1"/>
  <c r="U393" i="9"/>
  <c r="AA393" i="9" s="1"/>
  <c r="AC393" i="9" s="1"/>
  <c r="AP393" i="9"/>
  <c r="AQ393" i="9" s="1"/>
  <c r="AI394" i="9"/>
  <c r="AL394" i="9" s="1"/>
  <c r="AQ394" i="9" s="1"/>
  <c r="AN394" i="9"/>
  <c r="AP394" i="9" s="1"/>
  <c r="U395" i="9"/>
  <c r="AA395" i="9" s="1"/>
  <c r="AC395" i="9" s="1"/>
  <c r="AP395" i="9"/>
  <c r="AQ395" i="9" s="1"/>
  <c r="AI396" i="9"/>
  <c r="AL396" i="9" s="1"/>
  <c r="AQ396" i="9" s="1"/>
  <c r="AN396" i="9"/>
  <c r="AP396" i="9" s="1"/>
  <c r="U397" i="9"/>
  <c r="AA397" i="9" s="1"/>
  <c r="AC397" i="9" s="1"/>
  <c r="AP397" i="9"/>
  <c r="AQ397" i="9" s="1"/>
  <c r="AI398" i="9"/>
  <c r="AL398" i="9" s="1"/>
  <c r="AQ398" i="9" s="1"/>
  <c r="AN398" i="9"/>
  <c r="AP398" i="9" s="1"/>
  <c r="U399" i="9"/>
  <c r="AA399" i="9" s="1"/>
  <c r="AC399" i="9" s="1"/>
  <c r="AP399" i="9"/>
  <c r="AQ399" i="9" s="1"/>
  <c r="AI400" i="9"/>
  <c r="AL400" i="9" s="1"/>
  <c r="AQ400" i="9" s="1"/>
  <c r="AN400" i="9"/>
  <c r="AP400" i="9" s="1"/>
  <c r="U401" i="9"/>
  <c r="AA401" i="9" s="1"/>
  <c r="AC401" i="9" s="1"/>
  <c r="AP401" i="9"/>
  <c r="AQ401" i="9" s="1"/>
  <c r="AI402" i="9"/>
  <c r="AL402" i="9" s="1"/>
  <c r="AQ402" i="9" s="1"/>
  <c r="AN402" i="9"/>
  <c r="AP402" i="9" s="1"/>
  <c r="U403" i="9"/>
  <c r="AA403" i="9" s="1"/>
  <c r="AC403" i="9" s="1"/>
  <c r="AP403" i="9"/>
  <c r="AQ403" i="9" s="1"/>
  <c r="AI404" i="9"/>
  <c r="AL404" i="9" s="1"/>
  <c r="AQ404" i="9" s="1"/>
  <c r="AN404" i="9"/>
  <c r="AP404" i="9" s="1"/>
  <c r="U405" i="9"/>
  <c r="AA405" i="9" s="1"/>
  <c r="AC405" i="9" s="1"/>
  <c r="AP405" i="9"/>
  <c r="AQ405" i="9" s="1"/>
  <c r="AI406" i="9"/>
  <c r="AL406" i="9" s="1"/>
  <c r="AQ406" i="9" s="1"/>
  <c r="AN406" i="9"/>
  <c r="AP406" i="9" s="1"/>
  <c r="U407" i="9"/>
  <c r="AA407" i="9" s="1"/>
  <c r="AC407" i="9" s="1"/>
  <c r="AP407" i="9"/>
  <c r="AQ407" i="9" s="1"/>
  <c r="AI408" i="9"/>
  <c r="AL408" i="9" s="1"/>
  <c r="AQ408" i="9" s="1"/>
  <c r="AN408" i="9"/>
  <c r="AP408" i="9" s="1"/>
  <c r="U409" i="9"/>
  <c r="AA409" i="9" s="1"/>
  <c r="AC409" i="9" s="1"/>
  <c r="AP409" i="9"/>
  <c r="AQ409" i="9" s="1"/>
  <c r="AI410" i="9"/>
  <c r="AL410" i="9" s="1"/>
  <c r="AQ410" i="9" s="1"/>
  <c r="AN410" i="9"/>
  <c r="AP410" i="9" s="1"/>
  <c r="U411" i="9"/>
  <c r="AA411" i="9" s="1"/>
  <c r="AC411" i="9" s="1"/>
  <c r="AP411" i="9"/>
  <c r="AQ411" i="9" s="1"/>
  <c r="AI412" i="9"/>
  <c r="AL412" i="9" s="1"/>
  <c r="AQ412" i="9" s="1"/>
  <c r="AN412" i="9"/>
  <c r="AP412" i="9" s="1"/>
  <c r="U413" i="9"/>
  <c r="AA413" i="9" s="1"/>
  <c r="AC413" i="9" s="1"/>
  <c r="AP413" i="9"/>
  <c r="AQ413" i="9" s="1"/>
  <c r="AI414" i="9"/>
  <c r="AL414" i="9" s="1"/>
  <c r="AQ414" i="9" s="1"/>
  <c r="AN414" i="9"/>
  <c r="AP414" i="9" s="1"/>
  <c r="U415" i="9"/>
  <c r="AA415" i="9" s="1"/>
  <c r="AC415" i="9" s="1"/>
  <c r="AP415" i="9"/>
  <c r="AQ415" i="9" s="1"/>
  <c r="AI416" i="9"/>
  <c r="AL416" i="9" s="1"/>
  <c r="AQ416" i="9" s="1"/>
  <c r="AN416" i="9"/>
  <c r="AP416" i="9" s="1"/>
  <c r="U417" i="9"/>
  <c r="AA417" i="9" s="1"/>
  <c r="AC417" i="9" s="1"/>
  <c r="AP417" i="9"/>
  <c r="AQ417" i="9" s="1"/>
  <c r="AI418" i="9"/>
  <c r="AL418" i="9" s="1"/>
  <c r="AQ418" i="9" s="1"/>
  <c r="AN418" i="9"/>
  <c r="AP418" i="9" s="1"/>
  <c r="U419" i="9"/>
  <c r="AA419" i="9" s="1"/>
  <c r="AC419" i="9" s="1"/>
  <c r="AP419" i="9"/>
  <c r="AQ419" i="9" s="1"/>
  <c r="AI420" i="9"/>
  <c r="AL420" i="9" s="1"/>
  <c r="AQ420" i="9" s="1"/>
  <c r="AN420" i="9"/>
  <c r="AP420" i="9" s="1"/>
  <c r="U421" i="9"/>
  <c r="AA421" i="9" s="1"/>
  <c r="AC421" i="9" s="1"/>
  <c r="AP421" i="9"/>
  <c r="AQ421" i="9" s="1"/>
  <c r="AI422" i="9"/>
  <c r="AL422" i="9" s="1"/>
  <c r="AQ422" i="9" s="1"/>
  <c r="AN422" i="9"/>
  <c r="AP422" i="9" s="1"/>
  <c r="U423" i="9"/>
  <c r="AA423" i="9" s="1"/>
  <c r="AC423" i="9" s="1"/>
  <c r="AP423" i="9"/>
  <c r="AQ423" i="9" s="1"/>
  <c r="AI424" i="9"/>
  <c r="AL424" i="9" s="1"/>
  <c r="AQ424" i="9" s="1"/>
  <c r="AN424" i="9"/>
  <c r="AP424" i="9" s="1"/>
  <c r="U425" i="9"/>
  <c r="AA425" i="9" s="1"/>
  <c r="AC425" i="9" s="1"/>
  <c r="AP425" i="9"/>
  <c r="AQ425" i="9" s="1"/>
  <c r="AI426" i="9"/>
  <c r="AL426" i="9" s="1"/>
  <c r="AQ426" i="9" s="1"/>
  <c r="AN426" i="9"/>
  <c r="AP426" i="9" s="1"/>
  <c r="U427" i="9"/>
  <c r="AA427" i="9" s="1"/>
  <c r="AC427" i="9" s="1"/>
  <c r="AP427" i="9"/>
  <c r="AQ427" i="9" s="1"/>
  <c r="AI428" i="9"/>
  <c r="AL428" i="9" s="1"/>
  <c r="AQ428" i="9" s="1"/>
  <c r="AN428" i="9"/>
  <c r="AP428" i="9" s="1"/>
  <c r="U429" i="9"/>
  <c r="AA429" i="9" s="1"/>
  <c r="AC429" i="9" s="1"/>
  <c r="AP429" i="9"/>
  <c r="AQ429" i="9" s="1"/>
  <c r="AI430" i="9"/>
  <c r="AL430" i="9" s="1"/>
  <c r="AQ430" i="9" s="1"/>
  <c r="AN430" i="9"/>
  <c r="AP430" i="9" s="1"/>
  <c r="U431" i="9"/>
  <c r="AA431" i="9" s="1"/>
  <c r="AC431" i="9" s="1"/>
  <c r="AP431" i="9"/>
  <c r="AQ431" i="9" s="1"/>
  <c r="AI432" i="9"/>
  <c r="AL432" i="9" s="1"/>
  <c r="AQ432" i="9" s="1"/>
  <c r="AN432" i="9"/>
  <c r="AP432" i="9" s="1"/>
  <c r="U433" i="9"/>
  <c r="AA433" i="9" s="1"/>
  <c r="AC433" i="9" s="1"/>
  <c r="AP433" i="9"/>
  <c r="AQ433" i="9" s="1"/>
  <c r="AI434" i="9"/>
  <c r="AL434" i="9" s="1"/>
  <c r="AQ434" i="9" s="1"/>
  <c r="AN434" i="9"/>
  <c r="AP434" i="9" s="1"/>
  <c r="U435" i="9"/>
  <c r="AA435" i="9" s="1"/>
  <c r="AC435" i="9" s="1"/>
  <c r="AP435" i="9"/>
  <c r="AQ435" i="9" s="1"/>
  <c r="AQ530" i="9"/>
  <c r="Z513" i="9"/>
  <c r="AB513" i="9" s="1"/>
  <c r="AC513" i="9" s="1"/>
  <c r="AN513" i="9"/>
  <c r="AP513" i="9" s="1"/>
  <c r="Z515" i="9"/>
  <c r="AB515" i="9" s="1"/>
  <c r="AC515" i="9" s="1"/>
  <c r="AN515" i="9"/>
  <c r="AP515" i="9" s="1"/>
  <c r="Z517" i="9"/>
  <c r="AB517" i="9" s="1"/>
  <c r="AC517" i="9" s="1"/>
  <c r="AN517" i="9"/>
  <c r="AP517" i="9" s="1"/>
  <c r="Z519" i="9"/>
  <c r="AB519" i="9" s="1"/>
  <c r="AC519" i="9" s="1"/>
  <c r="AN519" i="9"/>
  <c r="AP519" i="9" s="1"/>
  <c r="Z521" i="9"/>
  <c r="AB521" i="9" s="1"/>
  <c r="AC521" i="9" s="1"/>
  <c r="AN521" i="9"/>
  <c r="AP521" i="9" s="1"/>
  <c r="Z523" i="9"/>
  <c r="AB523" i="9" s="1"/>
  <c r="AC523" i="9" s="1"/>
  <c r="AN523" i="9"/>
  <c r="AP523" i="9" s="1"/>
  <c r="Z525" i="9"/>
  <c r="AB525" i="9" s="1"/>
  <c r="AC525" i="9" s="1"/>
  <c r="AN525" i="9"/>
  <c r="AP525" i="9" s="1"/>
  <c r="Z527" i="9"/>
  <c r="AB527" i="9" s="1"/>
  <c r="AC527" i="9" s="1"/>
  <c r="AN527" i="9"/>
  <c r="AP527" i="9" s="1"/>
  <c r="Z529" i="9"/>
  <c r="AB529" i="9" s="1"/>
  <c r="AC529" i="9" s="1"/>
  <c r="AN529" i="9"/>
  <c r="AP529" i="9" s="1"/>
  <c r="S712" i="9"/>
  <c r="AJ712" i="9" s="1"/>
  <c r="AL712" i="9"/>
  <c r="S714" i="9"/>
  <c r="AJ714" i="9" s="1"/>
  <c r="U714" i="9"/>
  <c r="AA714" i="9" s="1"/>
  <c r="AC714" i="9" s="1"/>
  <c r="AL714" i="9"/>
  <c r="S716" i="9"/>
  <c r="AJ716" i="9" s="1"/>
  <c r="AL716" i="9"/>
  <c r="S718" i="9"/>
  <c r="AJ718" i="9" s="1"/>
  <c r="U718" i="9"/>
  <c r="AA718" i="9" s="1"/>
  <c r="AC718" i="9" s="1"/>
  <c r="AL718" i="9"/>
  <c r="S720" i="9"/>
  <c r="AJ720" i="9" s="1"/>
  <c r="AL720" i="9"/>
  <c r="S722" i="9"/>
  <c r="AJ722" i="9" s="1"/>
  <c r="U722" i="9"/>
  <c r="AA722" i="9" s="1"/>
  <c r="AC722" i="9" s="1"/>
  <c r="AL722" i="9"/>
  <c r="S724" i="9"/>
  <c r="AJ724" i="9" s="1"/>
  <c r="AL724" i="9"/>
  <c r="S726" i="9"/>
  <c r="AJ726" i="9" s="1"/>
  <c r="U726" i="9"/>
  <c r="AA726" i="9" s="1"/>
  <c r="AC726" i="9" s="1"/>
  <c r="AL726" i="9"/>
  <c r="S728" i="9"/>
  <c r="AJ728" i="9" s="1"/>
  <c r="AL728" i="9"/>
  <c r="S730" i="9"/>
  <c r="AJ730" i="9" s="1"/>
  <c r="U730" i="9"/>
  <c r="AA730" i="9" s="1"/>
  <c r="AC730" i="9" s="1"/>
  <c r="AL730" i="9"/>
  <c r="S732" i="9"/>
  <c r="AJ732" i="9" s="1"/>
  <c r="AL732" i="9"/>
  <c r="Z738" i="9"/>
  <c r="AB738" i="9" s="1"/>
  <c r="AC738" i="9" s="1"/>
  <c r="AN738" i="9"/>
  <c r="AP738" i="9" s="1"/>
  <c r="AC742" i="9"/>
  <c r="Z742" i="9"/>
  <c r="AB742" i="9" s="1"/>
  <c r="AN742" i="9"/>
  <c r="AP742" i="9" s="1"/>
  <c r="Z746" i="9"/>
  <c r="AB746" i="9" s="1"/>
  <c r="AC746" i="9" s="1"/>
  <c r="AN746" i="9"/>
  <c r="AP746" i="9" s="1"/>
  <c r="S571" i="9"/>
  <c r="AJ571" i="9" s="1"/>
  <c r="U571" i="9"/>
  <c r="AA571" i="9" s="1"/>
  <c r="AC571" i="9" s="1"/>
  <c r="AL571" i="9"/>
  <c r="S573" i="9"/>
  <c r="AJ573" i="9" s="1"/>
  <c r="AL573" i="9"/>
  <c r="S575" i="9"/>
  <c r="AJ575" i="9" s="1"/>
  <c r="U575" i="9"/>
  <c r="AA575" i="9" s="1"/>
  <c r="AC575" i="9" s="1"/>
  <c r="AL575" i="9"/>
  <c r="S577" i="9"/>
  <c r="AJ577" i="9" s="1"/>
  <c r="AL577" i="9"/>
  <c r="S579" i="9"/>
  <c r="AJ579" i="9" s="1"/>
  <c r="U579" i="9"/>
  <c r="AA579" i="9" s="1"/>
  <c r="AC579" i="9" s="1"/>
  <c r="AL579" i="9"/>
  <c r="S581" i="9"/>
  <c r="AJ581" i="9" s="1"/>
  <c r="AL581" i="9"/>
  <c r="S583" i="9"/>
  <c r="AJ583" i="9" s="1"/>
  <c r="U583" i="9"/>
  <c r="AA583" i="9" s="1"/>
  <c r="AC583" i="9" s="1"/>
  <c r="AL583" i="9"/>
  <c r="S585" i="9"/>
  <c r="AJ585" i="9" s="1"/>
  <c r="AL585" i="9"/>
  <c r="S587" i="9"/>
  <c r="AJ587" i="9" s="1"/>
  <c r="U587" i="9"/>
  <c r="AA587" i="9" s="1"/>
  <c r="AC587" i="9" s="1"/>
  <c r="AL587" i="9"/>
  <c r="S589" i="9"/>
  <c r="AJ589" i="9" s="1"/>
  <c r="AL589" i="9"/>
  <c r="S591" i="9"/>
  <c r="AJ591" i="9" s="1"/>
  <c r="U591" i="9"/>
  <c r="AA591" i="9" s="1"/>
  <c r="AC591" i="9" s="1"/>
  <c r="AL591" i="9"/>
  <c r="S593" i="9"/>
  <c r="AJ593" i="9" s="1"/>
  <c r="AL593" i="9"/>
  <c r="S595" i="9"/>
  <c r="AJ595" i="9" s="1"/>
  <c r="U595" i="9"/>
  <c r="AA595" i="9" s="1"/>
  <c r="AC595" i="9" s="1"/>
  <c r="AL595" i="9"/>
  <c r="S597" i="9"/>
  <c r="AJ597" i="9" s="1"/>
  <c r="AL597" i="9"/>
  <c r="S599" i="9"/>
  <c r="AJ599" i="9" s="1"/>
  <c r="U599" i="9"/>
  <c r="AA599" i="9" s="1"/>
  <c r="AC599" i="9" s="1"/>
  <c r="AL599" i="9"/>
  <c r="S601" i="9"/>
  <c r="AJ601" i="9" s="1"/>
  <c r="AL601" i="9"/>
  <c r="S603" i="9"/>
  <c r="AJ603" i="9" s="1"/>
  <c r="U603" i="9"/>
  <c r="AA603" i="9" s="1"/>
  <c r="AC603" i="9" s="1"/>
  <c r="AL603" i="9"/>
  <c r="S605" i="9"/>
  <c r="AJ605" i="9" s="1"/>
  <c r="AL605" i="9"/>
  <c r="S607" i="9"/>
  <c r="AJ607" i="9" s="1"/>
  <c r="U607" i="9"/>
  <c r="AA607" i="9" s="1"/>
  <c r="AC607" i="9" s="1"/>
  <c r="AL607" i="9"/>
  <c r="S609" i="9"/>
  <c r="AJ609" i="9" s="1"/>
  <c r="AL609" i="9"/>
  <c r="S611" i="9"/>
  <c r="AJ611" i="9" s="1"/>
  <c r="U611" i="9"/>
  <c r="AA611" i="9" s="1"/>
  <c r="AC611" i="9" s="1"/>
  <c r="AL611" i="9"/>
  <c r="S613" i="9"/>
  <c r="AJ613" i="9" s="1"/>
  <c r="AL613" i="9"/>
  <c r="S615" i="9"/>
  <c r="AJ615" i="9" s="1"/>
  <c r="U615" i="9"/>
  <c r="AA615" i="9" s="1"/>
  <c r="AC615" i="9" s="1"/>
  <c r="AL615" i="9"/>
  <c r="S617" i="9"/>
  <c r="AJ617" i="9" s="1"/>
  <c r="AL617" i="9"/>
  <c r="S619" i="9"/>
  <c r="AJ619" i="9" s="1"/>
  <c r="U619" i="9"/>
  <c r="AA619" i="9" s="1"/>
  <c r="AC619" i="9" s="1"/>
  <c r="AL619" i="9"/>
  <c r="S621" i="9"/>
  <c r="AJ621" i="9" s="1"/>
  <c r="AL621" i="9"/>
  <c r="S623" i="9"/>
  <c r="AJ623" i="9" s="1"/>
  <c r="U623" i="9"/>
  <c r="AA623" i="9" s="1"/>
  <c r="AC623" i="9" s="1"/>
  <c r="AL623" i="9"/>
  <c r="S625" i="9"/>
  <c r="AJ625" i="9" s="1"/>
  <c r="AL625" i="9"/>
  <c r="S627" i="9"/>
  <c r="AJ627" i="9" s="1"/>
  <c r="U627" i="9"/>
  <c r="AA627" i="9" s="1"/>
  <c r="AC627" i="9" s="1"/>
  <c r="AL627" i="9"/>
  <c r="S629" i="9"/>
  <c r="AJ629" i="9" s="1"/>
  <c r="AL629" i="9"/>
  <c r="S631" i="9"/>
  <c r="AJ631" i="9" s="1"/>
  <c r="U631" i="9"/>
  <c r="AA631" i="9" s="1"/>
  <c r="AC631" i="9" s="1"/>
  <c r="AL631" i="9"/>
  <c r="S633" i="9"/>
  <c r="AJ633" i="9" s="1"/>
  <c r="AL633" i="9"/>
  <c r="S635" i="9"/>
  <c r="AJ635" i="9" s="1"/>
  <c r="U635" i="9"/>
  <c r="AA635" i="9" s="1"/>
  <c r="AC635" i="9" s="1"/>
  <c r="AL635" i="9"/>
  <c r="S637" i="9"/>
  <c r="AJ637" i="9" s="1"/>
  <c r="AL637" i="9"/>
  <c r="S639" i="9"/>
  <c r="AJ639" i="9" s="1"/>
  <c r="U639" i="9"/>
  <c r="AA639" i="9" s="1"/>
  <c r="AC639" i="9" s="1"/>
  <c r="AL639" i="9"/>
  <c r="S641" i="9"/>
  <c r="AJ641" i="9" s="1"/>
  <c r="AL641" i="9"/>
  <c r="S643" i="9"/>
  <c r="AJ643" i="9" s="1"/>
  <c r="U643" i="9"/>
  <c r="AA643" i="9" s="1"/>
  <c r="AC643" i="9" s="1"/>
  <c r="AL643" i="9"/>
  <c r="S645" i="9"/>
  <c r="AJ645" i="9" s="1"/>
  <c r="AL645" i="9"/>
  <c r="S647" i="9"/>
  <c r="AJ647" i="9" s="1"/>
  <c r="U647" i="9"/>
  <c r="AA647" i="9" s="1"/>
  <c r="AC647" i="9" s="1"/>
  <c r="AL647" i="9"/>
  <c r="S649" i="9"/>
  <c r="AJ649" i="9" s="1"/>
  <c r="AL649" i="9"/>
  <c r="S651" i="9"/>
  <c r="AJ651" i="9" s="1"/>
  <c r="U651" i="9"/>
  <c r="AA651" i="9" s="1"/>
  <c r="AC651" i="9" s="1"/>
  <c r="AL651" i="9"/>
  <c r="S653" i="9"/>
  <c r="AJ653" i="9" s="1"/>
  <c r="AL653" i="9"/>
  <c r="S655" i="9"/>
  <c r="AJ655" i="9" s="1"/>
  <c r="U655" i="9"/>
  <c r="AA655" i="9" s="1"/>
  <c r="AC655" i="9" s="1"/>
  <c r="AL655" i="9"/>
  <c r="S657" i="9"/>
  <c r="AJ657" i="9" s="1"/>
  <c r="AL657" i="9"/>
  <c r="S659" i="9"/>
  <c r="AJ659" i="9" s="1"/>
  <c r="U659" i="9"/>
  <c r="AA659" i="9" s="1"/>
  <c r="AC659" i="9" s="1"/>
  <c r="AL659" i="9"/>
  <c r="S661" i="9"/>
  <c r="AJ661" i="9" s="1"/>
  <c r="AL661" i="9"/>
  <c r="S663" i="9"/>
  <c r="AJ663" i="9" s="1"/>
  <c r="U663" i="9"/>
  <c r="AA663" i="9" s="1"/>
  <c r="AC663" i="9" s="1"/>
  <c r="AL663" i="9"/>
  <c r="S665" i="9"/>
  <c r="AJ665" i="9" s="1"/>
  <c r="AL665" i="9"/>
  <c r="S667" i="9"/>
  <c r="AJ667" i="9" s="1"/>
  <c r="U667" i="9"/>
  <c r="AA667" i="9" s="1"/>
  <c r="AC667" i="9" s="1"/>
  <c r="AL667" i="9"/>
  <c r="S669" i="9"/>
  <c r="AJ669" i="9" s="1"/>
  <c r="AL669" i="9"/>
  <c r="S671" i="9"/>
  <c r="AJ671" i="9" s="1"/>
  <c r="U671" i="9"/>
  <c r="AA671" i="9" s="1"/>
  <c r="AC671" i="9" s="1"/>
  <c r="AL671" i="9"/>
  <c r="AQ671" i="9" s="1"/>
  <c r="U436" i="9"/>
  <c r="AA436" i="9" s="1"/>
  <c r="AC436" i="9" s="1"/>
  <c r="U438" i="9"/>
  <c r="AA438" i="9" s="1"/>
  <c r="AC438" i="9" s="1"/>
  <c r="U440" i="9"/>
  <c r="AA440" i="9" s="1"/>
  <c r="AC440" i="9" s="1"/>
  <c r="U442" i="9"/>
  <c r="AA442" i="9" s="1"/>
  <c r="AC442" i="9" s="1"/>
  <c r="U444" i="9"/>
  <c r="AA444" i="9" s="1"/>
  <c r="AC444" i="9" s="1"/>
  <c r="U446" i="9"/>
  <c r="AA446" i="9" s="1"/>
  <c r="AC446" i="9" s="1"/>
  <c r="U448" i="9"/>
  <c r="AA448" i="9" s="1"/>
  <c r="AC448" i="9" s="1"/>
  <c r="U450" i="9"/>
  <c r="AA450" i="9" s="1"/>
  <c r="AC450" i="9" s="1"/>
  <c r="U452" i="9"/>
  <c r="AA452" i="9" s="1"/>
  <c r="AC452" i="9" s="1"/>
  <c r="U454" i="9"/>
  <c r="AA454" i="9" s="1"/>
  <c r="AC454" i="9" s="1"/>
  <c r="U456" i="9"/>
  <c r="AA456" i="9" s="1"/>
  <c r="AC456" i="9" s="1"/>
  <c r="U458" i="9"/>
  <c r="AA458" i="9" s="1"/>
  <c r="AC458" i="9" s="1"/>
  <c r="U460" i="9"/>
  <c r="AA460" i="9" s="1"/>
  <c r="AC460" i="9" s="1"/>
  <c r="U462" i="9"/>
  <c r="AA462" i="9" s="1"/>
  <c r="AC462" i="9" s="1"/>
  <c r="U464" i="9"/>
  <c r="AA464" i="9" s="1"/>
  <c r="AC464" i="9" s="1"/>
  <c r="U466" i="9"/>
  <c r="AA466" i="9" s="1"/>
  <c r="AC466" i="9" s="1"/>
  <c r="U468" i="9"/>
  <c r="AA468" i="9" s="1"/>
  <c r="AC468" i="9" s="1"/>
  <c r="U470" i="9"/>
  <c r="AA470" i="9" s="1"/>
  <c r="AC470" i="9" s="1"/>
  <c r="U472" i="9"/>
  <c r="AA472" i="9" s="1"/>
  <c r="AC472" i="9" s="1"/>
  <c r="U474" i="9"/>
  <c r="AA474" i="9" s="1"/>
  <c r="AC474" i="9" s="1"/>
  <c r="U476" i="9"/>
  <c r="AA476" i="9" s="1"/>
  <c r="AC476" i="9" s="1"/>
  <c r="U478" i="9"/>
  <c r="AA478" i="9" s="1"/>
  <c r="AC478" i="9" s="1"/>
  <c r="U480" i="9"/>
  <c r="AA480" i="9" s="1"/>
  <c r="AC480" i="9" s="1"/>
  <c r="U482" i="9"/>
  <c r="AA482" i="9" s="1"/>
  <c r="AC482" i="9" s="1"/>
  <c r="U484" i="9"/>
  <c r="AA484" i="9" s="1"/>
  <c r="AC484" i="9" s="1"/>
  <c r="U486" i="9"/>
  <c r="AA486" i="9" s="1"/>
  <c r="AC486" i="9" s="1"/>
  <c r="U488" i="9"/>
  <c r="AA488" i="9" s="1"/>
  <c r="AC488" i="9" s="1"/>
  <c r="U490" i="9"/>
  <c r="AA490" i="9" s="1"/>
  <c r="AC490" i="9" s="1"/>
  <c r="U492" i="9"/>
  <c r="AA492" i="9" s="1"/>
  <c r="AC492" i="9" s="1"/>
  <c r="U494" i="9"/>
  <c r="AA494" i="9" s="1"/>
  <c r="AC494" i="9" s="1"/>
  <c r="U496" i="9"/>
  <c r="AA496" i="9" s="1"/>
  <c r="AC496" i="9" s="1"/>
  <c r="U498" i="9"/>
  <c r="AA498" i="9" s="1"/>
  <c r="AC498" i="9" s="1"/>
  <c r="U500" i="9"/>
  <c r="AA500" i="9" s="1"/>
  <c r="AC500" i="9" s="1"/>
  <c r="U502" i="9"/>
  <c r="AA502" i="9" s="1"/>
  <c r="AC502" i="9" s="1"/>
  <c r="U504" i="9"/>
  <c r="AA504" i="9" s="1"/>
  <c r="AC504" i="9" s="1"/>
  <c r="U506" i="9"/>
  <c r="AA506" i="9" s="1"/>
  <c r="AC506" i="9" s="1"/>
  <c r="U508" i="9"/>
  <c r="AA508" i="9" s="1"/>
  <c r="AC508" i="9" s="1"/>
  <c r="U510" i="9"/>
  <c r="AA510" i="9" s="1"/>
  <c r="AC510" i="9" s="1"/>
  <c r="AC512" i="9"/>
  <c r="AP512" i="9"/>
  <c r="AQ512" i="9" s="1"/>
  <c r="AI513" i="9"/>
  <c r="AL513" i="9" s="1"/>
  <c r="AQ513" i="9" s="1"/>
  <c r="AP514" i="9"/>
  <c r="AI515" i="9"/>
  <c r="AL515" i="9" s="1"/>
  <c r="AQ515" i="9" s="1"/>
  <c r="AP516" i="9"/>
  <c r="AI517" i="9"/>
  <c r="AL517" i="9" s="1"/>
  <c r="AQ517" i="9" s="1"/>
  <c r="AP518" i="9"/>
  <c r="AI519" i="9"/>
  <c r="AL519" i="9" s="1"/>
  <c r="AQ519" i="9" s="1"/>
  <c r="AP520" i="9"/>
  <c r="AI521" i="9"/>
  <c r="AL521" i="9" s="1"/>
  <c r="AQ521" i="9" s="1"/>
  <c r="AP522" i="9"/>
  <c r="AI523" i="9"/>
  <c r="AL523" i="9" s="1"/>
  <c r="AQ523" i="9" s="1"/>
  <c r="AP524" i="9"/>
  <c r="AI525" i="9"/>
  <c r="AL525" i="9" s="1"/>
  <c r="AQ525" i="9" s="1"/>
  <c r="AP526" i="9"/>
  <c r="AI527" i="9"/>
  <c r="AL527" i="9" s="1"/>
  <c r="AQ527" i="9" s="1"/>
  <c r="AP528" i="9"/>
  <c r="AI529" i="9"/>
  <c r="AL529" i="9" s="1"/>
  <c r="AQ529" i="9" s="1"/>
  <c r="U532" i="9"/>
  <c r="AA532" i="9" s="1"/>
  <c r="AC532" i="9" s="1"/>
  <c r="U534" i="9"/>
  <c r="AA534" i="9" s="1"/>
  <c r="AC534" i="9" s="1"/>
  <c r="U536" i="9"/>
  <c r="AA536" i="9" s="1"/>
  <c r="AC536" i="9" s="1"/>
  <c r="U538" i="9"/>
  <c r="AA538" i="9" s="1"/>
  <c r="AC538" i="9" s="1"/>
  <c r="U540" i="9"/>
  <c r="AA540" i="9" s="1"/>
  <c r="AC540" i="9" s="1"/>
  <c r="U542" i="9"/>
  <c r="AA542" i="9" s="1"/>
  <c r="AC542" i="9" s="1"/>
  <c r="U544" i="9"/>
  <c r="AA544" i="9" s="1"/>
  <c r="AC544" i="9" s="1"/>
  <c r="U546" i="9"/>
  <c r="AA546" i="9" s="1"/>
  <c r="AC546" i="9" s="1"/>
  <c r="U548" i="9"/>
  <c r="AA548" i="9" s="1"/>
  <c r="AC548" i="9" s="1"/>
  <c r="U550" i="9"/>
  <c r="AA550" i="9" s="1"/>
  <c r="AC550" i="9" s="1"/>
  <c r="U552" i="9"/>
  <c r="AA552" i="9" s="1"/>
  <c r="AC552" i="9" s="1"/>
  <c r="U554" i="9"/>
  <c r="AA554" i="9" s="1"/>
  <c r="AC554" i="9" s="1"/>
  <c r="U556" i="9"/>
  <c r="AA556" i="9" s="1"/>
  <c r="AC556" i="9" s="1"/>
  <c r="U558" i="9"/>
  <c r="AA558" i="9" s="1"/>
  <c r="AC558" i="9" s="1"/>
  <c r="U560" i="9"/>
  <c r="AA560" i="9" s="1"/>
  <c r="AC560" i="9" s="1"/>
  <c r="U562" i="9"/>
  <c r="AA562" i="9" s="1"/>
  <c r="AC562" i="9" s="1"/>
  <c r="U564" i="9"/>
  <c r="AA564" i="9" s="1"/>
  <c r="AC564" i="9" s="1"/>
  <c r="U566" i="9"/>
  <c r="AA566" i="9" s="1"/>
  <c r="AC566" i="9" s="1"/>
  <c r="U568" i="9"/>
  <c r="AA568" i="9" s="1"/>
  <c r="AC568" i="9" s="1"/>
  <c r="Z570" i="9"/>
  <c r="AB570" i="9" s="1"/>
  <c r="AC570" i="9" s="1"/>
  <c r="AN570" i="9"/>
  <c r="AP570" i="9" s="1"/>
  <c r="Z572" i="9"/>
  <c r="AB572" i="9" s="1"/>
  <c r="AC572" i="9" s="1"/>
  <c r="AN572" i="9"/>
  <c r="AP572" i="9" s="1"/>
  <c r="Z574" i="9"/>
  <c r="AB574" i="9" s="1"/>
  <c r="AC574" i="9" s="1"/>
  <c r="AN574" i="9"/>
  <c r="AP574" i="9" s="1"/>
  <c r="Z576" i="9"/>
  <c r="AB576" i="9" s="1"/>
  <c r="AC576" i="9" s="1"/>
  <c r="AN576" i="9"/>
  <c r="AP576" i="9" s="1"/>
  <c r="Z578" i="9"/>
  <c r="AB578" i="9" s="1"/>
  <c r="AC578" i="9" s="1"/>
  <c r="AN578" i="9"/>
  <c r="AP578" i="9" s="1"/>
  <c r="Z580" i="9"/>
  <c r="AB580" i="9" s="1"/>
  <c r="AC580" i="9" s="1"/>
  <c r="AN580" i="9"/>
  <c r="AP580" i="9" s="1"/>
  <c r="Z582" i="9"/>
  <c r="AB582" i="9" s="1"/>
  <c r="AC582" i="9" s="1"/>
  <c r="AN582" i="9"/>
  <c r="AP582" i="9" s="1"/>
  <c r="Z584" i="9"/>
  <c r="AB584" i="9" s="1"/>
  <c r="AC584" i="9" s="1"/>
  <c r="AN584" i="9"/>
  <c r="AP584" i="9" s="1"/>
  <c r="Z586" i="9"/>
  <c r="AB586" i="9" s="1"/>
  <c r="AC586" i="9" s="1"/>
  <c r="AN586" i="9"/>
  <c r="AP586" i="9" s="1"/>
  <c r="Z588" i="9"/>
  <c r="AB588" i="9" s="1"/>
  <c r="AC588" i="9" s="1"/>
  <c r="AN588" i="9"/>
  <c r="AP588" i="9" s="1"/>
  <c r="Z590" i="9"/>
  <c r="AB590" i="9" s="1"/>
  <c r="AC590" i="9" s="1"/>
  <c r="AN590" i="9"/>
  <c r="AP590" i="9" s="1"/>
  <c r="Z592" i="9"/>
  <c r="AB592" i="9" s="1"/>
  <c r="AC592" i="9" s="1"/>
  <c r="AN592" i="9"/>
  <c r="AP592" i="9" s="1"/>
  <c r="Z594" i="9"/>
  <c r="AB594" i="9" s="1"/>
  <c r="AC594" i="9" s="1"/>
  <c r="AN594" i="9"/>
  <c r="AP594" i="9" s="1"/>
  <c r="Z596" i="9"/>
  <c r="AB596" i="9" s="1"/>
  <c r="AC596" i="9" s="1"/>
  <c r="AN596" i="9"/>
  <c r="AP596" i="9" s="1"/>
  <c r="Z598" i="9"/>
  <c r="AB598" i="9" s="1"/>
  <c r="AC598" i="9" s="1"/>
  <c r="AN598" i="9"/>
  <c r="AP598" i="9" s="1"/>
  <c r="Z600" i="9"/>
  <c r="AB600" i="9" s="1"/>
  <c r="AC600" i="9" s="1"/>
  <c r="AN600" i="9"/>
  <c r="AP600" i="9" s="1"/>
  <c r="Z602" i="9"/>
  <c r="AB602" i="9" s="1"/>
  <c r="AC602" i="9" s="1"/>
  <c r="AN602" i="9"/>
  <c r="AP602" i="9" s="1"/>
  <c r="Z604" i="9"/>
  <c r="AB604" i="9" s="1"/>
  <c r="AC604" i="9" s="1"/>
  <c r="AN604" i="9"/>
  <c r="AP604" i="9" s="1"/>
  <c r="Z606" i="9"/>
  <c r="AB606" i="9" s="1"/>
  <c r="AC606" i="9" s="1"/>
  <c r="AN606" i="9"/>
  <c r="AP606" i="9" s="1"/>
  <c r="Z608" i="9"/>
  <c r="AB608" i="9" s="1"/>
  <c r="AC608" i="9" s="1"/>
  <c r="AN608" i="9"/>
  <c r="AP608" i="9" s="1"/>
  <c r="Z610" i="9"/>
  <c r="AB610" i="9" s="1"/>
  <c r="AC610" i="9" s="1"/>
  <c r="AN610" i="9"/>
  <c r="AP610" i="9" s="1"/>
  <c r="Z612" i="9"/>
  <c r="AB612" i="9" s="1"/>
  <c r="AC612" i="9" s="1"/>
  <c r="AN612" i="9"/>
  <c r="AP612" i="9" s="1"/>
  <c r="Z614" i="9"/>
  <c r="AB614" i="9" s="1"/>
  <c r="AC614" i="9" s="1"/>
  <c r="AN614" i="9"/>
  <c r="AP614" i="9" s="1"/>
  <c r="Z616" i="9"/>
  <c r="AB616" i="9" s="1"/>
  <c r="AC616" i="9" s="1"/>
  <c r="AN616" i="9"/>
  <c r="AP616" i="9" s="1"/>
  <c r="Z618" i="9"/>
  <c r="AB618" i="9" s="1"/>
  <c r="AC618" i="9" s="1"/>
  <c r="AN618" i="9"/>
  <c r="AP618" i="9" s="1"/>
  <c r="Z620" i="9"/>
  <c r="AB620" i="9" s="1"/>
  <c r="AC620" i="9" s="1"/>
  <c r="AN620" i="9"/>
  <c r="AP620" i="9" s="1"/>
  <c r="Z622" i="9"/>
  <c r="AB622" i="9" s="1"/>
  <c r="AC622" i="9" s="1"/>
  <c r="AN622" i="9"/>
  <c r="AP622" i="9" s="1"/>
  <c r="Z624" i="9"/>
  <c r="AB624" i="9" s="1"/>
  <c r="AC624" i="9" s="1"/>
  <c r="AN624" i="9"/>
  <c r="AP624" i="9" s="1"/>
  <c r="Z626" i="9"/>
  <c r="AB626" i="9" s="1"/>
  <c r="AC626" i="9" s="1"/>
  <c r="AN626" i="9"/>
  <c r="AP626" i="9" s="1"/>
  <c r="Z628" i="9"/>
  <c r="AB628" i="9" s="1"/>
  <c r="AC628" i="9" s="1"/>
  <c r="AN628" i="9"/>
  <c r="AP628" i="9" s="1"/>
  <c r="Z630" i="9"/>
  <c r="AB630" i="9" s="1"/>
  <c r="AC630" i="9" s="1"/>
  <c r="AN630" i="9"/>
  <c r="AP630" i="9" s="1"/>
  <c r="Z632" i="9"/>
  <c r="AB632" i="9" s="1"/>
  <c r="AC632" i="9" s="1"/>
  <c r="AN632" i="9"/>
  <c r="AP632" i="9" s="1"/>
  <c r="Z634" i="9"/>
  <c r="AB634" i="9" s="1"/>
  <c r="AC634" i="9" s="1"/>
  <c r="AN634" i="9"/>
  <c r="AP634" i="9" s="1"/>
  <c r="Z636" i="9"/>
  <c r="AB636" i="9" s="1"/>
  <c r="AC636" i="9" s="1"/>
  <c r="AN636" i="9"/>
  <c r="AP636" i="9" s="1"/>
  <c r="Z638" i="9"/>
  <c r="AB638" i="9" s="1"/>
  <c r="AC638" i="9" s="1"/>
  <c r="AN638" i="9"/>
  <c r="AP638" i="9" s="1"/>
  <c r="Z640" i="9"/>
  <c r="AB640" i="9" s="1"/>
  <c r="AC640" i="9" s="1"/>
  <c r="AN640" i="9"/>
  <c r="AP640" i="9" s="1"/>
  <c r="Z642" i="9"/>
  <c r="AB642" i="9" s="1"/>
  <c r="AC642" i="9" s="1"/>
  <c r="AN642" i="9"/>
  <c r="AP642" i="9" s="1"/>
  <c r="Z644" i="9"/>
  <c r="AB644" i="9" s="1"/>
  <c r="AC644" i="9" s="1"/>
  <c r="AN644" i="9"/>
  <c r="AP644" i="9" s="1"/>
  <c r="Z646" i="9"/>
  <c r="AB646" i="9" s="1"/>
  <c r="AC646" i="9" s="1"/>
  <c r="AN646" i="9"/>
  <c r="AP646" i="9" s="1"/>
  <c r="Z648" i="9"/>
  <c r="AB648" i="9" s="1"/>
  <c r="AC648" i="9" s="1"/>
  <c r="AN648" i="9"/>
  <c r="AP648" i="9" s="1"/>
  <c r="Z650" i="9"/>
  <c r="AB650" i="9" s="1"/>
  <c r="AC650" i="9" s="1"/>
  <c r="AN650" i="9"/>
  <c r="AP650" i="9" s="1"/>
  <c r="Z652" i="9"/>
  <c r="AB652" i="9" s="1"/>
  <c r="AC652" i="9" s="1"/>
  <c r="AN652" i="9"/>
  <c r="AP652" i="9" s="1"/>
  <c r="Z654" i="9"/>
  <c r="AB654" i="9" s="1"/>
  <c r="AC654" i="9" s="1"/>
  <c r="AN654" i="9"/>
  <c r="AP654" i="9" s="1"/>
  <c r="Z656" i="9"/>
  <c r="AB656" i="9" s="1"/>
  <c r="AC656" i="9" s="1"/>
  <c r="AN656" i="9"/>
  <c r="AP656" i="9" s="1"/>
  <c r="Z658" i="9"/>
  <c r="AB658" i="9" s="1"/>
  <c r="AC658" i="9" s="1"/>
  <c r="AN658" i="9"/>
  <c r="AP658" i="9" s="1"/>
  <c r="Z660" i="9"/>
  <c r="AB660" i="9" s="1"/>
  <c r="AC660" i="9" s="1"/>
  <c r="AN660" i="9"/>
  <c r="AP660" i="9" s="1"/>
  <c r="Z662" i="9"/>
  <c r="AB662" i="9" s="1"/>
  <c r="AC662" i="9" s="1"/>
  <c r="AN662" i="9"/>
  <c r="AP662" i="9" s="1"/>
  <c r="Z664" i="9"/>
  <c r="AB664" i="9" s="1"/>
  <c r="AC664" i="9" s="1"/>
  <c r="AN664" i="9"/>
  <c r="AP664" i="9" s="1"/>
  <c r="Z666" i="9"/>
  <c r="AB666" i="9" s="1"/>
  <c r="AC666" i="9" s="1"/>
  <c r="AN666" i="9"/>
  <c r="AP666" i="9" s="1"/>
  <c r="Z668" i="9"/>
  <c r="AB668" i="9" s="1"/>
  <c r="AC668" i="9" s="1"/>
  <c r="AN668" i="9"/>
  <c r="AP668" i="9" s="1"/>
  <c r="Z670" i="9"/>
  <c r="AB670" i="9" s="1"/>
  <c r="AC670" i="9" s="1"/>
  <c r="AN670" i="9"/>
  <c r="AP670" i="9" s="1"/>
  <c r="AL673" i="9"/>
  <c r="AQ673" i="9" s="1"/>
  <c r="AL677" i="9"/>
  <c r="AQ677" i="9" s="1"/>
  <c r="AL681" i="9"/>
  <c r="AQ681" i="9" s="1"/>
  <c r="AL685" i="9"/>
  <c r="AQ685" i="9" s="1"/>
  <c r="AL689" i="9"/>
  <c r="AQ689" i="9" s="1"/>
  <c r="AL693" i="9"/>
  <c r="AQ693" i="9" s="1"/>
  <c r="AL697" i="9"/>
  <c r="AQ697" i="9" s="1"/>
  <c r="AL701" i="9"/>
  <c r="AQ701" i="9" s="1"/>
  <c r="AL705" i="9"/>
  <c r="AQ705" i="9" s="1"/>
  <c r="S708" i="9"/>
  <c r="AJ708" i="9" s="1"/>
  <c r="AL708" i="9" s="1"/>
  <c r="AQ708" i="9" s="1"/>
  <c r="AP569" i="9"/>
  <c r="AQ569" i="9" s="1"/>
  <c r="AI570" i="9"/>
  <c r="AL570" i="9" s="1"/>
  <c r="AQ570" i="9" s="1"/>
  <c r="AP571" i="9"/>
  <c r="AI572" i="9"/>
  <c r="AL572" i="9" s="1"/>
  <c r="AQ572" i="9" s="1"/>
  <c r="AP573" i="9"/>
  <c r="AI574" i="9"/>
  <c r="AL574" i="9" s="1"/>
  <c r="AQ574" i="9" s="1"/>
  <c r="AP575" i="9"/>
  <c r="AI576" i="9"/>
  <c r="AL576" i="9" s="1"/>
  <c r="AQ576" i="9" s="1"/>
  <c r="AP577" i="9"/>
  <c r="AI578" i="9"/>
  <c r="AL578" i="9" s="1"/>
  <c r="AQ578" i="9" s="1"/>
  <c r="AP579" i="9"/>
  <c r="AI580" i="9"/>
  <c r="AL580" i="9" s="1"/>
  <c r="AQ580" i="9" s="1"/>
  <c r="AP581" i="9"/>
  <c r="AI582" i="9"/>
  <c r="AL582" i="9" s="1"/>
  <c r="AQ582" i="9" s="1"/>
  <c r="AP583" i="9"/>
  <c r="AI584" i="9"/>
  <c r="AL584" i="9" s="1"/>
  <c r="AQ584" i="9" s="1"/>
  <c r="AP585" i="9"/>
  <c r="AI586" i="9"/>
  <c r="AL586" i="9" s="1"/>
  <c r="AQ586" i="9" s="1"/>
  <c r="AP587" i="9"/>
  <c r="AI588" i="9"/>
  <c r="AL588" i="9" s="1"/>
  <c r="AQ588" i="9" s="1"/>
  <c r="AP589" i="9"/>
  <c r="AI590" i="9"/>
  <c r="AL590" i="9" s="1"/>
  <c r="AQ590" i="9" s="1"/>
  <c r="AP591" i="9"/>
  <c r="AI592" i="9"/>
  <c r="AL592" i="9" s="1"/>
  <c r="AQ592" i="9" s="1"/>
  <c r="AP593" i="9"/>
  <c r="AI594" i="9"/>
  <c r="AL594" i="9" s="1"/>
  <c r="AQ594" i="9" s="1"/>
  <c r="AP595" i="9"/>
  <c r="AI596" i="9"/>
  <c r="AL596" i="9" s="1"/>
  <c r="AQ596" i="9" s="1"/>
  <c r="AP597" i="9"/>
  <c r="AI598" i="9"/>
  <c r="AL598" i="9" s="1"/>
  <c r="AQ598" i="9" s="1"/>
  <c r="AP599" i="9"/>
  <c r="AI600" i="9"/>
  <c r="AL600" i="9" s="1"/>
  <c r="AQ600" i="9" s="1"/>
  <c r="AP601" i="9"/>
  <c r="AI602" i="9"/>
  <c r="AL602" i="9" s="1"/>
  <c r="AQ602" i="9" s="1"/>
  <c r="AP603" i="9"/>
  <c r="AI604" i="9"/>
  <c r="AL604" i="9" s="1"/>
  <c r="AQ604" i="9" s="1"/>
  <c r="AP605" i="9"/>
  <c r="AI606" i="9"/>
  <c r="AL606" i="9" s="1"/>
  <c r="AQ606" i="9" s="1"/>
  <c r="AP607" i="9"/>
  <c r="AI608" i="9"/>
  <c r="AL608" i="9" s="1"/>
  <c r="AQ608" i="9" s="1"/>
  <c r="AP609" i="9"/>
  <c r="AI610" i="9"/>
  <c r="AL610" i="9" s="1"/>
  <c r="AQ610" i="9" s="1"/>
  <c r="AP611" i="9"/>
  <c r="AI612" i="9"/>
  <c r="AL612" i="9" s="1"/>
  <c r="AQ612" i="9" s="1"/>
  <c r="AP613" i="9"/>
  <c r="AI614" i="9"/>
  <c r="AL614" i="9" s="1"/>
  <c r="AQ614" i="9" s="1"/>
  <c r="AP615" i="9"/>
  <c r="AI616" i="9"/>
  <c r="AL616" i="9" s="1"/>
  <c r="AQ616" i="9" s="1"/>
  <c r="AP617" i="9"/>
  <c r="AI618" i="9"/>
  <c r="AL618" i="9" s="1"/>
  <c r="AQ618" i="9" s="1"/>
  <c r="AP619" i="9"/>
  <c r="AI620" i="9"/>
  <c r="AL620" i="9" s="1"/>
  <c r="AQ620" i="9" s="1"/>
  <c r="AP621" i="9"/>
  <c r="AI622" i="9"/>
  <c r="AL622" i="9" s="1"/>
  <c r="AQ622" i="9" s="1"/>
  <c r="AP623" i="9"/>
  <c r="AI624" i="9"/>
  <c r="AL624" i="9" s="1"/>
  <c r="AQ624" i="9" s="1"/>
  <c r="AP625" i="9"/>
  <c r="AI626" i="9"/>
  <c r="AL626" i="9" s="1"/>
  <c r="AQ626" i="9" s="1"/>
  <c r="AP627" i="9"/>
  <c r="AI628" i="9"/>
  <c r="AL628" i="9" s="1"/>
  <c r="AQ628" i="9" s="1"/>
  <c r="AP629" i="9"/>
  <c r="AI630" i="9"/>
  <c r="AL630" i="9" s="1"/>
  <c r="AQ630" i="9" s="1"/>
  <c r="AP631" i="9"/>
  <c r="AI632" i="9"/>
  <c r="AL632" i="9" s="1"/>
  <c r="AQ632" i="9" s="1"/>
  <c r="AP633" i="9"/>
  <c r="AI634" i="9"/>
  <c r="AL634" i="9" s="1"/>
  <c r="AQ634" i="9" s="1"/>
  <c r="AP635" i="9"/>
  <c r="AI636" i="9"/>
  <c r="AL636" i="9" s="1"/>
  <c r="AQ636" i="9" s="1"/>
  <c r="AP637" i="9"/>
  <c r="AI638" i="9"/>
  <c r="AL638" i="9" s="1"/>
  <c r="AQ638" i="9" s="1"/>
  <c r="AP639" i="9"/>
  <c r="AI640" i="9"/>
  <c r="AL640" i="9" s="1"/>
  <c r="AQ640" i="9" s="1"/>
  <c r="AP641" i="9"/>
  <c r="AI642" i="9"/>
  <c r="AL642" i="9" s="1"/>
  <c r="AQ642" i="9" s="1"/>
  <c r="AP643" i="9"/>
  <c r="AI644" i="9"/>
  <c r="AL644" i="9" s="1"/>
  <c r="AQ644" i="9" s="1"/>
  <c r="AP645" i="9"/>
  <c r="AI646" i="9"/>
  <c r="AL646" i="9" s="1"/>
  <c r="AQ646" i="9" s="1"/>
  <c r="AP647" i="9"/>
  <c r="AI648" i="9"/>
  <c r="AL648" i="9" s="1"/>
  <c r="AQ648" i="9" s="1"/>
  <c r="AP649" i="9"/>
  <c r="AI650" i="9"/>
  <c r="AL650" i="9" s="1"/>
  <c r="AQ650" i="9" s="1"/>
  <c r="AP651" i="9"/>
  <c r="AI652" i="9"/>
  <c r="AL652" i="9" s="1"/>
  <c r="AQ652" i="9" s="1"/>
  <c r="AP653" i="9"/>
  <c r="AI654" i="9"/>
  <c r="AL654" i="9" s="1"/>
  <c r="AQ654" i="9" s="1"/>
  <c r="AP655" i="9"/>
  <c r="AI656" i="9"/>
  <c r="AL656" i="9" s="1"/>
  <c r="AQ656" i="9" s="1"/>
  <c r="AP657" i="9"/>
  <c r="AI658" i="9"/>
  <c r="AL658" i="9" s="1"/>
  <c r="AQ658" i="9" s="1"/>
  <c r="AP659" i="9"/>
  <c r="AI660" i="9"/>
  <c r="AL660" i="9" s="1"/>
  <c r="AQ660" i="9" s="1"/>
  <c r="AP661" i="9"/>
  <c r="AI662" i="9"/>
  <c r="AL662" i="9" s="1"/>
  <c r="AQ662" i="9" s="1"/>
  <c r="AP663" i="9"/>
  <c r="AI664" i="9"/>
  <c r="AL664" i="9" s="1"/>
  <c r="AQ664" i="9" s="1"/>
  <c r="AP665" i="9"/>
  <c r="AI666" i="9"/>
  <c r="AL666" i="9" s="1"/>
  <c r="AQ666" i="9" s="1"/>
  <c r="AP667" i="9"/>
  <c r="AI668" i="9"/>
  <c r="AL668" i="9" s="1"/>
  <c r="AQ668" i="9" s="1"/>
  <c r="AP669" i="9"/>
  <c r="AI670" i="9"/>
  <c r="AL670" i="9" s="1"/>
  <c r="AQ670" i="9" s="1"/>
  <c r="Z707" i="9"/>
  <c r="AB707" i="9" s="1"/>
  <c r="AC707" i="9" s="1"/>
  <c r="AN707" i="9"/>
  <c r="AP707" i="9" s="1"/>
  <c r="AQ734" i="9"/>
  <c r="U673" i="9"/>
  <c r="AA673" i="9" s="1"/>
  <c r="AC673" i="9" s="1"/>
  <c r="U675" i="9"/>
  <c r="AA675" i="9" s="1"/>
  <c r="AC675" i="9" s="1"/>
  <c r="U677" i="9"/>
  <c r="AA677" i="9" s="1"/>
  <c r="AC677" i="9" s="1"/>
  <c r="U679" i="9"/>
  <c r="AA679" i="9" s="1"/>
  <c r="AC679" i="9" s="1"/>
  <c r="U681" i="9"/>
  <c r="AA681" i="9" s="1"/>
  <c r="AC681" i="9" s="1"/>
  <c r="U683" i="9"/>
  <c r="AA683" i="9" s="1"/>
  <c r="AC683" i="9" s="1"/>
  <c r="U685" i="9"/>
  <c r="AA685" i="9" s="1"/>
  <c r="AC685" i="9" s="1"/>
  <c r="U687" i="9"/>
  <c r="AA687" i="9" s="1"/>
  <c r="AC687" i="9" s="1"/>
  <c r="U689" i="9"/>
  <c r="AA689" i="9" s="1"/>
  <c r="AC689" i="9" s="1"/>
  <c r="U691" i="9"/>
  <c r="AA691" i="9" s="1"/>
  <c r="AC691" i="9" s="1"/>
  <c r="U693" i="9"/>
  <c r="AA693" i="9" s="1"/>
  <c r="AC693" i="9" s="1"/>
  <c r="U695" i="9"/>
  <c r="AA695" i="9" s="1"/>
  <c r="AC695" i="9" s="1"/>
  <c r="U697" i="9"/>
  <c r="AA697" i="9" s="1"/>
  <c r="AC697" i="9" s="1"/>
  <c r="U699" i="9"/>
  <c r="AA699" i="9" s="1"/>
  <c r="AC699" i="9" s="1"/>
  <c r="U701" i="9"/>
  <c r="AA701" i="9" s="1"/>
  <c r="AC701" i="9" s="1"/>
  <c r="U703" i="9"/>
  <c r="AA703" i="9" s="1"/>
  <c r="AC703" i="9" s="1"/>
  <c r="U705" i="9"/>
  <c r="AA705" i="9" s="1"/>
  <c r="AC705" i="9" s="1"/>
  <c r="AP706" i="9"/>
  <c r="AQ706" i="9" s="1"/>
  <c r="AI707" i="9"/>
  <c r="AL707" i="9" s="1"/>
  <c r="AQ707" i="9" s="1"/>
  <c r="Z713" i="9"/>
  <c r="AB713" i="9" s="1"/>
  <c r="AC713" i="9" s="1"/>
  <c r="AN713" i="9"/>
  <c r="AP713" i="9" s="1"/>
  <c r="Z715" i="9"/>
  <c r="AB715" i="9" s="1"/>
  <c r="AC715" i="9" s="1"/>
  <c r="AN715" i="9"/>
  <c r="AP715" i="9" s="1"/>
  <c r="Z717" i="9"/>
  <c r="AB717" i="9" s="1"/>
  <c r="AC717" i="9" s="1"/>
  <c r="AN717" i="9"/>
  <c r="AP717" i="9" s="1"/>
  <c r="Z719" i="9"/>
  <c r="AB719" i="9" s="1"/>
  <c r="AC719" i="9" s="1"/>
  <c r="AN719" i="9"/>
  <c r="AP719" i="9" s="1"/>
  <c r="Z721" i="9"/>
  <c r="AB721" i="9" s="1"/>
  <c r="AC721" i="9" s="1"/>
  <c r="AN721" i="9"/>
  <c r="AP721" i="9" s="1"/>
  <c r="Z723" i="9"/>
  <c r="AB723" i="9" s="1"/>
  <c r="AC723" i="9" s="1"/>
  <c r="AN723" i="9"/>
  <c r="AP723" i="9" s="1"/>
  <c r="Z725" i="9"/>
  <c r="AB725" i="9" s="1"/>
  <c r="AC725" i="9" s="1"/>
  <c r="AN725" i="9"/>
  <c r="AP725" i="9" s="1"/>
  <c r="Z727" i="9"/>
  <c r="AB727" i="9" s="1"/>
  <c r="AC727" i="9" s="1"/>
  <c r="AN727" i="9"/>
  <c r="AP727" i="9" s="1"/>
  <c r="Z729" i="9"/>
  <c r="AB729" i="9" s="1"/>
  <c r="AC729" i="9" s="1"/>
  <c r="AN729" i="9"/>
  <c r="AP729" i="9" s="1"/>
  <c r="Z731" i="9"/>
  <c r="AB731" i="9" s="1"/>
  <c r="AC731" i="9" s="1"/>
  <c r="AN731" i="9"/>
  <c r="AP731" i="9" s="1"/>
  <c r="AN733" i="9"/>
  <c r="Z733" i="9"/>
  <c r="AB733" i="9" s="1"/>
  <c r="AC733" i="9" s="1"/>
  <c r="U709" i="9"/>
  <c r="AA709" i="9" s="1"/>
  <c r="AC709" i="9" s="1"/>
  <c r="AI711" i="9"/>
  <c r="AL711" i="9" s="1"/>
  <c r="AQ711" i="9" s="1"/>
  <c r="AP712" i="9"/>
  <c r="AI713" i="9"/>
  <c r="AL713" i="9" s="1"/>
  <c r="AQ713" i="9" s="1"/>
  <c r="AP714" i="9"/>
  <c r="AI715" i="9"/>
  <c r="AL715" i="9" s="1"/>
  <c r="AQ715" i="9" s="1"/>
  <c r="AP716" i="9"/>
  <c r="AI717" i="9"/>
  <c r="AL717" i="9" s="1"/>
  <c r="AQ717" i="9" s="1"/>
  <c r="AP718" i="9"/>
  <c r="AI719" i="9"/>
  <c r="AL719" i="9" s="1"/>
  <c r="AQ719" i="9" s="1"/>
  <c r="AP720" i="9"/>
  <c r="AI721" i="9"/>
  <c r="AL721" i="9" s="1"/>
  <c r="AQ721" i="9" s="1"/>
  <c r="AP722" i="9"/>
  <c r="AI723" i="9"/>
  <c r="AL723" i="9" s="1"/>
  <c r="AQ723" i="9" s="1"/>
  <c r="AP724" i="9"/>
  <c r="AI725" i="9"/>
  <c r="AL725" i="9" s="1"/>
  <c r="AQ725" i="9" s="1"/>
  <c r="AP726" i="9"/>
  <c r="AI727" i="9"/>
  <c r="AL727" i="9" s="1"/>
  <c r="AQ727" i="9" s="1"/>
  <c r="AP728" i="9"/>
  <c r="AI729" i="9"/>
  <c r="AL729" i="9" s="1"/>
  <c r="AQ729" i="9" s="1"/>
  <c r="AP730" i="9"/>
  <c r="AI731" i="9"/>
  <c r="AL731" i="9" s="1"/>
  <c r="AQ731" i="9" s="1"/>
  <c r="AP732" i="9"/>
  <c r="AI733" i="9"/>
  <c r="AL733" i="9" s="1"/>
  <c r="AP733" i="9"/>
  <c r="Z736" i="9"/>
  <c r="AB736" i="9" s="1"/>
  <c r="AC736" i="9" s="1"/>
  <c r="AN736" i="9"/>
  <c r="AP736" i="9" s="1"/>
  <c r="AC740" i="9"/>
  <c r="Z740" i="9"/>
  <c r="AB740" i="9" s="1"/>
  <c r="AN740" i="9"/>
  <c r="AP740" i="9" s="1"/>
  <c r="Z744" i="9"/>
  <c r="AB744" i="9" s="1"/>
  <c r="AC744" i="9" s="1"/>
  <c r="AN744" i="9"/>
  <c r="AP744" i="9" s="1"/>
  <c r="AC748" i="9"/>
  <c r="Z748" i="9"/>
  <c r="AB748" i="9" s="1"/>
  <c r="AN748" i="9"/>
  <c r="AP748" i="9" s="1"/>
  <c r="U734" i="9"/>
  <c r="AA734" i="9" s="1"/>
  <c r="AC734" i="9" s="1"/>
  <c r="S737" i="9"/>
  <c r="AJ737" i="9" s="1"/>
  <c r="AL737" i="9"/>
  <c r="S739" i="9"/>
  <c r="AJ739" i="9" s="1"/>
  <c r="U739" i="9"/>
  <c r="AA739" i="9" s="1"/>
  <c r="AC739" i="9" s="1"/>
  <c r="AL739" i="9"/>
  <c r="S741" i="9"/>
  <c r="AJ741" i="9" s="1"/>
  <c r="AL741" i="9"/>
  <c r="S743" i="9"/>
  <c r="AJ743" i="9" s="1"/>
  <c r="U743" i="9"/>
  <c r="AA743" i="9" s="1"/>
  <c r="AC743" i="9" s="1"/>
  <c r="AL743" i="9"/>
  <c r="S745" i="9"/>
  <c r="AJ745" i="9" s="1"/>
  <c r="AL745" i="9"/>
  <c r="S747" i="9"/>
  <c r="AJ747" i="9" s="1"/>
  <c r="U747" i="9"/>
  <c r="AA747" i="9" s="1"/>
  <c r="AC747" i="9" s="1"/>
  <c r="AL747" i="9"/>
  <c r="S749" i="9"/>
  <c r="AJ749" i="9" s="1"/>
  <c r="AL749" i="9"/>
  <c r="AI736" i="9"/>
  <c r="AL736" i="9" s="1"/>
  <c r="AQ736" i="9" s="1"/>
  <c r="AP737" i="9"/>
  <c r="AI738" i="9"/>
  <c r="AL738" i="9" s="1"/>
  <c r="AQ738" i="9" s="1"/>
  <c r="AP739" i="9"/>
  <c r="AI740" i="9"/>
  <c r="AL740" i="9" s="1"/>
  <c r="AP741" i="9"/>
  <c r="AI742" i="9"/>
  <c r="AL742" i="9" s="1"/>
  <c r="AQ742" i="9" s="1"/>
  <c r="AP743" i="9"/>
  <c r="AI744" i="9"/>
  <c r="AL744" i="9" s="1"/>
  <c r="AQ744" i="9" s="1"/>
  <c r="AP745" i="9"/>
  <c r="AI746" i="9"/>
  <c r="AL746" i="9" s="1"/>
  <c r="AQ746" i="9" s="1"/>
  <c r="AP747" i="9"/>
  <c r="AI748" i="9"/>
  <c r="AL748" i="9" s="1"/>
  <c r="AP749" i="9"/>
  <c r="X725" i="8"/>
  <c r="Z725" i="8" s="1"/>
  <c r="AB725" i="8" s="1"/>
  <c r="S725" i="8"/>
  <c r="R725" i="8"/>
  <c r="X724" i="8"/>
  <c r="Z724" i="8" s="1"/>
  <c r="AB724" i="8" s="1"/>
  <c r="R724" i="8"/>
  <c r="X723" i="8"/>
  <c r="Z723" i="8" s="1"/>
  <c r="AB723" i="8" s="1"/>
  <c r="S723" i="8"/>
  <c r="R723" i="8"/>
  <c r="X722" i="8"/>
  <c r="Z722" i="8" s="1"/>
  <c r="AB722" i="8" s="1"/>
  <c r="R722" i="8"/>
  <c r="X721" i="8"/>
  <c r="Z721" i="8" s="1"/>
  <c r="AB721" i="8" s="1"/>
  <c r="S721" i="8"/>
  <c r="R721" i="8"/>
  <c r="X720" i="8"/>
  <c r="Z720" i="8" s="1"/>
  <c r="AB720" i="8" s="1"/>
  <c r="R720" i="8"/>
  <c r="X719" i="8"/>
  <c r="Z719" i="8" s="1"/>
  <c r="AB719" i="8" s="1"/>
  <c r="S719" i="8"/>
  <c r="R719" i="8"/>
  <c r="X718" i="8"/>
  <c r="Z718" i="8" s="1"/>
  <c r="AB718" i="8" s="1"/>
  <c r="R718" i="8"/>
  <c r="X717" i="8"/>
  <c r="Z717" i="8" s="1"/>
  <c r="AB717" i="8" s="1"/>
  <c r="S717" i="8"/>
  <c r="R717" i="8"/>
  <c r="X716" i="8"/>
  <c r="Z716" i="8" s="1"/>
  <c r="AB716" i="8" s="1"/>
  <c r="R716" i="8"/>
  <c r="X715" i="8"/>
  <c r="Z715" i="8" s="1"/>
  <c r="AB715" i="8" s="1"/>
  <c r="S715" i="8"/>
  <c r="R715" i="8"/>
  <c r="X714" i="8"/>
  <c r="Z714" i="8" s="1"/>
  <c r="AB714" i="8" s="1"/>
  <c r="R714" i="8"/>
  <c r="X713" i="8"/>
  <c r="Z713" i="8" s="1"/>
  <c r="AB713" i="8" s="1"/>
  <c r="S713" i="8"/>
  <c r="R713" i="8"/>
  <c r="X712" i="8"/>
  <c r="Z712" i="8" s="1"/>
  <c r="AB712" i="8" s="1"/>
  <c r="R712" i="8"/>
  <c r="X711" i="8"/>
  <c r="Z711" i="8" s="1"/>
  <c r="AB711" i="8" s="1"/>
  <c r="S711" i="8"/>
  <c r="R711" i="8"/>
  <c r="X710" i="8"/>
  <c r="Z710" i="8" s="1"/>
  <c r="AB710" i="8" s="1"/>
  <c r="R710" i="8"/>
  <c r="X709" i="8"/>
  <c r="Z709" i="8" s="1"/>
  <c r="AB709" i="8" s="1"/>
  <c r="S709" i="8"/>
  <c r="R709" i="8"/>
  <c r="X708" i="8"/>
  <c r="Z708" i="8" s="1"/>
  <c r="AB708" i="8" s="1"/>
  <c r="R708" i="8"/>
  <c r="X707" i="8"/>
  <c r="Z707" i="8" s="1"/>
  <c r="AB707" i="8" s="1"/>
  <c r="S707" i="8"/>
  <c r="R707" i="8"/>
  <c r="X706" i="8"/>
  <c r="Z706" i="8" s="1"/>
  <c r="AB706" i="8" s="1"/>
  <c r="R706" i="8"/>
  <c r="X705" i="8"/>
  <c r="Z705" i="8" s="1"/>
  <c r="AB705" i="8" s="1"/>
  <c r="S705" i="8"/>
  <c r="R705" i="8"/>
  <c r="X704" i="8"/>
  <c r="Z704" i="8" s="1"/>
  <c r="AB704" i="8" s="1"/>
  <c r="R704" i="8"/>
  <c r="X703" i="8"/>
  <c r="Z703" i="8" s="1"/>
  <c r="AB703" i="8" s="1"/>
  <c r="S703" i="8"/>
  <c r="R703" i="8"/>
  <c r="X702" i="8"/>
  <c r="Z702" i="8" s="1"/>
  <c r="AB702" i="8" s="1"/>
  <c r="R702" i="8"/>
  <c r="X701" i="8"/>
  <c r="Z701" i="8" s="1"/>
  <c r="AB701" i="8" s="1"/>
  <c r="S701" i="8"/>
  <c r="R701" i="8"/>
  <c r="X700" i="8"/>
  <c r="Z700" i="8" s="1"/>
  <c r="AB700" i="8" s="1"/>
  <c r="R700" i="8"/>
  <c r="X699" i="8"/>
  <c r="Z699" i="8" s="1"/>
  <c r="AB699" i="8" s="1"/>
  <c r="S699" i="8"/>
  <c r="R699" i="8"/>
  <c r="X698" i="8"/>
  <c r="Z698" i="8" s="1"/>
  <c r="AB698" i="8" s="1"/>
  <c r="R698" i="8"/>
  <c r="X697" i="8"/>
  <c r="Z697" i="8" s="1"/>
  <c r="AB697" i="8" s="1"/>
  <c r="S697" i="8"/>
  <c r="R697" i="8"/>
  <c r="X696" i="8"/>
  <c r="Z696" i="8" s="1"/>
  <c r="AB696" i="8" s="1"/>
  <c r="R696" i="8"/>
  <c r="S696" i="8" s="1"/>
  <c r="X695" i="8"/>
  <c r="Z695" i="8" s="1"/>
  <c r="AB695" i="8" s="1"/>
  <c r="R695" i="8"/>
  <c r="X694" i="8"/>
  <c r="Z694" i="8" s="1"/>
  <c r="AB694" i="8" s="1"/>
  <c r="S694" i="8"/>
  <c r="R694" i="8"/>
  <c r="X693" i="8"/>
  <c r="Z693" i="8" s="1"/>
  <c r="AB693" i="8" s="1"/>
  <c r="S693" i="8"/>
  <c r="R693" i="8"/>
  <c r="X692" i="8"/>
  <c r="Z692" i="8" s="1"/>
  <c r="AB692" i="8" s="1"/>
  <c r="R692" i="8"/>
  <c r="S692" i="8" s="1"/>
  <c r="X691" i="8"/>
  <c r="Z691" i="8" s="1"/>
  <c r="AB691" i="8" s="1"/>
  <c r="R691" i="8"/>
  <c r="X690" i="8"/>
  <c r="Z690" i="8" s="1"/>
  <c r="AB690" i="8" s="1"/>
  <c r="S690" i="8"/>
  <c r="R690" i="8"/>
  <c r="X689" i="8"/>
  <c r="Z689" i="8" s="1"/>
  <c r="AB689" i="8" s="1"/>
  <c r="S689" i="8"/>
  <c r="R689" i="8"/>
  <c r="X688" i="8"/>
  <c r="Z688" i="8" s="1"/>
  <c r="AB688" i="8" s="1"/>
  <c r="R688" i="8"/>
  <c r="S688" i="8" s="1"/>
  <c r="X686" i="8"/>
  <c r="Z686" i="8" s="1"/>
  <c r="AB686" i="8" s="1"/>
  <c r="R686" i="8"/>
  <c r="X685" i="8"/>
  <c r="Z685" i="8" s="1"/>
  <c r="AB685" i="8" s="1"/>
  <c r="S685" i="8"/>
  <c r="R685" i="8"/>
  <c r="X684" i="8"/>
  <c r="Z684" i="8" s="1"/>
  <c r="AB684" i="8" s="1"/>
  <c r="S684" i="8"/>
  <c r="R684" i="8"/>
  <c r="X683" i="8"/>
  <c r="Z683" i="8" s="1"/>
  <c r="AB683" i="8" s="1"/>
  <c r="R683" i="8"/>
  <c r="S683" i="8" s="1"/>
  <c r="X682" i="8"/>
  <c r="Z682" i="8" s="1"/>
  <c r="AB682" i="8" s="1"/>
  <c r="R682" i="8"/>
  <c r="Z681" i="8"/>
  <c r="AB681" i="8" s="1"/>
  <c r="X681" i="8"/>
  <c r="R681" i="8"/>
  <c r="S681" i="8" s="1"/>
  <c r="X680" i="8"/>
  <c r="Z680" i="8" s="1"/>
  <c r="AB680" i="8" s="1"/>
  <c r="R680" i="8"/>
  <c r="Z679" i="8"/>
  <c r="AB679" i="8" s="1"/>
  <c r="X679" i="8"/>
  <c r="R679" i="8"/>
  <c r="S679" i="8" s="1"/>
  <c r="X678" i="8"/>
  <c r="Z678" i="8" s="1"/>
  <c r="AB678" i="8" s="1"/>
  <c r="R678" i="8"/>
  <c r="Z677" i="8"/>
  <c r="AB677" i="8" s="1"/>
  <c r="X677" i="8"/>
  <c r="R677" i="8"/>
  <c r="S677" i="8" s="1"/>
  <c r="X676" i="8"/>
  <c r="Z676" i="8" s="1"/>
  <c r="AB676" i="8" s="1"/>
  <c r="R676" i="8"/>
  <c r="Z675" i="8"/>
  <c r="AB675" i="8" s="1"/>
  <c r="X675" i="8"/>
  <c r="R675" i="8"/>
  <c r="S675" i="8" s="1"/>
  <c r="X674" i="8"/>
  <c r="Z674" i="8" s="1"/>
  <c r="AB674" i="8" s="1"/>
  <c r="R674" i="8"/>
  <c r="Z673" i="8"/>
  <c r="AB673" i="8" s="1"/>
  <c r="X673" i="8"/>
  <c r="R673" i="8"/>
  <c r="S673" i="8" s="1"/>
  <c r="X672" i="8"/>
  <c r="Z672" i="8" s="1"/>
  <c r="AB672" i="8" s="1"/>
  <c r="R672" i="8"/>
  <c r="Z671" i="8"/>
  <c r="AB671" i="8" s="1"/>
  <c r="X671" i="8"/>
  <c r="R671" i="8"/>
  <c r="S671" i="8" s="1"/>
  <c r="X670" i="8"/>
  <c r="Z670" i="8" s="1"/>
  <c r="AB670" i="8" s="1"/>
  <c r="R670" i="8"/>
  <c r="Z669" i="8"/>
  <c r="AB669" i="8" s="1"/>
  <c r="X669" i="8"/>
  <c r="R669" i="8"/>
  <c r="S669" i="8" s="1"/>
  <c r="X668" i="8"/>
  <c r="Z668" i="8" s="1"/>
  <c r="AB668" i="8" s="1"/>
  <c r="R668" i="8"/>
  <c r="Z667" i="8"/>
  <c r="AB667" i="8" s="1"/>
  <c r="X667" i="8"/>
  <c r="R667" i="8"/>
  <c r="S667" i="8" s="1"/>
  <c r="X666" i="8"/>
  <c r="Z666" i="8" s="1"/>
  <c r="AB666" i="8" s="1"/>
  <c r="R666" i="8"/>
  <c r="Z665" i="8"/>
  <c r="AB665" i="8" s="1"/>
  <c r="X665" i="8"/>
  <c r="R665" i="8"/>
  <c r="S665" i="8" s="1"/>
  <c r="X664" i="8"/>
  <c r="Z664" i="8" s="1"/>
  <c r="AB664" i="8" s="1"/>
  <c r="R664" i="8"/>
  <c r="Z663" i="8"/>
  <c r="AB663" i="8" s="1"/>
  <c r="X663" i="8"/>
  <c r="R663" i="8"/>
  <c r="S663" i="8" s="1"/>
  <c r="X662" i="8"/>
  <c r="Z662" i="8" s="1"/>
  <c r="AB662" i="8" s="1"/>
  <c r="R662" i="8"/>
  <c r="Z661" i="8"/>
  <c r="AB661" i="8" s="1"/>
  <c r="X661" i="8"/>
  <c r="R661" i="8"/>
  <c r="S661" i="8" s="1"/>
  <c r="X660" i="8"/>
  <c r="Z660" i="8" s="1"/>
  <c r="AB660" i="8" s="1"/>
  <c r="R660" i="8"/>
  <c r="Z659" i="8"/>
  <c r="AB659" i="8" s="1"/>
  <c r="X659" i="8"/>
  <c r="R659" i="8"/>
  <c r="S659" i="8" s="1"/>
  <c r="X658" i="8"/>
  <c r="Z658" i="8" s="1"/>
  <c r="AB658" i="8" s="1"/>
  <c r="R658" i="8"/>
  <c r="Z657" i="8"/>
  <c r="AB657" i="8" s="1"/>
  <c r="X657" i="8"/>
  <c r="R657" i="8"/>
  <c r="S657" i="8" s="1"/>
  <c r="X656" i="8"/>
  <c r="Z656" i="8" s="1"/>
  <c r="AB656" i="8" s="1"/>
  <c r="R656" i="8"/>
  <c r="Z655" i="8"/>
  <c r="AB655" i="8" s="1"/>
  <c r="X655" i="8"/>
  <c r="R655" i="8"/>
  <c r="S655" i="8" s="1"/>
  <c r="X654" i="8"/>
  <c r="Z654" i="8" s="1"/>
  <c r="AB654" i="8" s="1"/>
  <c r="R654" i="8"/>
  <c r="Z653" i="8"/>
  <c r="AB653" i="8" s="1"/>
  <c r="X653" i="8"/>
  <c r="R653" i="8"/>
  <c r="S653" i="8" s="1"/>
  <c r="X652" i="8"/>
  <c r="Z652" i="8" s="1"/>
  <c r="AB652" i="8" s="1"/>
  <c r="R652" i="8"/>
  <c r="Z651" i="8"/>
  <c r="AB651" i="8" s="1"/>
  <c r="X651" i="8"/>
  <c r="R651" i="8"/>
  <c r="S651" i="8" s="1"/>
  <c r="X650" i="8"/>
  <c r="Z650" i="8" s="1"/>
  <c r="AB650" i="8" s="1"/>
  <c r="R650" i="8"/>
  <c r="Z649" i="8"/>
  <c r="AB649" i="8" s="1"/>
  <c r="X649" i="8"/>
  <c r="R649" i="8"/>
  <c r="S649" i="8" s="1"/>
  <c r="X648" i="8"/>
  <c r="Z648" i="8" s="1"/>
  <c r="AB648" i="8" s="1"/>
  <c r="R648" i="8"/>
  <c r="Z647" i="8"/>
  <c r="AB647" i="8" s="1"/>
  <c r="X647" i="8"/>
  <c r="R647" i="8"/>
  <c r="S647" i="8" s="1"/>
  <c r="X646" i="8"/>
  <c r="Z646" i="8" s="1"/>
  <c r="AB646" i="8" s="1"/>
  <c r="R646" i="8"/>
  <c r="X645" i="8"/>
  <c r="Z645" i="8" s="1"/>
  <c r="AB645" i="8" s="1"/>
  <c r="R645" i="8"/>
  <c r="S645" i="8" s="1"/>
  <c r="Z644" i="8"/>
  <c r="AB644" i="8" s="1"/>
  <c r="X644" i="8"/>
  <c r="U644" i="8"/>
  <c r="AA644" i="8" s="1"/>
  <c r="R644" i="8"/>
  <c r="S644" i="8" s="1"/>
  <c r="X643" i="8"/>
  <c r="Z643" i="8" s="1"/>
  <c r="AB643" i="8" s="1"/>
  <c r="R643" i="8"/>
  <c r="S643" i="8" s="1"/>
  <c r="Z642" i="8"/>
  <c r="AB642" i="8" s="1"/>
  <c r="X642" i="8"/>
  <c r="U642" i="8"/>
  <c r="AA642" i="8" s="1"/>
  <c r="R642" i="8"/>
  <c r="S642" i="8" s="1"/>
  <c r="X641" i="8"/>
  <c r="Z641" i="8" s="1"/>
  <c r="AB641" i="8" s="1"/>
  <c r="R641" i="8"/>
  <c r="S641" i="8" s="1"/>
  <c r="X640" i="8"/>
  <c r="Z640" i="8" s="1"/>
  <c r="AB640" i="8" s="1"/>
  <c r="S640" i="8"/>
  <c r="R640" i="8"/>
  <c r="X639" i="8"/>
  <c r="Z639" i="8" s="1"/>
  <c r="AB639" i="8" s="1"/>
  <c r="R639" i="8"/>
  <c r="S639" i="8" s="1"/>
  <c r="X638" i="8"/>
  <c r="Z638" i="8" s="1"/>
  <c r="AB638" i="8" s="1"/>
  <c r="S638" i="8"/>
  <c r="R638" i="8"/>
  <c r="X637" i="8"/>
  <c r="Z637" i="8" s="1"/>
  <c r="AB637" i="8" s="1"/>
  <c r="R637" i="8"/>
  <c r="S637" i="8" s="1"/>
  <c r="X636" i="8"/>
  <c r="Z636" i="8" s="1"/>
  <c r="AB636" i="8" s="1"/>
  <c r="S636" i="8"/>
  <c r="R636" i="8"/>
  <c r="X635" i="8"/>
  <c r="Z635" i="8" s="1"/>
  <c r="AB635" i="8" s="1"/>
  <c r="R635" i="8"/>
  <c r="S635" i="8" s="1"/>
  <c r="X634" i="8"/>
  <c r="Z634" i="8" s="1"/>
  <c r="AB634" i="8" s="1"/>
  <c r="S634" i="8"/>
  <c r="R634" i="8"/>
  <c r="X633" i="8"/>
  <c r="Z633" i="8" s="1"/>
  <c r="AB633" i="8" s="1"/>
  <c r="R633" i="8"/>
  <c r="S633" i="8" s="1"/>
  <c r="X632" i="8"/>
  <c r="Z632" i="8" s="1"/>
  <c r="AB632" i="8" s="1"/>
  <c r="S632" i="8"/>
  <c r="R632" i="8"/>
  <c r="X631" i="8"/>
  <c r="Z631" i="8" s="1"/>
  <c r="AB631" i="8" s="1"/>
  <c r="R631" i="8"/>
  <c r="S631" i="8" s="1"/>
  <c r="X630" i="8"/>
  <c r="Z630" i="8" s="1"/>
  <c r="AB630" i="8" s="1"/>
  <c r="S630" i="8"/>
  <c r="R630" i="8"/>
  <c r="X629" i="8"/>
  <c r="Z629" i="8" s="1"/>
  <c r="AB629" i="8" s="1"/>
  <c r="R629" i="8"/>
  <c r="S629" i="8" s="1"/>
  <c r="X628" i="8"/>
  <c r="Z628" i="8" s="1"/>
  <c r="AB628" i="8" s="1"/>
  <c r="S628" i="8"/>
  <c r="R628" i="8"/>
  <c r="X627" i="8"/>
  <c r="Z627" i="8" s="1"/>
  <c r="AB627" i="8" s="1"/>
  <c r="R627" i="8"/>
  <c r="S627" i="8" s="1"/>
  <c r="X626" i="8"/>
  <c r="Z626" i="8" s="1"/>
  <c r="AB626" i="8" s="1"/>
  <c r="S626" i="8"/>
  <c r="R626" i="8"/>
  <c r="X625" i="8"/>
  <c r="Z625" i="8" s="1"/>
  <c r="AB625" i="8" s="1"/>
  <c r="R625" i="8"/>
  <c r="S625" i="8" s="1"/>
  <c r="X624" i="8"/>
  <c r="Z624" i="8" s="1"/>
  <c r="AB624" i="8" s="1"/>
  <c r="S624" i="8"/>
  <c r="R624" i="8"/>
  <c r="X623" i="8"/>
  <c r="Z623" i="8" s="1"/>
  <c r="AB623" i="8" s="1"/>
  <c r="R623" i="8"/>
  <c r="S623" i="8" s="1"/>
  <c r="X622" i="8"/>
  <c r="Z622" i="8" s="1"/>
  <c r="AB622" i="8" s="1"/>
  <c r="S622" i="8"/>
  <c r="R622" i="8"/>
  <c r="X621" i="8"/>
  <c r="Z621" i="8" s="1"/>
  <c r="AB621" i="8" s="1"/>
  <c r="R621" i="8"/>
  <c r="S621" i="8" s="1"/>
  <c r="X620" i="8"/>
  <c r="Z620" i="8" s="1"/>
  <c r="AB620" i="8" s="1"/>
  <c r="S620" i="8"/>
  <c r="R620" i="8"/>
  <c r="X619" i="8"/>
  <c r="Z619" i="8" s="1"/>
  <c r="AB619" i="8" s="1"/>
  <c r="R619" i="8"/>
  <c r="S619" i="8" s="1"/>
  <c r="X618" i="8"/>
  <c r="Z618" i="8" s="1"/>
  <c r="AB618" i="8" s="1"/>
  <c r="S618" i="8"/>
  <c r="R618" i="8"/>
  <c r="X617" i="8"/>
  <c r="Z617" i="8" s="1"/>
  <c r="AB617" i="8" s="1"/>
  <c r="R617" i="8"/>
  <c r="S617" i="8" s="1"/>
  <c r="X616" i="8"/>
  <c r="Z616" i="8" s="1"/>
  <c r="AB616" i="8" s="1"/>
  <c r="S616" i="8"/>
  <c r="R616" i="8"/>
  <c r="X615" i="8"/>
  <c r="Z615" i="8" s="1"/>
  <c r="AB615" i="8" s="1"/>
  <c r="R615" i="8"/>
  <c r="S615" i="8" s="1"/>
  <c r="X614" i="8"/>
  <c r="Z614" i="8" s="1"/>
  <c r="AB614" i="8" s="1"/>
  <c r="S614" i="8"/>
  <c r="R614" i="8"/>
  <c r="X613" i="8"/>
  <c r="Z613" i="8" s="1"/>
  <c r="AB613" i="8" s="1"/>
  <c r="R613" i="8"/>
  <c r="S613" i="8" s="1"/>
  <c r="X612" i="8"/>
  <c r="Z612" i="8" s="1"/>
  <c r="AB612" i="8" s="1"/>
  <c r="S612" i="8"/>
  <c r="R612" i="8"/>
  <c r="X611" i="8"/>
  <c r="Z611" i="8" s="1"/>
  <c r="AB611" i="8" s="1"/>
  <c r="R611" i="8"/>
  <c r="S611" i="8" s="1"/>
  <c r="X610" i="8"/>
  <c r="Z610" i="8" s="1"/>
  <c r="AB610" i="8" s="1"/>
  <c r="S610" i="8"/>
  <c r="R610" i="8"/>
  <c r="X609" i="8"/>
  <c r="Z609" i="8" s="1"/>
  <c r="AB609" i="8" s="1"/>
  <c r="R609" i="8"/>
  <c r="S609" i="8" s="1"/>
  <c r="X608" i="8"/>
  <c r="Z608" i="8" s="1"/>
  <c r="AB608" i="8" s="1"/>
  <c r="S608" i="8"/>
  <c r="R608" i="8"/>
  <c r="X607" i="8"/>
  <c r="Z607" i="8" s="1"/>
  <c r="AB607" i="8" s="1"/>
  <c r="R607" i="8"/>
  <c r="S607" i="8" s="1"/>
  <c r="X606" i="8"/>
  <c r="Z606" i="8" s="1"/>
  <c r="AB606" i="8" s="1"/>
  <c r="S606" i="8"/>
  <c r="R606" i="8"/>
  <c r="X605" i="8"/>
  <c r="Z605" i="8" s="1"/>
  <c r="AB605" i="8" s="1"/>
  <c r="R605" i="8"/>
  <c r="S605" i="8" s="1"/>
  <c r="X604" i="8"/>
  <c r="Z604" i="8" s="1"/>
  <c r="AB604" i="8" s="1"/>
  <c r="S604" i="8"/>
  <c r="R604" i="8"/>
  <c r="X603" i="8"/>
  <c r="Z603" i="8" s="1"/>
  <c r="AB603" i="8" s="1"/>
  <c r="R603" i="8"/>
  <c r="S603" i="8" s="1"/>
  <c r="X602" i="8"/>
  <c r="Z602" i="8" s="1"/>
  <c r="AB602" i="8" s="1"/>
  <c r="S602" i="8"/>
  <c r="R602" i="8"/>
  <c r="X601" i="8"/>
  <c r="Z601" i="8" s="1"/>
  <c r="AB601" i="8" s="1"/>
  <c r="R601" i="8"/>
  <c r="S601" i="8" s="1"/>
  <c r="X600" i="8"/>
  <c r="Z600" i="8" s="1"/>
  <c r="AB600" i="8" s="1"/>
  <c r="S600" i="8"/>
  <c r="R600" i="8"/>
  <c r="X599" i="8"/>
  <c r="Z599" i="8" s="1"/>
  <c r="AB599" i="8" s="1"/>
  <c r="R599" i="8"/>
  <c r="S599" i="8" s="1"/>
  <c r="X598" i="8"/>
  <c r="Z598" i="8" s="1"/>
  <c r="AB598" i="8" s="1"/>
  <c r="S598" i="8"/>
  <c r="R598" i="8"/>
  <c r="U598" i="8" s="1"/>
  <c r="AA598" i="8" s="1"/>
  <c r="AC598" i="8" s="1"/>
  <c r="X597" i="8"/>
  <c r="Z597" i="8" s="1"/>
  <c r="AB597" i="8" s="1"/>
  <c r="S597" i="8"/>
  <c r="R597" i="8"/>
  <c r="X596" i="8"/>
  <c r="Z596" i="8" s="1"/>
  <c r="AB596" i="8" s="1"/>
  <c r="R596" i="8"/>
  <c r="X595" i="8"/>
  <c r="Z595" i="8" s="1"/>
  <c r="AB595" i="8" s="1"/>
  <c r="R595" i="8"/>
  <c r="S595" i="8" s="1"/>
  <c r="X594" i="8"/>
  <c r="Z594" i="8" s="1"/>
  <c r="AB594" i="8" s="1"/>
  <c r="R594" i="8"/>
  <c r="X593" i="8"/>
  <c r="Z593" i="8" s="1"/>
  <c r="AB593" i="8" s="1"/>
  <c r="R593" i="8"/>
  <c r="S593" i="8" s="1"/>
  <c r="X592" i="8"/>
  <c r="Z592" i="8" s="1"/>
  <c r="AB592" i="8" s="1"/>
  <c r="R592" i="8"/>
  <c r="X591" i="8"/>
  <c r="Z591" i="8" s="1"/>
  <c r="AB591" i="8" s="1"/>
  <c r="R591" i="8"/>
  <c r="S591" i="8" s="1"/>
  <c r="X590" i="8"/>
  <c r="Z590" i="8" s="1"/>
  <c r="AB590" i="8" s="1"/>
  <c r="R590" i="8"/>
  <c r="X589" i="8"/>
  <c r="Z589" i="8" s="1"/>
  <c r="AB589" i="8" s="1"/>
  <c r="R589" i="8"/>
  <c r="S589" i="8" s="1"/>
  <c r="X588" i="8"/>
  <c r="Z588" i="8" s="1"/>
  <c r="AB588" i="8" s="1"/>
  <c r="R588" i="8"/>
  <c r="X587" i="8"/>
  <c r="Z587" i="8" s="1"/>
  <c r="AB587" i="8" s="1"/>
  <c r="R587" i="8"/>
  <c r="S587" i="8" s="1"/>
  <c r="Z586" i="8"/>
  <c r="AB586" i="8" s="1"/>
  <c r="X586" i="8"/>
  <c r="R586" i="8"/>
  <c r="S586" i="8" s="1"/>
  <c r="X585" i="8"/>
  <c r="Z585" i="8" s="1"/>
  <c r="AB585" i="8" s="1"/>
  <c r="R585" i="8"/>
  <c r="S585" i="8" s="1"/>
  <c r="Z584" i="8"/>
  <c r="AB584" i="8" s="1"/>
  <c r="X584" i="8"/>
  <c r="R584" i="8"/>
  <c r="S584" i="8" s="1"/>
  <c r="X583" i="8"/>
  <c r="Z583" i="8" s="1"/>
  <c r="AB583" i="8" s="1"/>
  <c r="R583" i="8"/>
  <c r="S583" i="8" s="1"/>
  <c r="Z582" i="8"/>
  <c r="AB582" i="8" s="1"/>
  <c r="X582" i="8"/>
  <c r="R582" i="8"/>
  <c r="S582" i="8" s="1"/>
  <c r="X581" i="8"/>
  <c r="Z581" i="8" s="1"/>
  <c r="AB581" i="8" s="1"/>
  <c r="R581" i="8"/>
  <c r="S581" i="8" s="1"/>
  <c r="Z580" i="8"/>
  <c r="AB580" i="8" s="1"/>
  <c r="X580" i="8"/>
  <c r="R580" i="8"/>
  <c r="S580" i="8" s="1"/>
  <c r="X579" i="8"/>
  <c r="Z579" i="8" s="1"/>
  <c r="AB579" i="8" s="1"/>
  <c r="R579" i="8"/>
  <c r="S579" i="8" s="1"/>
  <c r="Z578" i="8"/>
  <c r="AB578" i="8" s="1"/>
  <c r="X578" i="8"/>
  <c r="R578" i="8"/>
  <c r="S578" i="8" s="1"/>
  <c r="X577" i="8"/>
  <c r="Z577" i="8" s="1"/>
  <c r="AB577" i="8" s="1"/>
  <c r="R577" i="8"/>
  <c r="S577" i="8" s="1"/>
  <c r="X576" i="8"/>
  <c r="Z576" i="8" s="1"/>
  <c r="AB576" i="8" s="1"/>
  <c r="R576" i="8"/>
  <c r="S576" i="8" s="1"/>
  <c r="X575" i="8"/>
  <c r="Z575" i="8" s="1"/>
  <c r="AB575" i="8" s="1"/>
  <c r="R575" i="8"/>
  <c r="X574" i="8"/>
  <c r="Z574" i="8" s="1"/>
  <c r="AB574" i="8" s="1"/>
  <c r="R574" i="8"/>
  <c r="S574" i="8" s="1"/>
  <c r="X573" i="8"/>
  <c r="Z573" i="8" s="1"/>
  <c r="AB573" i="8" s="1"/>
  <c r="R573" i="8"/>
  <c r="X572" i="8"/>
  <c r="Z572" i="8" s="1"/>
  <c r="AB572" i="8" s="1"/>
  <c r="R572" i="8"/>
  <c r="S572" i="8" s="1"/>
  <c r="X571" i="8"/>
  <c r="Z571" i="8" s="1"/>
  <c r="AB571" i="8" s="1"/>
  <c r="R571" i="8"/>
  <c r="X570" i="8"/>
  <c r="Z570" i="8" s="1"/>
  <c r="AB570" i="8" s="1"/>
  <c r="R570" i="8"/>
  <c r="S570" i="8" s="1"/>
  <c r="X569" i="8"/>
  <c r="Z569" i="8" s="1"/>
  <c r="AB569" i="8" s="1"/>
  <c r="R569" i="8"/>
  <c r="X568" i="8"/>
  <c r="Z568" i="8" s="1"/>
  <c r="AB568" i="8" s="1"/>
  <c r="S568" i="8"/>
  <c r="R568" i="8"/>
  <c r="X567" i="8"/>
  <c r="Z567" i="8" s="1"/>
  <c r="AB567" i="8" s="1"/>
  <c r="R567" i="8"/>
  <c r="X566" i="8"/>
  <c r="Z566" i="8" s="1"/>
  <c r="AB566" i="8" s="1"/>
  <c r="R566" i="8"/>
  <c r="S566" i="8" s="1"/>
  <c r="X565" i="8"/>
  <c r="Z565" i="8" s="1"/>
  <c r="AB565" i="8" s="1"/>
  <c r="R565" i="8"/>
  <c r="X564" i="8"/>
  <c r="Z564" i="8" s="1"/>
  <c r="AB564" i="8" s="1"/>
  <c r="R564" i="8"/>
  <c r="S564" i="8" s="1"/>
  <c r="X563" i="8"/>
  <c r="Z563" i="8" s="1"/>
  <c r="AB563" i="8" s="1"/>
  <c r="R563" i="8"/>
  <c r="X562" i="8"/>
  <c r="Z562" i="8" s="1"/>
  <c r="AB562" i="8" s="1"/>
  <c r="R562" i="8"/>
  <c r="S562" i="8" s="1"/>
  <c r="X561" i="8"/>
  <c r="Z561" i="8" s="1"/>
  <c r="AB561" i="8" s="1"/>
  <c r="R561" i="8"/>
  <c r="X560" i="8"/>
  <c r="Z560" i="8" s="1"/>
  <c r="AB560" i="8" s="1"/>
  <c r="R560" i="8"/>
  <c r="S560" i="8" s="1"/>
  <c r="X559" i="8"/>
  <c r="Z559" i="8" s="1"/>
  <c r="AB559" i="8" s="1"/>
  <c r="R559" i="8"/>
  <c r="X558" i="8"/>
  <c r="Z558" i="8" s="1"/>
  <c r="AB558" i="8" s="1"/>
  <c r="R558" i="8"/>
  <c r="S558" i="8" s="1"/>
  <c r="X557" i="8"/>
  <c r="Z557" i="8" s="1"/>
  <c r="AB557" i="8" s="1"/>
  <c r="R557" i="8"/>
  <c r="X556" i="8"/>
  <c r="Z556" i="8" s="1"/>
  <c r="AB556" i="8" s="1"/>
  <c r="R556" i="8"/>
  <c r="S556" i="8" s="1"/>
  <c r="X555" i="8"/>
  <c r="Z555" i="8" s="1"/>
  <c r="AB555" i="8" s="1"/>
  <c r="R555" i="8"/>
  <c r="X554" i="8"/>
  <c r="Z554" i="8" s="1"/>
  <c r="AB554" i="8" s="1"/>
  <c r="R554" i="8"/>
  <c r="S554" i="8" s="1"/>
  <c r="X553" i="8"/>
  <c r="Z553" i="8" s="1"/>
  <c r="AB553" i="8" s="1"/>
  <c r="R553" i="8"/>
  <c r="X552" i="8"/>
  <c r="Z552" i="8" s="1"/>
  <c r="AB552" i="8" s="1"/>
  <c r="R552" i="8"/>
  <c r="S552" i="8" s="1"/>
  <c r="X551" i="8"/>
  <c r="Z551" i="8" s="1"/>
  <c r="AB551" i="8" s="1"/>
  <c r="R551" i="8"/>
  <c r="X550" i="8"/>
  <c r="Z550" i="8" s="1"/>
  <c r="AB550" i="8" s="1"/>
  <c r="R550" i="8"/>
  <c r="S550" i="8" s="1"/>
  <c r="X549" i="8"/>
  <c r="Z549" i="8" s="1"/>
  <c r="AB549" i="8" s="1"/>
  <c r="R549" i="8"/>
  <c r="X548" i="8"/>
  <c r="Z548" i="8" s="1"/>
  <c r="AB548" i="8" s="1"/>
  <c r="R548" i="8"/>
  <c r="X547" i="8"/>
  <c r="Z547" i="8" s="1"/>
  <c r="AB547" i="8" s="1"/>
  <c r="S547" i="8"/>
  <c r="R547" i="8"/>
  <c r="X546" i="8"/>
  <c r="Z546" i="8" s="1"/>
  <c r="AB546" i="8" s="1"/>
  <c r="R546" i="8"/>
  <c r="X545" i="8"/>
  <c r="Z545" i="8" s="1"/>
  <c r="AB545" i="8" s="1"/>
  <c r="S545" i="8"/>
  <c r="R545" i="8"/>
  <c r="X544" i="8"/>
  <c r="Z544" i="8" s="1"/>
  <c r="AB544" i="8" s="1"/>
  <c r="R544" i="8"/>
  <c r="X543" i="8"/>
  <c r="Z543" i="8" s="1"/>
  <c r="AB543" i="8" s="1"/>
  <c r="R543" i="8"/>
  <c r="S543" i="8" s="1"/>
  <c r="X542" i="8"/>
  <c r="Z542" i="8" s="1"/>
  <c r="AB542" i="8" s="1"/>
  <c r="R542" i="8"/>
  <c r="X541" i="8"/>
  <c r="Z541" i="8" s="1"/>
  <c r="AB541" i="8" s="1"/>
  <c r="S541" i="8"/>
  <c r="R541" i="8"/>
  <c r="X540" i="8"/>
  <c r="Z540" i="8" s="1"/>
  <c r="AB540" i="8" s="1"/>
  <c r="R540" i="8"/>
  <c r="X539" i="8"/>
  <c r="Z539" i="8" s="1"/>
  <c r="AB539" i="8" s="1"/>
  <c r="R539" i="8"/>
  <c r="S539" i="8" s="1"/>
  <c r="X538" i="8"/>
  <c r="Z538" i="8" s="1"/>
  <c r="AB538" i="8" s="1"/>
  <c r="R538" i="8"/>
  <c r="X537" i="8"/>
  <c r="Z537" i="8" s="1"/>
  <c r="AB537" i="8" s="1"/>
  <c r="R537" i="8"/>
  <c r="S537" i="8" s="1"/>
  <c r="X536" i="8"/>
  <c r="Z536" i="8" s="1"/>
  <c r="AB536" i="8" s="1"/>
  <c r="R536" i="8"/>
  <c r="X535" i="8"/>
  <c r="Z535" i="8" s="1"/>
  <c r="AB535" i="8" s="1"/>
  <c r="R535" i="8"/>
  <c r="S535" i="8" s="1"/>
  <c r="X534" i="8"/>
  <c r="Z534" i="8" s="1"/>
  <c r="AB534" i="8" s="1"/>
  <c r="R534" i="8"/>
  <c r="X533" i="8"/>
  <c r="Z533" i="8" s="1"/>
  <c r="AB533" i="8" s="1"/>
  <c r="R533" i="8"/>
  <c r="S533" i="8" s="1"/>
  <c r="X532" i="8"/>
  <c r="Z532" i="8" s="1"/>
  <c r="AB532" i="8" s="1"/>
  <c r="R532" i="8"/>
  <c r="X531" i="8"/>
  <c r="Z531" i="8" s="1"/>
  <c r="AB531" i="8" s="1"/>
  <c r="R531" i="8"/>
  <c r="S531" i="8" s="1"/>
  <c r="X530" i="8"/>
  <c r="Z530" i="8" s="1"/>
  <c r="AB530" i="8" s="1"/>
  <c r="R530" i="8"/>
  <c r="X529" i="8"/>
  <c r="Z529" i="8" s="1"/>
  <c r="AB529" i="8" s="1"/>
  <c r="R529" i="8"/>
  <c r="S529" i="8" s="1"/>
  <c r="X528" i="8"/>
  <c r="Z528" i="8" s="1"/>
  <c r="AB528" i="8" s="1"/>
  <c r="R528" i="8"/>
  <c r="X527" i="8"/>
  <c r="Z527" i="8" s="1"/>
  <c r="AB527" i="8" s="1"/>
  <c r="R527" i="8"/>
  <c r="S527" i="8" s="1"/>
  <c r="X526" i="8"/>
  <c r="Z526" i="8" s="1"/>
  <c r="AB526" i="8" s="1"/>
  <c r="R526" i="8"/>
  <c r="X525" i="8"/>
  <c r="Z525" i="8" s="1"/>
  <c r="AB525" i="8" s="1"/>
  <c r="R525" i="8"/>
  <c r="S525" i="8" s="1"/>
  <c r="X524" i="8"/>
  <c r="Z524" i="8" s="1"/>
  <c r="AB524" i="8" s="1"/>
  <c r="R524" i="8"/>
  <c r="X523" i="8"/>
  <c r="Z523" i="8" s="1"/>
  <c r="AB523" i="8" s="1"/>
  <c r="R523" i="8"/>
  <c r="S523" i="8" s="1"/>
  <c r="X522" i="8"/>
  <c r="Z522" i="8" s="1"/>
  <c r="AB522" i="8" s="1"/>
  <c r="R522" i="8"/>
  <c r="X521" i="8"/>
  <c r="Z521" i="8" s="1"/>
  <c r="AB521" i="8" s="1"/>
  <c r="R521" i="8"/>
  <c r="S521" i="8" s="1"/>
  <c r="X520" i="8"/>
  <c r="Z520" i="8" s="1"/>
  <c r="AB520" i="8" s="1"/>
  <c r="R520" i="8"/>
  <c r="X519" i="8"/>
  <c r="Z519" i="8" s="1"/>
  <c r="AB519" i="8" s="1"/>
  <c r="R519" i="8"/>
  <c r="S519" i="8" s="1"/>
  <c r="X518" i="8"/>
  <c r="Z518" i="8" s="1"/>
  <c r="AB518" i="8" s="1"/>
  <c r="R518" i="8"/>
  <c r="X517" i="8"/>
  <c r="Z517" i="8" s="1"/>
  <c r="AB517" i="8" s="1"/>
  <c r="R517" i="8"/>
  <c r="S517" i="8" s="1"/>
  <c r="X516" i="8"/>
  <c r="Z516" i="8" s="1"/>
  <c r="AB516" i="8" s="1"/>
  <c r="R516" i="8"/>
  <c r="X515" i="8"/>
  <c r="Z515" i="8" s="1"/>
  <c r="AB515" i="8" s="1"/>
  <c r="R515" i="8"/>
  <c r="S515" i="8" s="1"/>
  <c r="X514" i="8"/>
  <c r="Z514" i="8" s="1"/>
  <c r="AB514" i="8" s="1"/>
  <c r="R514" i="8"/>
  <c r="X513" i="8"/>
  <c r="Z513" i="8" s="1"/>
  <c r="AB513" i="8" s="1"/>
  <c r="R513" i="8"/>
  <c r="S513" i="8" s="1"/>
  <c r="X512" i="8"/>
  <c r="Z512" i="8" s="1"/>
  <c r="AB512" i="8" s="1"/>
  <c r="R512" i="8"/>
  <c r="X511" i="8"/>
  <c r="Z511" i="8" s="1"/>
  <c r="AB511" i="8" s="1"/>
  <c r="R511" i="8"/>
  <c r="S511" i="8" s="1"/>
  <c r="X510" i="8"/>
  <c r="Z510" i="8" s="1"/>
  <c r="AB510" i="8" s="1"/>
  <c r="R510" i="8"/>
  <c r="X509" i="8"/>
  <c r="Z509" i="8" s="1"/>
  <c r="AB509" i="8" s="1"/>
  <c r="R509" i="8"/>
  <c r="S509" i="8" s="1"/>
  <c r="X508" i="8"/>
  <c r="Z508" i="8" s="1"/>
  <c r="AB508" i="8" s="1"/>
  <c r="R508" i="8"/>
  <c r="S508" i="8" s="1"/>
  <c r="X507" i="8"/>
  <c r="Z507" i="8" s="1"/>
  <c r="AB507" i="8" s="1"/>
  <c r="R507" i="8"/>
  <c r="S507" i="8" s="1"/>
  <c r="X506" i="8"/>
  <c r="Z506" i="8" s="1"/>
  <c r="AB506" i="8" s="1"/>
  <c r="R506" i="8"/>
  <c r="U506" i="8" s="1"/>
  <c r="AA506" i="8" s="1"/>
  <c r="X505" i="8"/>
  <c r="Z505" i="8" s="1"/>
  <c r="AB505" i="8" s="1"/>
  <c r="R505" i="8"/>
  <c r="X504" i="8"/>
  <c r="Z504" i="8" s="1"/>
  <c r="AB504" i="8" s="1"/>
  <c r="R504" i="8"/>
  <c r="X503" i="8"/>
  <c r="Z503" i="8" s="1"/>
  <c r="AB503" i="8" s="1"/>
  <c r="R503" i="8"/>
  <c r="X502" i="8"/>
  <c r="Z502" i="8" s="1"/>
  <c r="AB502" i="8" s="1"/>
  <c r="R502" i="8"/>
  <c r="X501" i="8"/>
  <c r="Z501" i="8" s="1"/>
  <c r="AB501" i="8" s="1"/>
  <c r="R501" i="8"/>
  <c r="X500" i="8"/>
  <c r="Z500" i="8" s="1"/>
  <c r="AB500" i="8" s="1"/>
  <c r="R500" i="8"/>
  <c r="X499" i="8"/>
  <c r="Z499" i="8" s="1"/>
  <c r="AB499" i="8" s="1"/>
  <c r="R499" i="8"/>
  <c r="X498" i="8"/>
  <c r="Z498" i="8" s="1"/>
  <c r="AB498" i="8" s="1"/>
  <c r="R498" i="8"/>
  <c r="X497" i="8"/>
  <c r="Z497" i="8" s="1"/>
  <c r="AB497" i="8" s="1"/>
  <c r="R497" i="8"/>
  <c r="X496" i="8"/>
  <c r="Z496" i="8" s="1"/>
  <c r="AB496" i="8" s="1"/>
  <c r="R496" i="8"/>
  <c r="X495" i="8"/>
  <c r="Z495" i="8" s="1"/>
  <c r="AB495" i="8" s="1"/>
  <c r="R495" i="8"/>
  <c r="X494" i="8"/>
  <c r="Z494" i="8" s="1"/>
  <c r="AB494" i="8" s="1"/>
  <c r="R494" i="8"/>
  <c r="X493" i="8"/>
  <c r="Z493" i="8" s="1"/>
  <c r="AB493" i="8" s="1"/>
  <c r="R493" i="8"/>
  <c r="Z492" i="8"/>
  <c r="AB492" i="8" s="1"/>
  <c r="X492" i="8"/>
  <c r="R492" i="8"/>
  <c r="X491" i="8"/>
  <c r="Z491" i="8" s="1"/>
  <c r="AB491" i="8" s="1"/>
  <c r="R491" i="8"/>
  <c r="X490" i="8"/>
  <c r="Z490" i="8" s="1"/>
  <c r="AB490" i="8" s="1"/>
  <c r="R490" i="8"/>
  <c r="X489" i="8"/>
  <c r="Z489" i="8" s="1"/>
  <c r="AB489" i="8" s="1"/>
  <c r="R489" i="8"/>
  <c r="AA488" i="8"/>
  <c r="X488" i="8"/>
  <c r="Z488" i="8" s="1"/>
  <c r="AB488" i="8" s="1"/>
  <c r="R488" i="8"/>
  <c r="S488" i="8" s="1"/>
  <c r="X487" i="8"/>
  <c r="Z487" i="8" s="1"/>
  <c r="AB487" i="8" s="1"/>
  <c r="R487" i="8"/>
  <c r="S487" i="8" s="1"/>
  <c r="X486" i="8"/>
  <c r="Z486" i="8" s="1"/>
  <c r="AB486" i="8" s="1"/>
  <c r="R486" i="8"/>
  <c r="S486" i="8" s="1"/>
  <c r="X485" i="8"/>
  <c r="Z485" i="8" s="1"/>
  <c r="AB485" i="8" s="1"/>
  <c r="R485" i="8"/>
  <c r="S485" i="8" s="1"/>
  <c r="X484" i="8"/>
  <c r="Z484" i="8" s="1"/>
  <c r="AB484" i="8" s="1"/>
  <c r="R484" i="8"/>
  <c r="S484" i="8" s="1"/>
  <c r="X483" i="8"/>
  <c r="Z483" i="8" s="1"/>
  <c r="AB483" i="8" s="1"/>
  <c r="R483" i="8"/>
  <c r="S483" i="8" s="1"/>
  <c r="X482" i="8"/>
  <c r="Z482" i="8" s="1"/>
  <c r="AB482" i="8" s="1"/>
  <c r="R482" i="8"/>
  <c r="S482" i="8" s="1"/>
  <c r="X481" i="8"/>
  <c r="Z481" i="8" s="1"/>
  <c r="AB481" i="8" s="1"/>
  <c r="R481" i="8"/>
  <c r="S481" i="8" s="1"/>
  <c r="X480" i="8"/>
  <c r="Z480" i="8" s="1"/>
  <c r="AB480" i="8" s="1"/>
  <c r="R480" i="8"/>
  <c r="S480" i="8" s="1"/>
  <c r="X479" i="8"/>
  <c r="Z479" i="8" s="1"/>
  <c r="AB479" i="8" s="1"/>
  <c r="R479" i="8"/>
  <c r="S479" i="8" s="1"/>
  <c r="X478" i="8"/>
  <c r="Z478" i="8" s="1"/>
  <c r="AB478" i="8" s="1"/>
  <c r="R478" i="8"/>
  <c r="S478" i="8" s="1"/>
  <c r="X477" i="8"/>
  <c r="Z477" i="8" s="1"/>
  <c r="AB477" i="8" s="1"/>
  <c r="R477" i="8"/>
  <c r="S477" i="8" s="1"/>
  <c r="X476" i="8"/>
  <c r="Z476" i="8" s="1"/>
  <c r="AB476" i="8" s="1"/>
  <c r="R476" i="8"/>
  <c r="S476" i="8" s="1"/>
  <c r="X475" i="8"/>
  <c r="Z475" i="8" s="1"/>
  <c r="AB475" i="8" s="1"/>
  <c r="R475" i="8"/>
  <c r="S475" i="8" s="1"/>
  <c r="X474" i="8"/>
  <c r="Z474" i="8" s="1"/>
  <c r="AB474" i="8" s="1"/>
  <c r="R474" i="8"/>
  <c r="S474" i="8" s="1"/>
  <c r="X473" i="8"/>
  <c r="Z473" i="8" s="1"/>
  <c r="AB473" i="8" s="1"/>
  <c r="R473" i="8"/>
  <c r="S473" i="8" s="1"/>
  <c r="X472" i="8"/>
  <c r="Z472" i="8" s="1"/>
  <c r="AB472" i="8" s="1"/>
  <c r="R472" i="8"/>
  <c r="S472" i="8" s="1"/>
  <c r="X471" i="8"/>
  <c r="Z471" i="8" s="1"/>
  <c r="AB471" i="8" s="1"/>
  <c r="R471" i="8"/>
  <c r="S471" i="8" s="1"/>
  <c r="Z470" i="8"/>
  <c r="AB470" i="8" s="1"/>
  <c r="X470" i="8"/>
  <c r="R470" i="8"/>
  <c r="S470" i="8" s="1"/>
  <c r="X469" i="8"/>
  <c r="Z469" i="8" s="1"/>
  <c r="AB469" i="8" s="1"/>
  <c r="R469" i="8"/>
  <c r="S469" i="8" s="1"/>
  <c r="Z468" i="8"/>
  <c r="AB468" i="8" s="1"/>
  <c r="X468" i="8"/>
  <c r="R468" i="8"/>
  <c r="S468" i="8" s="1"/>
  <c r="X467" i="8"/>
  <c r="Z467" i="8" s="1"/>
  <c r="AB467" i="8" s="1"/>
  <c r="R467" i="8"/>
  <c r="S467" i="8" s="1"/>
  <c r="Z466" i="8"/>
  <c r="AB466" i="8" s="1"/>
  <c r="X466" i="8"/>
  <c r="R466" i="8"/>
  <c r="S466" i="8" s="1"/>
  <c r="X465" i="8"/>
  <c r="Z465" i="8" s="1"/>
  <c r="AB465" i="8" s="1"/>
  <c r="R465" i="8"/>
  <c r="S465" i="8" s="1"/>
  <c r="Z464" i="8"/>
  <c r="AB464" i="8" s="1"/>
  <c r="X464" i="8"/>
  <c r="R464" i="8"/>
  <c r="S464" i="8" s="1"/>
  <c r="X463" i="8"/>
  <c r="Z463" i="8" s="1"/>
  <c r="AB463" i="8" s="1"/>
  <c r="R463" i="8"/>
  <c r="X462" i="8"/>
  <c r="Z462" i="8" s="1"/>
  <c r="AB462" i="8" s="1"/>
  <c r="R462" i="8"/>
  <c r="X461" i="8"/>
  <c r="Z461" i="8" s="1"/>
  <c r="AB461" i="8" s="1"/>
  <c r="S461" i="8"/>
  <c r="R461" i="8"/>
  <c r="X460" i="8"/>
  <c r="Z460" i="8" s="1"/>
  <c r="AB460" i="8" s="1"/>
  <c r="R460" i="8"/>
  <c r="X459" i="8"/>
  <c r="Z459" i="8" s="1"/>
  <c r="AB459" i="8" s="1"/>
  <c r="S459" i="8"/>
  <c r="R459" i="8"/>
  <c r="X458" i="8"/>
  <c r="Z458" i="8" s="1"/>
  <c r="AB458" i="8" s="1"/>
  <c r="R458" i="8"/>
  <c r="X457" i="8"/>
  <c r="Z457" i="8" s="1"/>
  <c r="AB457" i="8" s="1"/>
  <c r="S457" i="8"/>
  <c r="R457" i="8"/>
  <c r="X456" i="8"/>
  <c r="Z456" i="8" s="1"/>
  <c r="AB456" i="8" s="1"/>
  <c r="R456" i="8"/>
  <c r="X455" i="8"/>
  <c r="Z455" i="8" s="1"/>
  <c r="AB455" i="8" s="1"/>
  <c r="S455" i="8"/>
  <c r="R455" i="8"/>
  <c r="X454" i="8"/>
  <c r="Z454" i="8" s="1"/>
  <c r="AB454" i="8" s="1"/>
  <c r="R454" i="8"/>
  <c r="X453" i="8"/>
  <c r="Z453" i="8" s="1"/>
  <c r="AB453" i="8" s="1"/>
  <c r="S453" i="8"/>
  <c r="R453" i="8"/>
  <c r="X452" i="8"/>
  <c r="Z452" i="8" s="1"/>
  <c r="AB452" i="8" s="1"/>
  <c r="R452" i="8"/>
  <c r="X451" i="8"/>
  <c r="Z451" i="8" s="1"/>
  <c r="AB451" i="8" s="1"/>
  <c r="S451" i="8"/>
  <c r="R451" i="8"/>
  <c r="X450" i="8"/>
  <c r="Z450" i="8" s="1"/>
  <c r="AB450" i="8" s="1"/>
  <c r="R450" i="8"/>
  <c r="X449" i="8"/>
  <c r="Z449" i="8" s="1"/>
  <c r="AB449" i="8" s="1"/>
  <c r="S449" i="8"/>
  <c r="R449" i="8"/>
  <c r="X448" i="8"/>
  <c r="Z448" i="8" s="1"/>
  <c r="AB448" i="8" s="1"/>
  <c r="R448" i="8"/>
  <c r="X447" i="8"/>
  <c r="Z447" i="8" s="1"/>
  <c r="AB447" i="8" s="1"/>
  <c r="S447" i="8"/>
  <c r="R447" i="8"/>
  <c r="X446" i="8"/>
  <c r="Z446" i="8" s="1"/>
  <c r="AB446" i="8" s="1"/>
  <c r="R446" i="8"/>
  <c r="X445" i="8"/>
  <c r="Z445" i="8" s="1"/>
  <c r="AB445" i="8" s="1"/>
  <c r="S445" i="8"/>
  <c r="R445" i="8"/>
  <c r="X444" i="8"/>
  <c r="Z444" i="8" s="1"/>
  <c r="AB444" i="8" s="1"/>
  <c r="R444" i="8"/>
  <c r="X443" i="8"/>
  <c r="Z443" i="8" s="1"/>
  <c r="AB443" i="8" s="1"/>
  <c r="R443" i="8"/>
  <c r="S443" i="8" s="1"/>
  <c r="X442" i="8"/>
  <c r="Z442" i="8" s="1"/>
  <c r="AB442" i="8" s="1"/>
  <c r="R442" i="8"/>
  <c r="X441" i="8"/>
  <c r="Z441" i="8" s="1"/>
  <c r="AB441" i="8" s="1"/>
  <c r="R441" i="8"/>
  <c r="S441" i="8" s="1"/>
  <c r="X440" i="8"/>
  <c r="Z440" i="8" s="1"/>
  <c r="AB440" i="8" s="1"/>
  <c r="R440" i="8"/>
  <c r="X439" i="8"/>
  <c r="Z439" i="8" s="1"/>
  <c r="AB439" i="8" s="1"/>
  <c r="R439" i="8"/>
  <c r="S439" i="8" s="1"/>
  <c r="X438" i="8"/>
  <c r="Z438" i="8" s="1"/>
  <c r="AB438" i="8" s="1"/>
  <c r="R438" i="8"/>
  <c r="X437" i="8"/>
  <c r="Z437" i="8" s="1"/>
  <c r="AB437" i="8" s="1"/>
  <c r="R437" i="8"/>
  <c r="S437" i="8" s="1"/>
  <c r="X436" i="8"/>
  <c r="Z436" i="8" s="1"/>
  <c r="AB436" i="8" s="1"/>
  <c r="R436" i="8"/>
  <c r="X435" i="8"/>
  <c r="Z435" i="8" s="1"/>
  <c r="AB435" i="8" s="1"/>
  <c r="R435" i="8"/>
  <c r="S435" i="8" s="1"/>
  <c r="X434" i="8"/>
  <c r="Z434" i="8" s="1"/>
  <c r="AB434" i="8" s="1"/>
  <c r="R434" i="8"/>
  <c r="X433" i="8"/>
  <c r="Z433" i="8" s="1"/>
  <c r="AB433" i="8" s="1"/>
  <c r="R433" i="8"/>
  <c r="S433" i="8" s="1"/>
  <c r="X432" i="8"/>
  <c r="Z432" i="8" s="1"/>
  <c r="AB432" i="8" s="1"/>
  <c r="R432" i="8"/>
  <c r="X431" i="8"/>
  <c r="Z431" i="8" s="1"/>
  <c r="AB431" i="8" s="1"/>
  <c r="R431" i="8"/>
  <c r="S431" i="8" s="1"/>
  <c r="X430" i="8"/>
  <c r="Z430" i="8" s="1"/>
  <c r="AB430" i="8" s="1"/>
  <c r="R430" i="8"/>
  <c r="X429" i="8"/>
  <c r="Z429" i="8" s="1"/>
  <c r="AB429" i="8" s="1"/>
  <c r="R429" i="8"/>
  <c r="S429" i="8" s="1"/>
  <c r="X428" i="8"/>
  <c r="Z428" i="8" s="1"/>
  <c r="AB428" i="8" s="1"/>
  <c r="R428" i="8"/>
  <c r="X427" i="8"/>
  <c r="Z427" i="8" s="1"/>
  <c r="AB427" i="8" s="1"/>
  <c r="R427" i="8"/>
  <c r="S427" i="8" s="1"/>
  <c r="X426" i="8"/>
  <c r="Z426" i="8" s="1"/>
  <c r="AB426" i="8" s="1"/>
  <c r="R426" i="8"/>
  <c r="X425" i="8"/>
  <c r="Z425" i="8" s="1"/>
  <c r="AB425" i="8" s="1"/>
  <c r="R425" i="8"/>
  <c r="S425" i="8" s="1"/>
  <c r="X424" i="8"/>
  <c r="Z424" i="8" s="1"/>
  <c r="AB424" i="8" s="1"/>
  <c r="R424" i="8"/>
  <c r="X423" i="8"/>
  <c r="Z423" i="8" s="1"/>
  <c r="AB423" i="8" s="1"/>
  <c r="R423" i="8"/>
  <c r="S423" i="8" s="1"/>
  <c r="X422" i="8"/>
  <c r="Z422" i="8" s="1"/>
  <c r="AB422" i="8" s="1"/>
  <c r="R422" i="8"/>
  <c r="S422" i="8" s="1"/>
  <c r="X421" i="8"/>
  <c r="Z421" i="8" s="1"/>
  <c r="AB421" i="8" s="1"/>
  <c r="R421" i="8"/>
  <c r="S421" i="8" s="1"/>
  <c r="X420" i="8"/>
  <c r="Z420" i="8" s="1"/>
  <c r="AB420" i="8" s="1"/>
  <c r="R420" i="8"/>
  <c r="S420" i="8" s="1"/>
  <c r="X419" i="8"/>
  <c r="Z419" i="8" s="1"/>
  <c r="AB419" i="8" s="1"/>
  <c r="R419" i="8"/>
  <c r="S419" i="8" s="1"/>
  <c r="X418" i="8"/>
  <c r="Z418" i="8" s="1"/>
  <c r="AB418" i="8" s="1"/>
  <c r="R418" i="8"/>
  <c r="S418" i="8" s="1"/>
  <c r="Z417" i="8"/>
  <c r="AB417" i="8" s="1"/>
  <c r="X417" i="8"/>
  <c r="R417" i="8"/>
  <c r="S417" i="8" s="1"/>
  <c r="X416" i="8"/>
  <c r="Z416" i="8" s="1"/>
  <c r="AB416" i="8" s="1"/>
  <c r="R416" i="8"/>
  <c r="S416" i="8" s="1"/>
  <c r="X415" i="8"/>
  <c r="Z415" i="8" s="1"/>
  <c r="AB415" i="8" s="1"/>
  <c r="R415" i="8"/>
  <c r="S415" i="8" s="1"/>
  <c r="X414" i="8"/>
  <c r="Z414" i="8" s="1"/>
  <c r="AB414" i="8" s="1"/>
  <c r="R414" i="8"/>
  <c r="S414" i="8" s="1"/>
  <c r="X413" i="8"/>
  <c r="Z413" i="8" s="1"/>
  <c r="AB413" i="8" s="1"/>
  <c r="R413" i="8"/>
  <c r="S413" i="8" s="1"/>
  <c r="X412" i="8"/>
  <c r="Z412" i="8" s="1"/>
  <c r="AB412" i="8" s="1"/>
  <c r="R412" i="8"/>
  <c r="S412" i="8" s="1"/>
  <c r="X411" i="8"/>
  <c r="Z411" i="8" s="1"/>
  <c r="AB411" i="8" s="1"/>
  <c r="R411" i="8"/>
  <c r="S411" i="8" s="1"/>
  <c r="X410" i="8"/>
  <c r="Z410" i="8" s="1"/>
  <c r="AB410" i="8" s="1"/>
  <c r="R410" i="8"/>
  <c r="S410" i="8" s="1"/>
  <c r="X409" i="8"/>
  <c r="Z409" i="8" s="1"/>
  <c r="AB409" i="8" s="1"/>
  <c r="R409" i="8"/>
  <c r="S409" i="8" s="1"/>
  <c r="X408" i="8"/>
  <c r="Z408" i="8" s="1"/>
  <c r="AB408" i="8" s="1"/>
  <c r="R408" i="8"/>
  <c r="S408" i="8" s="1"/>
  <c r="X407" i="8"/>
  <c r="Z407" i="8" s="1"/>
  <c r="AB407" i="8" s="1"/>
  <c r="R407" i="8"/>
  <c r="S407" i="8" s="1"/>
  <c r="X406" i="8"/>
  <c r="Z406" i="8" s="1"/>
  <c r="AB406" i="8" s="1"/>
  <c r="R406" i="8"/>
  <c r="S406" i="8" s="1"/>
  <c r="X405" i="8"/>
  <c r="Z405" i="8" s="1"/>
  <c r="AB405" i="8" s="1"/>
  <c r="R405" i="8"/>
  <c r="S405" i="8" s="1"/>
  <c r="X404" i="8"/>
  <c r="Z404" i="8" s="1"/>
  <c r="AB404" i="8" s="1"/>
  <c r="R404" i="8"/>
  <c r="S404" i="8" s="1"/>
  <c r="X403" i="8"/>
  <c r="Z403" i="8" s="1"/>
  <c r="AB403" i="8" s="1"/>
  <c r="R403" i="8"/>
  <c r="S403" i="8" s="1"/>
  <c r="X402" i="8"/>
  <c r="Z402" i="8" s="1"/>
  <c r="AB402" i="8" s="1"/>
  <c r="R402" i="8"/>
  <c r="S402" i="8" s="1"/>
  <c r="X401" i="8"/>
  <c r="Z401" i="8" s="1"/>
  <c r="AB401" i="8" s="1"/>
  <c r="R401" i="8"/>
  <c r="S401" i="8" s="1"/>
  <c r="X400" i="8"/>
  <c r="Z400" i="8" s="1"/>
  <c r="AB400" i="8" s="1"/>
  <c r="R400" i="8"/>
  <c r="S400" i="8" s="1"/>
  <c r="X399" i="8"/>
  <c r="Z399" i="8" s="1"/>
  <c r="AB399" i="8" s="1"/>
  <c r="R399" i="8"/>
  <c r="S399" i="8" s="1"/>
  <c r="X398" i="8"/>
  <c r="Z398" i="8" s="1"/>
  <c r="AB398" i="8" s="1"/>
  <c r="R398" i="8"/>
  <c r="S398" i="8" s="1"/>
  <c r="X397" i="8"/>
  <c r="Z397" i="8" s="1"/>
  <c r="AB397" i="8" s="1"/>
  <c r="R397" i="8"/>
  <c r="S397" i="8" s="1"/>
  <c r="X396" i="8"/>
  <c r="Z396" i="8" s="1"/>
  <c r="AB396" i="8" s="1"/>
  <c r="R396" i="8"/>
  <c r="S396" i="8" s="1"/>
  <c r="X395" i="8"/>
  <c r="Z395" i="8" s="1"/>
  <c r="AB395" i="8" s="1"/>
  <c r="R395" i="8"/>
  <c r="S395" i="8" s="1"/>
  <c r="X394" i="8"/>
  <c r="Z394" i="8" s="1"/>
  <c r="AB394" i="8" s="1"/>
  <c r="R394" i="8"/>
  <c r="S394" i="8" s="1"/>
  <c r="X393" i="8"/>
  <c r="Z393" i="8" s="1"/>
  <c r="AB393" i="8" s="1"/>
  <c r="R393" i="8"/>
  <c r="S393" i="8" s="1"/>
  <c r="X392" i="8"/>
  <c r="Z392" i="8" s="1"/>
  <c r="AB392" i="8" s="1"/>
  <c r="R392" i="8"/>
  <c r="S392" i="8" s="1"/>
  <c r="Z391" i="8"/>
  <c r="AB391" i="8" s="1"/>
  <c r="X391" i="8"/>
  <c r="R391" i="8"/>
  <c r="S391" i="8" s="1"/>
  <c r="X390" i="8"/>
  <c r="Z390" i="8" s="1"/>
  <c r="AB390" i="8" s="1"/>
  <c r="R390" i="8"/>
  <c r="S390" i="8" s="1"/>
  <c r="Z389" i="8"/>
  <c r="AB389" i="8" s="1"/>
  <c r="X389" i="8"/>
  <c r="R389" i="8"/>
  <c r="S389" i="8" s="1"/>
  <c r="X388" i="8"/>
  <c r="Z388" i="8" s="1"/>
  <c r="AB388" i="8" s="1"/>
  <c r="R388" i="8"/>
  <c r="S388" i="8" s="1"/>
  <c r="Z387" i="8"/>
  <c r="AB387" i="8" s="1"/>
  <c r="X387" i="8"/>
  <c r="R387" i="8"/>
  <c r="S387" i="8" s="1"/>
  <c r="X386" i="8"/>
  <c r="Z386" i="8" s="1"/>
  <c r="AB386" i="8" s="1"/>
  <c r="R386" i="8"/>
  <c r="S386" i="8" s="1"/>
  <c r="Z385" i="8"/>
  <c r="AB385" i="8" s="1"/>
  <c r="X385" i="8"/>
  <c r="R385" i="8"/>
  <c r="S385" i="8" s="1"/>
  <c r="X384" i="8"/>
  <c r="Z384" i="8" s="1"/>
  <c r="AB384" i="8" s="1"/>
  <c r="R384" i="8"/>
  <c r="S384" i="8" s="1"/>
  <c r="Z383" i="8"/>
  <c r="AB383" i="8" s="1"/>
  <c r="X383" i="8"/>
  <c r="R383" i="8"/>
  <c r="S383" i="8" s="1"/>
  <c r="X382" i="8"/>
  <c r="Z382" i="8" s="1"/>
  <c r="AB382" i="8" s="1"/>
  <c r="R382" i="8"/>
  <c r="S382" i="8" s="1"/>
  <c r="Z381" i="8"/>
  <c r="AB381" i="8" s="1"/>
  <c r="X381" i="8"/>
  <c r="R381" i="8"/>
  <c r="S381" i="8" s="1"/>
  <c r="X380" i="8"/>
  <c r="Z380" i="8" s="1"/>
  <c r="AB380" i="8" s="1"/>
  <c r="R380" i="8"/>
  <c r="S380" i="8" s="1"/>
  <c r="Z379" i="8"/>
  <c r="AB379" i="8" s="1"/>
  <c r="X379" i="8"/>
  <c r="R379" i="8"/>
  <c r="S379" i="8" s="1"/>
  <c r="X378" i="8"/>
  <c r="Z378" i="8" s="1"/>
  <c r="AB378" i="8" s="1"/>
  <c r="R378" i="8"/>
  <c r="S378" i="8" s="1"/>
  <c r="Z377" i="8"/>
  <c r="AB377" i="8" s="1"/>
  <c r="X377" i="8"/>
  <c r="R377" i="8"/>
  <c r="S377" i="8" s="1"/>
  <c r="X376" i="8"/>
  <c r="Z376" i="8" s="1"/>
  <c r="AB376" i="8" s="1"/>
  <c r="R376" i="8"/>
  <c r="S376" i="8" s="1"/>
  <c r="Z375" i="8"/>
  <c r="AB375" i="8" s="1"/>
  <c r="X375" i="8"/>
  <c r="R375" i="8"/>
  <c r="S375" i="8" s="1"/>
  <c r="X374" i="8"/>
  <c r="Z374" i="8" s="1"/>
  <c r="AB374" i="8" s="1"/>
  <c r="R374" i="8"/>
  <c r="S374" i="8" s="1"/>
  <c r="Z373" i="8"/>
  <c r="AB373" i="8" s="1"/>
  <c r="X373" i="8"/>
  <c r="R373" i="8"/>
  <c r="S373" i="8" s="1"/>
  <c r="X372" i="8"/>
  <c r="Z372" i="8" s="1"/>
  <c r="AB372" i="8" s="1"/>
  <c r="R372" i="8"/>
  <c r="S372" i="8" s="1"/>
  <c r="Z371" i="8"/>
  <c r="AB371" i="8" s="1"/>
  <c r="X371" i="8"/>
  <c r="R371" i="8"/>
  <c r="S371" i="8" s="1"/>
  <c r="X370" i="8"/>
  <c r="Z370" i="8" s="1"/>
  <c r="AB370" i="8" s="1"/>
  <c r="R370" i="8"/>
  <c r="S370" i="8" s="1"/>
  <c r="Z369" i="8"/>
  <c r="AB369" i="8" s="1"/>
  <c r="X369" i="8"/>
  <c r="R369" i="8"/>
  <c r="S369" i="8" s="1"/>
  <c r="X368" i="8"/>
  <c r="Z368" i="8" s="1"/>
  <c r="AB368" i="8" s="1"/>
  <c r="R368" i="8"/>
  <c r="S368" i="8" s="1"/>
  <c r="Z367" i="8"/>
  <c r="AB367" i="8" s="1"/>
  <c r="X367" i="8"/>
  <c r="R367" i="8"/>
  <c r="S367" i="8" s="1"/>
  <c r="X366" i="8"/>
  <c r="Z366" i="8" s="1"/>
  <c r="AB366" i="8" s="1"/>
  <c r="R366" i="8"/>
  <c r="S366" i="8" s="1"/>
  <c r="Z365" i="8"/>
  <c r="AB365" i="8" s="1"/>
  <c r="X365" i="8"/>
  <c r="R365" i="8"/>
  <c r="S365" i="8" s="1"/>
  <c r="X364" i="8"/>
  <c r="Z364" i="8" s="1"/>
  <c r="AB364" i="8" s="1"/>
  <c r="R364" i="8"/>
  <c r="S364" i="8" s="1"/>
  <c r="Z363" i="8"/>
  <c r="AB363" i="8" s="1"/>
  <c r="X363" i="8"/>
  <c r="R363" i="8"/>
  <c r="S363" i="8" s="1"/>
  <c r="X362" i="8"/>
  <c r="Z362" i="8" s="1"/>
  <c r="AB362" i="8" s="1"/>
  <c r="R362" i="8"/>
  <c r="S362" i="8" s="1"/>
  <c r="Z361" i="8"/>
  <c r="AB361" i="8" s="1"/>
  <c r="X361" i="8"/>
  <c r="R361" i="8"/>
  <c r="S361" i="8" s="1"/>
  <c r="X360" i="8"/>
  <c r="Z360" i="8" s="1"/>
  <c r="AB360" i="8" s="1"/>
  <c r="R360" i="8"/>
  <c r="S360" i="8" s="1"/>
  <c r="X359" i="8"/>
  <c r="Z359" i="8" s="1"/>
  <c r="AB359" i="8" s="1"/>
  <c r="R359" i="8"/>
  <c r="S359" i="8" s="1"/>
  <c r="X358" i="8"/>
  <c r="Z358" i="8" s="1"/>
  <c r="AB358" i="8" s="1"/>
  <c r="R358" i="8"/>
  <c r="S358" i="8" s="1"/>
  <c r="X357" i="8"/>
  <c r="Z357" i="8" s="1"/>
  <c r="AB357" i="8" s="1"/>
  <c r="R357" i="8"/>
  <c r="S357" i="8" s="1"/>
  <c r="X356" i="8"/>
  <c r="Z356" i="8" s="1"/>
  <c r="AB356" i="8" s="1"/>
  <c r="R356" i="8"/>
  <c r="S356" i="8" s="1"/>
  <c r="X355" i="8"/>
  <c r="Z355" i="8" s="1"/>
  <c r="AB355" i="8" s="1"/>
  <c r="R355" i="8"/>
  <c r="S355" i="8" s="1"/>
  <c r="X354" i="8"/>
  <c r="Z354" i="8" s="1"/>
  <c r="AB354" i="8" s="1"/>
  <c r="R354" i="8"/>
  <c r="S354" i="8" s="1"/>
  <c r="X353" i="8"/>
  <c r="Z353" i="8" s="1"/>
  <c r="AB353" i="8" s="1"/>
  <c r="R353" i="8"/>
  <c r="S353" i="8" s="1"/>
  <c r="X352" i="8"/>
  <c r="Z352" i="8" s="1"/>
  <c r="AB352" i="8" s="1"/>
  <c r="R352" i="8"/>
  <c r="S352" i="8" s="1"/>
  <c r="X351" i="8"/>
  <c r="Z351" i="8" s="1"/>
  <c r="AB351" i="8" s="1"/>
  <c r="R351" i="8"/>
  <c r="S351" i="8" s="1"/>
  <c r="X350" i="8"/>
  <c r="Z350" i="8" s="1"/>
  <c r="AB350" i="8" s="1"/>
  <c r="R350" i="8"/>
  <c r="S350" i="8" s="1"/>
  <c r="X349" i="8"/>
  <c r="Z349" i="8" s="1"/>
  <c r="AB349" i="8" s="1"/>
  <c r="R349" i="8"/>
  <c r="S349" i="8" s="1"/>
  <c r="X348" i="8"/>
  <c r="Z348" i="8" s="1"/>
  <c r="AB348" i="8" s="1"/>
  <c r="R348" i="8"/>
  <c r="S348" i="8" s="1"/>
  <c r="X347" i="8"/>
  <c r="Z347" i="8" s="1"/>
  <c r="AB347" i="8" s="1"/>
  <c r="R347" i="8"/>
  <c r="S347" i="8" s="1"/>
  <c r="X346" i="8"/>
  <c r="Z346" i="8" s="1"/>
  <c r="AB346" i="8" s="1"/>
  <c r="R346" i="8"/>
  <c r="S346" i="8" s="1"/>
  <c r="X345" i="8"/>
  <c r="Z345" i="8" s="1"/>
  <c r="AB345" i="8" s="1"/>
  <c r="R345" i="8"/>
  <c r="S345" i="8" s="1"/>
  <c r="X344" i="8"/>
  <c r="Z344" i="8" s="1"/>
  <c r="AB344" i="8" s="1"/>
  <c r="R344" i="8"/>
  <c r="S344" i="8" s="1"/>
  <c r="X343" i="8"/>
  <c r="Z343" i="8" s="1"/>
  <c r="AB343" i="8" s="1"/>
  <c r="R343" i="8"/>
  <c r="S343" i="8" s="1"/>
  <c r="X342" i="8"/>
  <c r="Z342" i="8" s="1"/>
  <c r="AB342" i="8" s="1"/>
  <c r="R342" i="8"/>
  <c r="S342" i="8" s="1"/>
  <c r="X341" i="8"/>
  <c r="Z341" i="8" s="1"/>
  <c r="AB341" i="8" s="1"/>
  <c r="R341" i="8"/>
  <c r="S341" i="8" s="1"/>
  <c r="X340" i="8"/>
  <c r="Z340" i="8" s="1"/>
  <c r="AB340" i="8" s="1"/>
  <c r="R340" i="8"/>
  <c r="S340" i="8" s="1"/>
  <c r="X339" i="8"/>
  <c r="Z339" i="8" s="1"/>
  <c r="AB339" i="8" s="1"/>
  <c r="R339" i="8"/>
  <c r="S339" i="8" s="1"/>
  <c r="X338" i="8"/>
  <c r="Z338" i="8" s="1"/>
  <c r="AB338" i="8" s="1"/>
  <c r="R338" i="8"/>
  <c r="Z337" i="8"/>
  <c r="AB337" i="8" s="1"/>
  <c r="X337" i="8"/>
  <c r="R337" i="8"/>
  <c r="X336" i="8"/>
  <c r="Z336" i="8" s="1"/>
  <c r="AB336" i="8" s="1"/>
  <c r="R336" i="8"/>
  <c r="X335" i="8"/>
  <c r="Z335" i="8" s="1"/>
  <c r="AB335" i="8" s="1"/>
  <c r="R335" i="8"/>
  <c r="X334" i="8"/>
  <c r="Z334" i="8" s="1"/>
  <c r="AB334" i="8" s="1"/>
  <c r="R334" i="8"/>
  <c r="X333" i="8"/>
  <c r="Z333" i="8" s="1"/>
  <c r="AB333" i="8" s="1"/>
  <c r="R333" i="8"/>
  <c r="X332" i="8"/>
  <c r="Z332" i="8" s="1"/>
  <c r="AB332" i="8" s="1"/>
  <c r="R332" i="8"/>
  <c r="X331" i="8"/>
  <c r="Z331" i="8" s="1"/>
  <c r="AB331" i="8" s="1"/>
  <c r="R331" i="8"/>
  <c r="X330" i="8"/>
  <c r="Z330" i="8" s="1"/>
  <c r="AB330" i="8" s="1"/>
  <c r="R330" i="8"/>
  <c r="X329" i="8"/>
  <c r="Z329" i="8" s="1"/>
  <c r="AB329" i="8" s="1"/>
  <c r="R329" i="8"/>
  <c r="X328" i="8"/>
  <c r="Z328" i="8" s="1"/>
  <c r="AB328" i="8" s="1"/>
  <c r="R328" i="8"/>
  <c r="X327" i="8"/>
  <c r="Z327" i="8" s="1"/>
  <c r="AB327" i="8" s="1"/>
  <c r="R327" i="8"/>
  <c r="X326" i="8"/>
  <c r="Z326" i="8" s="1"/>
  <c r="AB326" i="8" s="1"/>
  <c r="R326" i="8"/>
  <c r="X325" i="8"/>
  <c r="Z325" i="8" s="1"/>
  <c r="AB325" i="8" s="1"/>
  <c r="R325" i="8"/>
  <c r="X324" i="8"/>
  <c r="Z324" i="8" s="1"/>
  <c r="AB324" i="8" s="1"/>
  <c r="R324" i="8"/>
  <c r="X323" i="8"/>
  <c r="Z323" i="8" s="1"/>
  <c r="AB323" i="8" s="1"/>
  <c r="R323" i="8"/>
  <c r="X322" i="8"/>
  <c r="Z322" i="8" s="1"/>
  <c r="AB322" i="8" s="1"/>
  <c r="R322" i="8"/>
  <c r="X321" i="8"/>
  <c r="Z321" i="8" s="1"/>
  <c r="AB321" i="8" s="1"/>
  <c r="R321" i="8"/>
  <c r="X320" i="8"/>
  <c r="Z320" i="8" s="1"/>
  <c r="AB320" i="8" s="1"/>
  <c r="R320" i="8"/>
  <c r="X319" i="8"/>
  <c r="Z319" i="8" s="1"/>
  <c r="AB319" i="8" s="1"/>
  <c r="R319" i="8"/>
  <c r="X318" i="8"/>
  <c r="Z318" i="8" s="1"/>
  <c r="AB318" i="8" s="1"/>
  <c r="R318" i="8"/>
  <c r="X317" i="8"/>
  <c r="Z317" i="8" s="1"/>
  <c r="AB317" i="8" s="1"/>
  <c r="R317" i="8"/>
  <c r="X316" i="8"/>
  <c r="Z316" i="8" s="1"/>
  <c r="AB316" i="8" s="1"/>
  <c r="R316" i="8"/>
  <c r="X315" i="8"/>
  <c r="Z315" i="8" s="1"/>
  <c r="AB315" i="8" s="1"/>
  <c r="R315" i="8"/>
  <c r="X314" i="8"/>
  <c r="Z314" i="8" s="1"/>
  <c r="AB314" i="8" s="1"/>
  <c r="R314" i="8"/>
  <c r="X313" i="8"/>
  <c r="Z313" i="8" s="1"/>
  <c r="AB313" i="8" s="1"/>
  <c r="R313" i="8"/>
  <c r="X312" i="8"/>
  <c r="Z312" i="8" s="1"/>
  <c r="AB312" i="8" s="1"/>
  <c r="R312" i="8"/>
  <c r="X311" i="8"/>
  <c r="Z311" i="8" s="1"/>
  <c r="AB311" i="8" s="1"/>
  <c r="R311" i="8"/>
  <c r="X310" i="8"/>
  <c r="Z310" i="8" s="1"/>
  <c r="AB310" i="8" s="1"/>
  <c r="R310" i="8"/>
  <c r="Z309" i="8"/>
  <c r="AB309" i="8" s="1"/>
  <c r="X309" i="8"/>
  <c r="R309" i="8"/>
  <c r="X308" i="8"/>
  <c r="Z308" i="8" s="1"/>
  <c r="AB308" i="8" s="1"/>
  <c r="R308" i="8"/>
  <c r="Z307" i="8"/>
  <c r="AB307" i="8" s="1"/>
  <c r="X307" i="8"/>
  <c r="R307" i="8"/>
  <c r="X306" i="8"/>
  <c r="Z306" i="8" s="1"/>
  <c r="AB306" i="8" s="1"/>
  <c r="R306" i="8"/>
  <c r="Z305" i="8"/>
  <c r="AB305" i="8" s="1"/>
  <c r="X305" i="8"/>
  <c r="R305" i="8"/>
  <c r="X304" i="8"/>
  <c r="Z304" i="8" s="1"/>
  <c r="AB304" i="8" s="1"/>
  <c r="R304" i="8"/>
  <c r="Z303" i="8"/>
  <c r="AB303" i="8" s="1"/>
  <c r="X303" i="8"/>
  <c r="R303" i="8"/>
  <c r="X302" i="8"/>
  <c r="Z302" i="8" s="1"/>
  <c r="AB302" i="8" s="1"/>
  <c r="R302" i="8"/>
  <c r="Z301" i="8"/>
  <c r="AB301" i="8" s="1"/>
  <c r="X301" i="8"/>
  <c r="R301" i="8"/>
  <c r="X300" i="8"/>
  <c r="Z300" i="8" s="1"/>
  <c r="AB300" i="8" s="1"/>
  <c r="R300" i="8"/>
  <c r="Z299" i="8"/>
  <c r="AB299" i="8" s="1"/>
  <c r="X299" i="8"/>
  <c r="R299" i="8"/>
  <c r="X298" i="8"/>
  <c r="Z298" i="8" s="1"/>
  <c r="AB298" i="8" s="1"/>
  <c r="R298" i="8"/>
  <c r="Z297" i="8"/>
  <c r="AB297" i="8" s="1"/>
  <c r="X297" i="8"/>
  <c r="R297" i="8"/>
  <c r="X296" i="8"/>
  <c r="Z296" i="8" s="1"/>
  <c r="AB296" i="8" s="1"/>
  <c r="R296" i="8"/>
  <c r="Z295" i="8"/>
  <c r="AB295" i="8" s="1"/>
  <c r="X295" i="8"/>
  <c r="R295" i="8"/>
  <c r="X294" i="8"/>
  <c r="Z294" i="8" s="1"/>
  <c r="AB294" i="8" s="1"/>
  <c r="R294" i="8"/>
  <c r="Z293" i="8"/>
  <c r="AB293" i="8" s="1"/>
  <c r="X293" i="8"/>
  <c r="R293" i="8"/>
  <c r="X292" i="8"/>
  <c r="Z292" i="8" s="1"/>
  <c r="AB292" i="8" s="1"/>
  <c r="R292" i="8"/>
  <c r="Z291" i="8"/>
  <c r="AB291" i="8" s="1"/>
  <c r="X291" i="8"/>
  <c r="R291" i="8"/>
  <c r="X290" i="8"/>
  <c r="Z290" i="8" s="1"/>
  <c r="AB290" i="8" s="1"/>
  <c r="R290" i="8"/>
  <c r="X289" i="8"/>
  <c r="Z289" i="8" s="1"/>
  <c r="AB289" i="8" s="1"/>
  <c r="R289" i="8"/>
  <c r="S289" i="8" s="1"/>
  <c r="X288" i="8"/>
  <c r="Z288" i="8" s="1"/>
  <c r="AB288" i="8" s="1"/>
  <c r="S288" i="8"/>
  <c r="R288" i="8"/>
  <c r="X287" i="8"/>
  <c r="Z287" i="8" s="1"/>
  <c r="AB287" i="8" s="1"/>
  <c r="R287" i="8"/>
  <c r="S287" i="8" s="1"/>
  <c r="X286" i="8"/>
  <c r="Z286" i="8" s="1"/>
  <c r="AB286" i="8" s="1"/>
  <c r="S286" i="8"/>
  <c r="R286" i="8"/>
  <c r="X285" i="8"/>
  <c r="Z285" i="8" s="1"/>
  <c r="AB285" i="8" s="1"/>
  <c r="R285" i="8"/>
  <c r="S285" i="8" s="1"/>
  <c r="X284" i="8"/>
  <c r="Z284" i="8" s="1"/>
  <c r="AB284" i="8" s="1"/>
  <c r="R284" i="8"/>
  <c r="X283" i="8"/>
  <c r="Z283" i="8" s="1"/>
  <c r="AB283" i="8" s="1"/>
  <c r="R283" i="8"/>
  <c r="S283" i="8" s="1"/>
  <c r="X282" i="8"/>
  <c r="Z282" i="8" s="1"/>
  <c r="AB282" i="8" s="1"/>
  <c r="R282" i="8"/>
  <c r="X281" i="8"/>
  <c r="Z281" i="8" s="1"/>
  <c r="AB281" i="8" s="1"/>
  <c r="R281" i="8"/>
  <c r="S281" i="8" s="1"/>
  <c r="X280" i="8"/>
  <c r="Z280" i="8" s="1"/>
  <c r="AB280" i="8" s="1"/>
  <c r="R280" i="8"/>
  <c r="X279" i="8"/>
  <c r="Z279" i="8" s="1"/>
  <c r="AB279" i="8" s="1"/>
  <c r="R279" i="8"/>
  <c r="S279" i="8" s="1"/>
  <c r="X278" i="8"/>
  <c r="Z278" i="8" s="1"/>
  <c r="AB278" i="8" s="1"/>
  <c r="R278" i="8"/>
  <c r="X277" i="8"/>
  <c r="Z277" i="8" s="1"/>
  <c r="AB277" i="8" s="1"/>
  <c r="R277" i="8"/>
  <c r="S277" i="8" s="1"/>
  <c r="X276" i="8"/>
  <c r="Z276" i="8" s="1"/>
  <c r="AB276" i="8" s="1"/>
  <c r="R276" i="8"/>
  <c r="X275" i="8"/>
  <c r="Z275" i="8" s="1"/>
  <c r="AB275" i="8" s="1"/>
  <c r="R275" i="8"/>
  <c r="S275" i="8" s="1"/>
  <c r="X274" i="8"/>
  <c r="Z274" i="8" s="1"/>
  <c r="AB274" i="8" s="1"/>
  <c r="S274" i="8"/>
  <c r="R274" i="8"/>
  <c r="X273" i="8"/>
  <c r="Z273" i="8" s="1"/>
  <c r="AB273" i="8" s="1"/>
  <c r="R273" i="8"/>
  <c r="S273" i="8" s="1"/>
  <c r="X272" i="8"/>
  <c r="Z272" i="8" s="1"/>
  <c r="AB272" i="8" s="1"/>
  <c r="R272" i="8"/>
  <c r="X271" i="8"/>
  <c r="Z271" i="8" s="1"/>
  <c r="AB271" i="8" s="1"/>
  <c r="R271" i="8"/>
  <c r="S271" i="8" s="1"/>
  <c r="X270" i="8"/>
  <c r="Z270" i="8" s="1"/>
  <c r="AB270" i="8" s="1"/>
  <c r="R270" i="8"/>
  <c r="X269" i="8"/>
  <c r="Z269" i="8" s="1"/>
  <c r="AB269" i="8" s="1"/>
  <c r="R269" i="8"/>
  <c r="S269" i="8" s="1"/>
  <c r="X268" i="8"/>
  <c r="Z268" i="8" s="1"/>
  <c r="AB268" i="8" s="1"/>
  <c r="R268" i="8"/>
  <c r="X267" i="8"/>
  <c r="Z267" i="8" s="1"/>
  <c r="AB267" i="8" s="1"/>
  <c r="R267" i="8"/>
  <c r="S267" i="8" s="1"/>
  <c r="X266" i="8"/>
  <c r="Z266" i="8" s="1"/>
  <c r="AB266" i="8" s="1"/>
  <c r="R266" i="8"/>
  <c r="X265" i="8"/>
  <c r="Z265" i="8" s="1"/>
  <c r="AB265" i="8" s="1"/>
  <c r="R265" i="8"/>
  <c r="S265" i="8" s="1"/>
  <c r="X264" i="8"/>
  <c r="Z264" i="8" s="1"/>
  <c r="AB264" i="8" s="1"/>
  <c r="R264" i="8"/>
  <c r="X263" i="8"/>
  <c r="Z263" i="8" s="1"/>
  <c r="AB263" i="8" s="1"/>
  <c r="R263" i="8"/>
  <c r="S263" i="8" s="1"/>
  <c r="X262" i="8"/>
  <c r="Z262" i="8" s="1"/>
  <c r="AB262" i="8" s="1"/>
  <c r="R262" i="8"/>
  <c r="X261" i="8"/>
  <c r="Z261" i="8" s="1"/>
  <c r="AB261" i="8" s="1"/>
  <c r="R261" i="8"/>
  <c r="X260" i="8"/>
  <c r="Z260" i="8" s="1"/>
  <c r="AB260" i="8" s="1"/>
  <c r="R260" i="8"/>
  <c r="X259" i="8"/>
  <c r="Z259" i="8" s="1"/>
  <c r="AB259" i="8" s="1"/>
  <c r="R259" i="8"/>
  <c r="X258" i="8"/>
  <c r="Z258" i="8" s="1"/>
  <c r="AB258" i="8" s="1"/>
  <c r="R258" i="8"/>
  <c r="X257" i="8"/>
  <c r="Z257" i="8" s="1"/>
  <c r="AB257" i="8" s="1"/>
  <c r="R257" i="8"/>
  <c r="X256" i="8"/>
  <c r="Z256" i="8" s="1"/>
  <c r="AB256" i="8" s="1"/>
  <c r="R256" i="8"/>
  <c r="X255" i="8"/>
  <c r="Z255" i="8" s="1"/>
  <c r="AB255" i="8" s="1"/>
  <c r="R255" i="8"/>
  <c r="X254" i="8"/>
  <c r="Z254" i="8" s="1"/>
  <c r="AB254" i="8" s="1"/>
  <c r="R254" i="8"/>
  <c r="X253" i="8"/>
  <c r="Z253" i="8" s="1"/>
  <c r="AB253" i="8" s="1"/>
  <c r="R253" i="8"/>
  <c r="X252" i="8"/>
  <c r="Z252" i="8" s="1"/>
  <c r="AB252" i="8" s="1"/>
  <c r="R252" i="8"/>
  <c r="X251" i="8"/>
  <c r="Z251" i="8" s="1"/>
  <c r="AB251" i="8" s="1"/>
  <c r="R251" i="8"/>
  <c r="X250" i="8"/>
  <c r="Z250" i="8" s="1"/>
  <c r="AB250" i="8" s="1"/>
  <c r="R250" i="8"/>
  <c r="X249" i="8"/>
  <c r="Z249" i="8" s="1"/>
  <c r="AB249" i="8" s="1"/>
  <c r="R249" i="8"/>
  <c r="X248" i="8"/>
  <c r="Z248" i="8" s="1"/>
  <c r="AB248" i="8" s="1"/>
  <c r="R248" i="8"/>
  <c r="X247" i="8"/>
  <c r="Z247" i="8" s="1"/>
  <c r="AB247" i="8" s="1"/>
  <c r="R247" i="8"/>
  <c r="X246" i="8"/>
  <c r="Z246" i="8" s="1"/>
  <c r="AB246" i="8" s="1"/>
  <c r="R246" i="8"/>
  <c r="X245" i="8"/>
  <c r="Z245" i="8" s="1"/>
  <c r="AB245" i="8" s="1"/>
  <c r="R245" i="8"/>
  <c r="X244" i="8"/>
  <c r="Z244" i="8" s="1"/>
  <c r="AB244" i="8" s="1"/>
  <c r="R244" i="8"/>
  <c r="X243" i="8"/>
  <c r="Z243" i="8" s="1"/>
  <c r="AB243" i="8" s="1"/>
  <c r="R243" i="8"/>
  <c r="X242" i="8"/>
  <c r="Z242" i="8" s="1"/>
  <c r="AB242" i="8" s="1"/>
  <c r="R242" i="8"/>
  <c r="X241" i="8"/>
  <c r="Z241" i="8" s="1"/>
  <c r="AB241" i="8" s="1"/>
  <c r="R241" i="8"/>
  <c r="X240" i="8"/>
  <c r="Z240" i="8" s="1"/>
  <c r="AB240" i="8" s="1"/>
  <c r="R240" i="8"/>
  <c r="X239" i="8"/>
  <c r="Z239" i="8" s="1"/>
  <c r="AB239" i="8" s="1"/>
  <c r="R239" i="8"/>
  <c r="Z238" i="8"/>
  <c r="AB238" i="8" s="1"/>
  <c r="X238" i="8"/>
  <c r="R238" i="8"/>
  <c r="X237" i="8"/>
  <c r="Z237" i="8" s="1"/>
  <c r="S237" i="8"/>
  <c r="R237" i="8"/>
  <c r="X236" i="8"/>
  <c r="Z236" i="8" s="1"/>
  <c r="AB236" i="8" s="1"/>
  <c r="R236" i="8"/>
  <c r="S236" i="8" s="1"/>
  <c r="X235" i="8"/>
  <c r="Z235" i="8" s="1"/>
  <c r="AB235" i="8" s="1"/>
  <c r="S235" i="8"/>
  <c r="R235" i="8"/>
  <c r="X234" i="8"/>
  <c r="Z234" i="8" s="1"/>
  <c r="AB234" i="8" s="1"/>
  <c r="R234" i="8"/>
  <c r="S234" i="8" s="1"/>
  <c r="X233" i="8"/>
  <c r="Z233" i="8" s="1"/>
  <c r="AB233" i="8" s="1"/>
  <c r="S233" i="8"/>
  <c r="R233" i="8"/>
  <c r="X232" i="8"/>
  <c r="Z232" i="8" s="1"/>
  <c r="AB232" i="8" s="1"/>
  <c r="R232" i="8"/>
  <c r="S232" i="8" s="1"/>
  <c r="X231" i="8"/>
  <c r="Z231" i="8" s="1"/>
  <c r="AB231" i="8" s="1"/>
  <c r="S231" i="8"/>
  <c r="R231" i="8"/>
  <c r="X230" i="8"/>
  <c r="Z230" i="8" s="1"/>
  <c r="AB230" i="8" s="1"/>
  <c r="R230" i="8"/>
  <c r="S230" i="8" s="1"/>
  <c r="X229" i="8"/>
  <c r="Z229" i="8" s="1"/>
  <c r="AB229" i="8" s="1"/>
  <c r="S229" i="8"/>
  <c r="R229" i="8"/>
  <c r="X228" i="8"/>
  <c r="Z228" i="8" s="1"/>
  <c r="AB228" i="8" s="1"/>
  <c r="R228" i="8"/>
  <c r="S228" i="8" s="1"/>
  <c r="X227" i="8"/>
  <c r="Z227" i="8" s="1"/>
  <c r="AB227" i="8" s="1"/>
  <c r="S227" i="8"/>
  <c r="R227" i="8"/>
  <c r="X226" i="8"/>
  <c r="Z226" i="8" s="1"/>
  <c r="AB226" i="8" s="1"/>
  <c r="R226" i="8"/>
  <c r="S226" i="8" s="1"/>
  <c r="X225" i="8"/>
  <c r="Z225" i="8" s="1"/>
  <c r="AB225" i="8" s="1"/>
  <c r="S225" i="8"/>
  <c r="R225" i="8"/>
  <c r="X224" i="8"/>
  <c r="Z224" i="8" s="1"/>
  <c r="AB224" i="8" s="1"/>
  <c r="R224" i="8"/>
  <c r="S224" i="8" s="1"/>
  <c r="X223" i="8"/>
  <c r="Z223" i="8" s="1"/>
  <c r="AB223" i="8" s="1"/>
  <c r="S223" i="8"/>
  <c r="R223" i="8"/>
  <c r="X222" i="8"/>
  <c r="Z222" i="8" s="1"/>
  <c r="AB222" i="8" s="1"/>
  <c r="R222" i="8"/>
  <c r="S222" i="8" s="1"/>
  <c r="X221" i="8"/>
  <c r="Z221" i="8" s="1"/>
  <c r="AB221" i="8" s="1"/>
  <c r="S221" i="8"/>
  <c r="R221" i="8"/>
  <c r="X220" i="8"/>
  <c r="Z220" i="8" s="1"/>
  <c r="AB220" i="8" s="1"/>
  <c r="R220" i="8"/>
  <c r="S220" i="8" s="1"/>
  <c r="X219" i="8"/>
  <c r="Z219" i="8" s="1"/>
  <c r="AB219" i="8" s="1"/>
  <c r="S219" i="8"/>
  <c r="R219" i="8"/>
  <c r="X218" i="8"/>
  <c r="Z218" i="8" s="1"/>
  <c r="AB218" i="8" s="1"/>
  <c r="R218" i="8"/>
  <c r="S218" i="8" s="1"/>
  <c r="X217" i="8"/>
  <c r="Z217" i="8" s="1"/>
  <c r="AB217" i="8" s="1"/>
  <c r="S217" i="8"/>
  <c r="R217" i="8"/>
  <c r="X216" i="8"/>
  <c r="Z216" i="8" s="1"/>
  <c r="AB216" i="8" s="1"/>
  <c r="R216" i="8"/>
  <c r="S216" i="8" s="1"/>
  <c r="X215" i="8"/>
  <c r="Z215" i="8" s="1"/>
  <c r="AB215" i="8" s="1"/>
  <c r="S215" i="8"/>
  <c r="R215" i="8"/>
  <c r="X214" i="8"/>
  <c r="Z214" i="8" s="1"/>
  <c r="AB214" i="8" s="1"/>
  <c r="R214" i="8"/>
  <c r="S214" i="8" s="1"/>
  <c r="X213" i="8"/>
  <c r="Z213" i="8" s="1"/>
  <c r="AB213" i="8" s="1"/>
  <c r="S213" i="8"/>
  <c r="R213" i="8"/>
  <c r="X212" i="8"/>
  <c r="Z212" i="8" s="1"/>
  <c r="AB212" i="8" s="1"/>
  <c r="R212" i="8"/>
  <c r="S212" i="8" s="1"/>
  <c r="X211" i="8"/>
  <c r="Z211" i="8" s="1"/>
  <c r="AB211" i="8" s="1"/>
  <c r="S211" i="8"/>
  <c r="R211" i="8"/>
  <c r="X210" i="8"/>
  <c r="Z210" i="8" s="1"/>
  <c r="AB210" i="8" s="1"/>
  <c r="R210" i="8"/>
  <c r="S210" i="8" s="1"/>
  <c r="X209" i="8"/>
  <c r="Z209" i="8" s="1"/>
  <c r="AB209" i="8" s="1"/>
  <c r="S209" i="8"/>
  <c r="R209" i="8"/>
  <c r="X208" i="8"/>
  <c r="Z208" i="8" s="1"/>
  <c r="AB208" i="8" s="1"/>
  <c r="R208" i="8"/>
  <c r="S208" i="8" s="1"/>
  <c r="X207" i="8"/>
  <c r="Z207" i="8" s="1"/>
  <c r="AB207" i="8" s="1"/>
  <c r="S207" i="8"/>
  <c r="R207" i="8"/>
  <c r="X206" i="8"/>
  <c r="Z206" i="8" s="1"/>
  <c r="AB206" i="8" s="1"/>
  <c r="R206" i="8"/>
  <c r="S206" i="8" s="1"/>
  <c r="X205" i="8"/>
  <c r="Z205" i="8" s="1"/>
  <c r="AB205" i="8" s="1"/>
  <c r="S205" i="8"/>
  <c r="R205" i="8"/>
  <c r="X204" i="8"/>
  <c r="Z204" i="8" s="1"/>
  <c r="AB204" i="8" s="1"/>
  <c r="R204" i="8"/>
  <c r="S204" i="8" s="1"/>
  <c r="X203" i="8"/>
  <c r="Z203" i="8" s="1"/>
  <c r="AB203" i="8" s="1"/>
  <c r="S203" i="8"/>
  <c r="R203" i="8"/>
  <c r="X202" i="8"/>
  <c r="Z202" i="8" s="1"/>
  <c r="AB202" i="8" s="1"/>
  <c r="R202" i="8"/>
  <c r="S202" i="8" s="1"/>
  <c r="X201" i="8"/>
  <c r="Z201" i="8" s="1"/>
  <c r="AB201" i="8" s="1"/>
  <c r="S201" i="8"/>
  <c r="R201" i="8"/>
  <c r="X200" i="8"/>
  <c r="Z200" i="8" s="1"/>
  <c r="AB200" i="8" s="1"/>
  <c r="R200" i="8"/>
  <c r="S200" i="8" s="1"/>
  <c r="X199" i="8"/>
  <c r="Z199" i="8" s="1"/>
  <c r="AB199" i="8" s="1"/>
  <c r="S199" i="8"/>
  <c r="R199" i="8"/>
  <c r="X198" i="8"/>
  <c r="Z198" i="8" s="1"/>
  <c r="AB198" i="8" s="1"/>
  <c r="R198" i="8"/>
  <c r="S198" i="8" s="1"/>
  <c r="X197" i="8"/>
  <c r="Z197" i="8" s="1"/>
  <c r="AB197" i="8" s="1"/>
  <c r="S197" i="8"/>
  <c r="R197" i="8"/>
  <c r="X196" i="8"/>
  <c r="Z196" i="8" s="1"/>
  <c r="AB196" i="8" s="1"/>
  <c r="R196" i="8"/>
  <c r="S196" i="8" s="1"/>
  <c r="X195" i="8"/>
  <c r="Z195" i="8" s="1"/>
  <c r="AB195" i="8" s="1"/>
  <c r="S195" i="8"/>
  <c r="R195" i="8"/>
  <c r="X194" i="8"/>
  <c r="Z194" i="8" s="1"/>
  <c r="AB194" i="8" s="1"/>
  <c r="R194" i="8"/>
  <c r="S194" i="8" s="1"/>
  <c r="X193" i="8"/>
  <c r="Z193" i="8" s="1"/>
  <c r="AB193" i="8" s="1"/>
  <c r="S193" i="8"/>
  <c r="R193" i="8"/>
  <c r="X192" i="8"/>
  <c r="Z192" i="8" s="1"/>
  <c r="AB192" i="8" s="1"/>
  <c r="R192" i="8"/>
  <c r="S192" i="8" s="1"/>
  <c r="X191" i="8"/>
  <c r="Z191" i="8" s="1"/>
  <c r="AB191" i="8" s="1"/>
  <c r="S191" i="8"/>
  <c r="R191" i="8"/>
  <c r="X190" i="8"/>
  <c r="Z190" i="8" s="1"/>
  <c r="AB190" i="8" s="1"/>
  <c r="R190" i="8"/>
  <c r="S190" i="8" s="1"/>
  <c r="X189" i="8"/>
  <c r="Z189" i="8" s="1"/>
  <c r="AB189" i="8" s="1"/>
  <c r="S189" i="8"/>
  <c r="R189" i="8"/>
  <c r="X188" i="8"/>
  <c r="Z188" i="8" s="1"/>
  <c r="AB188" i="8" s="1"/>
  <c r="R188" i="8"/>
  <c r="S188" i="8" s="1"/>
  <c r="X187" i="8"/>
  <c r="Z187" i="8" s="1"/>
  <c r="AB187" i="8" s="1"/>
  <c r="S187" i="8"/>
  <c r="R187" i="8"/>
  <c r="X186" i="8"/>
  <c r="Z186" i="8" s="1"/>
  <c r="AB186" i="8" s="1"/>
  <c r="R186" i="8"/>
  <c r="S186" i="8" s="1"/>
  <c r="X185" i="8"/>
  <c r="Z185" i="8" s="1"/>
  <c r="AB185" i="8" s="1"/>
  <c r="S185" i="8"/>
  <c r="R185" i="8"/>
  <c r="X184" i="8"/>
  <c r="Z184" i="8" s="1"/>
  <c r="AB184" i="8" s="1"/>
  <c r="R184" i="8"/>
  <c r="S184" i="8" s="1"/>
  <c r="X183" i="8"/>
  <c r="Z183" i="8" s="1"/>
  <c r="AB183" i="8" s="1"/>
  <c r="S183" i="8"/>
  <c r="R183" i="8"/>
  <c r="X182" i="8"/>
  <c r="Z182" i="8" s="1"/>
  <c r="AB182" i="8" s="1"/>
  <c r="R182" i="8"/>
  <c r="S182" i="8" s="1"/>
  <c r="X181" i="8"/>
  <c r="Z181" i="8" s="1"/>
  <c r="AB181" i="8" s="1"/>
  <c r="S181" i="8"/>
  <c r="R181" i="8"/>
  <c r="X180" i="8"/>
  <c r="Z180" i="8" s="1"/>
  <c r="AB180" i="8" s="1"/>
  <c r="R180" i="8"/>
  <c r="S180" i="8" s="1"/>
  <c r="X179" i="8"/>
  <c r="Z179" i="8" s="1"/>
  <c r="AB179" i="8" s="1"/>
  <c r="S179" i="8"/>
  <c r="R179" i="8"/>
  <c r="X178" i="8"/>
  <c r="Z178" i="8" s="1"/>
  <c r="AB178" i="8" s="1"/>
  <c r="R178" i="8"/>
  <c r="S178" i="8" s="1"/>
  <c r="X177" i="8"/>
  <c r="Z177" i="8" s="1"/>
  <c r="AB177" i="8" s="1"/>
  <c r="S177" i="8"/>
  <c r="R177" i="8"/>
  <c r="X176" i="8"/>
  <c r="Z176" i="8" s="1"/>
  <c r="AB176" i="8" s="1"/>
  <c r="R176" i="8"/>
  <c r="S176" i="8" s="1"/>
  <c r="X175" i="8"/>
  <c r="Z175" i="8" s="1"/>
  <c r="AB175" i="8" s="1"/>
  <c r="S175" i="8"/>
  <c r="R175" i="8"/>
  <c r="X174" i="8"/>
  <c r="Z174" i="8" s="1"/>
  <c r="AB174" i="8" s="1"/>
  <c r="R174" i="8"/>
  <c r="S174" i="8" s="1"/>
  <c r="X173" i="8"/>
  <c r="Z173" i="8" s="1"/>
  <c r="AB173" i="8" s="1"/>
  <c r="S173" i="8"/>
  <c r="R173" i="8"/>
  <c r="X172" i="8"/>
  <c r="Z172" i="8" s="1"/>
  <c r="AB172" i="8" s="1"/>
  <c r="R172" i="8"/>
  <c r="S172" i="8" s="1"/>
  <c r="X171" i="8"/>
  <c r="Z171" i="8" s="1"/>
  <c r="AB171" i="8" s="1"/>
  <c r="S171" i="8"/>
  <c r="R171" i="8"/>
  <c r="X170" i="8"/>
  <c r="Z170" i="8" s="1"/>
  <c r="AB170" i="8" s="1"/>
  <c r="R170" i="8"/>
  <c r="S170" i="8" s="1"/>
  <c r="X169" i="8"/>
  <c r="Z169" i="8" s="1"/>
  <c r="AB169" i="8" s="1"/>
  <c r="S169" i="8"/>
  <c r="R169" i="8"/>
  <c r="X168" i="8"/>
  <c r="Z168" i="8" s="1"/>
  <c r="AB168" i="8" s="1"/>
  <c r="R168" i="8"/>
  <c r="S168" i="8" s="1"/>
  <c r="X167" i="8"/>
  <c r="Z167" i="8" s="1"/>
  <c r="AB167" i="8" s="1"/>
  <c r="R167" i="8"/>
  <c r="S167" i="8" s="1"/>
  <c r="X166" i="8"/>
  <c r="Z166" i="8" s="1"/>
  <c r="AB166" i="8" s="1"/>
  <c r="R166" i="8"/>
  <c r="S166" i="8" s="1"/>
  <c r="X165" i="8"/>
  <c r="Z165" i="8" s="1"/>
  <c r="AB165" i="8" s="1"/>
  <c r="R165" i="8"/>
  <c r="S165" i="8" s="1"/>
  <c r="X164" i="8"/>
  <c r="Z164" i="8" s="1"/>
  <c r="AB164" i="8" s="1"/>
  <c r="R164" i="8"/>
  <c r="S164" i="8" s="1"/>
  <c r="X163" i="8"/>
  <c r="Z163" i="8" s="1"/>
  <c r="AB163" i="8" s="1"/>
  <c r="R163" i="8"/>
  <c r="S163" i="8" s="1"/>
  <c r="X162" i="8"/>
  <c r="Z162" i="8" s="1"/>
  <c r="AB162" i="8" s="1"/>
  <c r="R162" i="8"/>
  <c r="S162" i="8" s="1"/>
  <c r="X161" i="8"/>
  <c r="Z161" i="8" s="1"/>
  <c r="AB161" i="8" s="1"/>
  <c r="R161" i="8"/>
  <c r="S161" i="8" s="1"/>
  <c r="X160" i="8"/>
  <c r="Z160" i="8" s="1"/>
  <c r="AB160" i="8" s="1"/>
  <c r="R160" i="8"/>
  <c r="S160" i="8" s="1"/>
  <c r="X159" i="8"/>
  <c r="Z159" i="8" s="1"/>
  <c r="AB159" i="8" s="1"/>
  <c r="R159" i="8"/>
  <c r="S159" i="8" s="1"/>
  <c r="X158" i="8"/>
  <c r="Z158" i="8" s="1"/>
  <c r="AB158" i="8" s="1"/>
  <c r="R158" i="8"/>
  <c r="S158" i="8" s="1"/>
  <c r="X157" i="8"/>
  <c r="Z157" i="8" s="1"/>
  <c r="AB157" i="8" s="1"/>
  <c r="R157" i="8"/>
  <c r="S157" i="8" s="1"/>
  <c r="X156" i="8"/>
  <c r="Z156" i="8" s="1"/>
  <c r="AB156" i="8" s="1"/>
  <c r="R156" i="8"/>
  <c r="S156" i="8" s="1"/>
  <c r="X155" i="8"/>
  <c r="Z155" i="8" s="1"/>
  <c r="AB155" i="8" s="1"/>
  <c r="R155" i="8"/>
  <c r="S155" i="8" s="1"/>
  <c r="Z154" i="8"/>
  <c r="AB154" i="8" s="1"/>
  <c r="X154" i="8"/>
  <c r="R154" i="8"/>
  <c r="S154" i="8" s="1"/>
  <c r="X153" i="8"/>
  <c r="Z153" i="8" s="1"/>
  <c r="AB153" i="8" s="1"/>
  <c r="R153" i="8"/>
  <c r="S153" i="8" s="1"/>
  <c r="Z152" i="8"/>
  <c r="AB152" i="8" s="1"/>
  <c r="X152" i="8"/>
  <c r="R152" i="8"/>
  <c r="S152" i="8" s="1"/>
  <c r="X151" i="8"/>
  <c r="Z151" i="8" s="1"/>
  <c r="AB151" i="8" s="1"/>
  <c r="R151" i="8"/>
  <c r="S151" i="8" s="1"/>
  <c r="Z150" i="8"/>
  <c r="AB150" i="8" s="1"/>
  <c r="X150" i="8"/>
  <c r="R150" i="8"/>
  <c r="S150" i="8" s="1"/>
  <c r="X149" i="8"/>
  <c r="Z149" i="8" s="1"/>
  <c r="AB149" i="8" s="1"/>
  <c r="R149" i="8"/>
  <c r="S149" i="8" s="1"/>
  <c r="Z148" i="8"/>
  <c r="AB148" i="8" s="1"/>
  <c r="X148" i="8"/>
  <c r="R148" i="8"/>
  <c r="S148" i="8" s="1"/>
  <c r="X147" i="8"/>
  <c r="Z147" i="8" s="1"/>
  <c r="AB147" i="8" s="1"/>
  <c r="R147" i="8"/>
  <c r="S147" i="8" s="1"/>
  <c r="Z146" i="8"/>
  <c r="AB146" i="8" s="1"/>
  <c r="X146" i="8"/>
  <c r="R146" i="8"/>
  <c r="S146" i="8" s="1"/>
  <c r="X145" i="8"/>
  <c r="Z145" i="8" s="1"/>
  <c r="AB145" i="8" s="1"/>
  <c r="R145" i="8"/>
  <c r="S145" i="8" s="1"/>
  <c r="Z144" i="8"/>
  <c r="AB144" i="8" s="1"/>
  <c r="X144" i="8"/>
  <c r="R144" i="8"/>
  <c r="S144" i="8" s="1"/>
  <c r="X143" i="8"/>
  <c r="Z143" i="8" s="1"/>
  <c r="AB143" i="8" s="1"/>
  <c r="R143" i="8"/>
  <c r="S143" i="8" s="1"/>
  <c r="Z142" i="8"/>
  <c r="AB142" i="8" s="1"/>
  <c r="X142" i="8"/>
  <c r="R142" i="8"/>
  <c r="S142" i="8" s="1"/>
  <c r="X141" i="8"/>
  <c r="Z141" i="8" s="1"/>
  <c r="AB141" i="8" s="1"/>
  <c r="R141" i="8"/>
  <c r="S141" i="8" s="1"/>
  <c r="Z140" i="8"/>
  <c r="AB140" i="8" s="1"/>
  <c r="X140" i="8"/>
  <c r="R140" i="8"/>
  <c r="S140" i="8" s="1"/>
  <c r="X139" i="8"/>
  <c r="Z139" i="8" s="1"/>
  <c r="AB139" i="8" s="1"/>
  <c r="R139" i="8"/>
  <c r="S139" i="8" s="1"/>
  <c r="Z138" i="8"/>
  <c r="AB138" i="8" s="1"/>
  <c r="X138" i="8"/>
  <c r="R138" i="8"/>
  <c r="S138" i="8" s="1"/>
  <c r="X137" i="8"/>
  <c r="Z137" i="8" s="1"/>
  <c r="AB137" i="8" s="1"/>
  <c r="R137" i="8"/>
  <c r="S137" i="8" s="1"/>
  <c r="X136" i="8"/>
  <c r="Z136" i="8" s="1"/>
  <c r="AB136" i="8" s="1"/>
  <c r="R136" i="8"/>
  <c r="S136" i="8" s="1"/>
  <c r="X135" i="8"/>
  <c r="Z135" i="8" s="1"/>
  <c r="AB135" i="8" s="1"/>
  <c r="R135" i="8"/>
  <c r="S135" i="8" s="1"/>
  <c r="Z134" i="8"/>
  <c r="AB134" i="8" s="1"/>
  <c r="X134" i="8"/>
  <c r="R134" i="8"/>
  <c r="S134" i="8" s="1"/>
  <c r="X133" i="8"/>
  <c r="Z133" i="8" s="1"/>
  <c r="AB133" i="8" s="1"/>
  <c r="R133" i="8"/>
  <c r="S133" i="8" s="1"/>
  <c r="Z132" i="8"/>
  <c r="AB132" i="8" s="1"/>
  <c r="X132" i="8"/>
  <c r="R132" i="8"/>
  <c r="S132" i="8" s="1"/>
  <c r="X131" i="8"/>
  <c r="Z131" i="8" s="1"/>
  <c r="AB131" i="8" s="1"/>
  <c r="R131" i="8"/>
  <c r="S131" i="8" s="1"/>
  <c r="Z130" i="8"/>
  <c r="AB130" i="8" s="1"/>
  <c r="X130" i="8"/>
  <c r="R130" i="8"/>
  <c r="S130" i="8" s="1"/>
  <c r="X129" i="8"/>
  <c r="Z129" i="8" s="1"/>
  <c r="AB129" i="8" s="1"/>
  <c r="R129" i="8"/>
  <c r="S129" i="8" s="1"/>
  <c r="X128" i="8"/>
  <c r="Z128" i="8" s="1"/>
  <c r="AB128" i="8" s="1"/>
  <c r="R128" i="8"/>
  <c r="S128" i="8" s="1"/>
  <c r="X127" i="8"/>
  <c r="Z127" i="8" s="1"/>
  <c r="AB127" i="8" s="1"/>
  <c r="R127" i="8"/>
  <c r="S127" i="8" s="1"/>
  <c r="X126" i="8"/>
  <c r="Z126" i="8" s="1"/>
  <c r="AB126" i="8" s="1"/>
  <c r="R126" i="8"/>
  <c r="S126" i="8" s="1"/>
  <c r="X125" i="8"/>
  <c r="Z125" i="8" s="1"/>
  <c r="AB125" i="8" s="1"/>
  <c r="R125" i="8"/>
  <c r="S125" i="8" s="1"/>
  <c r="X124" i="8"/>
  <c r="Z124" i="8" s="1"/>
  <c r="AB124" i="8" s="1"/>
  <c r="R124" i="8"/>
  <c r="S124" i="8" s="1"/>
  <c r="Z123" i="8"/>
  <c r="AB123" i="8" s="1"/>
  <c r="X123" i="8"/>
  <c r="R123" i="8"/>
  <c r="S123" i="8" s="1"/>
  <c r="X122" i="8"/>
  <c r="Z122" i="8" s="1"/>
  <c r="AB122" i="8" s="1"/>
  <c r="R122" i="8"/>
  <c r="S122" i="8" s="1"/>
  <c r="Z121" i="8"/>
  <c r="AB121" i="8" s="1"/>
  <c r="X121" i="8"/>
  <c r="R121" i="8"/>
  <c r="S121" i="8" s="1"/>
  <c r="X120" i="8"/>
  <c r="Z120" i="8" s="1"/>
  <c r="AB120" i="8" s="1"/>
  <c r="R120" i="8"/>
  <c r="S120" i="8" s="1"/>
  <c r="Z119" i="8"/>
  <c r="AB119" i="8" s="1"/>
  <c r="X119" i="8"/>
  <c r="R119" i="8"/>
  <c r="S119" i="8" s="1"/>
  <c r="X118" i="8"/>
  <c r="Z118" i="8" s="1"/>
  <c r="AB118" i="8" s="1"/>
  <c r="R118" i="8"/>
  <c r="S118" i="8" s="1"/>
  <c r="Z117" i="8"/>
  <c r="AB117" i="8" s="1"/>
  <c r="X117" i="8"/>
  <c r="R117" i="8"/>
  <c r="S117" i="8" s="1"/>
  <c r="X116" i="8"/>
  <c r="Z116" i="8" s="1"/>
  <c r="AB116" i="8" s="1"/>
  <c r="R116" i="8"/>
  <c r="S116" i="8" s="1"/>
  <c r="Z115" i="8"/>
  <c r="AB115" i="8" s="1"/>
  <c r="X115" i="8"/>
  <c r="R115" i="8"/>
  <c r="S115" i="8" s="1"/>
  <c r="X114" i="8"/>
  <c r="Z114" i="8" s="1"/>
  <c r="AB114" i="8" s="1"/>
  <c r="R114" i="8"/>
  <c r="S114" i="8" s="1"/>
  <c r="Z113" i="8"/>
  <c r="AB113" i="8" s="1"/>
  <c r="X113" i="8"/>
  <c r="R113" i="8"/>
  <c r="S113" i="8" s="1"/>
  <c r="X112" i="8"/>
  <c r="Z112" i="8" s="1"/>
  <c r="AB112" i="8" s="1"/>
  <c r="R112" i="8"/>
  <c r="S112" i="8" s="1"/>
  <c r="Z111" i="8"/>
  <c r="AB111" i="8" s="1"/>
  <c r="X111" i="8"/>
  <c r="R111" i="8"/>
  <c r="S111" i="8" s="1"/>
  <c r="X110" i="8"/>
  <c r="Z110" i="8" s="1"/>
  <c r="AB110" i="8" s="1"/>
  <c r="R110" i="8"/>
  <c r="S110" i="8" s="1"/>
  <c r="Z109" i="8"/>
  <c r="AB109" i="8" s="1"/>
  <c r="X109" i="8"/>
  <c r="R109" i="8"/>
  <c r="S109" i="8" s="1"/>
  <c r="X108" i="8"/>
  <c r="Z108" i="8" s="1"/>
  <c r="AB108" i="8" s="1"/>
  <c r="R108" i="8"/>
  <c r="S108" i="8" s="1"/>
  <c r="Z107" i="8"/>
  <c r="AB107" i="8" s="1"/>
  <c r="X107" i="8"/>
  <c r="R107" i="8"/>
  <c r="S107" i="8" s="1"/>
  <c r="X106" i="8"/>
  <c r="Z106" i="8" s="1"/>
  <c r="AB106" i="8" s="1"/>
  <c r="R106" i="8"/>
  <c r="S106" i="8" s="1"/>
  <c r="Z105" i="8"/>
  <c r="AB105" i="8" s="1"/>
  <c r="X105" i="8"/>
  <c r="R105" i="8"/>
  <c r="S105" i="8" s="1"/>
  <c r="X104" i="8"/>
  <c r="Z104" i="8" s="1"/>
  <c r="AB104" i="8" s="1"/>
  <c r="R104" i="8"/>
  <c r="S104" i="8" s="1"/>
  <c r="Z103" i="8"/>
  <c r="AB103" i="8" s="1"/>
  <c r="X103" i="8"/>
  <c r="R103" i="8"/>
  <c r="S103" i="8" s="1"/>
  <c r="X102" i="8"/>
  <c r="Z102" i="8" s="1"/>
  <c r="AB102" i="8" s="1"/>
  <c r="R102" i="8"/>
  <c r="S102" i="8" s="1"/>
  <c r="Z101" i="8"/>
  <c r="AB101" i="8" s="1"/>
  <c r="X101" i="8"/>
  <c r="R101" i="8"/>
  <c r="S101" i="8" s="1"/>
  <c r="X100" i="8"/>
  <c r="Z100" i="8" s="1"/>
  <c r="AB100" i="8" s="1"/>
  <c r="R100" i="8"/>
  <c r="S100" i="8" s="1"/>
  <c r="Z99" i="8"/>
  <c r="AB99" i="8" s="1"/>
  <c r="X99" i="8"/>
  <c r="R99" i="8"/>
  <c r="S99" i="8" s="1"/>
  <c r="X98" i="8"/>
  <c r="Z98" i="8" s="1"/>
  <c r="AB98" i="8" s="1"/>
  <c r="R98" i="8"/>
  <c r="S98" i="8" s="1"/>
  <c r="Z97" i="8"/>
  <c r="AB97" i="8" s="1"/>
  <c r="X97" i="8"/>
  <c r="R97" i="8"/>
  <c r="S97" i="8" s="1"/>
  <c r="X96" i="8"/>
  <c r="Z96" i="8" s="1"/>
  <c r="AB96" i="8" s="1"/>
  <c r="R96" i="8"/>
  <c r="S96" i="8" s="1"/>
  <c r="Z95" i="8"/>
  <c r="AB95" i="8" s="1"/>
  <c r="X95" i="8"/>
  <c r="R95" i="8"/>
  <c r="S95" i="8" s="1"/>
  <c r="X94" i="8"/>
  <c r="Z94" i="8" s="1"/>
  <c r="AB94" i="8" s="1"/>
  <c r="R94" i="8"/>
  <c r="S94" i="8" s="1"/>
  <c r="Z93" i="8"/>
  <c r="AB93" i="8" s="1"/>
  <c r="X93" i="8"/>
  <c r="R93" i="8"/>
  <c r="S93" i="8" s="1"/>
  <c r="X92" i="8"/>
  <c r="Z92" i="8" s="1"/>
  <c r="AB92" i="8" s="1"/>
  <c r="R92" i="8"/>
  <c r="S92" i="8" s="1"/>
  <c r="Z91" i="8"/>
  <c r="AB91" i="8" s="1"/>
  <c r="X91" i="8"/>
  <c r="R91" i="8"/>
  <c r="S91" i="8" s="1"/>
  <c r="X90" i="8"/>
  <c r="Z90" i="8" s="1"/>
  <c r="AB90" i="8" s="1"/>
  <c r="R90" i="8"/>
  <c r="S90" i="8" s="1"/>
  <c r="Z89" i="8"/>
  <c r="AB89" i="8" s="1"/>
  <c r="X89" i="8"/>
  <c r="R89" i="8"/>
  <c r="S89" i="8" s="1"/>
  <c r="X88" i="8"/>
  <c r="Z88" i="8" s="1"/>
  <c r="AB88" i="8" s="1"/>
  <c r="R88" i="8"/>
  <c r="S88" i="8" s="1"/>
  <c r="Z87" i="8"/>
  <c r="AB87" i="8" s="1"/>
  <c r="X87" i="8"/>
  <c r="R87" i="8"/>
  <c r="S87" i="8" s="1"/>
  <c r="X86" i="8"/>
  <c r="Z86" i="8" s="1"/>
  <c r="AB86" i="8" s="1"/>
  <c r="R86" i="8"/>
  <c r="S86" i="8" s="1"/>
  <c r="Z85" i="8"/>
  <c r="AB85" i="8" s="1"/>
  <c r="X85" i="8"/>
  <c r="R85" i="8"/>
  <c r="S85" i="8" s="1"/>
  <c r="X84" i="8"/>
  <c r="Z84" i="8" s="1"/>
  <c r="AB84" i="8" s="1"/>
  <c r="R84" i="8"/>
  <c r="S84" i="8" s="1"/>
  <c r="Z83" i="8"/>
  <c r="AB83" i="8" s="1"/>
  <c r="X83" i="8"/>
  <c r="R83" i="8"/>
  <c r="S83" i="8" s="1"/>
  <c r="X82" i="8"/>
  <c r="Z82" i="8" s="1"/>
  <c r="AB82" i="8" s="1"/>
  <c r="R82" i="8"/>
  <c r="S82" i="8" s="1"/>
  <c r="Z81" i="8"/>
  <c r="AB81" i="8" s="1"/>
  <c r="X81" i="8"/>
  <c r="R81" i="8"/>
  <c r="S81" i="8" s="1"/>
  <c r="X80" i="8"/>
  <c r="Z80" i="8" s="1"/>
  <c r="AB80" i="8" s="1"/>
  <c r="R80" i="8"/>
  <c r="S80" i="8" s="1"/>
  <c r="Z79" i="8"/>
  <c r="AB79" i="8" s="1"/>
  <c r="X79" i="8"/>
  <c r="R79" i="8"/>
  <c r="S79" i="8" s="1"/>
  <c r="X78" i="8"/>
  <c r="Z78" i="8" s="1"/>
  <c r="AB78" i="8" s="1"/>
  <c r="R78" i="8"/>
  <c r="S78" i="8" s="1"/>
  <c r="X77" i="8"/>
  <c r="Z77" i="8" s="1"/>
  <c r="AB77" i="8" s="1"/>
  <c r="S77" i="8"/>
  <c r="R77" i="8"/>
  <c r="X76" i="8"/>
  <c r="Z76" i="8" s="1"/>
  <c r="AB76" i="8" s="1"/>
  <c r="R76" i="8"/>
  <c r="S76" i="8" s="1"/>
  <c r="X75" i="8"/>
  <c r="Z75" i="8" s="1"/>
  <c r="AB75" i="8" s="1"/>
  <c r="S75" i="8"/>
  <c r="R75" i="8"/>
  <c r="X74" i="8"/>
  <c r="Z74" i="8" s="1"/>
  <c r="AB74" i="8" s="1"/>
  <c r="R74" i="8"/>
  <c r="S74" i="8" s="1"/>
  <c r="X73" i="8"/>
  <c r="Z73" i="8" s="1"/>
  <c r="AB73" i="8" s="1"/>
  <c r="R73" i="8"/>
  <c r="X72" i="8"/>
  <c r="Z72" i="8" s="1"/>
  <c r="AB72" i="8" s="1"/>
  <c r="R72" i="8"/>
  <c r="X71" i="8"/>
  <c r="Z71" i="8" s="1"/>
  <c r="AB71" i="8" s="1"/>
  <c r="R71" i="8"/>
  <c r="X70" i="8"/>
  <c r="Z70" i="8" s="1"/>
  <c r="AB70" i="8" s="1"/>
  <c r="R70" i="8"/>
  <c r="Z69" i="8"/>
  <c r="AB69" i="8" s="1"/>
  <c r="X69" i="8"/>
  <c r="R69" i="8"/>
  <c r="X68" i="8"/>
  <c r="Z68" i="8" s="1"/>
  <c r="AB68" i="8" s="1"/>
  <c r="R68" i="8"/>
  <c r="Z67" i="8"/>
  <c r="AB67" i="8" s="1"/>
  <c r="X67" i="8"/>
  <c r="R67" i="8"/>
  <c r="X66" i="8"/>
  <c r="Z66" i="8" s="1"/>
  <c r="AB66" i="8" s="1"/>
  <c r="R66" i="8"/>
  <c r="X65" i="8"/>
  <c r="Z65" i="8" s="1"/>
  <c r="AB65" i="8" s="1"/>
  <c r="R65" i="8"/>
  <c r="X64" i="8"/>
  <c r="Z64" i="8" s="1"/>
  <c r="AB64" i="8" s="1"/>
  <c r="R64" i="8"/>
  <c r="X63" i="8"/>
  <c r="Z63" i="8" s="1"/>
  <c r="AB63" i="8" s="1"/>
  <c r="R63" i="8"/>
  <c r="X62" i="8"/>
  <c r="Z62" i="8" s="1"/>
  <c r="AB62" i="8" s="1"/>
  <c r="R62" i="8"/>
  <c r="Z61" i="8"/>
  <c r="AB61" i="8" s="1"/>
  <c r="X61" i="8"/>
  <c r="R61" i="8"/>
  <c r="X60" i="8"/>
  <c r="Z60" i="8" s="1"/>
  <c r="AB60" i="8" s="1"/>
  <c r="R60" i="8"/>
  <c r="X59" i="8"/>
  <c r="Z59" i="8" s="1"/>
  <c r="AB59" i="8" s="1"/>
  <c r="R59" i="8"/>
  <c r="X58" i="8"/>
  <c r="Z58" i="8" s="1"/>
  <c r="AB58" i="8" s="1"/>
  <c r="R58" i="8"/>
  <c r="X57" i="8"/>
  <c r="Z57" i="8" s="1"/>
  <c r="AB57" i="8" s="1"/>
  <c r="R57" i="8"/>
  <c r="X56" i="8"/>
  <c r="Z56" i="8" s="1"/>
  <c r="AB56" i="8" s="1"/>
  <c r="R56" i="8"/>
  <c r="X55" i="8"/>
  <c r="Z55" i="8" s="1"/>
  <c r="AB55" i="8" s="1"/>
  <c r="R55" i="8"/>
  <c r="X54" i="8"/>
  <c r="Z54" i="8" s="1"/>
  <c r="AB54" i="8" s="1"/>
  <c r="R54" i="8"/>
  <c r="X53" i="8"/>
  <c r="Z53" i="8" s="1"/>
  <c r="AB53" i="8" s="1"/>
  <c r="R53" i="8"/>
  <c r="X52" i="8"/>
  <c r="Z52" i="8" s="1"/>
  <c r="AB52" i="8" s="1"/>
  <c r="R52" i="8"/>
  <c r="X51" i="8"/>
  <c r="Z51" i="8" s="1"/>
  <c r="AB51" i="8" s="1"/>
  <c r="R51" i="8"/>
  <c r="X50" i="8"/>
  <c r="Z50" i="8" s="1"/>
  <c r="AB50" i="8" s="1"/>
  <c r="R50" i="8"/>
  <c r="X49" i="8"/>
  <c r="Z49" i="8" s="1"/>
  <c r="AB49" i="8" s="1"/>
  <c r="R49" i="8"/>
  <c r="X48" i="8"/>
  <c r="Z48" i="8" s="1"/>
  <c r="AB48" i="8" s="1"/>
  <c r="R48" i="8"/>
  <c r="Z47" i="8"/>
  <c r="AB47" i="8" s="1"/>
  <c r="X47" i="8"/>
  <c r="R47" i="8"/>
  <c r="X46" i="8"/>
  <c r="Z46" i="8" s="1"/>
  <c r="AB46" i="8" s="1"/>
  <c r="R46" i="8"/>
  <c r="X45" i="8"/>
  <c r="Z45" i="8" s="1"/>
  <c r="AB45" i="8" s="1"/>
  <c r="R45" i="8"/>
  <c r="Z44" i="8"/>
  <c r="AB44" i="8" s="1"/>
  <c r="X44" i="8"/>
  <c r="R44" i="8"/>
  <c r="X43" i="8"/>
  <c r="Z43" i="8" s="1"/>
  <c r="AB43" i="8" s="1"/>
  <c r="R43" i="8"/>
  <c r="Z42" i="8"/>
  <c r="AB42" i="8" s="1"/>
  <c r="X42" i="8"/>
  <c r="R42" i="8"/>
  <c r="X41" i="8"/>
  <c r="Z41" i="8" s="1"/>
  <c r="AB41" i="8" s="1"/>
  <c r="R41" i="8"/>
  <c r="Z40" i="8"/>
  <c r="AB40" i="8" s="1"/>
  <c r="X40" i="8"/>
  <c r="R40" i="8"/>
  <c r="X39" i="8"/>
  <c r="Z39" i="8" s="1"/>
  <c r="AB39" i="8" s="1"/>
  <c r="R39" i="8"/>
  <c r="Z38" i="8"/>
  <c r="AB38" i="8" s="1"/>
  <c r="X38" i="8"/>
  <c r="R38" i="8"/>
  <c r="X37" i="8"/>
  <c r="Z37" i="8" s="1"/>
  <c r="AB37" i="8" s="1"/>
  <c r="R37" i="8"/>
  <c r="Z36" i="8"/>
  <c r="AB36" i="8" s="1"/>
  <c r="X36" i="8"/>
  <c r="R36" i="8"/>
  <c r="X35" i="8"/>
  <c r="Z35" i="8" s="1"/>
  <c r="AB35" i="8" s="1"/>
  <c r="R35" i="8"/>
  <c r="Z34" i="8"/>
  <c r="AB34" i="8" s="1"/>
  <c r="X34" i="8"/>
  <c r="R34" i="8"/>
  <c r="X33" i="8"/>
  <c r="Z33" i="8" s="1"/>
  <c r="AB33" i="8" s="1"/>
  <c r="R33" i="8"/>
  <c r="X32" i="8"/>
  <c r="Z32" i="8" s="1"/>
  <c r="AB32" i="8" s="1"/>
  <c r="R32" i="8"/>
  <c r="X31" i="8"/>
  <c r="Z31" i="8" s="1"/>
  <c r="AB31" i="8" s="1"/>
  <c r="R31" i="8"/>
  <c r="Z30" i="8"/>
  <c r="AB30" i="8" s="1"/>
  <c r="X30" i="8"/>
  <c r="R30" i="8"/>
  <c r="X29" i="8"/>
  <c r="Z29" i="8" s="1"/>
  <c r="AB29" i="8" s="1"/>
  <c r="R29" i="8"/>
  <c r="Z28" i="8"/>
  <c r="AB28" i="8" s="1"/>
  <c r="X28" i="8"/>
  <c r="R28" i="8"/>
  <c r="X27" i="8"/>
  <c r="Z27" i="8" s="1"/>
  <c r="AB27" i="8" s="1"/>
  <c r="R27" i="8"/>
  <c r="Z26" i="8"/>
  <c r="AB26" i="8" s="1"/>
  <c r="X26" i="8"/>
  <c r="R26" i="8"/>
  <c r="X25" i="8"/>
  <c r="Z25" i="8" s="1"/>
  <c r="AB25" i="8" s="1"/>
  <c r="R25" i="8"/>
  <c r="Z24" i="8"/>
  <c r="AB24" i="8" s="1"/>
  <c r="X24" i="8"/>
  <c r="R24" i="8"/>
  <c r="X23" i="8"/>
  <c r="Z23" i="8" s="1"/>
  <c r="AB23" i="8" s="1"/>
  <c r="R23" i="8"/>
  <c r="Z22" i="8"/>
  <c r="AB22" i="8" s="1"/>
  <c r="X22" i="8"/>
  <c r="R22" i="8"/>
  <c r="X21" i="8"/>
  <c r="Z21" i="8" s="1"/>
  <c r="AB21" i="8" s="1"/>
  <c r="R21" i="8"/>
  <c r="Z20" i="8"/>
  <c r="AB20" i="8" s="1"/>
  <c r="X20" i="8"/>
  <c r="R20" i="8"/>
  <c r="X19" i="8"/>
  <c r="Z19" i="8" s="1"/>
  <c r="AB19" i="8" s="1"/>
  <c r="R19" i="8"/>
  <c r="Z18" i="8"/>
  <c r="AB18" i="8" s="1"/>
  <c r="X18" i="8"/>
  <c r="R18" i="8"/>
  <c r="X17" i="8"/>
  <c r="Z17" i="8" s="1"/>
  <c r="AB17" i="8" s="1"/>
  <c r="R17" i="8"/>
  <c r="Z16" i="8"/>
  <c r="AB16" i="8" s="1"/>
  <c r="X16" i="8"/>
  <c r="R16" i="8"/>
  <c r="X15" i="8"/>
  <c r="Z15" i="8" s="1"/>
  <c r="AB15" i="8" s="1"/>
  <c r="R15" i="8"/>
  <c r="Z14" i="8"/>
  <c r="AB14" i="8" s="1"/>
  <c r="X14" i="8"/>
  <c r="R14" i="8"/>
  <c r="X13" i="8"/>
  <c r="Z13" i="8" s="1"/>
  <c r="AB13" i="8" s="1"/>
  <c r="R13" i="8"/>
  <c r="Z12" i="8"/>
  <c r="AB12" i="8" s="1"/>
  <c r="X12" i="8"/>
  <c r="R12" i="8"/>
  <c r="X11" i="8"/>
  <c r="Z11" i="8" s="1"/>
  <c r="AB11" i="8" s="1"/>
  <c r="R11" i="8"/>
  <c r="Z10" i="8"/>
  <c r="AB10" i="8" s="1"/>
  <c r="X10" i="8"/>
  <c r="R10" i="8"/>
  <c r="X9" i="8"/>
  <c r="Z9" i="8" s="1"/>
  <c r="AB9" i="8" s="1"/>
  <c r="R9" i="8"/>
  <c r="X8" i="8"/>
  <c r="Z8" i="8" s="1"/>
  <c r="AB8" i="8" s="1"/>
  <c r="R8" i="8"/>
  <c r="AQ748" i="9" l="1"/>
  <c r="AQ740" i="9"/>
  <c r="U749" i="9"/>
  <c r="AA749" i="9" s="1"/>
  <c r="AC749" i="9" s="1"/>
  <c r="AQ747" i="9"/>
  <c r="U745" i="9"/>
  <c r="AA745" i="9" s="1"/>
  <c r="AC745" i="9" s="1"/>
  <c r="AQ743" i="9"/>
  <c r="U741" i="9"/>
  <c r="AA741" i="9" s="1"/>
  <c r="AC741" i="9" s="1"/>
  <c r="AQ739" i="9"/>
  <c r="U737" i="9"/>
  <c r="AA737" i="9" s="1"/>
  <c r="AC737" i="9" s="1"/>
  <c r="AQ733" i="9"/>
  <c r="U708" i="9"/>
  <c r="AA708" i="9" s="1"/>
  <c r="AC708" i="9" s="1"/>
  <c r="U669" i="9"/>
  <c r="AA669" i="9" s="1"/>
  <c r="AC669" i="9" s="1"/>
  <c r="AQ667" i="9"/>
  <c r="U665" i="9"/>
  <c r="AA665" i="9" s="1"/>
  <c r="AC665" i="9" s="1"/>
  <c r="AQ663" i="9"/>
  <c r="U661" i="9"/>
  <c r="AA661" i="9" s="1"/>
  <c r="AC661" i="9" s="1"/>
  <c r="AQ659" i="9"/>
  <c r="U657" i="9"/>
  <c r="AA657" i="9" s="1"/>
  <c r="AC657" i="9" s="1"/>
  <c r="AQ655" i="9"/>
  <c r="U653" i="9"/>
  <c r="AA653" i="9" s="1"/>
  <c r="AC653" i="9" s="1"/>
  <c r="AQ651" i="9"/>
  <c r="U649" i="9"/>
  <c r="AA649" i="9" s="1"/>
  <c r="AC649" i="9" s="1"/>
  <c r="AQ647" i="9"/>
  <c r="U645" i="9"/>
  <c r="AA645" i="9" s="1"/>
  <c r="AC645" i="9" s="1"/>
  <c r="AQ643" i="9"/>
  <c r="U641" i="9"/>
  <c r="AA641" i="9" s="1"/>
  <c r="AC641" i="9" s="1"/>
  <c r="AQ639" i="9"/>
  <c r="U637" i="9"/>
  <c r="AA637" i="9" s="1"/>
  <c r="AC637" i="9" s="1"/>
  <c r="AQ635" i="9"/>
  <c r="U633" i="9"/>
  <c r="AA633" i="9" s="1"/>
  <c r="AC633" i="9" s="1"/>
  <c r="AQ631" i="9"/>
  <c r="U629" i="9"/>
  <c r="AA629" i="9" s="1"/>
  <c r="AC629" i="9" s="1"/>
  <c r="AQ627" i="9"/>
  <c r="U625" i="9"/>
  <c r="AA625" i="9" s="1"/>
  <c r="AC625" i="9" s="1"/>
  <c r="AQ623" i="9"/>
  <c r="U621" i="9"/>
  <c r="AA621" i="9" s="1"/>
  <c r="AC621" i="9" s="1"/>
  <c r="AQ619" i="9"/>
  <c r="U617" i="9"/>
  <c r="AA617" i="9" s="1"/>
  <c r="AC617" i="9" s="1"/>
  <c r="AQ615" i="9"/>
  <c r="U613" i="9"/>
  <c r="AA613" i="9" s="1"/>
  <c r="AC613" i="9" s="1"/>
  <c r="AQ611" i="9"/>
  <c r="U609" i="9"/>
  <c r="AA609" i="9" s="1"/>
  <c r="AC609" i="9" s="1"/>
  <c r="AQ607" i="9"/>
  <c r="U605" i="9"/>
  <c r="AA605" i="9" s="1"/>
  <c r="AC605" i="9" s="1"/>
  <c r="AQ603" i="9"/>
  <c r="U601" i="9"/>
  <c r="AA601" i="9" s="1"/>
  <c r="AC601" i="9" s="1"/>
  <c r="AQ599" i="9"/>
  <c r="U597" i="9"/>
  <c r="AA597" i="9" s="1"/>
  <c r="AC597" i="9" s="1"/>
  <c r="AQ595" i="9"/>
  <c r="U593" i="9"/>
  <c r="AA593" i="9" s="1"/>
  <c r="AC593" i="9" s="1"/>
  <c r="AQ591" i="9"/>
  <c r="U589" i="9"/>
  <c r="AA589" i="9" s="1"/>
  <c r="AC589" i="9" s="1"/>
  <c r="AQ587" i="9"/>
  <c r="U585" i="9"/>
  <c r="AA585" i="9" s="1"/>
  <c r="AC585" i="9" s="1"/>
  <c r="AQ583" i="9"/>
  <c r="U581" i="9"/>
  <c r="AA581" i="9" s="1"/>
  <c r="AC581" i="9" s="1"/>
  <c r="AQ579" i="9"/>
  <c r="U577" i="9"/>
  <c r="AA577" i="9" s="1"/>
  <c r="AC577" i="9" s="1"/>
  <c r="AQ575" i="9"/>
  <c r="U573" i="9"/>
  <c r="AA573" i="9" s="1"/>
  <c r="AC573" i="9" s="1"/>
  <c r="AQ571" i="9"/>
  <c r="U732" i="9"/>
  <c r="AA732" i="9" s="1"/>
  <c r="AC732" i="9" s="1"/>
  <c r="AQ730" i="9"/>
  <c r="U728" i="9"/>
  <c r="AA728" i="9" s="1"/>
  <c r="AC728" i="9" s="1"/>
  <c r="AQ726" i="9"/>
  <c r="U724" i="9"/>
  <c r="AA724" i="9" s="1"/>
  <c r="AC724" i="9" s="1"/>
  <c r="AQ722" i="9"/>
  <c r="U720" i="9"/>
  <c r="AA720" i="9" s="1"/>
  <c r="AC720" i="9" s="1"/>
  <c r="AQ718" i="9"/>
  <c r="U716" i="9"/>
  <c r="AA716" i="9" s="1"/>
  <c r="AC716" i="9" s="1"/>
  <c r="AQ714" i="9"/>
  <c r="U712" i="9"/>
  <c r="AA712" i="9" s="1"/>
  <c r="AC712" i="9" s="1"/>
  <c r="AQ233" i="9"/>
  <c r="AQ231" i="9"/>
  <c r="AQ229" i="9"/>
  <c r="AQ227" i="9"/>
  <c r="AQ225" i="9"/>
  <c r="AQ223" i="9"/>
  <c r="AQ221" i="9"/>
  <c r="AQ219" i="9"/>
  <c r="AQ217" i="9"/>
  <c r="AQ215" i="9"/>
  <c r="AQ213" i="9"/>
  <c r="AQ211" i="9"/>
  <c r="AQ209" i="9"/>
  <c r="AQ207" i="9"/>
  <c r="AQ205" i="9"/>
  <c r="AQ203" i="9"/>
  <c r="AQ201" i="9"/>
  <c r="AQ199" i="9"/>
  <c r="AQ197" i="9"/>
  <c r="AQ195" i="9"/>
  <c r="AQ193" i="9"/>
  <c r="AQ191" i="9"/>
  <c r="AQ189" i="9"/>
  <c r="AQ185" i="9"/>
  <c r="AQ181" i="9"/>
  <c r="AQ177" i="9"/>
  <c r="AQ528" i="9"/>
  <c r="U526" i="9"/>
  <c r="AA526" i="9" s="1"/>
  <c r="AC526" i="9" s="1"/>
  <c r="AQ524" i="9"/>
  <c r="U522" i="9"/>
  <c r="AA522" i="9" s="1"/>
  <c r="AC522" i="9" s="1"/>
  <c r="AQ520" i="9"/>
  <c r="U518" i="9"/>
  <c r="AA518" i="9" s="1"/>
  <c r="AC518" i="9" s="1"/>
  <c r="AQ516" i="9"/>
  <c r="U514" i="9"/>
  <c r="AA514" i="9" s="1"/>
  <c r="AC514" i="9" s="1"/>
  <c r="AQ13" i="9"/>
  <c r="U28" i="9"/>
  <c r="AA28" i="9" s="1"/>
  <c r="AC28" i="9" s="1"/>
  <c r="U24" i="9"/>
  <c r="AA24" i="9" s="1"/>
  <c r="AC24" i="9" s="1"/>
  <c r="U20" i="9"/>
  <c r="AA20" i="9" s="1"/>
  <c r="AC20" i="9" s="1"/>
  <c r="U16" i="9"/>
  <c r="AA16" i="9" s="1"/>
  <c r="AC16" i="9" s="1"/>
  <c r="U10" i="9"/>
  <c r="AA10" i="9" s="1"/>
  <c r="AC10" i="9" s="1"/>
  <c r="AQ15" i="9"/>
  <c r="AQ749" i="9"/>
  <c r="AQ745" i="9"/>
  <c r="AQ741" i="9"/>
  <c r="AQ737" i="9"/>
  <c r="AQ669" i="9"/>
  <c r="AQ665" i="9"/>
  <c r="AQ661" i="9"/>
  <c r="AQ657" i="9"/>
  <c r="AQ653" i="9"/>
  <c r="AQ649" i="9"/>
  <c r="AQ645" i="9"/>
  <c r="AQ641" i="9"/>
  <c r="AQ637" i="9"/>
  <c r="AQ633" i="9"/>
  <c r="AQ629" i="9"/>
  <c r="AQ625" i="9"/>
  <c r="AQ621" i="9"/>
  <c r="AQ617" i="9"/>
  <c r="AQ613" i="9"/>
  <c r="AQ609" i="9"/>
  <c r="AQ605" i="9"/>
  <c r="AQ601" i="9"/>
  <c r="AQ597" i="9"/>
  <c r="AQ593" i="9"/>
  <c r="AQ589" i="9"/>
  <c r="AQ585" i="9"/>
  <c r="AQ581" i="9"/>
  <c r="AQ577" i="9"/>
  <c r="AQ573" i="9"/>
  <c r="AQ732" i="9"/>
  <c r="AQ728" i="9"/>
  <c r="AQ724" i="9"/>
  <c r="AQ720" i="9"/>
  <c r="AQ716" i="9"/>
  <c r="AQ712" i="9"/>
  <c r="AQ300" i="9"/>
  <c r="AQ298" i="9"/>
  <c r="AQ296" i="9"/>
  <c r="AQ294" i="9"/>
  <c r="AQ292" i="9"/>
  <c r="AQ288" i="9"/>
  <c r="AQ286" i="9"/>
  <c r="AQ284" i="9"/>
  <c r="AQ282" i="9"/>
  <c r="AQ280" i="9"/>
  <c r="AQ278" i="9"/>
  <c r="AQ276" i="9"/>
  <c r="AQ274" i="9"/>
  <c r="AQ272" i="9"/>
  <c r="AQ270" i="9"/>
  <c r="AQ268" i="9"/>
  <c r="AQ266" i="9"/>
  <c r="AQ262" i="9"/>
  <c r="AQ526" i="9"/>
  <c r="AQ522" i="9"/>
  <c r="AQ518" i="9"/>
  <c r="AQ514" i="9"/>
  <c r="AQ17" i="9"/>
  <c r="U30" i="9"/>
  <c r="AA30" i="9" s="1"/>
  <c r="AC30" i="9" s="1"/>
  <c r="U26" i="9"/>
  <c r="AA26" i="9" s="1"/>
  <c r="AC26" i="9" s="1"/>
  <c r="U22" i="9"/>
  <c r="AA22" i="9" s="1"/>
  <c r="AC22" i="9" s="1"/>
  <c r="U12" i="9"/>
  <c r="AA12" i="9" s="1"/>
  <c r="AC12" i="9" s="1"/>
  <c r="U8" i="9"/>
  <c r="AA8" i="9" s="1"/>
  <c r="AC8" i="9" s="1"/>
  <c r="U75" i="8"/>
  <c r="AA75" i="8" s="1"/>
  <c r="AC75" i="8" s="1"/>
  <c r="U77" i="8"/>
  <c r="AA77" i="8" s="1"/>
  <c r="AC77" i="8" s="1"/>
  <c r="U169" i="8"/>
  <c r="AA169" i="8" s="1"/>
  <c r="AC169" i="8" s="1"/>
  <c r="U171" i="8"/>
  <c r="AA171" i="8" s="1"/>
  <c r="AC171" i="8" s="1"/>
  <c r="U173" i="8"/>
  <c r="AA173" i="8" s="1"/>
  <c r="AC173" i="8" s="1"/>
  <c r="U175" i="8"/>
  <c r="AA175" i="8" s="1"/>
  <c r="AC175" i="8" s="1"/>
  <c r="U177" i="8"/>
  <c r="AA177" i="8" s="1"/>
  <c r="AC177" i="8" s="1"/>
  <c r="U179" i="8"/>
  <c r="AA179" i="8" s="1"/>
  <c r="AC179" i="8" s="1"/>
  <c r="U181" i="8"/>
  <c r="AA181" i="8" s="1"/>
  <c r="AC181" i="8" s="1"/>
  <c r="U183" i="8"/>
  <c r="AA183" i="8" s="1"/>
  <c r="AC183" i="8" s="1"/>
  <c r="U185" i="8"/>
  <c r="AA185" i="8" s="1"/>
  <c r="AC185" i="8" s="1"/>
  <c r="U187" i="8"/>
  <c r="AA187" i="8" s="1"/>
  <c r="AC187" i="8" s="1"/>
  <c r="U189" i="8"/>
  <c r="AA189" i="8" s="1"/>
  <c r="AC189" i="8" s="1"/>
  <c r="U191" i="8"/>
  <c r="AA191" i="8" s="1"/>
  <c r="AC191" i="8" s="1"/>
  <c r="U193" i="8"/>
  <c r="AA193" i="8" s="1"/>
  <c r="AC193" i="8" s="1"/>
  <c r="U195" i="8"/>
  <c r="AA195" i="8" s="1"/>
  <c r="AC195" i="8" s="1"/>
  <c r="U197" i="8"/>
  <c r="AA197" i="8" s="1"/>
  <c r="AC197" i="8" s="1"/>
  <c r="U199" i="8"/>
  <c r="AA199" i="8" s="1"/>
  <c r="AC199" i="8" s="1"/>
  <c r="U201" i="8"/>
  <c r="AA201" i="8" s="1"/>
  <c r="AC201" i="8" s="1"/>
  <c r="U203" i="8"/>
  <c r="AA203" i="8" s="1"/>
  <c r="AC203" i="8" s="1"/>
  <c r="U205" i="8"/>
  <c r="AA205" i="8" s="1"/>
  <c r="AC205" i="8" s="1"/>
  <c r="U207" i="8"/>
  <c r="AA207" i="8" s="1"/>
  <c r="AC207" i="8" s="1"/>
  <c r="U209" i="8"/>
  <c r="AA209" i="8" s="1"/>
  <c r="AC209" i="8" s="1"/>
  <c r="U211" i="8"/>
  <c r="AA211" i="8" s="1"/>
  <c r="AC211" i="8" s="1"/>
  <c r="U213" i="8"/>
  <c r="AA213" i="8" s="1"/>
  <c r="AC213" i="8" s="1"/>
  <c r="U215" i="8"/>
  <c r="AA215" i="8" s="1"/>
  <c r="AC215" i="8" s="1"/>
  <c r="U217" i="8"/>
  <c r="AA217" i="8" s="1"/>
  <c r="AC217" i="8" s="1"/>
  <c r="U219" i="8"/>
  <c r="AA219" i="8" s="1"/>
  <c r="AC219" i="8" s="1"/>
  <c r="U221" i="8"/>
  <c r="AA221" i="8" s="1"/>
  <c r="AC221" i="8" s="1"/>
  <c r="U223" i="8"/>
  <c r="AA223" i="8" s="1"/>
  <c r="AC223" i="8" s="1"/>
  <c r="U225" i="8"/>
  <c r="AA225" i="8" s="1"/>
  <c r="AC225" i="8" s="1"/>
  <c r="U227" i="8"/>
  <c r="AA227" i="8" s="1"/>
  <c r="AC227" i="8" s="1"/>
  <c r="U229" i="8"/>
  <c r="AA229" i="8" s="1"/>
  <c r="AC229" i="8" s="1"/>
  <c r="U231" i="8"/>
  <c r="AA231" i="8" s="1"/>
  <c r="AC231" i="8" s="1"/>
  <c r="U233" i="8"/>
  <c r="AA233" i="8" s="1"/>
  <c r="AC233" i="8" s="1"/>
  <c r="U235" i="8"/>
  <c r="AA235" i="8" s="1"/>
  <c r="AC235" i="8" s="1"/>
  <c r="U237" i="8"/>
  <c r="U74" i="8"/>
  <c r="AA74" i="8" s="1"/>
  <c r="AC74" i="8" s="1"/>
  <c r="U76" i="8"/>
  <c r="AA76" i="8" s="1"/>
  <c r="AC76" i="8" s="1"/>
  <c r="U78" i="8"/>
  <c r="AA78" i="8" s="1"/>
  <c r="AC78" i="8" s="1"/>
  <c r="U170" i="8"/>
  <c r="AA170" i="8" s="1"/>
  <c r="AC170" i="8" s="1"/>
  <c r="U172" i="8"/>
  <c r="AA172" i="8" s="1"/>
  <c r="AC172" i="8" s="1"/>
  <c r="U174" i="8"/>
  <c r="AA174" i="8" s="1"/>
  <c r="AC174" i="8" s="1"/>
  <c r="U176" i="8"/>
  <c r="AA176" i="8" s="1"/>
  <c r="AC176" i="8" s="1"/>
  <c r="U178" i="8"/>
  <c r="AA178" i="8" s="1"/>
  <c r="AC178" i="8" s="1"/>
  <c r="U180" i="8"/>
  <c r="AA180" i="8" s="1"/>
  <c r="AC180" i="8" s="1"/>
  <c r="U182" i="8"/>
  <c r="AA182" i="8" s="1"/>
  <c r="AC182" i="8" s="1"/>
  <c r="U184" i="8"/>
  <c r="AA184" i="8" s="1"/>
  <c r="AC184" i="8" s="1"/>
  <c r="U186" i="8"/>
  <c r="AA186" i="8" s="1"/>
  <c r="AC186" i="8" s="1"/>
  <c r="U188" i="8"/>
  <c r="AA188" i="8" s="1"/>
  <c r="AC188" i="8" s="1"/>
  <c r="U190" i="8"/>
  <c r="AA190" i="8" s="1"/>
  <c r="AC190" i="8" s="1"/>
  <c r="U192" i="8"/>
  <c r="AA192" i="8" s="1"/>
  <c r="AC192" i="8" s="1"/>
  <c r="U194" i="8"/>
  <c r="AA194" i="8" s="1"/>
  <c r="AC194" i="8" s="1"/>
  <c r="U196" i="8"/>
  <c r="AA196" i="8" s="1"/>
  <c r="AC196" i="8" s="1"/>
  <c r="U198" i="8"/>
  <c r="AA198" i="8" s="1"/>
  <c r="AC198" i="8" s="1"/>
  <c r="U200" i="8"/>
  <c r="AA200" i="8" s="1"/>
  <c r="AC200" i="8" s="1"/>
  <c r="U202" i="8"/>
  <c r="AA202" i="8" s="1"/>
  <c r="AC202" i="8" s="1"/>
  <c r="U204" i="8"/>
  <c r="AA204" i="8" s="1"/>
  <c r="AC204" i="8" s="1"/>
  <c r="U206" i="8"/>
  <c r="AA206" i="8" s="1"/>
  <c r="AC206" i="8" s="1"/>
  <c r="U208" i="8"/>
  <c r="AA208" i="8" s="1"/>
  <c r="AC208" i="8" s="1"/>
  <c r="U210" i="8"/>
  <c r="AA210" i="8" s="1"/>
  <c r="AC210" i="8" s="1"/>
  <c r="U212" i="8"/>
  <c r="AA212" i="8" s="1"/>
  <c r="AC212" i="8" s="1"/>
  <c r="U214" i="8"/>
  <c r="AA214" i="8" s="1"/>
  <c r="AC214" i="8" s="1"/>
  <c r="U216" i="8"/>
  <c r="AA216" i="8" s="1"/>
  <c r="AC216" i="8" s="1"/>
  <c r="U218" i="8"/>
  <c r="AA218" i="8" s="1"/>
  <c r="AC218" i="8" s="1"/>
  <c r="U220" i="8"/>
  <c r="AA220" i="8" s="1"/>
  <c r="AC220" i="8" s="1"/>
  <c r="U222" i="8"/>
  <c r="AA222" i="8" s="1"/>
  <c r="AC222" i="8" s="1"/>
  <c r="U224" i="8"/>
  <c r="AA224" i="8" s="1"/>
  <c r="AC224" i="8" s="1"/>
  <c r="U226" i="8"/>
  <c r="AA226" i="8" s="1"/>
  <c r="AC226" i="8" s="1"/>
  <c r="U228" i="8"/>
  <c r="AA228" i="8" s="1"/>
  <c r="AC228" i="8" s="1"/>
  <c r="U230" i="8"/>
  <c r="AA230" i="8" s="1"/>
  <c r="AC230" i="8" s="1"/>
  <c r="U232" i="8"/>
  <c r="AA232" i="8" s="1"/>
  <c r="AC232" i="8" s="1"/>
  <c r="U234" i="8"/>
  <c r="AA234" i="8" s="1"/>
  <c r="AC234" i="8" s="1"/>
  <c r="U236" i="8"/>
  <c r="AA236" i="8" s="1"/>
  <c r="AC236" i="8" s="1"/>
  <c r="U274" i="8"/>
  <c r="AA274" i="8" s="1"/>
  <c r="AC274" i="8" s="1"/>
  <c r="U286" i="8"/>
  <c r="AA286" i="8" s="1"/>
  <c r="AC286" i="8" s="1"/>
  <c r="U288" i="8"/>
  <c r="AA288" i="8" s="1"/>
  <c r="AC288" i="8" s="1"/>
  <c r="U339" i="8"/>
  <c r="AA339" i="8" s="1"/>
  <c r="AC339" i="8" s="1"/>
  <c r="S262" i="8"/>
  <c r="U262" i="8" s="1"/>
  <c r="AA262" i="8" s="1"/>
  <c r="AC262" i="8" s="1"/>
  <c r="U263" i="8"/>
  <c r="AA263" i="8" s="1"/>
  <c r="AC263" i="8" s="1"/>
  <c r="S264" i="8"/>
  <c r="U264" i="8" s="1"/>
  <c r="AA264" i="8" s="1"/>
  <c r="AC264" i="8" s="1"/>
  <c r="U265" i="8"/>
  <c r="AA265" i="8" s="1"/>
  <c r="AC265" i="8" s="1"/>
  <c r="S266" i="8"/>
  <c r="U266" i="8" s="1"/>
  <c r="AA266" i="8" s="1"/>
  <c r="AC266" i="8" s="1"/>
  <c r="U267" i="8"/>
  <c r="AA267" i="8" s="1"/>
  <c r="AC267" i="8" s="1"/>
  <c r="S268" i="8"/>
  <c r="U268" i="8" s="1"/>
  <c r="AA268" i="8" s="1"/>
  <c r="AC268" i="8" s="1"/>
  <c r="U269" i="8"/>
  <c r="AA269" i="8" s="1"/>
  <c r="AC269" i="8" s="1"/>
  <c r="S270" i="8"/>
  <c r="U270" i="8" s="1"/>
  <c r="AA270" i="8" s="1"/>
  <c r="AC270" i="8" s="1"/>
  <c r="U271" i="8"/>
  <c r="AA271" i="8" s="1"/>
  <c r="AC271" i="8" s="1"/>
  <c r="S272" i="8"/>
  <c r="U272" i="8" s="1"/>
  <c r="AA272" i="8" s="1"/>
  <c r="AC272" i="8" s="1"/>
  <c r="U273" i="8"/>
  <c r="AA273" i="8" s="1"/>
  <c r="AC273" i="8" s="1"/>
  <c r="U275" i="8"/>
  <c r="AA275" i="8" s="1"/>
  <c r="AC275" i="8" s="1"/>
  <c r="S276" i="8"/>
  <c r="U276" i="8" s="1"/>
  <c r="AA276" i="8" s="1"/>
  <c r="AC276" i="8" s="1"/>
  <c r="U277" i="8"/>
  <c r="AA277" i="8" s="1"/>
  <c r="AC277" i="8" s="1"/>
  <c r="S278" i="8"/>
  <c r="U278" i="8" s="1"/>
  <c r="AA278" i="8" s="1"/>
  <c r="AC278" i="8" s="1"/>
  <c r="U279" i="8"/>
  <c r="AA279" i="8" s="1"/>
  <c r="AC279" i="8" s="1"/>
  <c r="S280" i="8"/>
  <c r="U280" i="8" s="1"/>
  <c r="AA280" i="8" s="1"/>
  <c r="AC280" i="8" s="1"/>
  <c r="U281" i="8"/>
  <c r="AA281" i="8" s="1"/>
  <c r="AC281" i="8" s="1"/>
  <c r="S282" i="8"/>
  <c r="U282" i="8" s="1"/>
  <c r="AA282" i="8" s="1"/>
  <c r="AC282" i="8" s="1"/>
  <c r="U283" i="8"/>
  <c r="AA283" i="8" s="1"/>
  <c r="AC283" i="8" s="1"/>
  <c r="S284" i="8"/>
  <c r="U284" i="8" s="1"/>
  <c r="AA284" i="8" s="1"/>
  <c r="AC284" i="8" s="1"/>
  <c r="U285" i="8"/>
  <c r="AA285" i="8" s="1"/>
  <c r="AC285" i="8" s="1"/>
  <c r="U287" i="8"/>
  <c r="AA287" i="8" s="1"/>
  <c r="AC287" i="8" s="1"/>
  <c r="U289" i="8"/>
  <c r="AA289" i="8" s="1"/>
  <c r="AC289" i="8" s="1"/>
  <c r="S424" i="8"/>
  <c r="U424" i="8" s="1"/>
  <c r="AA424" i="8" s="1"/>
  <c r="AC424" i="8" s="1"/>
  <c r="U425" i="8"/>
  <c r="AA425" i="8" s="1"/>
  <c r="AC425" i="8" s="1"/>
  <c r="S426" i="8"/>
  <c r="U426" i="8" s="1"/>
  <c r="AA426" i="8" s="1"/>
  <c r="AC426" i="8" s="1"/>
  <c r="U427" i="8"/>
  <c r="AA427" i="8" s="1"/>
  <c r="AC427" i="8" s="1"/>
  <c r="S428" i="8"/>
  <c r="U428" i="8" s="1"/>
  <c r="AA428" i="8" s="1"/>
  <c r="AC428" i="8" s="1"/>
  <c r="U429" i="8"/>
  <c r="AA429" i="8" s="1"/>
  <c r="AC429" i="8" s="1"/>
  <c r="S430" i="8"/>
  <c r="U430" i="8" s="1"/>
  <c r="AA430" i="8" s="1"/>
  <c r="AC430" i="8" s="1"/>
  <c r="U431" i="8"/>
  <c r="AA431" i="8" s="1"/>
  <c r="AC431" i="8" s="1"/>
  <c r="S432" i="8"/>
  <c r="U432" i="8" s="1"/>
  <c r="AA432" i="8" s="1"/>
  <c r="AC432" i="8" s="1"/>
  <c r="U433" i="8"/>
  <c r="AA433" i="8" s="1"/>
  <c r="AC433" i="8" s="1"/>
  <c r="S434" i="8"/>
  <c r="U434" i="8" s="1"/>
  <c r="AA434" i="8" s="1"/>
  <c r="AC434" i="8" s="1"/>
  <c r="U435" i="8"/>
  <c r="AA435" i="8" s="1"/>
  <c r="AC435" i="8" s="1"/>
  <c r="S436" i="8"/>
  <c r="U436" i="8" s="1"/>
  <c r="AA436" i="8" s="1"/>
  <c r="AC436" i="8" s="1"/>
  <c r="U437" i="8"/>
  <c r="AA437" i="8" s="1"/>
  <c r="AC437" i="8" s="1"/>
  <c r="S438" i="8"/>
  <c r="U438" i="8" s="1"/>
  <c r="AA438" i="8" s="1"/>
  <c r="AC438" i="8" s="1"/>
  <c r="U439" i="8"/>
  <c r="AA439" i="8" s="1"/>
  <c r="AC439" i="8" s="1"/>
  <c r="S440" i="8"/>
  <c r="U440" i="8" s="1"/>
  <c r="AA440" i="8" s="1"/>
  <c r="AC440" i="8" s="1"/>
  <c r="U441" i="8"/>
  <c r="AA441" i="8" s="1"/>
  <c r="AC441" i="8" s="1"/>
  <c r="S442" i="8"/>
  <c r="U442" i="8" s="1"/>
  <c r="AA442" i="8" s="1"/>
  <c r="AC442" i="8" s="1"/>
  <c r="U443" i="8"/>
  <c r="AA443" i="8" s="1"/>
  <c r="AC443" i="8" s="1"/>
  <c r="S444" i="8"/>
  <c r="U444" i="8" s="1"/>
  <c r="AA444" i="8" s="1"/>
  <c r="AC444" i="8" s="1"/>
  <c r="U445" i="8"/>
  <c r="AA445" i="8" s="1"/>
  <c r="AC445" i="8" s="1"/>
  <c r="S446" i="8"/>
  <c r="U446" i="8" s="1"/>
  <c r="AA446" i="8" s="1"/>
  <c r="AC446" i="8" s="1"/>
  <c r="U447" i="8"/>
  <c r="AA447" i="8" s="1"/>
  <c r="AC447" i="8" s="1"/>
  <c r="S448" i="8"/>
  <c r="U448" i="8" s="1"/>
  <c r="AA448" i="8" s="1"/>
  <c r="AC448" i="8" s="1"/>
  <c r="U449" i="8"/>
  <c r="AA449" i="8" s="1"/>
  <c r="AC449" i="8" s="1"/>
  <c r="S450" i="8"/>
  <c r="U450" i="8" s="1"/>
  <c r="AA450" i="8" s="1"/>
  <c r="AC450" i="8" s="1"/>
  <c r="U451" i="8"/>
  <c r="AA451" i="8" s="1"/>
  <c r="AC451" i="8" s="1"/>
  <c r="S452" i="8"/>
  <c r="U452" i="8" s="1"/>
  <c r="AA452" i="8" s="1"/>
  <c r="AC452" i="8" s="1"/>
  <c r="U453" i="8"/>
  <c r="AA453" i="8" s="1"/>
  <c r="AC453" i="8" s="1"/>
  <c r="S454" i="8"/>
  <c r="U454" i="8" s="1"/>
  <c r="AA454" i="8" s="1"/>
  <c r="AC454" i="8" s="1"/>
  <c r="U455" i="8"/>
  <c r="AA455" i="8" s="1"/>
  <c r="AC455" i="8" s="1"/>
  <c r="S456" i="8"/>
  <c r="U456" i="8" s="1"/>
  <c r="AA456" i="8" s="1"/>
  <c r="AC456" i="8" s="1"/>
  <c r="U457" i="8"/>
  <c r="AA457" i="8" s="1"/>
  <c r="AC457" i="8" s="1"/>
  <c r="S458" i="8"/>
  <c r="U458" i="8" s="1"/>
  <c r="AA458" i="8" s="1"/>
  <c r="AC458" i="8" s="1"/>
  <c r="U459" i="8"/>
  <c r="AA459" i="8" s="1"/>
  <c r="AC459" i="8" s="1"/>
  <c r="S460" i="8"/>
  <c r="U460" i="8" s="1"/>
  <c r="AA460" i="8" s="1"/>
  <c r="AC460" i="8" s="1"/>
  <c r="U461" i="8"/>
  <c r="AA461" i="8" s="1"/>
  <c r="AC461" i="8" s="1"/>
  <c r="S462" i="8"/>
  <c r="U462" i="8" s="1"/>
  <c r="AA462" i="8" s="1"/>
  <c r="AC462" i="8" s="1"/>
  <c r="U509" i="8"/>
  <c r="AA509" i="8" s="1"/>
  <c r="AC509" i="8" s="1"/>
  <c r="S510" i="8"/>
  <c r="U510" i="8" s="1"/>
  <c r="AA510" i="8" s="1"/>
  <c r="AC510" i="8" s="1"/>
  <c r="U511" i="8"/>
  <c r="AA511" i="8" s="1"/>
  <c r="AC511" i="8" s="1"/>
  <c r="S512" i="8"/>
  <c r="U512" i="8" s="1"/>
  <c r="AA512" i="8" s="1"/>
  <c r="AC512" i="8" s="1"/>
  <c r="U513" i="8"/>
  <c r="AA513" i="8" s="1"/>
  <c r="AC513" i="8" s="1"/>
  <c r="S514" i="8"/>
  <c r="U514" i="8" s="1"/>
  <c r="AA514" i="8" s="1"/>
  <c r="AC514" i="8" s="1"/>
  <c r="U515" i="8"/>
  <c r="AA515" i="8" s="1"/>
  <c r="AC515" i="8" s="1"/>
  <c r="S516" i="8"/>
  <c r="U516" i="8" s="1"/>
  <c r="AA516" i="8" s="1"/>
  <c r="AC516" i="8" s="1"/>
  <c r="U517" i="8"/>
  <c r="AA517" i="8" s="1"/>
  <c r="AC517" i="8" s="1"/>
  <c r="S518" i="8"/>
  <c r="U518" i="8" s="1"/>
  <c r="AA518" i="8" s="1"/>
  <c r="AC518" i="8" s="1"/>
  <c r="U519" i="8"/>
  <c r="AA519" i="8" s="1"/>
  <c r="AC519" i="8" s="1"/>
  <c r="S520" i="8"/>
  <c r="U520" i="8" s="1"/>
  <c r="AA520" i="8" s="1"/>
  <c r="AC520" i="8" s="1"/>
  <c r="U521" i="8"/>
  <c r="AA521" i="8" s="1"/>
  <c r="AC521" i="8" s="1"/>
  <c r="S522" i="8"/>
  <c r="U522" i="8" s="1"/>
  <c r="AA522" i="8" s="1"/>
  <c r="AC522" i="8" s="1"/>
  <c r="U523" i="8"/>
  <c r="AA523" i="8" s="1"/>
  <c r="AC523" i="8" s="1"/>
  <c r="S524" i="8"/>
  <c r="U524" i="8" s="1"/>
  <c r="AA524" i="8" s="1"/>
  <c r="AC524" i="8" s="1"/>
  <c r="U525" i="8"/>
  <c r="AA525" i="8" s="1"/>
  <c r="AC525" i="8" s="1"/>
  <c r="S526" i="8"/>
  <c r="U526" i="8" s="1"/>
  <c r="AA526" i="8" s="1"/>
  <c r="AC526" i="8" s="1"/>
  <c r="U527" i="8"/>
  <c r="AA527" i="8" s="1"/>
  <c r="AC527" i="8" s="1"/>
  <c r="S528" i="8"/>
  <c r="U528" i="8" s="1"/>
  <c r="AA528" i="8" s="1"/>
  <c r="AC528" i="8" s="1"/>
  <c r="U529" i="8"/>
  <c r="AA529" i="8" s="1"/>
  <c r="AC529" i="8" s="1"/>
  <c r="S530" i="8"/>
  <c r="U530" i="8" s="1"/>
  <c r="AA530" i="8" s="1"/>
  <c r="AC530" i="8" s="1"/>
  <c r="U531" i="8"/>
  <c r="AA531" i="8" s="1"/>
  <c r="AC531" i="8" s="1"/>
  <c r="S532" i="8"/>
  <c r="U532" i="8" s="1"/>
  <c r="AA532" i="8" s="1"/>
  <c r="AC532" i="8" s="1"/>
  <c r="U533" i="8"/>
  <c r="AA533" i="8" s="1"/>
  <c r="AC533" i="8" s="1"/>
  <c r="S534" i="8"/>
  <c r="U534" i="8" s="1"/>
  <c r="AA534" i="8" s="1"/>
  <c r="AC534" i="8" s="1"/>
  <c r="U535" i="8"/>
  <c r="AA535" i="8" s="1"/>
  <c r="AC535" i="8" s="1"/>
  <c r="S536" i="8"/>
  <c r="U536" i="8" s="1"/>
  <c r="AA536" i="8" s="1"/>
  <c r="AC536" i="8" s="1"/>
  <c r="U537" i="8"/>
  <c r="AA537" i="8" s="1"/>
  <c r="AC537" i="8" s="1"/>
  <c r="S538" i="8"/>
  <c r="U538" i="8" s="1"/>
  <c r="AA538" i="8" s="1"/>
  <c r="AC538" i="8" s="1"/>
  <c r="U539" i="8"/>
  <c r="AA539" i="8" s="1"/>
  <c r="AC539" i="8" s="1"/>
  <c r="S540" i="8"/>
  <c r="U540" i="8" s="1"/>
  <c r="AA540" i="8" s="1"/>
  <c r="AC540" i="8" s="1"/>
  <c r="U541" i="8"/>
  <c r="AA541" i="8" s="1"/>
  <c r="AC541" i="8" s="1"/>
  <c r="S542" i="8"/>
  <c r="U542" i="8" s="1"/>
  <c r="AA542" i="8" s="1"/>
  <c r="AC542" i="8" s="1"/>
  <c r="U543" i="8"/>
  <c r="AA543" i="8" s="1"/>
  <c r="AC543" i="8" s="1"/>
  <c r="S544" i="8"/>
  <c r="U544" i="8" s="1"/>
  <c r="AA544" i="8" s="1"/>
  <c r="AC544" i="8" s="1"/>
  <c r="U545" i="8"/>
  <c r="AA545" i="8" s="1"/>
  <c r="AC545" i="8" s="1"/>
  <c r="S546" i="8"/>
  <c r="U546" i="8" s="1"/>
  <c r="AA546" i="8" s="1"/>
  <c r="AC546" i="8" s="1"/>
  <c r="U547" i="8"/>
  <c r="AA547" i="8" s="1"/>
  <c r="AC547" i="8" s="1"/>
  <c r="S548" i="8"/>
  <c r="U548" i="8" s="1"/>
  <c r="AA548" i="8" s="1"/>
  <c r="AC548" i="8" s="1"/>
  <c r="U549" i="8"/>
  <c r="AA549" i="8" s="1"/>
  <c r="AC549" i="8" s="1"/>
  <c r="S549" i="8"/>
  <c r="U600" i="8"/>
  <c r="AA600" i="8" s="1"/>
  <c r="AC600" i="8" s="1"/>
  <c r="U602" i="8"/>
  <c r="AA602" i="8" s="1"/>
  <c r="AC602" i="8" s="1"/>
  <c r="U604" i="8"/>
  <c r="AA604" i="8" s="1"/>
  <c r="AC604" i="8" s="1"/>
  <c r="U606" i="8"/>
  <c r="AA606" i="8" s="1"/>
  <c r="AC606" i="8" s="1"/>
  <c r="U608" i="8"/>
  <c r="AA608" i="8" s="1"/>
  <c r="AC608" i="8" s="1"/>
  <c r="U610" i="8"/>
  <c r="AA610" i="8" s="1"/>
  <c r="AC610" i="8" s="1"/>
  <c r="U612" i="8"/>
  <c r="AA612" i="8" s="1"/>
  <c r="AC612" i="8" s="1"/>
  <c r="U614" i="8"/>
  <c r="AA614" i="8" s="1"/>
  <c r="AC614" i="8" s="1"/>
  <c r="U616" i="8"/>
  <c r="AA616" i="8" s="1"/>
  <c r="AC616" i="8" s="1"/>
  <c r="U618" i="8"/>
  <c r="AA618" i="8" s="1"/>
  <c r="AC618" i="8" s="1"/>
  <c r="U620" i="8"/>
  <c r="AA620" i="8" s="1"/>
  <c r="AC620" i="8" s="1"/>
  <c r="U622" i="8"/>
  <c r="AA622" i="8" s="1"/>
  <c r="AC622" i="8" s="1"/>
  <c r="U624" i="8"/>
  <c r="AA624" i="8" s="1"/>
  <c r="AC624" i="8" s="1"/>
  <c r="U626" i="8"/>
  <c r="AA626" i="8" s="1"/>
  <c r="AC626" i="8" s="1"/>
  <c r="U628" i="8"/>
  <c r="AA628" i="8" s="1"/>
  <c r="AC628" i="8" s="1"/>
  <c r="U630" i="8"/>
  <c r="AA630" i="8" s="1"/>
  <c r="AC630" i="8" s="1"/>
  <c r="U632" i="8"/>
  <c r="AA632" i="8" s="1"/>
  <c r="AC632" i="8" s="1"/>
  <c r="U634" i="8"/>
  <c r="AA634" i="8" s="1"/>
  <c r="AC634" i="8" s="1"/>
  <c r="U636" i="8"/>
  <c r="AA636" i="8" s="1"/>
  <c r="AC636" i="8" s="1"/>
  <c r="U638" i="8"/>
  <c r="AA638" i="8" s="1"/>
  <c r="AC638" i="8" s="1"/>
  <c r="U640" i="8"/>
  <c r="AA640" i="8" s="1"/>
  <c r="AC640" i="8" s="1"/>
  <c r="S648" i="8"/>
  <c r="U648" i="8"/>
  <c r="AA648" i="8" s="1"/>
  <c r="S652" i="8"/>
  <c r="U652" i="8"/>
  <c r="AA652" i="8" s="1"/>
  <c r="S656" i="8"/>
  <c r="U656" i="8"/>
  <c r="AA656" i="8" s="1"/>
  <c r="S660" i="8"/>
  <c r="U660" i="8"/>
  <c r="AA660" i="8" s="1"/>
  <c r="S664" i="8"/>
  <c r="U664" i="8"/>
  <c r="AA664" i="8" s="1"/>
  <c r="S668" i="8"/>
  <c r="U668" i="8"/>
  <c r="AA668" i="8" s="1"/>
  <c r="S672" i="8"/>
  <c r="U672" i="8"/>
  <c r="AA672" i="8" s="1"/>
  <c r="S676" i="8"/>
  <c r="U676" i="8"/>
  <c r="AA676" i="8" s="1"/>
  <c r="S680" i="8"/>
  <c r="U680" i="8"/>
  <c r="AA680" i="8" s="1"/>
  <c r="S686" i="8"/>
  <c r="U686" i="8" s="1"/>
  <c r="AA686" i="8" s="1"/>
  <c r="AC686" i="8" s="1"/>
  <c r="S695" i="8"/>
  <c r="U695" i="8" s="1"/>
  <c r="AA695" i="8" s="1"/>
  <c r="AC695" i="8" s="1"/>
  <c r="S700" i="8"/>
  <c r="U700" i="8" s="1"/>
  <c r="AA700" i="8" s="1"/>
  <c r="AC700" i="8" s="1"/>
  <c r="S704" i="8"/>
  <c r="U704" i="8" s="1"/>
  <c r="AA704" i="8" s="1"/>
  <c r="AC704" i="8" s="1"/>
  <c r="S708" i="8"/>
  <c r="U708" i="8" s="1"/>
  <c r="AA708" i="8" s="1"/>
  <c r="AC708" i="8" s="1"/>
  <c r="S712" i="8"/>
  <c r="U712" i="8" s="1"/>
  <c r="AA712" i="8" s="1"/>
  <c r="AC712" i="8" s="1"/>
  <c r="S716" i="8"/>
  <c r="U716" i="8" s="1"/>
  <c r="AA716" i="8" s="1"/>
  <c r="AC716" i="8" s="1"/>
  <c r="S720" i="8"/>
  <c r="U720" i="8" s="1"/>
  <c r="AA720" i="8" s="1"/>
  <c r="AC720" i="8" s="1"/>
  <c r="S724" i="8"/>
  <c r="U724" i="8" s="1"/>
  <c r="AA724" i="8" s="1"/>
  <c r="AC724" i="8" s="1"/>
  <c r="U550" i="8"/>
  <c r="AA550" i="8" s="1"/>
  <c r="AC550" i="8" s="1"/>
  <c r="S551" i="8"/>
  <c r="U551" i="8" s="1"/>
  <c r="AA551" i="8" s="1"/>
  <c r="AC551" i="8" s="1"/>
  <c r="U552" i="8"/>
  <c r="AA552" i="8" s="1"/>
  <c r="AC552" i="8" s="1"/>
  <c r="S553" i="8"/>
  <c r="U553" i="8" s="1"/>
  <c r="AA553" i="8" s="1"/>
  <c r="AC553" i="8" s="1"/>
  <c r="U554" i="8"/>
  <c r="AA554" i="8" s="1"/>
  <c r="AC554" i="8" s="1"/>
  <c r="S555" i="8"/>
  <c r="U555" i="8" s="1"/>
  <c r="AA555" i="8" s="1"/>
  <c r="AC555" i="8" s="1"/>
  <c r="U556" i="8"/>
  <c r="AA556" i="8" s="1"/>
  <c r="AC556" i="8" s="1"/>
  <c r="S557" i="8"/>
  <c r="U557" i="8" s="1"/>
  <c r="AA557" i="8" s="1"/>
  <c r="AC557" i="8" s="1"/>
  <c r="U558" i="8"/>
  <c r="AA558" i="8" s="1"/>
  <c r="AC558" i="8" s="1"/>
  <c r="S559" i="8"/>
  <c r="U559" i="8" s="1"/>
  <c r="AA559" i="8" s="1"/>
  <c r="AC559" i="8" s="1"/>
  <c r="U560" i="8"/>
  <c r="AA560" i="8" s="1"/>
  <c r="AC560" i="8" s="1"/>
  <c r="S561" i="8"/>
  <c r="U561" i="8" s="1"/>
  <c r="AA561" i="8" s="1"/>
  <c r="AC561" i="8" s="1"/>
  <c r="U562" i="8"/>
  <c r="AA562" i="8" s="1"/>
  <c r="AC562" i="8" s="1"/>
  <c r="S563" i="8"/>
  <c r="U563" i="8" s="1"/>
  <c r="AA563" i="8" s="1"/>
  <c r="AC563" i="8" s="1"/>
  <c r="U564" i="8"/>
  <c r="AA564" i="8" s="1"/>
  <c r="AC564" i="8" s="1"/>
  <c r="S565" i="8"/>
  <c r="U565" i="8" s="1"/>
  <c r="AA565" i="8" s="1"/>
  <c r="AC565" i="8" s="1"/>
  <c r="U566" i="8"/>
  <c r="AA566" i="8" s="1"/>
  <c r="AC566" i="8" s="1"/>
  <c r="S567" i="8"/>
  <c r="U567" i="8" s="1"/>
  <c r="AA567" i="8" s="1"/>
  <c r="AC567" i="8" s="1"/>
  <c r="U568" i="8"/>
  <c r="AA568" i="8" s="1"/>
  <c r="AC568" i="8" s="1"/>
  <c r="S569" i="8"/>
  <c r="U569" i="8" s="1"/>
  <c r="AA569" i="8" s="1"/>
  <c r="AC569" i="8" s="1"/>
  <c r="U570" i="8"/>
  <c r="AA570" i="8" s="1"/>
  <c r="AC570" i="8" s="1"/>
  <c r="S571" i="8"/>
  <c r="U571" i="8" s="1"/>
  <c r="AA571" i="8" s="1"/>
  <c r="AC571" i="8" s="1"/>
  <c r="U572" i="8"/>
  <c r="AA572" i="8" s="1"/>
  <c r="AC572" i="8" s="1"/>
  <c r="S573" i="8"/>
  <c r="U573" i="8" s="1"/>
  <c r="AA573" i="8" s="1"/>
  <c r="AC573" i="8" s="1"/>
  <c r="U574" i="8"/>
  <c r="AA574" i="8" s="1"/>
  <c r="AC574" i="8" s="1"/>
  <c r="S575" i="8"/>
  <c r="U575" i="8" s="1"/>
  <c r="AA575" i="8" s="1"/>
  <c r="AC575" i="8" s="1"/>
  <c r="U576" i="8"/>
  <c r="AA576" i="8" s="1"/>
  <c r="AC576" i="8" s="1"/>
  <c r="U577" i="8"/>
  <c r="AA577" i="8" s="1"/>
  <c r="U579" i="8"/>
  <c r="AA579" i="8" s="1"/>
  <c r="U581" i="8"/>
  <c r="AA581" i="8" s="1"/>
  <c r="U583" i="8"/>
  <c r="AA583" i="8" s="1"/>
  <c r="U585" i="8"/>
  <c r="AA585" i="8" s="1"/>
  <c r="U587" i="8"/>
  <c r="AA587" i="8" s="1"/>
  <c r="AC587" i="8" s="1"/>
  <c r="S588" i="8"/>
  <c r="U588" i="8" s="1"/>
  <c r="AA588" i="8" s="1"/>
  <c r="AC588" i="8" s="1"/>
  <c r="U589" i="8"/>
  <c r="AA589" i="8" s="1"/>
  <c r="AC589" i="8" s="1"/>
  <c r="S590" i="8"/>
  <c r="U590" i="8" s="1"/>
  <c r="AA590" i="8" s="1"/>
  <c r="AC590" i="8" s="1"/>
  <c r="U591" i="8"/>
  <c r="AA591" i="8" s="1"/>
  <c r="AC591" i="8" s="1"/>
  <c r="S592" i="8"/>
  <c r="U592" i="8" s="1"/>
  <c r="AA592" i="8" s="1"/>
  <c r="AC592" i="8" s="1"/>
  <c r="U593" i="8"/>
  <c r="AA593" i="8" s="1"/>
  <c r="AC593" i="8" s="1"/>
  <c r="S594" i="8"/>
  <c r="U594" i="8" s="1"/>
  <c r="AA594" i="8" s="1"/>
  <c r="AC594" i="8" s="1"/>
  <c r="U595" i="8"/>
  <c r="AA595" i="8" s="1"/>
  <c r="AC595" i="8" s="1"/>
  <c r="S596" i="8"/>
  <c r="U596" i="8" s="1"/>
  <c r="AA596" i="8" s="1"/>
  <c r="AC596" i="8" s="1"/>
  <c r="U597" i="8"/>
  <c r="AA597" i="8" s="1"/>
  <c r="AC597" i="8" s="1"/>
  <c r="U599" i="8"/>
  <c r="AA599" i="8" s="1"/>
  <c r="AC599" i="8" s="1"/>
  <c r="U601" i="8"/>
  <c r="AA601" i="8" s="1"/>
  <c r="AC601" i="8" s="1"/>
  <c r="U603" i="8"/>
  <c r="AA603" i="8" s="1"/>
  <c r="AC603" i="8" s="1"/>
  <c r="U605" i="8"/>
  <c r="AA605" i="8" s="1"/>
  <c r="AC605" i="8" s="1"/>
  <c r="U607" i="8"/>
  <c r="AA607" i="8" s="1"/>
  <c r="AC607" i="8" s="1"/>
  <c r="U609" i="8"/>
  <c r="AA609" i="8" s="1"/>
  <c r="AC609" i="8" s="1"/>
  <c r="U611" i="8"/>
  <c r="AA611" i="8" s="1"/>
  <c r="AC611" i="8" s="1"/>
  <c r="U613" i="8"/>
  <c r="AA613" i="8" s="1"/>
  <c r="AC613" i="8" s="1"/>
  <c r="U615" i="8"/>
  <c r="AA615" i="8" s="1"/>
  <c r="AC615" i="8" s="1"/>
  <c r="U617" i="8"/>
  <c r="AA617" i="8" s="1"/>
  <c r="AC617" i="8" s="1"/>
  <c r="U619" i="8"/>
  <c r="AA619" i="8" s="1"/>
  <c r="AC619" i="8" s="1"/>
  <c r="U621" i="8"/>
  <c r="AA621" i="8" s="1"/>
  <c r="AC621" i="8" s="1"/>
  <c r="U623" i="8"/>
  <c r="AA623" i="8" s="1"/>
  <c r="AC623" i="8" s="1"/>
  <c r="U625" i="8"/>
  <c r="AA625" i="8" s="1"/>
  <c r="AC625" i="8" s="1"/>
  <c r="U627" i="8"/>
  <c r="AA627" i="8" s="1"/>
  <c r="AC627" i="8" s="1"/>
  <c r="U629" i="8"/>
  <c r="AA629" i="8" s="1"/>
  <c r="AC629" i="8" s="1"/>
  <c r="U631" i="8"/>
  <c r="AA631" i="8" s="1"/>
  <c r="AC631" i="8" s="1"/>
  <c r="U633" i="8"/>
  <c r="AA633" i="8" s="1"/>
  <c r="AC633" i="8" s="1"/>
  <c r="U635" i="8"/>
  <c r="AA635" i="8" s="1"/>
  <c r="AC635" i="8" s="1"/>
  <c r="U637" i="8"/>
  <c r="AA637" i="8" s="1"/>
  <c r="AC637" i="8" s="1"/>
  <c r="U639" i="8"/>
  <c r="AA639" i="8" s="1"/>
  <c r="AC639" i="8" s="1"/>
  <c r="U641" i="8"/>
  <c r="AA641" i="8" s="1"/>
  <c r="AC641" i="8" s="1"/>
  <c r="S646" i="8"/>
  <c r="U646" i="8" s="1"/>
  <c r="AA646" i="8" s="1"/>
  <c r="AC646" i="8" s="1"/>
  <c r="S650" i="8"/>
  <c r="U650" i="8" s="1"/>
  <c r="AA650" i="8" s="1"/>
  <c r="AC650" i="8" s="1"/>
  <c r="S654" i="8"/>
  <c r="U654" i="8" s="1"/>
  <c r="AA654" i="8" s="1"/>
  <c r="AC654" i="8" s="1"/>
  <c r="S658" i="8"/>
  <c r="U658" i="8" s="1"/>
  <c r="AA658" i="8" s="1"/>
  <c r="AC658" i="8" s="1"/>
  <c r="S662" i="8"/>
  <c r="U662" i="8" s="1"/>
  <c r="AA662" i="8" s="1"/>
  <c r="AC662" i="8" s="1"/>
  <c r="S666" i="8"/>
  <c r="U666" i="8" s="1"/>
  <c r="AA666" i="8" s="1"/>
  <c r="AC666" i="8" s="1"/>
  <c r="S670" i="8"/>
  <c r="U670" i="8" s="1"/>
  <c r="AA670" i="8" s="1"/>
  <c r="AC670" i="8" s="1"/>
  <c r="S674" i="8"/>
  <c r="U674" i="8" s="1"/>
  <c r="AA674" i="8" s="1"/>
  <c r="AC674" i="8" s="1"/>
  <c r="S678" i="8"/>
  <c r="U678" i="8" s="1"/>
  <c r="AA678" i="8" s="1"/>
  <c r="AC678" i="8" s="1"/>
  <c r="S682" i="8"/>
  <c r="U682" i="8" s="1"/>
  <c r="U691" i="8"/>
  <c r="AA691" i="8" s="1"/>
  <c r="AC691" i="8" s="1"/>
  <c r="S691" i="8"/>
  <c r="U698" i="8"/>
  <c r="AA698" i="8" s="1"/>
  <c r="AC698" i="8" s="1"/>
  <c r="S698" i="8"/>
  <c r="U702" i="8"/>
  <c r="AA702" i="8" s="1"/>
  <c r="AC702" i="8" s="1"/>
  <c r="S702" i="8"/>
  <c r="U706" i="8"/>
  <c r="AA706" i="8" s="1"/>
  <c r="AC706" i="8" s="1"/>
  <c r="S706" i="8"/>
  <c r="U710" i="8"/>
  <c r="AA710" i="8" s="1"/>
  <c r="AC710" i="8" s="1"/>
  <c r="S710" i="8"/>
  <c r="U714" i="8"/>
  <c r="AA714" i="8" s="1"/>
  <c r="AC714" i="8" s="1"/>
  <c r="S714" i="8"/>
  <c r="U718" i="8"/>
  <c r="AA718" i="8" s="1"/>
  <c r="AC718" i="8" s="1"/>
  <c r="S718" i="8"/>
  <c r="U722" i="8"/>
  <c r="AA722" i="8" s="1"/>
  <c r="AC722" i="8" s="1"/>
  <c r="S722" i="8"/>
  <c r="U684" i="8"/>
  <c r="AA684" i="8" s="1"/>
  <c r="AC684" i="8" s="1"/>
  <c r="U689" i="8"/>
  <c r="AA689" i="8" s="1"/>
  <c r="AC689" i="8" s="1"/>
  <c r="U693" i="8"/>
  <c r="AA693" i="8" s="1"/>
  <c r="AC693" i="8" s="1"/>
  <c r="U697" i="8"/>
  <c r="AA697" i="8" s="1"/>
  <c r="AC697" i="8" s="1"/>
  <c r="S8" i="8"/>
  <c r="U8" i="8" s="1"/>
  <c r="AA8" i="8" s="1"/>
  <c r="AC8" i="8" s="1"/>
  <c r="S9" i="8"/>
  <c r="U9" i="8" s="1"/>
  <c r="AA9" i="8" s="1"/>
  <c r="AC9" i="8" s="1"/>
  <c r="S10" i="8"/>
  <c r="U10" i="8" s="1"/>
  <c r="AA10" i="8" s="1"/>
  <c r="AC10" i="8" s="1"/>
  <c r="S11" i="8"/>
  <c r="U11" i="8" s="1"/>
  <c r="AA11" i="8" s="1"/>
  <c r="AC11" i="8" s="1"/>
  <c r="S12" i="8"/>
  <c r="U12" i="8" s="1"/>
  <c r="AA12" i="8" s="1"/>
  <c r="AC12" i="8" s="1"/>
  <c r="S13" i="8"/>
  <c r="U13" i="8" s="1"/>
  <c r="AA13" i="8" s="1"/>
  <c r="AC13" i="8" s="1"/>
  <c r="S14" i="8"/>
  <c r="U14" i="8" s="1"/>
  <c r="AA14" i="8" s="1"/>
  <c r="AC14" i="8" s="1"/>
  <c r="S15" i="8"/>
  <c r="U15" i="8" s="1"/>
  <c r="AA15" i="8" s="1"/>
  <c r="AC15" i="8" s="1"/>
  <c r="S16" i="8"/>
  <c r="U16" i="8" s="1"/>
  <c r="AA16" i="8" s="1"/>
  <c r="AC16" i="8" s="1"/>
  <c r="S17" i="8"/>
  <c r="U17" i="8" s="1"/>
  <c r="AA17" i="8" s="1"/>
  <c r="AC17" i="8" s="1"/>
  <c r="S18" i="8"/>
  <c r="U18" i="8" s="1"/>
  <c r="AA18" i="8" s="1"/>
  <c r="AC18" i="8" s="1"/>
  <c r="S19" i="8"/>
  <c r="U19" i="8" s="1"/>
  <c r="AA19" i="8" s="1"/>
  <c r="AC19" i="8" s="1"/>
  <c r="S20" i="8"/>
  <c r="U20" i="8" s="1"/>
  <c r="AA20" i="8" s="1"/>
  <c r="AC20" i="8" s="1"/>
  <c r="S21" i="8"/>
  <c r="U21" i="8" s="1"/>
  <c r="AA21" i="8" s="1"/>
  <c r="AC21" i="8" s="1"/>
  <c r="S22" i="8"/>
  <c r="U22" i="8" s="1"/>
  <c r="AA22" i="8" s="1"/>
  <c r="AC22" i="8" s="1"/>
  <c r="S23" i="8"/>
  <c r="U23" i="8" s="1"/>
  <c r="AA23" i="8" s="1"/>
  <c r="AC23" i="8" s="1"/>
  <c r="S24" i="8"/>
  <c r="U24" i="8" s="1"/>
  <c r="AA24" i="8" s="1"/>
  <c r="AC24" i="8" s="1"/>
  <c r="S25" i="8"/>
  <c r="U25" i="8" s="1"/>
  <c r="AA25" i="8" s="1"/>
  <c r="AC25" i="8" s="1"/>
  <c r="S26" i="8"/>
  <c r="U26" i="8" s="1"/>
  <c r="AA26" i="8" s="1"/>
  <c r="AC26" i="8" s="1"/>
  <c r="S27" i="8"/>
  <c r="U27" i="8" s="1"/>
  <c r="AA27" i="8" s="1"/>
  <c r="AC27" i="8" s="1"/>
  <c r="S28" i="8"/>
  <c r="U28" i="8" s="1"/>
  <c r="AA28" i="8" s="1"/>
  <c r="AC28" i="8" s="1"/>
  <c r="S29" i="8"/>
  <c r="U29" i="8" s="1"/>
  <c r="AA29" i="8" s="1"/>
  <c r="AC29" i="8" s="1"/>
  <c r="S30" i="8"/>
  <c r="U30" i="8" s="1"/>
  <c r="AA30" i="8" s="1"/>
  <c r="AC30" i="8" s="1"/>
  <c r="S31" i="8"/>
  <c r="U31" i="8" s="1"/>
  <c r="AA31" i="8" s="1"/>
  <c r="AC31" i="8" s="1"/>
  <c r="S32" i="8"/>
  <c r="U32" i="8" s="1"/>
  <c r="AA32" i="8" s="1"/>
  <c r="AC32" i="8" s="1"/>
  <c r="S33" i="8"/>
  <c r="U33" i="8" s="1"/>
  <c r="AA33" i="8" s="1"/>
  <c r="AC33" i="8" s="1"/>
  <c r="S34" i="8"/>
  <c r="U34" i="8" s="1"/>
  <c r="AA34" i="8" s="1"/>
  <c r="AC34" i="8" s="1"/>
  <c r="S35" i="8"/>
  <c r="U35" i="8" s="1"/>
  <c r="AA35" i="8" s="1"/>
  <c r="AC35" i="8" s="1"/>
  <c r="S36" i="8"/>
  <c r="U36" i="8" s="1"/>
  <c r="AA36" i="8" s="1"/>
  <c r="AC36" i="8" s="1"/>
  <c r="S37" i="8"/>
  <c r="U37" i="8" s="1"/>
  <c r="AA37" i="8" s="1"/>
  <c r="AC37" i="8" s="1"/>
  <c r="S38" i="8"/>
  <c r="U38" i="8" s="1"/>
  <c r="AA38" i="8" s="1"/>
  <c r="AC38" i="8" s="1"/>
  <c r="S39" i="8"/>
  <c r="U39" i="8" s="1"/>
  <c r="AA39" i="8" s="1"/>
  <c r="AC39" i="8" s="1"/>
  <c r="S40" i="8"/>
  <c r="U40" i="8" s="1"/>
  <c r="AA40" i="8" s="1"/>
  <c r="AC40" i="8" s="1"/>
  <c r="S41" i="8"/>
  <c r="U41" i="8" s="1"/>
  <c r="AA41" i="8" s="1"/>
  <c r="AC41" i="8" s="1"/>
  <c r="S42" i="8"/>
  <c r="U42" i="8" s="1"/>
  <c r="AA42" i="8" s="1"/>
  <c r="AC42" i="8" s="1"/>
  <c r="S43" i="8"/>
  <c r="U43" i="8" s="1"/>
  <c r="AA43" i="8" s="1"/>
  <c r="AC43" i="8" s="1"/>
  <c r="S44" i="8"/>
  <c r="U44" i="8" s="1"/>
  <c r="AA44" i="8" s="1"/>
  <c r="AC44" i="8" s="1"/>
  <c r="S45" i="8"/>
  <c r="U45" i="8" s="1"/>
  <c r="AA45" i="8" s="1"/>
  <c r="AC45" i="8" s="1"/>
  <c r="S46" i="8"/>
  <c r="U46" i="8" s="1"/>
  <c r="AA46" i="8" s="1"/>
  <c r="AC46" i="8" s="1"/>
  <c r="S47" i="8"/>
  <c r="U47" i="8" s="1"/>
  <c r="AA47" i="8" s="1"/>
  <c r="AC47" i="8" s="1"/>
  <c r="S48" i="8"/>
  <c r="U48" i="8" s="1"/>
  <c r="AA48" i="8" s="1"/>
  <c r="AC48" i="8" s="1"/>
  <c r="S49" i="8"/>
  <c r="U49" i="8" s="1"/>
  <c r="AA49" i="8" s="1"/>
  <c r="AC49" i="8" s="1"/>
  <c r="S50" i="8"/>
  <c r="U50" i="8" s="1"/>
  <c r="AA50" i="8" s="1"/>
  <c r="AC50" i="8" s="1"/>
  <c r="S51" i="8"/>
  <c r="U51" i="8" s="1"/>
  <c r="AA51" i="8" s="1"/>
  <c r="AC51" i="8" s="1"/>
  <c r="S52" i="8"/>
  <c r="U52" i="8" s="1"/>
  <c r="AA52" i="8" s="1"/>
  <c r="AC52" i="8" s="1"/>
  <c r="S53" i="8"/>
  <c r="U53" i="8" s="1"/>
  <c r="AA53" i="8" s="1"/>
  <c r="AC53" i="8" s="1"/>
  <c r="S54" i="8"/>
  <c r="U54" i="8" s="1"/>
  <c r="AA54" i="8" s="1"/>
  <c r="AC54" i="8" s="1"/>
  <c r="S55" i="8"/>
  <c r="U55" i="8" s="1"/>
  <c r="AA55" i="8" s="1"/>
  <c r="AC55" i="8" s="1"/>
  <c r="S56" i="8"/>
  <c r="U56" i="8" s="1"/>
  <c r="AA56" i="8" s="1"/>
  <c r="AC56" i="8" s="1"/>
  <c r="S57" i="8"/>
  <c r="U57" i="8" s="1"/>
  <c r="AA57" i="8" s="1"/>
  <c r="AC57" i="8" s="1"/>
  <c r="S58" i="8"/>
  <c r="U58" i="8" s="1"/>
  <c r="AA58" i="8" s="1"/>
  <c r="AC58" i="8" s="1"/>
  <c r="S59" i="8"/>
  <c r="U59" i="8" s="1"/>
  <c r="AA59" i="8" s="1"/>
  <c r="AC59" i="8" s="1"/>
  <c r="S60" i="8"/>
  <c r="U60" i="8" s="1"/>
  <c r="AA60" i="8" s="1"/>
  <c r="AC60" i="8" s="1"/>
  <c r="S61" i="8"/>
  <c r="U61" i="8" s="1"/>
  <c r="AA61" i="8" s="1"/>
  <c r="AC61" i="8" s="1"/>
  <c r="S62" i="8"/>
  <c r="U62" i="8" s="1"/>
  <c r="AA62" i="8" s="1"/>
  <c r="AC62" i="8" s="1"/>
  <c r="S63" i="8"/>
  <c r="U63" i="8" s="1"/>
  <c r="AA63" i="8" s="1"/>
  <c r="AC63" i="8" s="1"/>
  <c r="S64" i="8"/>
  <c r="U64" i="8" s="1"/>
  <c r="AA64" i="8" s="1"/>
  <c r="AC64" i="8" s="1"/>
  <c r="S65" i="8"/>
  <c r="U65" i="8" s="1"/>
  <c r="AA65" i="8" s="1"/>
  <c r="AC65" i="8" s="1"/>
  <c r="S66" i="8"/>
  <c r="U66" i="8" s="1"/>
  <c r="AA66" i="8" s="1"/>
  <c r="AC66" i="8" s="1"/>
  <c r="S67" i="8"/>
  <c r="U67" i="8" s="1"/>
  <c r="AA67" i="8" s="1"/>
  <c r="AC67" i="8" s="1"/>
  <c r="S68" i="8"/>
  <c r="U68" i="8" s="1"/>
  <c r="AA68" i="8" s="1"/>
  <c r="AC68" i="8" s="1"/>
  <c r="S69" i="8"/>
  <c r="U69" i="8" s="1"/>
  <c r="AA69" i="8" s="1"/>
  <c r="AC69" i="8" s="1"/>
  <c r="S70" i="8"/>
  <c r="U70" i="8" s="1"/>
  <c r="AA70" i="8" s="1"/>
  <c r="AC70" i="8" s="1"/>
  <c r="S71" i="8"/>
  <c r="U71" i="8" s="1"/>
  <c r="AA71" i="8" s="1"/>
  <c r="AC71" i="8" s="1"/>
  <c r="S72" i="8"/>
  <c r="U72" i="8" s="1"/>
  <c r="AA72" i="8" s="1"/>
  <c r="AC72" i="8" s="1"/>
  <c r="S73" i="8"/>
  <c r="U73" i="8" s="1"/>
  <c r="AA73" i="8" s="1"/>
  <c r="AC73" i="8" s="1"/>
  <c r="U79" i="8"/>
  <c r="AA79" i="8" s="1"/>
  <c r="AC79" i="8" s="1"/>
  <c r="U80" i="8"/>
  <c r="AA80" i="8" s="1"/>
  <c r="AC80" i="8" s="1"/>
  <c r="U81" i="8"/>
  <c r="AA81" i="8" s="1"/>
  <c r="AC81" i="8" s="1"/>
  <c r="U82" i="8"/>
  <c r="AA82" i="8" s="1"/>
  <c r="AC82" i="8" s="1"/>
  <c r="U83" i="8"/>
  <c r="AA83" i="8" s="1"/>
  <c r="AC83" i="8" s="1"/>
  <c r="U84" i="8"/>
  <c r="AA84" i="8" s="1"/>
  <c r="AC84" i="8" s="1"/>
  <c r="U85" i="8"/>
  <c r="AA85" i="8" s="1"/>
  <c r="AC85" i="8" s="1"/>
  <c r="U86" i="8"/>
  <c r="AA86" i="8" s="1"/>
  <c r="AC86" i="8" s="1"/>
  <c r="U87" i="8"/>
  <c r="AA87" i="8" s="1"/>
  <c r="AC87" i="8" s="1"/>
  <c r="U88" i="8"/>
  <c r="AA88" i="8" s="1"/>
  <c r="AC88" i="8" s="1"/>
  <c r="U89" i="8"/>
  <c r="AA89" i="8" s="1"/>
  <c r="AC89" i="8" s="1"/>
  <c r="U90" i="8"/>
  <c r="AA90" i="8" s="1"/>
  <c r="AC90" i="8" s="1"/>
  <c r="U91" i="8"/>
  <c r="AA91" i="8" s="1"/>
  <c r="AC91" i="8" s="1"/>
  <c r="U92" i="8"/>
  <c r="AA92" i="8" s="1"/>
  <c r="AC92" i="8" s="1"/>
  <c r="U93" i="8"/>
  <c r="AA93" i="8" s="1"/>
  <c r="AC93" i="8" s="1"/>
  <c r="U94" i="8"/>
  <c r="AA94" i="8" s="1"/>
  <c r="AC94" i="8" s="1"/>
  <c r="U95" i="8"/>
  <c r="AA95" i="8" s="1"/>
  <c r="AC95" i="8" s="1"/>
  <c r="U96" i="8"/>
  <c r="AA96" i="8" s="1"/>
  <c r="AC96" i="8" s="1"/>
  <c r="U97" i="8"/>
  <c r="AA97" i="8" s="1"/>
  <c r="AC97" i="8" s="1"/>
  <c r="U98" i="8"/>
  <c r="AA98" i="8" s="1"/>
  <c r="AC98" i="8" s="1"/>
  <c r="U99" i="8"/>
  <c r="AA99" i="8" s="1"/>
  <c r="AC99" i="8" s="1"/>
  <c r="U100" i="8"/>
  <c r="AA100" i="8" s="1"/>
  <c r="AC100" i="8" s="1"/>
  <c r="U101" i="8"/>
  <c r="AA101" i="8" s="1"/>
  <c r="AC101" i="8" s="1"/>
  <c r="U102" i="8"/>
  <c r="AA102" i="8" s="1"/>
  <c r="AC102" i="8" s="1"/>
  <c r="U103" i="8"/>
  <c r="AA103" i="8" s="1"/>
  <c r="AC103" i="8" s="1"/>
  <c r="U104" i="8"/>
  <c r="AA104" i="8" s="1"/>
  <c r="AC104" i="8" s="1"/>
  <c r="U105" i="8"/>
  <c r="AA105" i="8" s="1"/>
  <c r="AC105" i="8" s="1"/>
  <c r="U106" i="8"/>
  <c r="AA106" i="8" s="1"/>
  <c r="AC106" i="8" s="1"/>
  <c r="U107" i="8"/>
  <c r="AA107" i="8" s="1"/>
  <c r="AC107" i="8" s="1"/>
  <c r="U108" i="8"/>
  <c r="AA108" i="8" s="1"/>
  <c r="AC108" i="8" s="1"/>
  <c r="U109" i="8"/>
  <c r="AA109" i="8" s="1"/>
  <c r="AC109" i="8" s="1"/>
  <c r="U110" i="8"/>
  <c r="AA110" i="8" s="1"/>
  <c r="AC110" i="8" s="1"/>
  <c r="U111" i="8"/>
  <c r="AA111" i="8" s="1"/>
  <c r="AC111" i="8" s="1"/>
  <c r="U112" i="8"/>
  <c r="AA112" i="8" s="1"/>
  <c r="AC112" i="8" s="1"/>
  <c r="U113" i="8"/>
  <c r="AA113" i="8" s="1"/>
  <c r="AC113" i="8" s="1"/>
  <c r="U114" i="8"/>
  <c r="AA114" i="8" s="1"/>
  <c r="AC114" i="8" s="1"/>
  <c r="U115" i="8"/>
  <c r="AA115" i="8" s="1"/>
  <c r="AC115" i="8" s="1"/>
  <c r="U116" i="8"/>
  <c r="AA116" i="8" s="1"/>
  <c r="AC116" i="8" s="1"/>
  <c r="U117" i="8"/>
  <c r="AA117" i="8" s="1"/>
  <c r="AC117" i="8" s="1"/>
  <c r="U118" i="8"/>
  <c r="AA118" i="8" s="1"/>
  <c r="AC118" i="8" s="1"/>
  <c r="U119" i="8"/>
  <c r="AA119" i="8" s="1"/>
  <c r="AC119" i="8" s="1"/>
  <c r="U120" i="8"/>
  <c r="AA120" i="8" s="1"/>
  <c r="AC120" i="8" s="1"/>
  <c r="U121" i="8"/>
  <c r="AA121" i="8" s="1"/>
  <c r="AC121" i="8" s="1"/>
  <c r="U122" i="8"/>
  <c r="AA122" i="8" s="1"/>
  <c r="AC122" i="8" s="1"/>
  <c r="U123" i="8"/>
  <c r="AA123" i="8" s="1"/>
  <c r="AC123" i="8" s="1"/>
  <c r="U124" i="8"/>
  <c r="AA124" i="8" s="1"/>
  <c r="AC124" i="8" s="1"/>
  <c r="U125" i="8"/>
  <c r="AA125" i="8" s="1"/>
  <c r="AC125" i="8" s="1"/>
  <c r="U126" i="8"/>
  <c r="AA126" i="8" s="1"/>
  <c r="AC126" i="8" s="1"/>
  <c r="U127" i="8"/>
  <c r="AA127" i="8" s="1"/>
  <c r="AC127" i="8" s="1"/>
  <c r="U128" i="8"/>
  <c r="AA128" i="8" s="1"/>
  <c r="AC128" i="8" s="1"/>
  <c r="U129" i="8"/>
  <c r="AA129" i="8" s="1"/>
  <c r="AC129" i="8" s="1"/>
  <c r="U130" i="8"/>
  <c r="AA130" i="8" s="1"/>
  <c r="AC130" i="8" s="1"/>
  <c r="U131" i="8"/>
  <c r="AA131" i="8" s="1"/>
  <c r="AC131" i="8" s="1"/>
  <c r="U132" i="8"/>
  <c r="AA132" i="8" s="1"/>
  <c r="AC132" i="8" s="1"/>
  <c r="U133" i="8"/>
  <c r="AA133" i="8" s="1"/>
  <c r="AC133" i="8" s="1"/>
  <c r="U134" i="8"/>
  <c r="AA134" i="8" s="1"/>
  <c r="AC134" i="8" s="1"/>
  <c r="U135" i="8"/>
  <c r="AA135" i="8" s="1"/>
  <c r="AC135" i="8" s="1"/>
  <c r="U136" i="8"/>
  <c r="AA136" i="8" s="1"/>
  <c r="AC136" i="8" s="1"/>
  <c r="U137" i="8"/>
  <c r="AA137" i="8" s="1"/>
  <c r="AC137" i="8" s="1"/>
  <c r="U138" i="8"/>
  <c r="AA138" i="8" s="1"/>
  <c r="AC138" i="8" s="1"/>
  <c r="U139" i="8"/>
  <c r="AA139" i="8" s="1"/>
  <c r="AC139" i="8" s="1"/>
  <c r="U140" i="8"/>
  <c r="AA140" i="8" s="1"/>
  <c r="AC140" i="8" s="1"/>
  <c r="U141" i="8"/>
  <c r="AA141" i="8" s="1"/>
  <c r="AC141" i="8" s="1"/>
  <c r="U142" i="8"/>
  <c r="AA142" i="8" s="1"/>
  <c r="AC142" i="8" s="1"/>
  <c r="U143" i="8"/>
  <c r="AA143" i="8" s="1"/>
  <c r="AC143" i="8" s="1"/>
  <c r="U144" i="8"/>
  <c r="AA144" i="8" s="1"/>
  <c r="AC144" i="8" s="1"/>
  <c r="U145" i="8"/>
  <c r="AA145" i="8" s="1"/>
  <c r="AC145" i="8" s="1"/>
  <c r="U146" i="8"/>
  <c r="AA146" i="8" s="1"/>
  <c r="AC146" i="8" s="1"/>
  <c r="U147" i="8"/>
  <c r="AA147" i="8" s="1"/>
  <c r="AC147" i="8" s="1"/>
  <c r="U148" i="8"/>
  <c r="AA148" i="8" s="1"/>
  <c r="AC148" i="8" s="1"/>
  <c r="U149" i="8"/>
  <c r="AA149" i="8" s="1"/>
  <c r="AC149" i="8" s="1"/>
  <c r="U150" i="8"/>
  <c r="AA150" i="8" s="1"/>
  <c r="AC150" i="8" s="1"/>
  <c r="U151" i="8"/>
  <c r="AA151" i="8" s="1"/>
  <c r="AC151" i="8" s="1"/>
  <c r="U152" i="8"/>
  <c r="AA152" i="8" s="1"/>
  <c r="AC152" i="8" s="1"/>
  <c r="U153" i="8"/>
  <c r="AA153" i="8" s="1"/>
  <c r="AC153" i="8" s="1"/>
  <c r="U154" i="8"/>
  <c r="AA154" i="8" s="1"/>
  <c r="AC154" i="8" s="1"/>
  <c r="U155" i="8"/>
  <c r="AA155" i="8" s="1"/>
  <c r="AC155" i="8" s="1"/>
  <c r="U156" i="8"/>
  <c r="AA156" i="8" s="1"/>
  <c r="AC156" i="8" s="1"/>
  <c r="U157" i="8"/>
  <c r="AA157" i="8" s="1"/>
  <c r="AC157" i="8" s="1"/>
  <c r="U158" i="8"/>
  <c r="AA158" i="8" s="1"/>
  <c r="AC158" i="8" s="1"/>
  <c r="U159" i="8"/>
  <c r="AA159" i="8" s="1"/>
  <c r="AC159" i="8" s="1"/>
  <c r="U160" i="8"/>
  <c r="AA160" i="8" s="1"/>
  <c r="AC160" i="8" s="1"/>
  <c r="U161" i="8"/>
  <c r="AA161" i="8" s="1"/>
  <c r="AC161" i="8" s="1"/>
  <c r="U162" i="8"/>
  <c r="AA162" i="8" s="1"/>
  <c r="AC162" i="8" s="1"/>
  <c r="U163" i="8"/>
  <c r="AA163" i="8" s="1"/>
  <c r="AC163" i="8" s="1"/>
  <c r="U164" i="8"/>
  <c r="AA164" i="8" s="1"/>
  <c r="AC164" i="8" s="1"/>
  <c r="U165" i="8"/>
  <c r="AA165" i="8" s="1"/>
  <c r="AC165" i="8" s="1"/>
  <c r="U166" i="8"/>
  <c r="AA166" i="8" s="1"/>
  <c r="AC166" i="8" s="1"/>
  <c r="U167" i="8"/>
  <c r="AA167" i="8" s="1"/>
  <c r="AC167" i="8" s="1"/>
  <c r="U168" i="8"/>
  <c r="AA168" i="8" s="1"/>
  <c r="AC168" i="8" s="1"/>
  <c r="S238" i="8"/>
  <c r="U238" i="8" s="1"/>
  <c r="AA238" i="8" s="1"/>
  <c r="AC238" i="8" s="1"/>
  <c r="S239" i="8"/>
  <c r="U239" i="8" s="1"/>
  <c r="AA239" i="8" s="1"/>
  <c r="AC239" i="8" s="1"/>
  <c r="S240" i="8"/>
  <c r="U240" i="8" s="1"/>
  <c r="AA240" i="8" s="1"/>
  <c r="AC240" i="8" s="1"/>
  <c r="S241" i="8"/>
  <c r="U241" i="8" s="1"/>
  <c r="AA241" i="8" s="1"/>
  <c r="AC241" i="8" s="1"/>
  <c r="S242" i="8"/>
  <c r="U242" i="8" s="1"/>
  <c r="AA242" i="8" s="1"/>
  <c r="AC242" i="8" s="1"/>
  <c r="S243" i="8"/>
  <c r="U243" i="8" s="1"/>
  <c r="AA243" i="8" s="1"/>
  <c r="AC243" i="8" s="1"/>
  <c r="S244" i="8"/>
  <c r="U244" i="8" s="1"/>
  <c r="AA244" i="8" s="1"/>
  <c r="AC244" i="8" s="1"/>
  <c r="S245" i="8"/>
  <c r="U245" i="8" s="1"/>
  <c r="AA245" i="8" s="1"/>
  <c r="AC245" i="8" s="1"/>
  <c r="S246" i="8"/>
  <c r="U246" i="8" s="1"/>
  <c r="AA246" i="8" s="1"/>
  <c r="AC246" i="8" s="1"/>
  <c r="S247" i="8"/>
  <c r="U247" i="8" s="1"/>
  <c r="AA247" i="8" s="1"/>
  <c r="AC247" i="8" s="1"/>
  <c r="S248" i="8"/>
  <c r="U248" i="8" s="1"/>
  <c r="AA248" i="8" s="1"/>
  <c r="AC248" i="8" s="1"/>
  <c r="S249" i="8"/>
  <c r="U249" i="8" s="1"/>
  <c r="AA249" i="8" s="1"/>
  <c r="AC249" i="8" s="1"/>
  <c r="S250" i="8"/>
  <c r="U250" i="8" s="1"/>
  <c r="AA250" i="8" s="1"/>
  <c r="AC250" i="8" s="1"/>
  <c r="S251" i="8"/>
  <c r="U251" i="8" s="1"/>
  <c r="AA251" i="8" s="1"/>
  <c r="AC251" i="8" s="1"/>
  <c r="S252" i="8"/>
  <c r="U252" i="8" s="1"/>
  <c r="AA252" i="8" s="1"/>
  <c r="AC252" i="8" s="1"/>
  <c r="S253" i="8"/>
  <c r="U253" i="8" s="1"/>
  <c r="AA253" i="8" s="1"/>
  <c r="AC253" i="8" s="1"/>
  <c r="S254" i="8"/>
  <c r="U254" i="8" s="1"/>
  <c r="AA254" i="8" s="1"/>
  <c r="AC254" i="8" s="1"/>
  <c r="S255" i="8"/>
  <c r="U255" i="8" s="1"/>
  <c r="AA255" i="8" s="1"/>
  <c r="AC255" i="8" s="1"/>
  <c r="S256" i="8"/>
  <c r="U256" i="8" s="1"/>
  <c r="AA256" i="8" s="1"/>
  <c r="AC256" i="8" s="1"/>
  <c r="S257" i="8"/>
  <c r="U257" i="8" s="1"/>
  <c r="AA257" i="8" s="1"/>
  <c r="AC257" i="8" s="1"/>
  <c r="S258" i="8"/>
  <c r="U258" i="8" s="1"/>
  <c r="AA258" i="8" s="1"/>
  <c r="AC258" i="8" s="1"/>
  <c r="S259" i="8"/>
  <c r="U259" i="8" s="1"/>
  <c r="AA259" i="8" s="1"/>
  <c r="AC259" i="8" s="1"/>
  <c r="S260" i="8"/>
  <c r="U260" i="8" s="1"/>
  <c r="AA260" i="8" s="1"/>
  <c r="AC260" i="8" s="1"/>
  <c r="S261" i="8"/>
  <c r="U261" i="8" s="1"/>
  <c r="AA261" i="8" s="1"/>
  <c r="AC261" i="8" s="1"/>
  <c r="S290" i="8"/>
  <c r="U290" i="8" s="1"/>
  <c r="AA290" i="8" s="1"/>
  <c r="AC290" i="8" s="1"/>
  <c r="S291" i="8"/>
  <c r="U291" i="8" s="1"/>
  <c r="AA291" i="8" s="1"/>
  <c r="AC291" i="8" s="1"/>
  <c r="S292" i="8"/>
  <c r="U292" i="8" s="1"/>
  <c r="AA292" i="8" s="1"/>
  <c r="AC292" i="8" s="1"/>
  <c r="S293" i="8"/>
  <c r="U293" i="8" s="1"/>
  <c r="AA293" i="8" s="1"/>
  <c r="AC293" i="8" s="1"/>
  <c r="S294" i="8"/>
  <c r="U294" i="8" s="1"/>
  <c r="AA294" i="8" s="1"/>
  <c r="AC294" i="8" s="1"/>
  <c r="S295" i="8"/>
  <c r="U295" i="8" s="1"/>
  <c r="AA295" i="8" s="1"/>
  <c r="AC295" i="8" s="1"/>
  <c r="S296" i="8"/>
  <c r="U296" i="8" s="1"/>
  <c r="AA296" i="8" s="1"/>
  <c r="AC296" i="8" s="1"/>
  <c r="S297" i="8"/>
  <c r="U297" i="8" s="1"/>
  <c r="AA297" i="8" s="1"/>
  <c r="AC297" i="8" s="1"/>
  <c r="S298" i="8"/>
  <c r="U298" i="8" s="1"/>
  <c r="AA298" i="8" s="1"/>
  <c r="AC298" i="8" s="1"/>
  <c r="S299" i="8"/>
  <c r="U299" i="8" s="1"/>
  <c r="AA299" i="8" s="1"/>
  <c r="AC299" i="8" s="1"/>
  <c r="S300" i="8"/>
  <c r="U300" i="8" s="1"/>
  <c r="AA300" i="8" s="1"/>
  <c r="AC300" i="8" s="1"/>
  <c r="S301" i="8"/>
  <c r="U301" i="8" s="1"/>
  <c r="AA301" i="8" s="1"/>
  <c r="AC301" i="8" s="1"/>
  <c r="S302" i="8"/>
  <c r="U302" i="8" s="1"/>
  <c r="AA302" i="8" s="1"/>
  <c r="AC302" i="8" s="1"/>
  <c r="S303" i="8"/>
  <c r="U303" i="8" s="1"/>
  <c r="AA303" i="8" s="1"/>
  <c r="AC303" i="8" s="1"/>
  <c r="S304" i="8"/>
  <c r="U304" i="8" s="1"/>
  <c r="AA304" i="8" s="1"/>
  <c r="AC304" i="8" s="1"/>
  <c r="S305" i="8"/>
  <c r="U305" i="8" s="1"/>
  <c r="AA305" i="8" s="1"/>
  <c r="AC305" i="8" s="1"/>
  <c r="S306" i="8"/>
  <c r="U306" i="8" s="1"/>
  <c r="AA306" i="8" s="1"/>
  <c r="AC306" i="8" s="1"/>
  <c r="S307" i="8"/>
  <c r="U307" i="8" s="1"/>
  <c r="AA307" i="8" s="1"/>
  <c r="AC307" i="8" s="1"/>
  <c r="S308" i="8"/>
  <c r="U308" i="8" s="1"/>
  <c r="AA308" i="8" s="1"/>
  <c r="AC308" i="8" s="1"/>
  <c r="S309" i="8"/>
  <c r="U309" i="8" s="1"/>
  <c r="AA309" i="8" s="1"/>
  <c r="AC309" i="8" s="1"/>
  <c r="S310" i="8"/>
  <c r="U310" i="8" s="1"/>
  <c r="AA310" i="8" s="1"/>
  <c r="AC310" i="8" s="1"/>
  <c r="S311" i="8"/>
  <c r="U311" i="8" s="1"/>
  <c r="AA311" i="8" s="1"/>
  <c r="AC311" i="8" s="1"/>
  <c r="S312" i="8"/>
  <c r="U312" i="8" s="1"/>
  <c r="AA312" i="8" s="1"/>
  <c r="AC312" i="8" s="1"/>
  <c r="S313" i="8"/>
  <c r="U313" i="8" s="1"/>
  <c r="AA313" i="8" s="1"/>
  <c r="AC313" i="8" s="1"/>
  <c r="S314" i="8"/>
  <c r="U314" i="8" s="1"/>
  <c r="AA314" i="8" s="1"/>
  <c r="AC314" i="8" s="1"/>
  <c r="S315" i="8"/>
  <c r="U315" i="8" s="1"/>
  <c r="AA315" i="8" s="1"/>
  <c r="AC315" i="8" s="1"/>
  <c r="S316" i="8"/>
  <c r="U316" i="8" s="1"/>
  <c r="AA316" i="8" s="1"/>
  <c r="AC316" i="8" s="1"/>
  <c r="S317" i="8"/>
  <c r="U317" i="8" s="1"/>
  <c r="AA317" i="8" s="1"/>
  <c r="AC317" i="8" s="1"/>
  <c r="S318" i="8"/>
  <c r="U318" i="8" s="1"/>
  <c r="AA318" i="8" s="1"/>
  <c r="AC318" i="8" s="1"/>
  <c r="S319" i="8"/>
  <c r="U319" i="8" s="1"/>
  <c r="AA319" i="8" s="1"/>
  <c r="AC319" i="8" s="1"/>
  <c r="S320" i="8"/>
  <c r="U320" i="8" s="1"/>
  <c r="AA320" i="8" s="1"/>
  <c r="AC320" i="8" s="1"/>
  <c r="S321" i="8"/>
  <c r="U321" i="8" s="1"/>
  <c r="AA321" i="8" s="1"/>
  <c r="AC321" i="8" s="1"/>
  <c r="S322" i="8"/>
  <c r="U322" i="8" s="1"/>
  <c r="AA322" i="8" s="1"/>
  <c r="AC322" i="8" s="1"/>
  <c r="S323" i="8"/>
  <c r="U323" i="8" s="1"/>
  <c r="AA323" i="8" s="1"/>
  <c r="AC323" i="8" s="1"/>
  <c r="S324" i="8"/>
  <c r="U324" i="8" s="1"/>
  <c r="AA324" i="8" s="1"/>
  <c r="AC324" i="8" s="1"/>
  <c r="S325" i="8"/>
  <c r="U325" i="8" s="1"/>
  <c r="AA325" i="8" s="1"/>
  <c r="AC325" i="8" s="1"/>
  <c r="S326" i="8"/>
  <c r="U326" i="8" s="1"/>
  <c r="AA326" i="8" s="1"/>
  <c r="AC326" i="8" s="1"/>
  <c r="S327" i="8"/>
  <c r="U327" i="8" s="1"/>
  <c r="AA327" i="8" s="1"/>
  <c r="AC327" i="8" s="1"/>
  <c r="S328" i="8"/>
  <c r="U328" i="8" s="1"/>
  <c r="AA328" i="8" s="1"/>
  <c r="AC328" i="8" s="1"/>
  <c r="S329" i="8"/>
  <c r="U329" i="8" s="1"/>
  <c r="AA329" i="8" s="1"/>
  <c r="AC329" i="8" s="1"/>
  <c r="S330" i="8"/>
  <c r="U330" i="8" s="1"/>
  <c r="AA330" i="8" s="1"/>
  <c r="AC330" i="8" s="1"/>
  <c r="S331" i="8"/>
  <c r="U331" i="8" s="1"/>
  <c r="AA331" i="8" s="1"/>
  <c r="AC331" i="8" s="1"/>
  <c r="S332" i="8"/>
  <c r="U332" i="8" s="1"/>
  <c r="AA332" i="8" s="1"/>
  <c r="AC332" i="8" s="1"/>
  <c r="S333" i="8"/>
  <c r="U333" i="8" s="1"/>
  <c r="AA333" i="8" s="1"/>
  <c r="AC333" i="8" s="1"/>
  <c r="S334" i="8"/>
  <c r="U334" i="8" s="1"/>
  <c r="AA334" i="8" s="1"/>
  <c r="AC334" i="8" s="1"/>
  <c r="S335" i="8"/>
  <c r="U335" i="8" s="1"/>
  <c r="AA335" i="8" s="1"/>
  <c r="AC335" i="8" s="1"/>
  <c r="S336" i="8"/>
  <c r="U336" i="8" s="1"/>
  <c r="AA336" i="8" s="1"/>
  <c r="AC336" i="8" s="1"/>
  <c r="S337" i="8"/>
  <c r="U337" i="8" s="1"/>
  <c r="AA337" i="8" s="1"/>
  <c r="AC337" i="8" s="1"/>
  <c r="S338" i="8"/>
  <c r="U338" i="8" s="1"/>
  <c r="AA338" i="8" s="1"/>
  <c r="AC338" i="8" s="1"/>
  <c r="U340" i="8"/>
  <c r="AA340" i="8" s="1"/>
  <c r="AC340" i="8" s="1"/>
  <c r="U341" i="8"/>
  <c r="AA341" i="8" s="1"/>
  <c r="AC341" i="8" s="1"/>
  <c r="U342" i="8"/>
  <c r="AA342" i="8" s="1"/>
  <c r="AC342" i="8" s="1"/>
  <c r="U343" i="8"/>
  <c r="AA343" i="8" s="1"/>
  <c r="AC343" i="8" s="1"/>
  <c r="U344" i="8"/>
  <c r="AA344" i="8" s="1"/>
  <c r="AC344" i="8" s="1"/>
  <c r="U345" i="8"/>
  <c r="AA345" i="8" s="1"/>
  <c r="AC345" i="8" s="1"/>
  <c r="U346" i="8"/>
  <c r="AA346" i="8" s="1"/>
  <c r="AC346" i="8" s="1"/>
  <c r="U347" i="8"/>
  <c r="AA347" i="8" s="1"/>
  <c r="AC347" i="8" s="1"/>
  <c r="U348" i="8"/>
  <c r="AA348" i="8" s="1"/>
  <c r="AC348" i="8" s="1"/>
  <c r="U349" i="8"/>
  <c r="AA349" i="8" s="1"/>
  <c r="AC349" i="8" s="1"/>
  <c r="U350" i="8"/>
  <c r="AA350" i="8" s="1"/>
  <c r="AC350" i="8" s="1"/>
  <c r="U351" i="8"/>
  <c r="AA351" i="8" s="1"/>
  <c r="AC351" i="8" s="1"/>
  <c r="U352" i="8"/>
  <c r="AA352" i="8" s="1"/>
  <c r="AC352" i="8" s="1"/>
  <c r="U353" i="8"/>
  <c r="AA353" i="8" s="1"/>
  <c r="AC353" i="8" s="1"/>
  <c r="U354" i="8"/>
  <c r="AA354" i="8" s="1"/>
  <c r="AC354" i="8" s="1"/>
  <c r="U355" i="8"/>
  <c r="AA355" i="8" s="1"/>
  <c r="AC355" i="8" s="1"/>
  <c r="U356" i="8"/>
  <c r="AA356" i="8" s="1"/>
  <c r="AC356" i="8" s="1"/>
  <c r="U357" i="8"/>
  <c r="AA357" i="8" s="1"/>
  <c r="AC357" i="8" s="1"/>
  <c r="U358" i="8"/>
  <c r="AA358" i="8" s="1"/>
  <c r="AC358" i="8" s="1"/>
  <c r="U359" i="8"/>
  <c r="AA359" i="8" s="1"/>
  <c r="AC359" i="8" s="1"/>
  <c r="U360" i="8"/>
  <c r="AA360" i="8" s="1"/>
  <c r="AC360" i="8" s="1"/>
  <c r="U361" i="8"/>
  <c r="AA361" i="8" s="1"/>
  <c r="AC361" i="8" s="1"/>
  <c r="U362" i="8"/>
  <c r="AA362" i="8" s="1"/>
  <c r="AC362" i="8" s="1"/>
  <c r="U363" i="8"/>
  <c r="AA363" i="8" s="1"/>
  <c r="AC363" i="8" s="1"/>
  <c r="U364" i="8"/>
  <c r="AA364" i="8" s="1"/>
  <c r="AC364" i="8" s="1"/>
  <c r="U365" i="8"/>
  <c r="AA365" i="8" s="1"/>
  <c r="AC365" i="8" s="1"/>
  <c r="U366" i="8"/>
  <c r="AA366" i="8" s="1"/>
  <c r="AC366" i="8" s="1"/>
  <c r="U367" i="8"/>
  <c r="AA367" i="8" s="1"/>
  <c r="AC367" i="8" s="1"/>
  <c r="U368" i="8"/>
  <c r="AA368" i="8" s="1"/>
  <c r="AC368" i="8" s="1"/>
  <c r="U369" i="8"/>
  <c r="AA369" i="8" s="1"/>
  <c r="AC369" i="8" s="1"/>
  <c r="U370" i="8"/>
  <c r="AA370" i="8" s="1"/>
  <c r="AC370" i="8" s="1"/>
  <c r="U371" i="8"/>
  <c r="AA371" i="8" s="1"/>
  <c r="AC371" i="8" s="1"/>
  <c r="U372" i="8"/>
  <c r="AA372" i="8" s="1"/>
  <c r="AC372" i="8" s="1"/>
  <c r="U373" i="8"/>
  <c r="AA373" i="8" s="1"/>
  <c r="AC373" i="8" s="1"/>
  <c r="U374" i="8"/>
  <c r="AA374" i="8" s="1"/>
  <c r="AC374" i="8" s="1"/>
  <c r="U375" i="8"/>
  <c r="AA375" i="8" s="1"/>
  <c r="AC375" i="8" s="1"/>
  <c r="U376" i="8"/>
  <c r="AA376" i="8" s="1"/>
  <c r="AC376" i="8" s="1"/>
  <c r="U377" i="8"/>
  <c r="AA377" i="8" s="1"/>
  <c r="AC377" i="8" s="1"/>
  <c r="U378" i="8"/>
  <c r="AA378" i="8" s="1"/>
  <c r="AC378" i="8" s="1"/>
  <c r="U379" i="8"/>
  <c r="AA379" i="8" s="1"/>
  <c r="AC379" i="8" s="1"/>
  <c r="U380" i="8"/>
  <c r="AA380" i="8" s="1"/>
  <c r="AC380" i="8" s="1"/>
  <c r="U381" i="8"/>
  <c r="AA381" i="8" s="1"/>
  <c r="AC381" i="8" s="1"/>
  <c r="U382" i="8"/>
  <c r="AA382" i="8" s="1"/>
  <c r="AC382" i="8" s="1"/>
  <c r="U383" i="8"/>
  <c r="AA383" i="8" s="1"/>
  <c r="AC383" i="8" s="1"/>
  <c r="U384" i="8"/>
  <c r="AA384" i="8" s="1"/>
  <c r="AC384" i="8" s="1"/>
  <c r="U385" i="8"/>
  <c r="AA385" i="8" s="1"/>
  <c r="AC385" i="8" s="1"/>
  <c r="U386" i="8"/>
  <c r="AA386" i="8" s="1"/>
  <c r="AC386" i="8" s="1"/>
  <c r="U387" i="8"/>
  <c r="AA387" i="8" s="1"/>
  <c r="AC387" i="8" s="1"/>
  <c r="U388" i="8"/>
  <c r="AA388" i="8" s="1"/>
  <c r="AC388" i="8" s="1"/>
  <c r="U389" i="8"/>
  <c r="AA389" i="8" s="1"/>
  <c r="AC389" i="8" s="1"/>
  <c r="U390" i="8"/>
  <c r="AA390" i="8" s="1"/>
  <c r="AC390" i="8" s="1"/>
  <c r="U391" i="8"/>
  <c r="AA391" i="8" s="1"/>
  <c r="AC391" i="8" s="1"/>
  <c r="U392" i="8"/>
  <c r="AA392" i="8" s="1"/>
  <c r="AC392" i="8" s="1"/>
  <c r="U393" i="8"/>
  <c r="AA393" i="8" s="1"/>
  <c r="AC393" i="8" s="1"/>
  <c r="U394" i="8"/>
  <c r="AA394" i="8" s="1"/>
  <c r="AC394" i="8" s="1"/>
  <c r="U395" i="8"/>
  <c r="AA395" i="8" s="1"/>
  <c r="AC395" i="8" s="1"/>
  <c r="U396" i="8"/>
  <c r="AA396" i="8" s="1"/>
  <c r="AC396" i="8" s="1"/>
  <c r="U397" i="8"/>
  <c r="AA397" i="8" s="1"/>
  <c r="AC397" i="8" s="1"/>
  <c r="U398" i="8"/>
  <c r="AA398" i="8" s="1"/>
  <c r="AC398" i="8" s="1"/>
  <c r="U399" i="8"/>
  <c r="AA399" i="8" s="1"/>
  <c r="AC399" i="8" s="1"/>
  <c r="U400" i="8"/>
  <c r="AA400" i="8" s="1"/>
  <c r="AC400" i="8" s="1"/>
  <c r="U401" i="8"/>
  <c r="AA401" i="8" s="1"/>
  <c r="AC401" i="8" s="1"/>
  <c r="U402" i="8"/>
  <c r="AA402" i="8" s="1"/>
  <c r="AC402" i="8" s="1"/>
  <c r="U403" i="8"/>
  <c r="AA403" i="8" s="1"/>
  <c r="AC403" i="8" s="1"/>
  <c r="U404" i="8"/>
  <c r="AA404" i="8" s="1"/>
  <c r="AC404" i="8" s="1"/>
  <c r="U405" i="8"/>
  <c r="AA405" i="8" s="1"/>
  <c r="AC405" i="8" s="1"/>
  <c r="U406" i="8"/>
  <c r="AA406" i="8" s="1"/>
  <c r="AC406" i="8" s="1"/>
  <c r="U407" i="8"/>
  <c r="AA407" i="8" s="1"/>
  <c r="AC407" i="8" s="1"/>
  <c r="U408" i="8"/>
  <c r="AA408" i="8" s="1"/>
  <c r="AC408" i="8" s="1"/>
  <c r="U409" i="8"/>
  <c r="AA409" i="8" s="1"/>
  <c r="AC409" i="8" s="1"/>
  <c r="U410" i="8"/>
  <c r="AA410" i="8" s="1"/>
  <c r="AC410" i="8" s="1"/>
  <c r="U411" i="8"/>
  <c r="AA411" i="8" s="1"/>
  <c r="AC411" i="8" s="1"/>
  <c r="U412" i="8"/>
  <c r="AA412" i="8" s="1"/>
  <c r="AC412" i="8" s="1"/>
  <c r="U413" i="8"/>
  <c r="AA413" i="8" s="1"/>
  <c r="AC413" i="8" s="1"/>
  <c r="U414" i="8"/>
  <c r="AA414" i="8" s="1"/>
  <c r="AC414" i="8" s="1"/>
  <c r="U415" i="8"/>
  <c r="AA415" i="8" s="1"/>
  <c r="AC415" i="8" s="1"/>
  <c r="U416" i="8"/>
  <c r="AA416" i="8" s="1"/>
  <c r="AC416" i="8" s="1"/>
  <c r="U417" i="8"/>
  <c r="AA417" i="8" s="1"/>
  <c r="AC417" i="8" s="1"/>
  <c r="U418" i="8"/>
  <c r="AA418" i="8" s="1"/>
  <c r="AC418" i="8" s="1"/>
  <c r="U419" i="8"/>
  <c r="AA419" i="8" s="1"/>
  <c r="AC419" i="8" s="1"/>
  <c r="U420" i="8"/>
  <c r="AA420" i="8" s="1"/>
  <c r="AC420" i="8" s="1"/>
  <c r="U421" i="8"/>
  <c r="AA421" i="8" s="1"/>
  <c r="AC421" i="8" s="1"/>
  <c r="U422" i="8"/>
  <c r="AA422" i="8" s="1"/>
  <c r="AC422" i="8" s="1"/>
  <c r="U423" i="8"/>
  <c r="AA423" i="8" s="1"/>
  <c r="AC423" i="8" s="1"/>
  <c r="S463" i="8"/>
  <c r="U463" i="8" s="1"/>
  <c r="AA463" i="8" s="1"/>
  <c r="AC463" i="8" s="1"/>
  <c r="AC488" i="8"/>
  <c r="AC506" i="8"/>
  <c r="U464" i="8"/>
  <c r="AA464" i="8" s="1"/>
  <c r="AC464" i="8" s="1"/>
  <c r="U465" i="8"/>
  <c r="AA465" i="8" s="1"/>
  <c r="AC465" i="8" s="1"/>
  <c r="U466" i="8"/>
  <c r="AA466" i="8" s="1"/>
  <c r="AC466" i="8" s="1"/>
  <c r="U467" i="8"/>
  <c r="AA467" i="8" s="1"/>
  <c r="AC467" i="8" s="1"/>
  <c r="U468" i="8"/>
  <c r="AA468" i="8" s="1"/>
  <c r="AC468" i="8" s="1"/>
  <c r="U469" i="8"/>
  <c r="AA469" i="8" s="1"/>
  <c r="AC469" i="8" s="1"/>
  <c r="U470" i="8"/>
  <c r="AA470" i="8" s="1"/>
  <c r="AC470" i="8" s="1"/>
  <c r="U471" i="8"/>
  <c r="AA471" i="8" s="1"/>
  <c r="AC471" i="8" s="1"/>
  <c r="U472" i="8"/>
  <c r="AA472" i="8" s="1"/>
  <c r="AC472" i="8" s="1"/>
  <c r="U473" i="8"/>
  <c r="AA473" i="8" s="1"/>
  <c r="AC473" i="8" s="1"/>
  <c r="U474" i="8"/>
  <c r="AA474" i="8" s="1"/>
  <c r="AC474" i="8" s="1"/>
  <c r="U475" i="8"/>
  <c r="AA475" i="8" s="1"/>
  <c r="AC475" i="8" s="1"/>
  <c r="U476" i="8"/>
  <c r="AA476" i="8" s="1"/>
  <c r="AC476" i="8" s="1"/>
  <c r="U477" i="8"/>
  <c r="AA477" i="8" s="1"/>
  <c r="AC477" i="8" s="1"/>
  <c r="U478" i="8"/>
  <c r="AA478" i="8" s="1"/>
  <c r="AC478" i="8" s="1"/>
  <c r="U479" i="8"/>
  <c r="AA479" i="8" s="1"/>
  <c r="AC479" i="8" s="1"/>
  <c r="U480" i="8"/>
  <c r="AA480" i="8" s="1"/>
  <c r="AC480" i="8" s="1"/>
  <c r="U481" i="8"/>
  <c r="AA481" i="8" s="1"/>
  <c r="AC481" i="8" s="1"/>
  <c r="U482" i="8"/>
  <c r="AA482" i="8" s="1"/>
  <c r="AC482" i="8" s="1"/>
  <c r="U483" i="8"/>
  <c r="AA483" i="8" s="1"/>
  <c r="AC483" i="8" s="1"/>
  <c r="U484" i="8"/>
  <c r="AA484" i="8" s="1"/>
  <c r="AC484" i="8" s="1"/>
  <c r="U485" i="8"/>
  <c r="AA485" i="8" s="1"/>
  <c r="AC485" i="8" s="1"/>
  <c r="U486" i="8"/>
  <c r="AA486" i="8" s="1"/>
  <c r="AC486" i="8" s="1"/>
  <c r="U487" i="8"/>
  <c r="AA487" i="8" s="1"/>
  <c r="AC487" i="8" s="1"/>
  <c r="S489" i="8"/>
  <c r="U489" i="8" s="1"/>
  <c r="AA489" i="8" s="1"/>
  <c r="AC489" i="8" s="1"/>
  <c r="S490" i="8"/>
  <c r="U490" i="8" s="1"/>
  <c r="AA490" i="8" s="1"/>
  <c r="AC490" i="8" s="1"/>
  <c r="S491" i="8"/>
  <c r="U491" i="8" s="1"/>
  <c r="AA491" i="8" s="1"/>
  <c r="AC491" i="8" s="1"/>
  <c r="S492" i="8"/>
  <c r="U492" i="8" s="1"/>
  <c r="AA492" i="8" s="1"/>
  <c r="AC492" i="8" s="1"/>
  <c r="S493" i="8"/>
  <c r="U493" i="8" s="1"/>
  <c r="AA493" i="8" s="1"/>
  <c r="AC493" i="8" s="1"/>
  <c r="S494" i="8"/>
  <c r="U494" i="8" s="1"/>
  <c r="AA494" i="8" s="1"/>
  <c r="AC494" i="8" s="1"/>
  <c r="S495" i="8"/>
  <c r="U495" i="8" s="1"/>
  <c r="AA495" i="8" s="1"/>
  <c r="AC495" i="8" s="1"/>
  <c r="S496" i="8"/>
  <c r="U496" i="8" s="1"/>
  <c r="AA496" i="8" s="1"/>
  <c r="AC496" i="8" s="1"/>
  <c r="S497" i="8"/>
  <c r="U497" i="8" s="1"/>
  <c r="AA497" i="8" s="1"/>
  <c r="AC497" i="8" s="1"/>
  <c r="S498" i="8"/>
  <c r="U498" i="8" s="1"/>
  <c r="AA498" i="8" s="1"/>
  <c r="AC498" i="8" s="1"/>
  <c r="S499" i="8"/>
  <c r="U499" i="8" s="1"/>
  <c r="AA499" i="8" s="1"/>
  <c r="AC499" i="8" s="1"/>
  <c r="S500" i="8"/>
  <c r="U500" i="8" s="1"/>
  <c r="AA500" i="8" s="1"/>
  <c r="AC500" i="8" s="1"/>
  <c r="S501" i="8"/>
  <c r="U501" i="8" s="1"/>
  <c r="AA501" i="8" s="1"/>
  <c r="AC501" i="8" s="1"/>
  <c r="S502" i="8"/>
  <c r="U502" i="8" s="1"/>
  <c r="AA502" i="8" s="1"/>
  <c r="AC502" i="8" s="1"/>
  <c r="S503" i="8"/>
  <c r="U503" i="8" s="1"/>
  <c r="AA503" i="8" s="1"/>
  <c r="AC503" i="8" s="1"/>
  <c r="S504" i="8"/>
  <c r="U504" i="8" s="1"/>
  <c r="AA504" i="8" s="1"/>
  <c r="AC504" i="8" s="1"/>
  <c r="S505" i="8"/>
  <c r="U505" i="8" s="1"/>
  <c r="AA505" i="8" s="1"/>
  <c r="AC505" i="8" s="1"/>
  <c r="U507" i="8"/>
  <c r="AA507" i="8" s="1"/>
  <c r="AC507" i="8" s="1"/>
  <c r="U508" i="8"/>
  <c r="AA508" i="8" s="1"/>
  <c r="AC508" i="8" s="1"/>
  <c r="U578" i="8"/>
  <c r="AA578" i="8" s="1"/>
  <c r="AC578" i="8" s="1"/>
  <c r="U580" i="8"/>
  <c r="AA580" i="8" s="1"/>
  <c r="AC580" i="8" s="1"/>
  <c r="U582" i="8"/>
  <c r="AA582" i="8" s="1"/>
  <c r="AC582" i="8" s="1"/>
  <c r="U584" i="8"/>
  <c r="AA584" i="8" s="1"/>
  <c r="AC584" i="8" s="1"/>
  <c r="U586" i="8"/>
  <c r="AA586" i="8" s="1"/>
  <c r="AC586" i="8" s="1"/>
  <c r="AC577" i="8"/>
  <c r="AC579" i="8"/>
  <c r="AC581" i="8"/>
  <c r="AC583" i="8"/>
  <c r="AC585" i="8"/>
  <c r="AC642" i="8"/>
  <c r="AC644" i="8"/>
  <c r="AC648" i="8"/>
  <c r="AC652" i="8"/>
  <c r="AC656" i="8"/>
  <c r="AC660" i="8"/>
  <c r="AC664" i="8"/>
  <c r="AC668" i="8"/>
  <c r="AC672" i="8"/>
  <c r="AC676" i="8"/>
  <c r="AC680" i="8"/>
  <c r="U643" i="8"/>
  <c r="AA643" i="8" s="1"/>
  <c r="AC643" i="8" s="1"/>
  <c r="U645" i="8"/>
  <c r="AA645" i="8" s="1"/>
  <c r="AC645" i="8" s="1"/>
  <c r="U647" i="8"/>
  <c r="AA647" i="8" s="1"/>
  <c r="AC647" i="8" s="1"/>
  <c r="U649" i="8"/>
  <c r="AA649" i="8" s="1"/>
  <c r="AC649" i="8" s="1"/>
  <c r="U651" i="8"/>
  <c r="AA651" i="8" s="1"/>
  <c r="AC651" i="8" s="1"/>
  <c r="U653" i="8"/>
  <c r="AA653" i="8" s="1"/>
  <c r="AC653" i="8" s="1"/>
  <c r="U655" i="8"/>
  <c r="AA655" i="8" s="1"/>
  <c r="AC655" i="8" s="1"/>
  <c r="U657" i="8"/>
  <c r="AA657" i="8" s="1"/>
  <c r="AC657" i="8" s="1"/>
  <c r="U659" i="8"/>
  <c r="AA659" i="8" s="1"/>
  <c r="AC659" i="8" s="1"/>
  <c r="U661" i="8"/>
  <c r="AA661" i="8" s="1"/>
  <c r="AC661" i="8" s="1"/>
  <c r="U663" i="8"/>
  <c r="AA663" i="8" s="1"/>
  <c r="AC663" i="8" s="1"/>
  <c r="U665" i="8"/>
  <c r="AA665" i="8" s="1"/>
  <c r="AC665" i="8" s="1"/>
  <c r="U667" i="8"/>
  <c r="AA667" i="8" s="1"/>
  <c r="AC667" i="8" s="1"/>
  <c r="U669" i="8"/>
  <c r="AA669" i="8" s="1"/>
  <c r="AC669" i="8" s="1"/>
  <c r="U671" i="8"/>
  <c r="AA671" i="8" s="1"/>
  <c r="AC671" i="8" s="1"/>
  <c r="U673" i="8"/>
  <c r="AA673" i="8" s="1"/>
  <c r="AC673" i="8" s="1"/>
  <c r="U675" i="8"/>
  <c r="AA675" i="8" s="1"/>
  <c r="AC675" i="8" s="1"/>
  <c r="U677" i="8"/>
  <c r="AA677" i="8" s="1"/>
  <c r="AC677" i="8" s="1"/>
  <c r="U679" i="8"/>
  <c r="AA679" i="8" s="1"/>
  <c r="AC679" i="8" s="1"/>
  <c r="U681" i="8"/>
  <c r="AA681" i="8" s="1"/>
  <c r="AC681" i="8" s="1"/>
  <c r="U683" i="8"/>
  <c r="AA683" i="8" s="1"/>
  <c r="AC683" i="8" s="1"/>
  <c r="U685" i="8"/>
  <c r="AA685" i="8" s="1"/>
  <c r="AC685" i="8" s="1"/>
  <c r="U688" i="8"/>
  <c r="AA688" i="8" s="1"/>
  <c r="AC688" i="8" s="1"/>
  <c r="U690" i="8"/>
  <c r="AA690" i="8" s="1"/>
  <c r="AC690" i="8" s="1"/>
  <c r="U692" i="8"/>
  <c r="AA692" i="8" s="1"/>
  <c r="AC692" i="8" s="1"/>
  <c r="U694" i="8"/>
  <c r="AA694" i="8" s="1"/>
  <c r="AC694" i="8" s="1"/>
  <c r="U696" i="8"/>
  <c r="AA696" i="8" s="1"/>
  <c r="AC696" i="8" s="1"/>
  <c r="U699" i="8"/>
  <c r="AA699" i="8" s="1"/>
  <c r="AC699" i="8" s="1"/>
  <c r="U701" i="8"/>
  <c r="AA701" i="8" s="1"/>
  <c r="AC701" i="8" s="1"/>
  <c r="U703" i="8"/>
  <c r="AA703" i="8" s="1"/>
  <c r="AC703" i="8" s="1"/>
  <c r="U705" i="8"/>
  <c r="AA705" i="8" s="1"/>
  <c r="AC705" i="8" s="1"/>
  <c r="U707" i="8"/>
  <c r="AA707" i="8" s="1"/>
  <c r="AC707" i="8" s="1"/>
  <c r="U709" i="8"/>
  <c r="AA709" i="8" s="1"/>
  <c r="AC709" i="8" s="1"/>
  <c r="U711" i="8"/>
  <c r="AA711" i="8" s="1"/>
  <c r="AC711" i="8" s="1"/>
  <c r="U713" i="8"/>
  <c r="AA713" i="8" s="1"/>
  <c r="AC713" i="8" s="1"/>
  <c r="U715" i="8"/>
  <c r="AA715" i="8" s="1"/>
  <c r="AC715" i="8" s="1"/>
  <c r="U717" i="8"/>
  <c r="AA717" i="8" s="1"/>
  <c r="AC717" i="8" s="1"/>
  <c r="U719" i="8"/>
  <c r="AA719" i="8" s="1"/>
  <c r="AC719" i="8" s="1"/>
  <c r="U721" i="8"/>
  <c r="AA721" i="8" s="1"/>
  <c r="AC721" i="8" s="1"/>
  <c r="U723" i="8"/>
  <c r="AA723" i="8" s="1"/>
  <c r="AC723" i="8" s="1"/>
  <c r="U725" i="8"/>
  <c r="AA725" i="8" s="1"/>
  <c r="AC725" i="8" s="1"/>
  <c r="AC4" i="9" l="1"/>
  <c r="AO4" i="9"/>
  <c r="AK4" i="9"/>
  <c r="AG4" i="9" l="1"/>
  <c r="AH4" i="9"/>
  <c r="AM4" i="9"/>
  <c r="AP4" i="9" l="1"/>
  <c r="AN4" i="9"/>
  <c r="AJ4" i="9"/>
  <c r="AI4" i="9"/>
  <c r="AL4" i="9"/>
  <c r="AQ4" i="9" l="1"/>
  <c r="G15" i="10"/>
  <c r="H42" i="10"/>
  <c r="F42" i="10"/>
  <c r="G42" i="10" s="1"/>
  <c r="G41" i="10"/>
  <c r="G40" i="10"/>
  <c r="G39" i="10"/>
  <c r="G38" i="10"/>
  <c r="G37" i="10"/>
  <c r="G36" i="10"/>
  <c r="G35" i="10"/>
  <c r="H34" i="10"/>
  <c r="G34" i="10" s="1"/>
  <c r="F34" i="10"/>
  <c r="G33" i="10"/>
  <c r="G32" i="10"/>
  <c r="G31" i="10"/>
  <c r="G30" i="10"/>
  <c r="G29" i="10"/>
  <c r="G28" i="10"/>
  <c r="G27" i="10"/>
  <c r="G26" i="10"/>
  <c r="G25" i="10"/>
  <c r="G24" i="10"/>
  <c r="F22" i="10"/>
  <c r="A17" i="10"/>
  <c r="A18" i="10" s="1"/>
  <c r="H18" i="10" l="1"/>
  <c r="G18" i="10" s="1"/>
  <c r="H19" i="10"/>
  <c r="G19" i="10" s="1"/>
  <c r="H20" i="10"/>
  <c r="G20" i="10" s="1"/>
  <c r="H17" i="10" l="1"/>
  <c r="H21" i="10"/>
  <c r="G21" i="10" s="1"/>
  <c r="G17" i="10" l="1"/>
  <c r="H22" i="10"/>
  <c r="G22" i="10" l="1"/>
  <c r="G43" i="10" s="1"/>
  <c r="H43" i="10"/>
  <c r="D11" i="10"/>
  <c r="D12" i="10" s="1"/>
</calcChain>
</file>

<file path=xl/sharedStrings.xml><?xml version="1.0" encoding="utf-8"?>
<sst xmlns="http://schemas.openxmlformats.org/spreadsheetml/2006/main" count="4947" uniqueCount="959">
  <si>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</si>
  <si>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</si>
  <si>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</si>
  <si>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</si>
  <si>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</si>
  <si>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</si>
  <si>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</si>
  <si>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</si>
  <si>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</si>
  <si>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</si>
  <si>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</si>
  <si>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</si>
  <si>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</si>
  <si>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</si>
  <si>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</si>
  <si>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</si>
  <si>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Nos</t>
  </si>
  <si>
    <t>Area</t>
  </si>
  <si>
    <t>Excise</t>
  </si>
  <si>
    <t>Subtotal = 
Basic + Excise</t>
  </si>
  <si>
    <t>VAT/CST 
on Subtotal</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</si>
  <si>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</si>
  <si>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</si>
  <si>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</si>
  <si>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</si>
  <si>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</si>
  <si>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</si>
  <si>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</si>
  <si>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</si>
  <si>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</si>
  <si>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</si>
  <si>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</si>
  <si>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</si>
  <si>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</si>
  <si>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</si>
  <si>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</si>
  <si>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</si>
  <si>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</si>
  <si>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</si>
  <si>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</si>
  <si>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</si>
  <si>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</si>
  <si>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</si>
  <si>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</si>
  <si>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</si>
  <si>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</si>
  <si>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</si>
  <si>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Work:</t>
  </si>
  <si>
    <t>Supply, Installation, testing &amp; commisioning of low side HVAC work</t>
  </si>
  <si>
    <t>Budget Code:-</t>
  </si>
  <si>
    <t>W.O. / P.O. No. &amp; Date:-</t>
  </si>
  <si>
    <t>Original W.O. Value:-</t>
  </si>
  <si>
    <t>WO Amendment No.:-</t>
  </si>
  <si>
    <t>Description of Work</t>
  </si>
  <si>
    <t>Previous Certified Amount             
 INR</t>
  </si>
  <si>
    <t>Current Certified Amount        
 INR</t>
  </si>
  <si>
    <t>Cumulative Certified Amount   
 INR</t>
  </si>
  <si>
    <t>Certificate Type:-</t>
  </si>
  <si>
    <t>Certificate No.:-</t>
  </si>
  <si>
    <t>A</t>
  </si>
  <si>
    <t>Work Done Amount</t>
  </si>
  <si>
    <t>Net Installation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</si>
  <si>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</si>
  <si>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</si>
  <si>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</si>
  <si>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</si>
  <si>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</si>
  <si>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</si>
  <si>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</si>
  <si>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</si>
  <si>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</si>
  <si>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</si>
  <si>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</si>
  <si>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</si>
  <si>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</si>
  <si>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</si>
  <si>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</si>
  <si>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</si>
  <si>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</si>
  <si>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</si>
  <si>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</si>
  <si>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</si>
  <si>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</si>
  <si>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</si>
  <si>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</si>
  <si>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</si>
  <si>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</si>
  <si>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</si>
  <si>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</si>
  <si>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</si>
  <si>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</si>
  <si>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Scenario 3</t>
  </si>
  <si>
    <t>Local Supply Rates + Installation Rates</t>
  </si>
  <si>
    <t>CHARTERED HOTELS PVT. LTD.</t>
  </si>
  <si>
    <t>CERTIFICATE OF PAYMENT</t>
  </si>
  <si>
    <t>Project Code:-</t>
  </si>
  <si>
    <t>Not For Payment</t>
  </si>
  <si>
    <t>Project:-</t>
  </si>
  <si>
    <t>I</t>
  </si>
  <si>
    <t>Prepared By</t>
  </si>
  <si>
    <t>Checked By</t>
  </si>
  <si>
    <t>Approved By</t>
  </si>
  <si>
    <t>QS and Contracts</t>
  </si>
  <si>
    <t>Asst.GM - Contracts</t>
  </si>
  <si>
    <t>GM -Project</t>
  </si>
  <si>
    <t>GM -Contracts</t>
  </si>
  <si>
    <t>VAT / CST</t>
  </si>
  <si>
    <t>COP-R001</t>
  </si>
  <si>
    <t>Amended or WO/PO Value:-</t>
  </si>
  <si>
    <t>Balance Work Yet to be done</t>
  </si>
  <si>
    <t>Net Supply Amount (Basix + Excise)</t>
  </si>
  <si>
    <t xml:space="preserve">Other Payments -Supply and Installation </t>
  </si>
  <si>
    <t>k</t>
  </si>
  <si>
    <t>Proposed five star hotel at Lucknow</t>
  </si>
  <si>
    <t>006</t>
  </si>
  <si>
    <t>Date.:- 10/03/2015</t>
  </si>
  <si>
    <t>M/s CANTER ENGINEERS PVT LTD</t>
  </si>
  <si>
    <t>201,2ND Floor,Carnation Plaza Bldg,No.1Parijat Gardens,Ghodbunder Road,kasarwadavli Naka,Thane(west)400607</t>
  </si>
  <si>
    <t>PAN No.:- AACCC4796J</t>
  </si>
  <si>
    <t xml:space="preserve">Invoice No.                                 dated </t>
  </si>
  <si>
    <t>CHPL/006/WO/14-15/0568 
Dated : 19.05.2010</t>
  </si>
  <si>
    <r>
      <rPr>
        <b/>
        <sz val="10"/>
        <rFont val="Tahoma"/>
        <family val="2"/>
      </rPr>
      <t>VAT No</t>
    </r>
    <r>
      <rPr>
        <sz val="10"/>
        <rFont val="Tahoma"/>
        <family val="2"/>
      </rPr>
      <t>.:-  29790851674</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</si>
  <si>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COP No.:-HRL/COP/CEPL/161</t>
  </si>
  <si>
    <t>SANITARY FIXTURES &amp; FITTINGS: (INSTALLATION)</t>
  </si>
  <si>
    <t>Nil</t>
  </si>
  <si>
    <t>Fixing, testing and commissioning of white vitreous   China   wall   mounting type European water closet including Providing &amp; fixing of C.P. bolts, nuts, C.I. chair  (painted with two coats of enamel paint over a coat of primer) &amp; Fixing, testing &amp; commissioning of hanging arrangements, bakelite  / poly propylene seat &amp; cover (fixing only) with C.P. hinges &amp; rubber buffers, C.P. brass screw, washer with all accessories. Including cutting &amp; making good the walls, floors, slab  wherever required. (Material cost of required hinges, screws etc to be included in the item)</t>
  </si>
  <si>
    <t>No.</t>
  </si>
  <si>
    <t>Fixing, testing and commissioning of white vitreous china floor mounting type European water  closet including Providing &amp; Fixing of C.P. bolts, nuts, supporting arrangements,  bakelite / poly propylene seat  &amp; cover(fixing only) with C.P. hinges &amp; rubber buffers, complete with all accessories. Including cutting &amp; making good the walls &amp; floors wherever required. The item also includes Fixing, testing and commissioning of  exposed viterious china low level cistern for WC, with dual flush facility complete with all necessary fittings, CP / GI flush pipes &amp; accessories including all supports &amp; making good.           (Material cost of required hinges, screws etc to be included in the item)</t>
  </si>
  <si>
    <t>Fixing of white viterous china wall mounting / floor mounting type bidet with Providing &amp; Fixing single tap hole and CP bolts, nuts and including providing &amp; fixing hanging arrangements, 32 mm dia CP brass waste, 32 mm dia CP cast brass bottle flange and rubber adapter for waste connection complete including cutting and making good the walls, floors wherever required.</t>
  </si>
  <si>
    <t>Fixing, testing and commissioning of  mixer fitting for bidet complete with connection to spray outlet including cutting and making good the walls, floor wherever required.</t>
  </si>
  <si>
    <t>Fixing, testing &amp; commissioning of dual type Concealed type flush valve (suitable for shaft / wall) fittings push button arrangement, 32 mm dia C.P. flush pipe with clamp and adapter, rubber joint, C.P. brass wall flange, elbow  complete with all other accessories. Including connection to water closet &amp; cutting and making good the walls wherever required.</t>
  </si>
  <si>
    <t>Fixing, testing &amp; commissioning of ABS Rinsing spray with regulator of approved quality with plastic flexible pipe 1.5 m long, wall hook complete as required.</t>
  </si>
  <si>
    <t xml:space="preserve">Fixing first quality white vitreous china oval / round / square wash basin (size as per architectural drawing) for under counter mounting, including providing &amp; fixing of specially fabricated CI / MS brackets, painted with two or three coats of enamel paint of approved shade over a coat of primer, 32 mm CP brass waste and CP brass cast bottle trap and pipe to wall with CP brass flange and rubber adopter for waste connection complete including filling gap between counter and wash basin with approved type poly sulphide sealant, cutting and making good the walls wherever required. </t>
  </si>
  <si>
    <t xml:space="preserve">Fixing first quality white vitreous china wall mounting wash basin (size as per architectural drawing) including providing &amp; fixing specially fabricated CI / MS brackets, painted with two or three coats of enamel paint of approved shade over a coat of primer, 32 mm CP brass waste and CP brass cast bottle trap and pipe to wall with CP brass flange and rubber adopter for waste connection complete including and wash basin with approved type poly sulphide sealant, cutting and making good the walls wherever required. </t>
  </si>
  <si>
    <t>Fixing, testing and commissioning of vitreous china pedestal for wash basin complete recessed at the back for the reception of pipes and fittings.</t>
  </si>
  <si>
    <t>Fixing, testing and commissioning of C.P. brass single hole basin mixer with pop-up waste and brass nuts complete as required.</t>
  </si>
  <si>
    <t>Fixing, testing and commissioning of three hole basin mixer with popup waste and brass nuts complete as required.</t>
  </si>
  <si>
    <t>Fixing sensor based automatic battery operated hot &amp; cold water tap with solenoid valve at inlet, Doppler based sensor, control box complete with all flexible pipes &amp; accessories.</t>
  </si>
  <si>
    <t>Fixing, testing &amp; commissioning of C.P. brass eurometic self closing pillar tap.</t>
  </si>
  <si>
    <t>Fixing, testing, and commissioning of  bath tub completely leveled, including waste overflow set, chain plug, cast brass P/S trap with overflow arrangement, legs, grouting of legs etc with cement concrete all complete as required.</t>
  </si>
  <si>
    <t>( Cost of grouting material shall be included in the rate)</t>
  </si>
  <si>
    <t>Apron type bath tub</t>
  </si>
  <si>
    <t>Free standing bath tub</t>
  </si>
  <si>
    <t>Bath Tub Spout / Spout</t>
  </si>
  <si>
    <t>Deck mount bath tub mixer with spout and telephonic hand shower.</t>
  </si>
  <si>
    <t>Fixing, testing and commissioning of bathing facucets including necessary wall chases and making good.</t>
  </si>
  <si>
    <t>Concealed bath shower divertor, faucet, 115 mm long bend pipe, overhead shower and wall flanges complete.</t>
  </si>
  <si>
    <t>Single lever wall divertor assembly with non-return valves</t>
  </si>
  <si>
    <t>Concealed stop valves  with wall flanges</t>
  </si>
  <si>
    <t>Overhead shower with short / long arm and wall flange</t>
  </si>
  <si>
    <t>Overhead drencher shower, ceiling mounted</t>
  </si>
  <si>
    <t>Fixing of SS 304 SS shower channel with grating (polished surface), socket type outlet (50 mm dia), slope towards socket, effective tray depth 20 mm, width 70 mm approximate 900 following length.</t>
  </si>
  <si>
    <t>900 mm Length</t>
  </si>
  <si>
    <t>1000 mm Length</t>
  </si>
  <si>
    <t>Fixing, testing and commissioning of white viterous china large flat back / half stall urinal including providing &amp; fixing CI / MS bracket (duly painted with 2 coats of paints over a coat of primer), including CP brass waste with dome type grating, CP cast brass bottle trap with extension piece, wall flanges complete with all accessories.</t>
  </si>
  <si>
    <t>Fixing, testing and commissioning of white vitreous china large urinal partition including providing &amp; fixing concealed CI bracket, cutting and making good.</t>
  </si>
  <si>
    <t>Fixing, testing and commissioning of automatic flushing systems for urinal to ensure pre-flush &amp; flushing only immediately after use, comprising of all plumbing, electronic and electrical items. CP brass flush pipe with CP brass elbow, CP brass spreader, CP wall flange, infrared photo cells, eyes electrically operated solenoid valve, step down transformer / equipment and any other item required to provide satisfactory functioning. Including necessary wall cutting / chasing and making good, as required.</t>
  </si>
  <si>
    <t>Fixing battery operated automatic urinal flushing systems for urinal flushing complete as mentioned above.</t>
  </si>
  <si>
    <t>Fixing, testing &amp; commissioning of white acrylic shower tray of size 780x780x125 mm deep with C.P. brass waste, C.I lugs and all other accessories complete as required.</t>
  </si>
  <si>
    <t xml:space="preserve">Fixing, testing and commissioning of  sink including providing &amp; fixing C.I./M.S.  Brackets (duly painted with 2 coats of paint over a coat of primer)  C.P. cast brass bottle trap with extension piece, rubber adaptor, wall flange, union, C.P. brass chainrubber plug &amp; making good. </t>
  </si>
  <si>
    <t xml:space="preserve">Stainless Steel  sink w/o drain board </t>
  </si>
  <si>
    <t>Stainless steel sink with drain board.</t>
  </si>
  <si>
    <t xml:space="preserve">Sainless sink with double drain board </t>
  </si>
  <si>
    <t>Providing, fixing, testing and commissioning of C.P. brass wall / counter mounted sink mixer with C.P. wall flange, overhead swinging spout complete as required and making good.</t>
  </si>
  <si>
    <t>Providing, fixing of white viterous china Janitor sink of size 470 x 370 x 180mm deep including providing &amp; fixing CI/MS brackets (duly painted with 2 coats of paint over a coat of primer) C.P. cast brass bottle trap with extension piece, rubber adopter, wall flange, union, C.P. brass chain rubber plug complete as required.</t>
  </si>
  <si>
    <t>Fixing storage type water heater of approved shade with copper container, glasswool insulation,stove enamelled M.S jacket, thermostatically controlled inner heater with pilot neon lamps, angle valve on inlet connection, 15mm dia C.P flexible connection pipe in inlet &amp; outlet suitable for working pressure of 5 kg/sqcm complete as required.</t>
  </si>
  <si>
    <t>Capacity 15 litres</t>
  </si>
  <si>
    <t>Capacity 25 litres</t>
  </si>
  <si>
    <t>Fixing storage type water cooler of the following capacity, I.S.I marked, stainless steel front panel, C.P brass push cock, inlet float valve with all plumbing and electrical accessories, inlet, outlet, overflow and PVC drain out connection to F.D complete as required.</t>
  </si>
  <si>
    <t>Cooling capacity 15 Lts./hr                                                         Storage capacity 40 Lts.</t>
  </si>
  <si>
    <t>Cooling capacity 40Lts./hr                                                         Storage capacity 80 Lts.</t>
  </si>
  <si>
    <t>Providing , fixing commercial water purifier of water flow rate 2.0 Lit/min. Including all components as per manufacture specifications, including connection from water supply line, and final connection to water cooler electric wiring &amp; plug top etc. with all accessories.</t>
  </si>
  <si>
    <t>Fixing  solid state, no touch operting, fully hygienic hand drier of approved shade with single blower, with time delay, summer &amp; winter control, volume ON/OFF controls including providing necessary brackets, cable from drier to Plug, Plug top key and lock etc, complete as required.</t>
  </si>
  <si>
    <t>Fixing  solid state, no touch operating, fully hygienic hand drier of approved shade with  double blower, continous repeat usage,time delay, summer &amp; winter control including providing necessary brackets, cable from drier to Plug, Plug to key and lock etc. complete as required.</t>
  </si>
  <si>
    <t>Fixing  S.S. toilet paper holder with PVC rawl plug &amp; C.P. brass screw complete as required.</t>
  </si>
  <si>
    <t>Fixing  S.S. reserve toilet paper holder with PVC rawl plug &amp; C.P. brass screw complete as required.</t>
  </si>
  <si>
    <t>Fixing Recessed type S.S. soap dish with PVC rawl plug &amp; C.P. brass screw complete as required.</t>
  </si>
  <si>
    <t>Fixing C.P. brass liquid soap container with PVC rawl plug &amp; C.P. brass screw complete as required.</t>
  </si>
  <si>
    <t>Fixing push type liquid soap dispenser with PVC rawl plug &amp; C.P. brass screw complete as required.</t>
  </si>
  <si>
    <t>Fixing C.P. brass twin coat hook with PVC rawl plug &amp; C.P. brass screw complete as required.</t>
  </si>
  <si>
    <t>Fixing C.P brass deodourizer.</t>
  </si>
  <si>
    <t>Fixing deodoriser system with turbo fan, battery &amp; cartridge including wall mounting arrangement complete as required.</t>
  </si>
  <si>
    <t xml:space="preserve"> Fixing towel rack deluxe with PVC rawl plug &amp; C.P. brass screw complete as required of size Size 230 x 600 mm</t>
  </si>
  <si>
    <t>Fixing, testing and commissioning of  15 mm dia C.P. brass 2 way angle valve with C.P. wall flange of approved quality and making good.</t>
  </si>
  <si>
    <t>Fixing, testing and commissioning of  15 mm dia C.P. brass bib cock with C.P. wall flange of approved quality and making good as required.</t>
  </si>
  <si>
    <t>Fixing, testing and commissioning of  C.P. brass angle valve with C.P. wall flange, Nut and Washer etc. complete as required.</t>
  </si>
  <si>
    <t>Fixing, testing and commissioning of C.P  Copper connection 375 mm long  including nuts and washers and making connection to fixtures and fittings complete as required.</t>
  </si>
  <si>
    <t>Fixing, testing and commissioning of pillar cock for sinks  and making good as required.</t>
  </si>
  <si>
    <t>Fixing Jacuzzi-whirl pool bath system consist the following items.</t>
  </si>
  <si>
    <t>1 No. Acrylic bath tub of 1780 mm dia with bottom supports.6 Nos CP brass venturi jets with revolving outlet.ON/OFF switch, ELCB, control wiring &amp; cabling.2 HP motor pump set with electronic device to prevent the motor from running dry.Air controller, suction outlet.Automatic waste cum over flow with cast brass P/S trap and all necessary fittings and final connection to F.D.PVC pipe connecting to the system.C.P brass bath mixer (bath tub mounted) with telephonic shower, stand &amp; crutch. Bath System as described above</t>
  </si>
  <si>
    <t>Set</t>
  </si>
  <si>
    <t xml:space="preserve">Fixing adjustable type wash basin  for handicap toilet complete with brackets, tracks,  waste pipes and other accessories complete as required. </t>
  </si>
  <si>
    <t xml:space="preserve">Fixing 2 Nos. support arms and backrest to mounted on the track (vertically and laterally) for handicap toilet complete as required. </t>
  </si>
  <si>
    <t xml:space="preserve">Fixing raised toilet seat with cover for handicap toilet </t>
  </si>
  <si>
    <t>Fixing 35 mm dia powder coated steel grab bar.</t>
  </si>
  <si>
    <t xml:space="preserve">Fixing shower chair comprising of individual seat &amp; bank completely adjustable, counter balanced fold &amp; hold mechanisum </t>
  </si>
  <si>
    <t>COLD WATER SUPPLY : (INTERNAL / EXTERNAL)</t>
  </si>
  <si>
    <t>Providing, fixing,commissioning &amp; testing ( at required pressure) CPVC (Chlorinated Poly Vinyl Chloride) water supply pipes with pipe as per CTS SDR 11 (operating pressure - 7 Bar @ 82 Deg C and 28 Bar @ 23 Deg C)for pipes from 1/2 Inch to 2 Inch. Schedule 40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All termination points for installation of faucets shall have brass termination fittings.  Installation shall be to as per Technical Manual of manufacturer of pipes &amp; fittings.Cost shall be inclusive of (a)Making maximum of 7.5 x 7.5 cm chase in wall and floors for the pipe, making good the same by using 1:2 cement mortar over the wire mesh  complete as required or (b) Fixing/supporting the pipes (&amp; fittings) at wall/ceiling level supported by galvanized clamps, fastener, hangers etc, as per specification. Exposed pipes to be painted of legends with direction arrow. M.S. pipe sleeves suitable higher size shall be provided wherever the pipes are crossing the fire rated walls / floors slab and sealing the sleeves with glass wool in between and fire sealant compound at either end all as per  Project Managers / Consultant requirement.</t>
  </si>
  <si>
    <t>1/2" dia  (15 mm)</t>
  </si>
  <si>
    <t>RM</t>
  </si>
  <si>
    <t>3/4" dia (20 mm</t>
  </si>
  <si>
    <t>1" dia (25 mm) a</t>
  </si>
  <si>
    <t>1.1/4" dia (32 mm)</t>
  </si>
  <si>
    <t>1.1/2: dia (40 mm</t>
  </si>
  <si>
    <t>2" dia (50 mm</t>
  </si>
  <si>
    <t>2.1/2" dia (65 mm)</t>
  </si>
  <si>
    <t>3" dia (80 mm</t>
  </si>
  <si>
    <t>4" dia (100 mm</t>
  </si>
  <si>
    <t>6" dia (150 mm</t>
  </si>
  <si>
    <t>Providing, fixing, commissioning &amp; testing  male/ female screwed end full way lever operated forged brass ball valve of brass body with forged brass hard chromeplated ball &amp; teflon seat tested to a pressure 30 Kg / sqcm with (threaded joints) complete as required.</t>
  </si>
  <si>
    <t>15 mm di</t>
  </si>
  <si>
    <t>20 mm di</t>
  </si>
  <si>
    <t>25 mm di</t>
  </si>
  <si>
    <t>32 mm di</t>
  </si>
  <si>
    <t>40 mm d</t>
  </si>
  <si>
    <t>50 mm a</t>
  </si>
  <si>
    <t>Providing, fixing &amp; commissioning  C.I. Butterfly valve (Body : Grey Cast Iron, shaft : SS, Disc : SG Iron (nickel plated), Liner : HT - EPDM) of  approved  make  with flange, washer, nuts &amp; bolts and PN 10 pressure rating including rubber gasket &amp; painting complete.</t>
  </si>
  <si>
    <t>50 mm</t>
  </si>
  <si>
    <t>65 mm di</t>
  </si>
  <si>
    <t>80mm</t>
  </si>
  <si>
    <t>100 mm di</t>
  </si>
  <si>
    <t>150 mm d</t>
  </si>
  <si>
    <t>Providing &amp; fixing C.I.  wafer type check valve of rating PN  10 including rubber gasket,  flanges, union, nuts, bolts, washers &amp; painting  complete as required.</t>
  </si>
  <si>
    <t>50 mm d</t>
  </si>
  <si>
    <t>65 mm d</t>
  </si>
  <si>
    <t>80 mm d</t>
  </si>
  <si>
    <t>100 mm d</t>
  </si>
  <si>
    <t xml:space="preserve">150 mm </t>
  </si>
  <si>
    <t>Providing &amp; fixing dual flanged C.I. Y Strainer with stainless steel fine wire mesh perforated sheet basket with necessary flange/ unions nuts, bolts and washers complete as required.</t>
  </si>
  <si>
    <t xml:space="preserve">80 mm </t>
  </si>
  <si>
    <t>Providing &amp; fixing of gun metal screwed ended Y type strainer with SS fine wire mash/ perforated sheet with necessary fitting complete as required.</t>
  </si>
  <si>
    <t>40 mm di</t>
  </si>
  <si>
    <t>No</t>
  </si>
  <si>
    <t>50 mm di</t>
  </si>
  <si>
    <t>Providing   and  fixing  in  position  of approved  quality  high pressure rated Gun Metal Float Valve  with copper  ball  float  and  brass  rods  of required length suitable for  test pressure of not less than 15 Kg/sqcm of the following sizes:</t>
  </si>
  <si>
    <t xml:space="preserve">40 mm diaa </t>
  </si>
  <si>
    <t>50 mm dia b</t>
  </si>
  <si>
    <t>80 mm di</t>
  </si>
  <si>
    <t>100 mm dia</t>
  </si>
  <si>
    <t>Providing   and   fixing heavy duty  floating flange EPDM rubber expansion joint with unit control (tie rod &amp; gusset plate) as per manufacturers specifications of standard  length   complete  with all accessories tested  to    a  pressure  not less than  15 Kg./sqcm including  rubber gaskets, flanges, nuts, bolts &amp; washers complete as required.</t>
  </si>
  <si>
    <t>50 mm dia</t>
  </si>
  <si>
    <t>65 mm dia</t>
  </si>
  <si>
    <t>80 mm dia</t>
  </si>
  <si>
    <t>150 mm dia</t>
  </si>
  <si>
    <t>Providing  and  fixing pressure reducing station for cold water supply comprising of 2 Nos PRV,4Nos Gun Metal ball valves on inlet &amp; outlet &amp; Screwed connection, 2  No. Y strainer,  2   Nos    Pressure   gauge on   inlet   &amp; outlet,   and  1 No. 15 mm dia safety valve. The complete system is tested to a pressure not less than 15 Kg/Sq.cm and suitable to reduce the pressure upto 2 Kg/Sq.cm) Including necessary pipe &amp; fittings; i.e. flanges/ unions, nuts, bolts and washers complete as required.</t>
  </si>
  <si>
    <t>25 mm dia (Brass Housing - PRV)</t>
  </si>
  <si>
    <t>32 mm dia (Brass Housing - PRV) a</t>
  </si>
  <si>
    <t>40 mm dia (CI Housing - PRV)</t>
  </si>
  <si>
    <t>50 mm dia (CI Housing - PRV)</t>
  </si>
  <si>
    <t>65 mm dia (CI Housing - PRV)</t>
  </si>
  <si>
    <t>Providing,  fixing , testing and commissioning  water  meter  with   direct  reading  dial in  KL   with all necessary fitting such as threaded pieces, unions  pressure gauge, isolation cock, flanges piece for future removal,    flanges / unions complete  with  all  necessary testing  charges   and   obtaining  test certificates from  municipal authorities, on following size pipe lines (1 no. strainer  shall be provided  at inlet &amp; outlet and cost shall be inclusive for the same).</t>
  </si>
  <si>
    <t>50 mm dia (CI)</t>
  </si>
  <si>
    <t>65 mm dia (CI)</t>
  </si>
  <si>
    <t>80 mm dia (CI)</t>
  </si>
  <si>
    <t>Making water supply connection to kitchen / laundry equipment, appliances, coolers etc. including necessary fittings, (pipes and valves to be paid separately).</t>
  </si>
  <si>
    <t xml:space="preserve">15 mm to 25 mm dia </t>
  </si>
  <si>
    <t xml:space="preserve">32 mm to 50 mm dia </t>
  </si>
  <si>
    <t>Providing and fixing stainless steel hose connection with flange / union connection.</t>
  </si>
  <si>
    <t>Providing &amp; fixing Auto Air vent with isolation valve for cold water supply risers, suitable for pressure not less than 10 Kg/Sq.cm.</t>
  </si>
  <si>
    <t>15 mm dia a</t>
  </si>
  <si>
    <t>20 mmdia</t>
  </si>
  <si>
    <t>25 mm dia a</t>
  </si>
  <si>
    <t xml:space="preserve">Providing, laying, jointing and testing in position the following Upvc pipes for under ground piping conforming to IS:13592 (Type B 6 kg/sq.cm) including all necessary fittings such    as elbow, coupler &amp; tee etc. Cost shall be inclusive of  excavation, dewatering,  backfilling, ramming surrounding   the   pipe    all round    with   minimum   150 mm thick all round compacted silver sand and providing thrust block. All work complete as per specification and satisfaction of the Project Manager.     </t>
  </si>
  <si>
    <t>25 mm d</t>
  </si>
  <si>
    <t>32 mm dia a</t>
  </si>
  <si>
    <t>40 mm dia a</t>
  </si>
  <si>
    <t>50 mm dia a</t>
  </si>
  <si>
    <t>65 mm dia a</t>
  </si>
  <si>
    <t>80 mm da</t>
  </si>
  <si>
    <t>100 mm di a</t>
  </si>
  <si>
    <t>Providing &amp; fixing in position 25 mm dia lawn hydrants consisting of 25 mm dia Ball valve, GI nipple and quick release coupling / threaded hose receiver complete as required.</t>
  </si>
  <si>
    <t>Constructing  brick  masonary  chamber (for housing valves, Meters etc.) of brick work with  bricks  of  class 75 with cement mortar  1:5 (1 cement:5 fine sand) plastering   internal  face &amp; (with a floating  coat  of neat cement) cement mortar 1:3 (1 cement: 3 fine sand and rough  plaster   on  outer  face. R.C.C top slab with medium duty D.I. manhole cover and frame of 600 mm dia (weight : 60 KG). Including excavation, dewatering, refilling, watering, ramming and removing the surplus  excavated material complete as required.  (All sizes are clear internal sizes).</t>
  </si>
  <si>
    <t>Size 1000 x 800 x 1200 mm deep</t>
  </si>
  <si>
    <t xml:space="preserve">Constructing brick masonary chamber (for housing lawn hydrant) of brick work with bricks of class 75 in cement mortar 1:5 (1 cement:5 fine sand) plastering  internal face with cement  1:3 (1 cement mortar: 3 fine sand) and a rough plaster on  outer  face   with   a    floating coat of  neat  cement.  R.C.C. top slab with manhole cover &amp; frame. Including excavation, dewatering,  refilling,  watering,  ramming  &amp; removing the  surplus  excavated  material complete as required.     (All    sizes  are clear internal sizes).  </t>
  </si>
  <si>
    <t>Size 300 x 300 x 450 mm deep (with 300 x 300 LD : DI cover (Wt: 8 kg))</t>
  </si>
  <si>
    <t>Effecting connection from Existing/ Municipal Water Supply line including necessary excavation &amp; making good  the  same including  cutting, boring and tapping the Existing line by providing and  installing  ferrule / Tee connections with necessary fittings as required  and making  good  the  same. The rate for this item also includes complete  services from the contractor for liasoning works such as filing  necessary  applications, submission of  forms  for  approval  to the municipal authorities, depositing  the   fees /  other  amounts  as required    for getting    the    premises / installations, inspected  and approved and all  other formalities required  till  the water  connection  is  obtained.  All  the expenses incurred in this regard shall be borne  by  the  Contractor  except for the official payments  to  be  made  for  any  security deposit  etc. which  will be reimbursed on production of original voucher.</t>
  </si>
  <si>
    <t>LS</t>
  </si>
  <si>
    <t>HOT WATER SUPPLY:</t>
  </si>
  <si>
    <t>Providing, fixing,commissioning &amp; testing(at required pressure) CPVC (Chlorinated Poly Vinyl Chloride) water supply pipes with pipe as per CTS SDR 11 (operating pressure - 7 Bar @ 82 Deg C and 28 Bar @ 23 Deg C)for pipes from 1/2 Inch to 2 Inch. Schedule 80 Pipe to be used from 2-1/2 Inch to 6 Inch. Pipes shall be joined using solvent welded CPVC fittings i.e. Tees, Elbows, Couplers, Unions, Reducers, brushings etc. including transition fittings (connection between CPVC &amp; metal pipe/GI) i.e. Brass Adaptors (both Male &amp; Female threaded) conforming to ASTM D-2846. ASTM F441 with only CPVC solvent cement conforming to ASTM F-493. Cost shall be inclusive of (a) Making maximum of 7.5 x 7.5 cm chase in wall and floors for the pipe, making good the same by using 1:2 cement mortar wire mesh and providing insulation (seprate item) or (b) Fixing/supporting the pipes &amp; fittings at wall/ceiling level supported by galvanized clamps, fastener, puff blocks, hangers etc, as per specification. Exposed pipes to be insulated (seprate item) and painting of legends with direction arrow on insulation. All termination points for installation of faucets shall have brass termination fittings.  Installation shall be to as per Technical Manual of manufacturer of pipes &amp; fittings.</t>
  </si>
  <si>
    <t>M.S. pipe sleeves suitable higher size shall be provided wherever the pipes are crossing the fire rated wall / floor slab and sealing the sleeves with glass wool in between and fire sealant compound at either end all as per  Project Managers / Consultant requirement.</t>
  </si>
  <si>
    <t>1/2" dia (15 mm)</t>
  </si>
  <si>
    <t>3/4" dia (20 mm)</t>
  </si>
  <si>
    <t>1" dia (25 mm)</t>
  </si>
  <si>
    <t>1.1/4" dia (32 mm )</t>
  </si>
  <si>
    <t>1.1/2: dia (40 mm)</t>
  </si>
  <si>
    <t>2" dia (50 mm)</t>
  </si>
  <si>
    <t xml:space="preserve">2.1/2" dia </t>
  </si>
  <si>
    <t>3" dia (80 mm)</t>
  </si>
  <si>
    <t>4" dia (100 mm)</t>
  </si>
  <si>
    <t>6" dia (150 mm)</t>
  </si>
  <si>
    <t>Providing and fixing 6 mm thick supercera rope insulation with SS304 brading for return, hot water supply / return, pipes &amp; fittings (in chases) for the following diameter of pipes.</t>
  </si>
  <si>
    <t>15 mm dia to 32 mm dia</t>
  </si>
  <si>
    <t>Providing and fixing nitrle rubber insulation on hot water supply / return pipes.</t>
  </si>
  <si>
    <t>15 mm dia (9 mm thickness)</t>
  </si>
  <si>
    <t>20 mm dia (9 mm thickness)</t>
  </si>
  <si>
    <t>25 mm dia  (9 mm thickness)</t>
  </si>
  <si>
    <t>32 mm dia (13 mm thickness)</t>
  </si>
  <si>
    <t>40 mm dia (13 mm thickness)</t>
  </si>
  <si>
    <t>50 mm dia (13 mm thickness)</t>
  </si>
  <si>
    <t>65mm dia (19 mm thickness)</t>
  </si>
  <si>
    <t>80mm dia (19 mm thickness)</t>
  </si>
  <si>
    <t>100 mm dia (19 mm thickness)</t>
  </si>
  <si>
    <t>150 mm dia (19 mm thickness)</t>
  </si>
  <si>
    <t>Providing and fixing proprietary polyshield outer mechanical protection ON nitrile rubber insulation comprising of wrapping with poly glass tape helically wound and subsequently applying 2 coats of polyshield material (resin &amp; hardner) as per manufacturers specification and approved by Project Manager / Consultnats.</t>
  </si>
  <si>
    <t xml:space="preserve">15 mm dia </t>
  </si>
  <si>
    <t xml:space="preserve">20 mm dia </t>
  </si>
  <si>
    <t xml:space="preserve">25 mm dia </t>
  </si>
  <si>
    <t xml:space="preserve">32 mm dia </t>
  </si>
  <si>
    <t>40 mm dia</t>
  </si>
  <si>
    <t xml:space="preserve">50mm dia </t>
  </si>
  <si>
    <t xml:space="preserve">65 mm dia </t>
  </si>
  <si>
    <t xml:space="preserve">80mm dia </t>
  </si>
  <si>
    <t xml:space="preserve">100 mm dia </t>
  </si>
  <si>
    <t xml:space="preserve">150mm dia </t>
  </si>
  <si>
    <t>Providing and fixing 22 SWG GI sheet cladding over nitrile rubber insulation on hot water pipe work  for the following size pipes.</t>
  </si>
  <si>
    <t xml:space="preserve">50 mm dia </t>
  </si>
  <si>
    <t>Providing  and  fixing male/ female screw ended full way lever operated forged brass ball valves with brass body with forged brass hard chrome plated ball / stem, union. Rated to temperature of 85 Deg C and tested to a pressure not less than 30 Kg/Sq.cm. Including covering with nitrile rubber insulation having protective coating against mechanical damage as per manufacturers specification (GI boxing to be provided).</t>
  </si>
  <si>
    <t>15 mm di a</t>
  </si>
  <si>
    <t>20 mm dia a</t>
  </si>
  <si>
    <t>25 mm dia b</t>
  </si>
  <si>
    <t>32 mm dia b</t>
  </si>
  <si>
    <t>40 mm dia b</t>
  </si>
  <si>
    <t>50 mm dia c</t>
  </si>
  <si>
    <t>Providing   and  fixing  C.I. Butterfly valve (Body : Grey Cast Iron, shaft : SS, Disc : SG Iron (nickel plated coated), Liner : HT - EPDM) of  approved  make  with   union /  flange, washer, nuts &amp; bolts. Rated to temperature of 85 Deg C and PN 10/16 pressure rating including nitrile rubber insulation with proprietary fire proof protective coating against mechanical damage as per manufacturers specification (GI boxing to be provided).</t>
  </si>
  <si>
    <t>65 mm dia b</t>
  </si>
  <si>
    <t>80 mm dia a</t>
  </si>
  <si>
    <t>100 mm dia  a</t>
  </si>
  <si>
    <t>Providing &amp; fixing C.I. Wafer type Check  Valve of PN 16 rating of approved  make  with   union /  flange, washer, nuts &amp; bolts. Rated to temperature of 85 Deg C and including nitrile rubber insulation with proprietary fire proof  protective coating against mechanical damage as per manufacturers specification.</t>
  </si>
  <si>
    <t>Providing &amp; fixing C.I. Y  (flange type) with stainless steel fine wire mesh and perforated sheet basket with necessary flange/unions, nuts, bolts, washers suitable for  test pressure  not less than 10 Kg/Sq.cm.  Including nitrile rubber insulation with proprietory fire proof protective coating against mechanical damage as per manufacturers specification and approved by Project Manager.Suitable for operation at 85 deg. C.</t>
  </si>
  <si>
    <t>Providing and fixing heavy duty floating flange EPDM rubber expansion joint with unit control (tie rod &amp; gusset plate) as per manufacturers specifications of standard length complete with all accessories testing to a pressure not less than 15 KG / sqcm including rubber gaskets, flanges nuts, bolts &amp; washers complete as required suitable for operation at 85 deg. C.</t>
  </si>
  <si>
    <t xml:space="preserve">80 mm dia </t>
  </si>
  <si>
    <t>Providing and fixing auto air vent with isolation valve for Hot water supply system suitable for pressure not less than 10 Kg / Sqcm. suitable for operation at 85 deg. C.</t>
  </si>
  <si>
    <t>15 mm dia</t>
  </si>
  <si>
    <t>20 mm dia</t>
  </si>
  <si>
    <t>25 mm dia</t>
  </si>
  <si>
    <t xml:space="preserve">Providing  and  fixing insulated pressure reducing station for hot water supply comprising of 2 nos Gun Metal ball valves on inlet, outlet &amp; 1 nos. globe valve for by pass, 1 No pressure reducing valve with  flanged/ screwed connection, 1  No. Y strainer,  2   Nos    Pressure   gauge on   inlet   &amp; outlet,   and  1 No. 15 mm dia safety valve. The complete system is tested to a pressure not less than 15 Kg/Sq.cm and suitable to reduce the pressure upto 2 Kg/Sq.cm. Including necessary pipes &amp; fittings i.e. flanges/ unions, nuts, bolts and washers complete as required (GI boxing to be provided on the installation).PRV should be operable at 85 deg C.  </t>
  </si>
  <si>
    <t>32 mm dia (Brass Housing - PRV)</t>
  </si>
  <si>
    <t>40 mm dia (Brass Housing - PRV)</t>
  </si>
  <si>
    <t>50 mm dia (Brass Housing - PRV)</t>
  </si>
  <si>
    <t>Making water supply connection to laundry / kitchen equipment, appliances etc., including necessary fittings, (pipes &amp; valves to paid separately).</t>
  </si>
  <si>
    <t>Size 15 mm to 25 mm dia</t>
  </si>
  <si>
    <t>Size 32 mm to 50 mm dia</t>
  </si>
  <si>
    <t>D</t>
  </si>
  <si>
    <t>INTERNAL DRAINAGE : (SOIL, WASTE &amp; VENT)</t>
  </si>
  <si>
    <t xml:space="preserve">Providing,   fixing,  jointing,  testing   and commissioning  spun/centri C.I.  pipe   for soil, waste &amp; vent  pipes installation  conforming to IS:3989  cut  to  required  lengths including  all   necessary  fittings and specials such as Bends, junctions, offsets, access pieces (plain or door) &amp; vent cowl. Fixing at wall/ceiling level supported by  galvanized steel clamps   &amp;  hangers  etc. duly epoxy coated. Making    proper  connection with drip seal PJS joint of required depth as per manufacturer. Cutting, chases/holes in floors / walls / slab. </t>
  </si>
  <si>
    <t xml:space="preserve">Providing MS pipe sleeves of suitable higher size wherever pipes crossing a fire rated wall / floor slab and sealing of space around pipe and pipe sleeve with glass wool in between and fire proof sealent at either end  to the satisfaction of the Project Manager / Consultants and making good the same after pipes  have  been  duly  laid  and  testing complete </t>
  </si>
  <si>
    <t xml:space="preserve">Cost shall also be inclusive of painting the pipes &amp; fittings with two coats of synthetic enamel paint of approved shade over a coat of primer. </t>
  </si>
  <si>
    <t>75 mm di</t>
  </si>
  <si>
    <t>100 mm dia  b</t>
  </si>
  <si>
    <t>150 mm dia a</t>
  </si>
  <si>
    <t xml:space="preserve">Providing,   fixing,  jointing,  testing   and commissioning UPVC (Class III) 6 Kg/cm sq. Rain water down take pipe conforming to IS:4985  cut  to  required  lengths including  all   necessary  fittings and specials. Fixing at wall/ceiling level supported by  galvanized steel clamps   &amp;  hangers  etc.    Making    proper  connection  with   cement solvent joint as per    BIS / manufacturer.  Cutting, chases /  holes   in   floors  /  walls  /  slab. </t>
  </si>
  <si>
    <t>75 mm dia</t>
  </si>
  <si>
    <t>110 mm dia a</t>
  </si>
  <si>
    <t>160 mm dia a</t>
  </si>
  <si>
    <t>200 mm dia a</t>
  </si>
  <si>
    <t>250 mm dia a</t>
  </si>
  <si>
    <t xml:space="preserve">Providing,  fixing,  jointing  and testing in position  the  C.I.  class LA pipe for soil &amp; waste installation  conforming  to IS:1536. Cut to required lengths including all necessary fittings &amp; specials such as bends,  junctions,  offsets,  access pieces (plain or door).  Fixing at wall /  ceiling level supported by galvanized steel clamps &amp; hangers etc. duly epoxy coated. Making proper connection. Cuting, chases/holes in floors / walls / slab. </t>
  </si>
  <si>
    <t xml:space="preserve">Providing MS pipe sleeves of suitable higher size wherever pipes crossing a fire rated wall or floor slab &amp; sealing   of   space   around  pipe and pipe sleeve with glass wool inbetween and fire proof sealant at either end to the satisfaction of the Project Manager / Consultant and making good the same after pipe have been duly laid and testing complete The piping shall have proper connection with dripsed of required depth as per BIS / manufacturer, </t>
  </si>
  <si>
    <t xml:space="preserve">150 mm dia </t>
  </si>
  <si>
    <t>200 mm dia  a</t>
  </si>
  <si>
    <t xml:space="preserve">250 mm dia </t>
  </si>
  <si>
    <t>Providing, fixing, jointing, testing and commissioning of UPVC pipe (for Planter / landscape drain) confirming to IS : 13592 (Type B 6kg/sq.cm.),  cut to required lengths including all necessary fittings and specials such as bends, junctions offsets, access pieces (plain or door) &amp; vent cowl.  Fixing at wall / ceiling level supported by G.I. clamps, hangers etc. duly epoxy coated.</t>
  </si>
  <si>
    <t xml:space="preserve">110 mm dia </t>
  </si>
  <si>
    <t xml:space="preserve">160 mm dia </t>
  </si>
  <si>
    <t>Providing  and  fixing in position G.I. pipe  and  fittings  of  heavy class (c) conforming to IS:1239  (for  waste pipe from individual fixtures to floor trap / floor drain &amp; vent pipe) Including fixing at wall / ceiling level supported  by galvanized  clamps  and  hangers  providing two coats of synthetic enamel paint of approved shade as per pipe colour code over a coat of primer or cutting &amp; chasing in wall &amp; floors, providing protection to embedded GI pipes &amp; fittings by wrapping of 400 microne polythene sheet over two coats of bitumen including proper overlaps in joints complete as required and making good the chase by using 1:1 cement mortar.</t>
  </si>
  <si>
    <t>32 mm dia c</t>
  </si>
  <si>
    <t>40 mm dia c</t>
  </si>
  <si>
    <t>50 mmdia</t>
  </si>
  <si>
    <t>Providing and fixing in position 75 mm N.B. C.I. Nahni traps of self cleaning design including 125 mm dia CP grating, joining, embedding in concrete etc. complete rate to include making of opening in floor, marble / tiles, for fixing grating.</t>
  </si>
  <si>
    <t>Nos.</t>
  </si>
  <si>
    <t xml:space="preserve">Providing  and  fixing  in position CI full bore P trap of the following sizes for underslab location including providing necessary galvanized steel support and as per Specification and duly epoxy coated. Making proper connection with  refined  pig lead / drip seal joints,  cutting chase /   hole  in floors / slabs and bringing  the  same in  proper  condition and  shape  after  placing  the   trap in right  position  complete by supporting by GI clamps / hangers as  required. </t>
  </si>
  <si>
    <t>100 mm inlet and 80 mm outlet.</t>
  </si>
  <si>
    <t>100 mm inlet and 100 mm outlet.</t>
  </si>
  <si>
    <t>Providing &amp; fixing 80mm x 50mm GI waste with reducing elbow &amp; nipple cutting chases, the floor / slab, repairs complete as required and connection to waste pipe.</t>
  </si>
  <si>
    <t xml:space="preserve">Providing and fixing uPVC boss pipe with three inlet fittings to receive waste pipes from fixtures waste. </t>
  </si>
  <si>
    <t>Providing and fixing Heavy class SS grating with Cockroach proof SS strainer of approved design including setting in floor with cement mortar to match with floor finish as per architect requirement &amp; suitable for waste and FD.</t>
  </si>
  <si>
    <t>Size 100 mm x 100 mm or 100 mm dia</t>
  </si>
  <si>
    <t>Size 150 mm x 150 mm or 125 mm di</t>
  </si>
  <si>
    <t>Providing and fixing heavy duty S.S. Floor grating with frame of approved design including setting in floor with cement mortar to match with floor finish as per architect requirement.</t>
  </si>
  <si>
    <t>Size 150 mm x 150 mm or 125 mm dia</t>
  </si>
  <si>
    <t>Providing and fixing CP brass heavy duty grating with frame of approved design including setting in floor with cement mortar to match with floor finish as per architect requirement.</t>
  </si>
  <si>
    <t>Providing and fixing 6 mm thick CP brass hinged grating with rim of approved design including setting floor with cement mortar (as per approved by Project Manager design).</t>
  </si>
  <si>
    <t>For 75 mm dia pipe</t>
  </si>
  <si>
    <t>For 100 mm dia pipes</t>
  </si>
  <si>
    <t>Providing and fixing ABS heavy duty grating with frame of approved design including setting in floor with cement mortar to match with floor finish as per architect requirement.</t>
  </si>
  <si>
    <t xml:space="preserve">Size 100 mm x 100 mm </t>
  </si>
  <si>
    <t xml:space="preserve">Size 150 mm x 150 mm </t>
  </si>
  <si>
    <t>Providing and fixing Brass floor clean out plug comprising of GI pipe, socket, elbow, extension piece caulked to pipe and cast brass plug with suitable inlet key for opening male threaded joint with GI class C  pipe &amp; socket. Including  drip seal caulked to CI pipes or CI class LA pipes complete as required.</t>
  </si>
  <si>
    <t>For 75 mm dia pip</t>
  </si>
  <si>
    <t>For 100 mm dia pip</t>
  </si>
  <si>
    <t>For 150 mm dia pip</t>
  </si>
  <si>
    <t>For 200 mm dia pipe</t>
  </si>
  <si>
    <t>Providing and fixing cleaning eye on horizontal CI soil &amp; waste pipes, for med of 300 mm long GI pipe with one plain end lead / drip seal caulked in to the collar of CI pipe and the other end with flange which in covered by neoprene rubber gasket and blank flange, complete with nuts, bolts etc and hot dip galvanization after fabrication to the satisfaction of the Project Manager / Consultants.</t>
  </si>
  <si>
    <t>For 75 mm dia pipw</t>
  </si>
  <si>
    <t>For 100 mm dia pi</t>
  </si>
  <si>
    <t>For 150 mm dia pipe</t>
  </si>
  <si>
    <t>For 200 mm dia pie</t>
  </si>
  <si>
    <t>For 250 mm dia pipe</t>
  </si>
  <si>
    <t xml:space="preserve">Providing and fixing P.V.C. WC connector (straight or bend type) with rubber  lip ring. Including 110 mm  dia  PVC pipe / bend of required  length  and  proper connection with M seal to C.I. pipe complete as required </t>
  </si>
  <si>
    <t>Making drainage connection to kitchen / laundry  equipment, appliances etc. including necessary GI pipes / fittings &amp; Flexiable pipes complete as required.</t>
  </si>
  <si>
    <t>32 mm dia to 50 mm dia</t>
  </si>
  <si>
    <t>Providing and fixing 25 mm thick CI grating with 30 x 30 x 5 mm angle frame with hold fasts welded at intervals of 600 mm with frame, setting with cement mortar 1:3 (1 cement : 3 sand) true to levels as required (for plant room). All M.S. Angles etc. must be hot dip galvanized.</t>
  </si>
  <si>
    <t>300 mm wide x 600 mm length</t>
  </si>
  <si>
    <t>200 mm wide x 600 mm length</t>
  </si>
  <si>
    <t>Providing &amp; fixing rain water Khurras size 450x450 mm required depth with lead flashing around the pipe with one piece lead sheet of 3 mm thick set on a layer of cold bitumen. Including Heavy duty CI/MS grating as per drawing complete as required.</t>
  </si>
  <si>
    <t xml:space="preserve">Constructing Grease Trap  of size as mentioned below of 1200 liquid depth in brick work of class 75 with cement mortar (1:6), inside plastering 16 mm thick with cement mortar 1:3 with floating coat of neat cement and rough plaster on outside.  Including aluminium bucket as per detail to collect the grease.  RCC top slab with 2 nos. 600 x 600 mm dia medium duty, double seal manhole covers with frame (weight of covers &amp; weight of frame 75 Kg), necessary 150 mm thick foundation concrete (1:2:4).  </t>
  </si>
  <si>
    <t xml:space="preserve">2500 x 1200 mm </t>
  </si>
  <si>
    <t>E</t>
  </si>
  <si>
    <t>EXTERNAL SEWAGE / STORM WATER DRAINAGE:</t>
  </si>
  <si>
    <t xml:space="preserve">Providing, laying, jointing  and  testing in  position  the  following  C.I. pipes class (LA)  conforming to IS: 1536   for drainage  cut   to    required   lengths making   proper connections  with drip seal of required depths.  Pipe  to  be  laid   below ground level in trenches upto required depth including excavation in all kind of soil (hard rock), dewatering, refilling,  watering, ramming &amp; removing the surplus excavated material and making good the same complete as required.   Cost shall be inclusive of providing protection to pipe all round / haunches as per specification. </t>
  </si>
  <si>
    <t>100mm d</t>
  </si>
  <si>
    <t>150 mm diaaa</t>
  </si>
  <si>
    <t xml:space="preserve">Providing, fixing, jointing and testing in position the following UPVC pipes confirming to IS:4985 of 6 Kg / Sq.cm for drainage system cut to required length.  Pipe to be laid below ground level in trenches upto required depth including excavation in all kind of soil (hard rock), dewatering, refilling, watering, ramming and removing the surplus excavated material and making good the same complete as required.  Cost shall be inclusive of providing protection to pipe all round / haunches as per specification. </t>
  </si>
  <si>
    <t>110 mm diaaa</t>
  </si>
  <si>
    <t>160 mm diaaa</t>
  </si>
  <si>
    <t>200 mm dia</t>
  </si>
  <si>
    <t>250 mm dia</t>
  </si>
  <si>
    <t xml:space="preserve">Providing,laying, jointing and testing socketed and spigotted RCC pipes (NP2 class) conforming to IS:458 collars jointed with stiff mixture of cement mortar in the proporation of 1:2 (1 cement : 2 find sand) laid to correct levels below ground in trenches upto required depth including excavation in all kind of soil (hard / soft), dewatering, refilling, watering, ramming and removing the surplus excavated material and making good the same complete as required.  Cost shall be inclusive of providing protection to pipe all round / haunches as per specification. </t>
  </si>
  <si>
    <t>200 mm diaaa</t>
  </si>
  <si>
    <t>250 mm diaaa</t>
  </si>
  <si>
    <t>300 mm diaa</t>
  </si>
  <si>
    <t>350 mm diaa</t>
  </si>
  <si>
    <t>400 mm dia</t>
  </si>
  <si>
    <t>450 mm dia</t>
  </si>
  <si>
    <t>600 mm dia</t>
  </si>
  <si>
    <t>Construction of road gully chamber of the following sizes in brick work with bricks of class 75 in cement mortar 1 : 5 (1 cement : 5 find sand) necessary foundation concrete(1 : 4 : 8).  Inside &amp; outside plastering 12 mm thick with cement mortar 1 : 3 with a floating a coat of neat cement.  Including the RCC top slab for fixing the grating including necessary excavation, dewatering, refilling, watering, ramming, removing, the surplus excavated material and making good the same complete as required.   Cost shall be inclusive of providing, DI grating with frame.</t>
  </si>
  <si>
    <t>Internal size 450 x 500 x 450 - 600 mm deep; Pre Cast /SFRC Grating with frame 450 x 450 mm</t>
  </si>
  <si>
    <t xml:space="preserve">Internal size 450 x 500 x 600 - 750 mm deep; DI Grating with frame 600 x 600 mm (B-125; 70 kg) </t>
  </si>
  <si>
    <t xml:space="preserve">Designing and constructing brick masonry inspection chamber of  the  following sizes in brick work of class 75 in cement mortar 1:5 (1 cement:5 fine sand), R.C.C. top slab with 1:2:4 mix (1 cement : 2 coarse sand : 4 graded stone aggregate 20mm. nominal size) embeded with frame for manhole, RCC foundation slab. 1:2:4 mix (1 cement :   2 coarse sand:4 graded stone aggregate 40 mm nominal size) both inside and outside of plastering 12 mm thick  with cement motar 1:3  (1 cement : 3   coarse sand) with a floating coat of neat cement  on inside face, proper water proofing to ensure no ground water seepage in the manhole,  Poly propylene (conforming to ASTMD - 4101) foot   rests  (meeting the 224 kg load requirement as per IS 5455) at   300 mm spacing, benching  and  making   channels with  1:2:4  cement   concrete     neatly finished, including necessary centering and shuttering, reinforcement, excavation, in all kind of soil,   dewatering,   refilling,  watering, ramming and removing the surplus excavated earth, making good the same complete as required. </t>
  </si>
  <si>
    <t>Contractor shall submit the structural design and drawings for the approval of Project Manager prior to execution.</t>
  </si>
  <si>
    <t xml:space="preserve">450 x 450 mm x 600mm </t>
  </si>
  <si>
    <t>900 x 600 mm  ( 600 to 900 mm deep)</t>
  </si>
  <si>
    <t>Extra depth for (5.2) above 90 cm  to 120 cm</t>
  </si>
  <si>
    <t>Extra depth for (5.2) above 120cm  to 180 cm</t>
  </si>
  <si>
    <t>1500 mm dia circular type (2300 mm deep)</t>
  </si>
  <si>
    <t>Extra depth for (5.3) above 150cm &amp; above</t>
  </si>
  <si>
    <t>Providing &amp; fixing Ductile Iron Manhole cover with frame:</t>
  </si>
  <si>
    <t>For 600 x 900 mm MH</t>
  </si>
  <si>
    <t>6.1.1</t>
  </si>
  <si>
    <t>500 x 450 mm, Medium Duty (B-125) Wt - 45 kg</t>
  </si>
  <si>
    <t>For 1500 mm Circular MH</t>
  </si>
  <si>
    <t>6.2.1</t>
  </si>
  <si>
    <t>600 mm dia, Heavy Duty (C-250), Wt : 85 kg</t>
  </si>
  <si>
    <t xml:space="preserve">Supply and installing Rain Water Percolation pits - 1500 mm in diameter up to 3200 mm deep, bottom 500 mm filled with boulders 150 - 230 mm size, over which one no. UPVC 160 mm dia (4.0 kg/cm2) perforated pipe with 8 mm dia perforations protected by a cowl on upper end 2100 mm long, surrounding filled with broken bricks up to 1000 mm, pebbles 40 to 50 mm up to 400 mm, Gravel 15 to 25 mm up to 400 mm and upper most layer of 300 mm with coarse sand of 3 to 5 mm. The top 600 mm shall be left open, with RCC grated cover on top. </t>
  </si>
  <si>
    <t xml:space="preserve">Providing and excuting reverse bore for rain water recharing comprising of rain water harvesting pit as per plumbing site plan drawing complete with PVC (6 kg / sqcm) 160 mm dia slotted pipehaving 3 mm slot, adequate size of bore filled with 3 - 6 mm gravels, complete with bail plug at bottom.  The reverse bore shall be 30 meter in depth from the natural ground level and the execution of some shall be in accordance to RWH &amp; conservation manual of CPWD, Govt. of India. </t>
  </si>
  <si>
    <t>Job</t>
  </si>
  <si>
    <t>Providing and fixing SEWER TRAP with vent cum Air inlet with MICA flap valve complete with inspection cover with frame for Municipal connection.</t>
  </si>
  <si>
    <t>Size 150 mm</t>
  </si>
  <si>
    <t>Making connection to existing or new Municipal sewer / storm water drain including necessary excavation and breaking the wall of municipal manhole and making good the same with Cement mortar 1:3, finished with a floating  coat of  neat cement  and  making drains etc.  complete.   Removing  the   excavated surplus material.  This  also includes  the  contractor for liasoning work  such   as    filling    necessary applications,  submission  of  forms for approval  to  the municipal authorities, depositing and making channels for the necessary fees and  other amounts  as  required  for  getting  the premises / installations  inspected  and approved  and   all   other  formalities required  till  the  sewer / storm water connection   is   obtained. All the expenses incurred in this regard  shall be borne by the Contractor,  except  for the payments to be made for any security deposits  which  will  be  reimbursed on production of original voucher.</t>
  </si>
  <si>
    <t>For Sewer Connection</t>
  </si>
  <si>
    <t>For Storm Water Connection</t>
  </si>
  <si>
    <t>F</t>
  </si>
  <si>
    <t>CIVIL WORKS / MISCELLANEOUS ITEMS:</t>
  </si>
  <si>
    <t xml:space="preserve">Providing  and  fixing 600 mm long MS hot dip galvanized PUDDLE FLANGES fabricated out of 6 mm thick MS plates of suitable size and IS:1239 heavy class pipes properly fixed in walls &amp; top slab of tanks.  The entire fittings shall be hot dipped galvanized after fabrication.  Length shall be minimum 600 mm or wall thickness plus 200 mm on either side (which ever is more). </t>
  </si>
  <si>
    <t xml:space="preserve">20 mm dia  (screwed ends)       </t>
  </si>
  <si>
    <t xml:space="preserve">25 mm dia  (screwed ends)       </t>
  </si>
  <si>
    <t xml:space="preserve">32 mm dia  (screwed ends)       </t>
  </si>
  <si>
    <t xml:space="preserve">40 mm dia  (screwed ends)       </t>
  </si>
  <si>
    <t xml:space="preserve">50 mm dia  (flanged ends)     </t>
  </si>
  <si>
    <t xml:space="preserve"> 80 mm dia  (flanged ends)       </t>
  </si>
  <si>
    <t xml:space="preserve">100 mm dia  (flanged ends)       </t>
  </si>
  <si>
    <t xml:space="preserve">150 mm dia  (flanged ends)       </t>
  </si>
  <si>
    <t>200 mm dia (flanged ends)</t>
  </si>
  <si>
    <t>250 mm dia (flanged ends)</t>
  </si>
  <si>
    <t>300 mm dia (flanged ends)</t>
  </si>
  <si>
    <t>Providing and fixing blank flanges, making flanged joints with bolts, nuts, washers and rubber insertion 3 mm thick, testing the flange and joints etc. complete for pipes of following diameter.</t>
  </si>
  <si>
    <t>50 mm diaa</t>
  </si>
  <si>
    <t>Pair</t>
  </si>
  <si>
    <t xml:space="preserve">80 mm   dia </t>
  </si>
  <si>
    <t>100 mm diaaa</t>
  </si>
  <si>
    <t>150 mm diam</t>
  </si>
  <si>
    <t>Providing and fixing in position the  UPVC SLEEVES each to be embedded in RCC walls / beams.</t>
  </si>
  <si>
    <t>250 mm dia (600 mm long)</t>
  </si>
  <si>
    <t>150 mm dia (600 mm long)</t>
  </si>
  <si>
    <t>100 mm dia (600 mm long)</t>
  </si>
  <si>
    <t>Providing and fixing DI Grating (Grade A-15) with 40 x 40 mm angle frame with hold fasts welded at intervals of 600 mm setting with cement mortar 1:3 (1 cement : 3 sand) true to levels as required (for Plant Room &amp; Car Parking Areas)</t>
  </si>
  <si>
    <t>300 mm wide x 600 mm length (wt : 12 Kg)</t>
  </si>
  <si>
    <t>450 mm wide x 600 mm length (wt : 16 kg)</t>
  </si>
  <si>
    <t xml:space="preserve">Internal size 600 x 600  Pre Cast/ SFRC Grating with frame </t>
  </si>
  <si>
    <t>Providing &amp; fixing GI Waste pipe for upper basement drainage.  Cost shall be inclusive of providing, jointing &amp; fixing GI heavy class pipe, including all necessary fittings and especial such as bends, elbows, unions, socket, connection with waste puddle flange at ceiling slabs etc.  Fixing at wall / ceiling / clamping at color with galvanized steel clamps &amp; hangers etc.</t>
  </si>
  <si>
    <t>RM.</t>
  </si>
  <si>
    <t>80 mm diam</t>
  </si>
  <si>
    <t>For 100 mm dia pipe</t>
  </si>
  <si>
    <t>Providing &amp; fixing Planter Top / Bottom grating including GI hopper. Cost shall be inclusive of providing SS / Bronze grating with connection to GI socket / waste pipe.</t>
  </si>
  <si>
    <t>50 mm diam</t>
  </si>
  <si>
    <t>80 asas diaaa</t>
  </si>
  <si>
    <t>100 mm   dia</t>
  </si>
  <si>
    <t>Providing and fixing 600 mm dia ductile iron (heavy duty) water tank circular cover with frame (as per EN-124) with lockable arrangement complete in all regards (Total WT of cover and frame tobe not less than 85 kg).</t>
  </si>
  <si>
    <t>Providing laying, jointing &amp; testing perforated PVC (class III) pipes with 6 to 8 mm holes on the ¾ circumference of the pipe for sub soil drainage of the courtyard. Provision of geo textile wrapping on the pipe &amp; 10 to 15 mm pebble to prevent ingress of fine particles, shall also be made &amp; the installation shall be to the direction of the landscape consultant &amp; made good to the satisfaction of the Project Manager.</t>
  </si>
  <si>
    <t>110 mm dia</t>
  </si>
  <si>
    <t>160 mm dia</t>
  </si>
  <si>
    <t>Providing  and   fixing  electronic  type  level   indicator   for water  tanks mounting in   panel  with  the  following features, level display, alarm when water level is low or high, full range from one level to four level display and manual reset  for alarm   etc.  with  electrical wiring  conduit  supports  from  wall  &amp;   ceiling probs  and  all other accessories complete as required.(6 Tanks)</t>
  </si>
  <si>
    <t>Providing and fixing in position G.I. vent with brass mosquito proof  coupling   and air filter including return bend, complete as required. The entire fitting shall be hot dip galvanised.</t>
  </si>
  <si>
    <t>50 asas dia</t>
  </si>
  <si>
    <t xml:space="preserve">  100 mm dia</t>
  </si>
  <si>
    <t>Providing  and  fixing   M.S.  structural work  fabricated  from  structural  steel sections M.S.  rounds, angles,  channels, tees,  square bars,   plates   including cutting  to   size,   drilling,  welding  fixing and welding  to insert  plates in RCC structural  works,  as directed  by Architects. M.S. ladders and tank covers &amp; frame etc. cutting and  making good the wall and floor where ever required including two coats of synthetic enamel paint/epoxy paint over a coat of primer.</t>
  </si>
  <si>
    <t>Kg</t>
  </si>
  <si>
    <t>Providing and fixing 22 gauge GI tray (drip tray) of standard design with necessary fabrication, hanger and support under the horizontal suspended soil / waste header. Tray shall be installed in slop with drain connection at end.  The installation shall be to the satisfaction / approval of Project Manager</t>
  </si>
  <si>
    <t>Sqm</t>
  </si>
  <si>
    <t>Providing and fixing truck fill point consisting of 100 mm dia water filling point having 100 mm dia brass plug (Truck fill point shall be housed in suitable lockable chamber)</t>
  </si>
  <si>
    <t>Providing and fixing sump pump covers of G.I. Chequered plate 7 mm thick with openable handles on to M.S. Hot Dip Galvanized angle frame.</t>
  </si>
  <si>
    <t>Sq.m</t>
  </si>
  <si>
    <t>Providing and fixing Mosquito proff S.S. netting &amp; Aluminium frame with double leaf door for water tank side manholes with pad lock arrangement</t>
  </si>
  <si>
    <t>Making core cuts in RCC slab for drainage pipe in Guest room &amp; public area as per qty. mention below.(Please refer structural drawing for exact slab thickness)</t>
  </si>
  <si>
    <t>80 mm Dias</t>
  </si>
  <si>
    <t>100 mm Dia.</t>
  </si>
  <si>
    <t>150 mm Dia.</t>
  </si>
  <si>
    <t>G</t>
  </si>
  <si>
    <t>WATER SUPPLY, DRAINAGE, PUMPS &amp; EQUIPMENT:</t>
  </si>
  <si>
    <t>Hydropneumatic System:Supply, Installation, Testing And Commissioning Of Compact Self Contained Skid Mounted Hydropneumatic System As Follows:In-Line, Multisage, centrifugal pumps with SS-304 casing and impeller and SS-316 shaft, CI base &amp; head TEFC motor (with mechanical seal)(Vendor to submit performance curves and technical catalog of the proposed model for review &amp; information)The pump shall be selected for performance at best efficiency point.  However, the pump selection shall be suitable for performance with set point @ + 20% of the rated head.</t>
  </si>
  <si>
    <t>Hydropneumatic systems:</t>
  </si>
  <si>
    <t>1.1.1</t>
  </si>
  <si>
    <t>Lower zone- Domestic water supplyNos. of Pumps : 3 (2 Working + 1 Stand by)Water Flow Rate : 3.5 LPS Each pumpHead :  60 M</t>
  </si>
  <si>
    <t>1.1.2</t>
  </si>
  <si>
    <t>Upper zone- Domestic water supplyNos. of Pumps : 3 (2 Working + 1 Standby)Water Flow Rate : 6.0 LPS Each pumpHead :  110 M</t>
  </si>
  <si>
    <t>1.1.3</t>
  </si>
  <si>
    <t>Lower &amp; Upper zone Flushing  water supplyNos. of Pumps : 3 (2 Working +1 Standby)Water Flow Rate : 6 LPS Each pumpHead :  110M</t>
  </si>
  <si>
    <t>Submersiable Pumps:</t>
  </si>
  <si>
    <t>Submersiable Centrifugal Non-clog Drainage Pumps</t>
  </si>
  <si>
    <t>Supply, installation, testing and commissioning of continuous duty submersible centrifugal non-clogging drainage pumps complete with 3 phase motor with all necessary protection and mechanical seal etc.</t>
  </si>
  <si>
    <t>Vendor to submit proposed pump model with duty curve. The pump selection shall be on the middle of the curve or on LHS.</t>
  </si>
  <si>
    <t>2.3.1</t>
  </si>
  <si>
    <t xml:space="preserve">Flow rate            : 2 LPS Each pumpHead                   : 10 Mts Solid Handling  : 30 - 38 MMNos. of Pumps : 2 ( 1 working +  1 standby )Location            : Plumbing plant room &amp; HVAC Plant roomPurpose            :  Plant Room DrainageMOC                 :  Stainless steel </t>
  </si>
  <si>
    <t>Sets</t>
  </si>
  <si>
    <t>2.3.2</t>
  </si>
  <si>
    <t xml:space="preserve">Flow rate            :   5 LPS Each pumpHead                   :  25 Mts Solid Handling      : 30 - 38 MMNos. of Pumps : 2 ( 1 working +  1 standby )Location              :  Car parking areaPurpose               :  Car parking area drainageMOC                    :  Stainless steel </t>
  </si>
  <si>
    <t>2.3.3</t>
  </si>
  <si>
    <t>Flow rate            : 2 LPSHead                  : 10 Mts Solid Handling      : 30 - 38 MMNos. of Pumps : 2 ( 1 working +  1 standby )Location              : In hot water plantroomPurpose              : Boiler blow down dischargeMOC                  : CI body / impeller &amp; shaft</t>
  </si>
  <si>
    <t>PIPING, VALVES &amp; ACCESSORIES</t>
  </si>
  <si>
    <t xml:space="preserve">Providing, fixing, jointing and testing in position the C.I. class LA pipe for (Sump Riser) confirming to IS:1536.  Cut to required lengths including painting and all necessary fittings and specials such as bends, junctions, offsets, access pieces (plain or door) fixing at wall / ceiling level supported by galvanised steel clamps &amp; hangers etc.  Making proper connection to the satisfaction of the Project Manager and making good the same after pipe have been duly laid and testing complete. </t>
  </si>
  <si>
    <t>4.1.1</t>
  </si>
  <si>
    <t>80 mm dia (Ty-ton joint for pressure pumping)</t>
  </si>
  <si>
    <t>4.1.2</t>
  </si>
  <si>
    <t>100 mm dia (Ty-ton joint for pressure pumping)</t>
  </si>
  <si>
    <t>Providing and fixing in position Class C M.S. Galvanised pipe work for all pump suction / discharge line with common header complete with all fittings like elbow, tee, reducer, flange, union etc. conforming to IS:1239 (Part 1) for pipes and IS : 1879 (Part 1 to 10) for fittings including fixing in wall / ceiling / floor level, supported by galvanized clamps, hangers, vertical pipe support etc.</t>
  </si>
  <si>
    <t>65 mm dias</t>
  </si>
  <si>
    <t xml:space="preserve">  80 mm dias</t>
  </si>
  <si>
    <t>100  mm  dia</t>
  </si>
  <si>
    <t>150 mm dias</t>
  </si>
  <si>
    <t>200 mm dias</t>
  </si>
  <si>
    <t xml:space="preserve">Providing &amp; fixing M.S. (Heavy Class) header complete for submersiable pump discharge header comprising of flanges, unions, check nuts, Tee, Elbow etc.  </t>
  </si>
  <si>
    <t>100 mm  dia</t>
  </si>
  <si>
    <t>Providing   and  fixing  C.I. Butterfly valve (Body : Grey Cast Iron, shaft : SS, Disc : SG Iron (nickel plated), Liner : HT - EPDM) of  approved  make  with flange, washer, nuts &amp; bolts and PN 10 pressure rating including rubber gasket &amp; painting complete.</t>
  </si>
  <si>
    <t>65 asas dia</t>
  </si>
  <si>
    <t>80 asas dia</t>
  </si>
  <si>
    <t>100 mm d ia</t>
  </si>
  <si>
    <t>150  mm dia</t>
  </si>
  <si>
    <t>Providing &amp; fixing C.I.  wafer type check valve of PN 1.6 rating, including rubber gasket,  flanges, union, nuts, bolts, washers &amp; painting  complete as required.</t>
  </si>
  <si>
    <t xml:space="preserve">  50 mm dia</t>
  </si>
  <si>
    <t xml:space="preserve">  65 mm dia</t>
  </si>
  <si>
    <t>80 mm  dia</t>
  </si>
  <si>
    <t>Providing &amp; fixing NRV (B-System with Ball) for Sewage Pump application.  The NRV shall have synthetic resin ball (Self cleaning type) in CI casing &amp; NBR seal (Make : Danfoss)</t>
  </si>
  <si>
    <t>Providing &amp; Fixing dual flange CI Y Strainer (flanged) with stainless steel fine wire mesh perforated sheet basket with necessary flange / unions, nuts, bolts and wahsers complete as required.</t>
  </si>
  <si>
    <t xml:space="preserve">150  mm dia </t>
  </si>
  <si>
    <t>Providing, testing and commissioning of 100 mm dia dial type pressure gauge with pressure scale of 0 to 15 Kg / sqm.  Provision of isolation ball valve shall also be included in the cost.</t>
  </si>
  <si>
    <t>H</t>
  </si>
  <si>
    <t>FIRE PROTECTION SYSTEM:</t>
  </si>
  <si>
    <t>Supply, installation,  testing   and commissioning  of  electrically driven high pressure centrifugal fire hydrant / sprinkler  pump,  suitable  for automatic operation  consisting of the following:</t>
  </si>
  <si>
    <t>a.</t>
  </si>
  <si>
    <t>Horizontal end suction /  high pressure single stage, centrifugal pump, suitable for operation on 415 volts ± 6%, 3 phase, 50  HZ  A.C supply.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</si>
  <si>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b.</t>
  </si>
  <si>
    <t>Squirrel cage induction motor, TEFC type suitable for  operation on 415 volts, 3 phase 50 HZ A.C supply, for  the  above pump with synchronous speed of 2900 RPM, conforming  to IP 55 protection &amp; class F insulation. The motor shall conform to IS 325-1978 (up to date) with  flexible  coupling  and coupling  guard,  complete  as required.</t>
  </si>
  <si>
    <t>c.</t>
  </si>
  <si>
    <t>Common  base  plate for (a) and (b) from M.S. Channel for required size.</t>
  </si>
  <si>
    <t>d.</t>
  </si>
  <si>
    <t>Suitable cement concrete foundation with cement  concrete  plaster  (design and drawing to be provided by the Contractor while the foundation will be done by others) complete with anti-vibration arrangement  of cushy foot mountings.</t>
  </si>
  <si>
    <t>e.</t>
  </si>
  <si>
    <t>Quote for UL -FM approved fire pumps as optional</t>
  </si>
  <si>
    <t>f.</t>
  </si>
  <si>
    <t>Pumps selection shall be on the Middle of the curve or on LHS.</t>
  </si>
  <si>
    <t>Supply, installation,  testing   and commissioning  of  Diesel  Engine driven fire   pump   suitable   for   automatic operation  comprising  of  the following and conforming  to  BS 649/IS 10002  all amended upto date.</t>
  </si>
  <si>
    <t>Horizontal, split casing, high pressure singel/ multistage centrifugal pump,  The    installation shall be complete with flexible  coupling  and  coupling guard   as  required. Fire  pump  shall have C.I. casing, CS diffusers,  bronze impeller (hard    finished     and     dynamically     balanced)   and   SS (304) shaft  with  mechanical seal, capable for delivering  47.5 LPS at outlet head of  120 mts to ensure a minimum pressure of 3.5 Kg/Sqcm  at the farthest or topmost hydrant / sprinkler.  The installation shall be complete with necessary pressure gauge with gun metal shut off cock on delivery side (The pump should be tested for bench mark at factory and shall be gotten approved by the Local fire Authority).Pump shall be capable of furnishing not less than 150% of rated capacity at a head of not less than 65% of the rated head.  The shut off head shall not exceed 120% of rated head.</t>
  </si>
  <si>
    <t>Heat exchanger cooled (secondary cooling)  diesel engine of speed 1500 RPM  suitable for the  above  pump with automatic starting mechanism and other accessories including fuel tank (fabricated from 3mm MS sheet, painted with two coats of synthetic enamel paint over a coat of primer) of capacity adequate to sustain pump operation for 8 hours continuous working. The tank shall be  fitted with  Magnetic oil level indicator, MH with cover, drain valve, air vent including  structural  supports (painted with approved shade), 2 Nos. x 12 volt battery with battery charger, heat exchanger with necessary piping connections &amp; fittings, flexible coupling, coupling guard &amp; exhaust pipe connection complete as required.</t>
  </si>
  <si>
    <t>Common  base  plate for (a) and (b) from M.S. channel of required size.</t>
  </si>
  <si>
    <t>Suitable cement concrete foundation with plaster, (design and drawing to be provided by the Contractor while the foundation will be done by others) complete with antivibration  arrangement  of cushy foot mountings.</t>
  </si>
  <si>
    <t>g</t>
  </si>
  <si>
    <t>Engine BHP tobe 30% higher than the pump shaft BHP.</t>
  </si>
  <si>
    <t>h</t>
  </si>
  <si>
    <t>Engine shall be water cooled with prefitted circulation pump instead of radiators and the circulated water shall go to the Fire tank.</t>
  </si>
  <si>
    <t>Supply, installation,  testing and commissioning     of     jockey     pump (pressurisation pump) comprising of the following:</t>
  </si>
  <si>
    <t>Vertical Multistage centrifugal pump, suitable for operation on 415 volts ± 6%, 3 phase, 50  HZ  A.C supply.   The    installation shall be complete with  Flexible  coupling  and  coupling guard, complete    as     required. Jockey pump shall be of stainless steel construction.The pump head and base shall be CI construction and impellers, diffusers, shaft sleeve, seal bush &amp; pump shaft shall be in SS 304 material.  The pump shall be provided with   mechanical seal The system shall be complete with necessary pressure gauge with gun metal shut off cock on delivery side (The pump should meet the condition and shall be gotten approved by the Local fire Authority).</t>
  </si>
  <si>
    <t>Squirrel cage induction motor TEFC type for operation on 415 V, 3 phase  50  HZ AC  supply  for  the above pump  with a synchronous  speed of 2900  R.P.M. with flexible  coupling and  coupling  guard etc. as required.</t>
  </si>
  <si>
    <t>Common base  plate  for (a) and (b) from M.S. channel as required size.</t>
  </si>
  <si>
    <t>Suitable   cement  concrete  foundation with plaster, (design and drawing to be provided by the Contractor while the foundation will be done by others) complete with Antivibration arrangement of cushy foot mounting.</t>
  </si>
  <si>
    <t>Pumps selection shall be on the Middle of the curve or on LHS.For pump defined above &amp; of duty as follows :</t>
  </si>
  <si>
    <t>1.3.1</t>
  </si>
  <si>
    <t>Hydrant SystemFlow : 180 LPMHead : 120 mts</t>
  </si>
  <si>
    <t>1.3.2</t>
  </si>
  <si>
    <t>Sprinkler SystemFlow : 180 LPMHead : 120 mts</t>
  </si>
  <si>
    <t>Supply, installation, testing and commissioning     of terrace fire pump comprising of the following:</t>
  </si>
  <si>
    <t>Horizontal mono-block centrifugal pump, suitable for operation on 415 volts ± 6%, 3 phase, 50 HZ A.C supply.The pump casing shall be CI, shaft shall be CS &amp; impeller / shaft sleeve / casing wearing ring shall be bronze. The system shall be complete with necessary pressure gauge with gun metal shut off cock on delivery side. (The pump should meet the condition and shall be gotten approved by the Local fire Authority).</t>
  </si>
  <si>
    <t xml:space="preserve">Squirrel cage induction motor TEFC type for operation on 415 V, 3 phase 50 HZ AC  supply for the above pump with speed of 2900 R.P.M. </t>
  </si>
  <si>
    <t>Suitable cement concrete foundation with plaster, (design and drawing to be provided by the Contractor while the foundation will be done by others) complete with Antivibration arrangement of cushy foot mounting.</t>
  </si>
  <si>
    <t>For pump defined above &amp; of duty as follows :</t>
  </si>
  <si>
    <t>1.4.1</t>
  </si>
  <si>
    <t>Flow : 900 LPM</t>
  </si>
  <si>
    <t>1.4.2</t>
  </si>
  <si>
    <t>Head :35 mts</t>
  </si>
  <si>
    <t>Providing &amp; fixing MS Class C diesel engine exhaust pipe (including all fittings, clamps, steel support) of suitable dia for the engine. The pipe shall be provided with 12 mm thick supercera ceramic fibre rope.</t>
  </si>
  <si>
    <t>Providing, fixing,  testing   and commissioning of  precharged air vessel (size 450 mm dia &amp; 2000 mm height) for pressurization of hydrant / sprinkler system complete with adequate pressure  switches (as per design / requirement) with valves to operate as per operating sequences  including  25 mm  dia   drain valve, air release valve  with stop cock on the top, minimum 50 mm dia inlet with isolating valve duly painted  from inside and outside with two coats of synthetic enamel paint over a coat of primer complete as required.  (Vessel should be suitable for rated working pressure. The air vessel shall be without diaphragm).</t>
  </si>
  <si>
    <t xml:space="preserve">Providing, fixing, testing &amp; commissioning of MS air cushion tank on top of each riser fabricated from 6mm thick MS plate, 200 mm in diameter and 1.2 m in height with dished ends fabricated from 6 mm thick MS  plate with Air release valve &amp; stop cock, flanged inlet connection with all accessories as required and conforming to IS 4736-1968.   (The cushion tank should be suitable for rated working pressure. </t>
  </si>
  <si>
    <t>Providing &amp; fixing dial type (100 mm) pressure gauge with isolation ball valve suitable for working pressure of 250 PSI.  Cost shall be inclusive of providing any short pieces, nipples, elbows etc as required.</t>
  </si>
  <si>
    <t>Supply, installation, testing and commissioning of sight tube (of 3.5 to 4 m length) with isolation valve at top / bottom, demarcation on tube for making the installation of level indication on the RCC water tank complete.</t>
  </si>
  <si>
    <t>Note: 
i.</t>
  </si>
  <si>
    <t>Contractor shall include in his rates for providing level controllers, pressure switches, wiring, cabling from level controller / pressure switch to panel etc. complete as required to operate the system automatic/manual. Pump shall be protected against running dry.</t>
  </si>
  <si>
    <t>Hydrants, Piping &amp; Accessories:</t>
  </si>
  <si>
    <t>Providing, laying, jointing,  testing and commissioning of following sizes of  pipes  conforming to IS-1239 with all accessories like all fittings (standard MS fitting with welded joint shall be used on the pipes) including tees, elbows, reducers, union,  flanges, rubber gaskets,  GI  nuts  bolts,  washer including supporting/fixing the pipe on floor / wall /ceiling with clamps,   hangers (using anchor fastners) as per specification. UPVC pipe sleeve of suitable higher size shall be provided wherever the pipes are crossing the walls/floors and sealing the sleeves with glass wool in between &amp; fire sealent compound at either end all as per Project Managers / Consultants requirements including  cutting holes and chases in brick, R.C.C work and making good the same to original conditions complete in all respects. All hangers, clamps, brackets etc. shall be of galvanized iron unless specified otherwire and then supply of the same shall also be included for rates under this head..  Welding of any kind on the galvanized support / hanger shall not be permitted.</t>
  </si>
  <si>
    <t>2.1.1</t>
  </si>
  <si>
    <t>For wet riser System -  M.S.C Heavy class pipe</t>
  </si>
  <si>
    <t>2.1.2</t>
  </si>
  <si>
    <t xml:space="preserve"> 150 mm dia</t>
  </si>
  <si>
    <t>2.1.3</t>
  </si>
  <si>
    <t>250 mm diat</t>
  </si>
  <si>
    <t>2.1.4</t>
  </si>
  <si>
    <t>300 mm diau</t>
  </si>
  <si>
    <t>Providing two coats of synthetic  enamel paint  of  approved shade over a coat of primer. Prior to application of primer the surface should be cleaned for any dirt, rusts, rough substance etc. Including  painting  of  legends both direction arrow as per the approval of the Project Manager</t>
  </si>
  <si>
    <t>2.2.1</t>
  </si>
  <si>
    <t xml:space="preserve"> 80 mm dia</t>
  </si>
  <si>
    <t>2.2.2</t>
  </si>
  <si>
    <t>100 mm diai</t>
  </si>
  <si>
    <t>2.2.3</t>
  </si>
  <si>
    <t>150 mm diao</t>
  </si>
  <si>
    <t>2.2.4</t>
  </si>
  <si>
    <t>250 mm diap</t>
  </si>
  <si>
    <t>2.2.5</t>
  </si>
  <si>
    <t>300 mm dial</t>
  </si>
  <si>
    <t>Providing, laying, jointing and testing in trenches the following sizes of MS class C (heavy class) pipes conforming to IS:1239 with accessories like fittings including tees, elbows, reducers, flanges, rubber gaskets, G.I. nuts, bolts and washers including excavation in all kind of soil, refilling, ramming, shoring,  removing the excavated surplus material, providing adequate support to the pipe and making good the same complete as required. Rate shall include for dewatering necessary to execute the work.  The pipe shall not be less than 1.0 m below ground level at any point.</t>
  </si>
  <si>
    <t>80 mm diak</t>
  </si>
  <si>
    <t>100 mm dim</t>
  </si>
  <si>
    <t>150 mm a</t>
  </si>
  <si>
    <t xml:space="preserve">Providing protection to embedded M.S. pipes and  fittings by applying protective primer (@ 100 gm/sqm) thereafter wrapping 4 mm thick protection coating by thermo fusion process. Overlap shall be maintained at 15 mm. The application process shall be strictly according to manufacturers specification. </t>
  </si>
  <si>
    <t>2.4.1</t>
  </si>
  <si>
    <t>80 mm diaam</t>
  </si>
  <si>
    <t>2.4.2</t>
  </si>
  <si>
    <t xml:space="preserve">100mm </t>
  </si>
  <si>
    <t>2.4.3</t>
  </si>
  <si>
    <t>150mm</t>
  </si>
  <si>
    <t>Providing &amp; fixing of butterfly valve (PN 16) with flanges, nut bolts, gaskets and necessary pad locking arrangement  complete required.</t>
  </si>
  <si>
    <t>2.5.1</t>
  </si>
  <si>
    <t>65 mm dia m</t>
  </si>
  <si>
    <t>2.5.2</t>
  </si>
  <si>
    <t>80 mm dia m</t>
  </si>
  <si>
    <t>2.5.3</t>
  </si>
  <si>
    <t>100 mm dia m</t>
  </si>
  <si>
    <t>2.5.4</t>
  </si>
  <si>
    <t>150 mm dia m</t>
  </si>
  <si>
    <t>2.5.5</t>
  </si>
  <si>
    <t xml:space="preserve">200 mm dia </t>
  </si>
  <si>
    <t>2.5.6</t>
  </si>
  <si>
    <t>250 mm dia m</t>
  </si>
  <si>
    <t>Providing and fixing tamper switch on butterfly valve / sluice valve / isolation valve for remote mointing of the valve open / close position.  The tamper switch shall be provided with potential free contact with 2 nos. NONC.  The valve shall also be provided with manual lock &amp; chain arrangement.</t>
  </si>
  <si>
    <t>Providing &amp; fixing C.I.  wafer type check valve of rating PN 16 rating including rubber gasket,  flanges, union, nuts, bolts, washers &amp; painting  complete as required.</t>
  </si>
  <si>
    <t>2.7.1</t>
  </si>
  <si>
    <t>65mm</t>
  </si>
  <si>
    <t>2.7.2</t>
  </si>
  <si>
    <t>2.7.3</t>
  </si>
  <si>
    <t xml:space="preserve">100 mm </t>
  </si>
  <si>
    <t>2.7.4</t>
  </si>
  <si>
    <t>150mm dia m</t>
  </si>
  <si>
    <t>2.7.5</t>
  </si>
  <si>
    <t>200 mmd</t>
  </si>
  <si>
    <t>Providing, fixing and commissioning of spring loaded relief valve suitable for pressure of 15 Kg / sq.cm including flanges, nuts, bolts, washers etc. complete as required.</t>
  </si>
  <si>
    <t>2.8.1</t>
  </si>
  <si>
    <t>80 mmd</t>
  </si>
  <si>
    <t>Providing &amp; fixing heavy duty double flanged flexicon rubber expansion joint (suitable for system test pressure) of standard length as per manufacturers specs including rubber gaskets, flanges, nuts, bolts and washers complete as required.</t>
  </si>
  <si>
    <t>2.9.1</t>
  </si>
  <si>
    <t>65 mmd</t>
  </si>
  <si>
    <t>2.9.2</t>
  </si>
  <si>
    <t>80 mm di\</t>
  </si>
  <si>
    <t>2.9.3</t>
  </si>
  <si>
    <t>100 m,m</t>
  </si>
  <si>
    <t>2.9.4</t>
  </si>
  <si>
    <t>150 mm</t>
  </si>
  <si>
    <t>2.9.5</t>
  </si>
  <si>
    <t>200 mm diam</t>
  </si>
  <si>
    <t>Providing  and  fixing  C.I.Y strainer with   bronze  perforated  sheet  basket including  rubber gasket, flanges, nuts, bolts and washers, complete as required.</t>
  </si>
  <si>
    <t>2.10.1</t>
  </si>
  <si>
    <t>65 mm diam</t>
  </si>
  <si>
    <t>2.10.2</t>
  </si>
  <si>
    <t>100 mm diam</t>
  </si>
  <si>
    <t>2.10.3</t>
  </si>
  <si>
    <t>150 mm diaa</t>
  </si>
  <si>
    <t>2.10.4</t>
  </si>
  <si>
    <t>200 mm diaa</t>
  </si>
  <si>
    <t>Providing and Fixing non rising sprindle type sluice valve PN 16 rating of following dia complete with flanges, nuts, bolts etc.</t>
  </si>
  <si>
    <t>2.11.1</t>
  </si>
  <si>
    <t>150 mmd</t>
  </si>
  <si>
    <t>2.11.2</t>
  </si>
  <si>
    <t>Providing &amp; fixing gun metal fire   hydrant   double  landing valve with 100 mm N.B.  flanged  inlet, brass spindle controlled 63 mm   dia female  instantaneous  outlet type. G.M. coupling, blank cap, chain, twist release type lug &amp; all accessories Conforming to IS:5290.  Including  fixing with anchor fastner and flanged tapping  from  wet riser and providing pressure gauge with gun metal ball valve complete as required.</t>
  </si>
  <si>
    <t>2.12.1</t>
  </si>
  <si>
    <t>Double head landing valve</t>
  </si>
  <si>
    <t>2.12.2</t>
  </si>
  <si>
    <t>Single head landing valve</t>
  </si>
  <si>
    <t xml:space="preserve">Providing &amp; fixing gun metal controlled pressure hydrant valve (Class F Hose pressure regulator) with 2 1/2 " instantaneous female coupling to BS: 336.  Inlet pressure range 4.8 to 20.7 bar; outlet pressure range 4.1 - 8.3 bar.  The pressure regulator shall incorporate spring loaded balanced PRV combined with a hydrant slop valve.  Cost shall be inclusive of fixing with anchor fastner and flanged tapping from wet riser and providing pressure gauge with gun metal ball valve complete as required. </t>
  </si>
  <si>
    <t>Providing &amp; fixing swinging type First Aid hose reel in red colour drum with 36 mts long and 20 mm dia heavy duty rubber water hose, 20 mm dia gate valve stop cock, (IS:778, class - II) terminating with G.M.  coupling  &amp;  nozzle  of 6mm outlet with shut off valve confirming to IS 8090 - 1976  complete with  MS socket for tap-off, drum and brackets (including painting) for fixing on wall with anchor fastner, bolts &amp; nuts    conforming to IS:884-1985 (Reaffirmed 2000) complete  as required.</t>
  </si>
  <si>
    <t>Providing &amp; fixing non-percolating rubber reinforced lined fire hose pipe (as per IS : 636) type-B of 63 mm dia and length as described below. The hose shall be rated for brust pressure of 35.7 Kg/sqcm. Hose shall be complete with ISI marked brass male &amp; female  coupling (IS:903) bound &amp; rivetted to hose pipe with copper rivets &amp; 1.5 mm copper wire (Location : Internal fire hydrant) (with S.S. Coupling.)</t>
  </si>
  <si>
    <t>2.15.1</t>
  </si>
  <si>
    <t>15 m length</t>
  </si>
  <si>
    <t>Providing &amp; fixing controlled percolation fire hose pipe (as per IS:8423) of 63 mm dia and 15 meter length rated for brust pressure of 35.7 Kg/sqcm. The hose shall be tested for flame resistance test in accordance to IS:8423. Hose shall be complete with ISI marked brass male &amp; female coupling (IS:903) bound &amp; riveted to hose pipe with copper rivets &amp; 1.5 mm copper wire (Location : External fire hydrant) ( with S.S. couplings)</t>
  </si>
  <si>
    <t>2.16.1</t>
  </si>
  <si>
    <t>15 m lengt</t>
  </si>
  <si>
    <t>Providing    and     Fixing    63 mm dia instantaneous    pattern   branch  short Stainless Steel pipe,  20 mm    dia   nozzle conforming to IS 903, suitable for inter connection   to   hose   pipe   coupling complete as required.</t>
  </si>
  <si>
    <t>Providing  and  fixing standard firemans axe with heavy rubber handle.</t>
  </si>
  <si>
    <t>Providing  and   fixing   weather  proof lockable cabinet of size not less than  0.9 x 0.6 x 0.45 mtr made out of SS304 sheet of 16 gauge thickness having  central opening  and 4 mm  thick   glazed  glass doors (Two nos.)  suitably   marked  on the outside with the letters "FIRE HOSE" including necessary locking  arrangement and shall be painted with one coat of primer and two coats of synthetic enamel paint of approved shade.The cabinet shall be suitable  to accommodate 2 nos. or 4 nos  15 mtr  long  Hose pipe &amp; 2 Nos branch pipe nozzle.  It shall be mounted on raised Brick platform complete as required.(Cost shall be inclusive of providing break glass box containing key for the cabinet along with hammer).</t>
  </si>
  <si>
    <t>Providing &amp; fixing lockable indoor type fire hose cabinet frames fabricated from 40 x 40 x 5 angle iron sections and 16 gauge MS sheet with full front glass door and locking arrangement, suitable to accommodate landing valves, 2 nos. 15 m long hoses, first-aid hose reel and branch pipe nozzle &amp; fire mans axe. The cabinet frame shall be painted with one coat of primer and two or more coats of synthetic enamel paint of approved make and shade of as required (Approx 2.1 m (high) x 0.9 m (wide) x 0.6 m (deep) ).  The item shall be complete of MS housing with front door.(Cost shall be inclusive of providing break glass box containing key for the cabinet along with hammer).</t>
  </si>
  <si>
    <t>Providing &amp; fixing gun-metal fire brigade inlet connection (suction collecting head) consisting of 4 Nos. 63 mm dia instantaneous type male couplings with built-in check valves, 1 No. 150 mm dia sluice valve, and  150 mm dia flanged outlet complete with bolts, nuts and rubber insertions as required and as per IS:904-1963.</t>
  </si>
  <si>
    <t>Providing &amp; fixing SS cabinet (to enclose above FB connection) fabricated from 16g SS 304 sheet with full front glass door and locking arrangement duly painted with one coat of primer and two or more coats of synthetic enamel paint of approved make and shade and suitably mounted on a raised masonry platform as required (Approx 0.6m x 0.6m x 0.45m)</t>
  </si>
  <si>
    <t>Providing &amp; fixing gun-metal fire brigade suction hose coupling (draw-out connection) with nut for female coupling as per IS: 902-1992 (Reaffirmed 2007) complete with 100 mm dia GI suction pipe and 100 mm dia foot valve (to be connected to static tank). Provision of GI drop pipe and foot valve shall be made in all the fire water static   storage   tanks   (2 Nos) (GI pipe to be paid separately through appropriate item while cost of foot valve to be included).</t>
  </si>
  <si>
    <t>Providing &amp; fixing SS cabinet (to enclose  draw-out connection as per Item above) fabricated from 16 g SS 304 sheet with full front glass door and locking arrangement duly painted with one coat of primer and two or more coats of synthetic enamel paint of approved  make and shade and suitably mounted on a raised masonry paltform as required  (Approx 0.6 m x 0.6 m x 0.45 m)</t>
  </si>
  <si>
    <t>Providing and fixing 5 mm thick glass door (with M.S. frame) of size 1.5m x 0.9 m with center opening for fire hose cabinet. Suitably marked on the outside with the letters "FIRE HOSE" including locking arrangement. All M.S. work to be in Red P.O. colour over appropriate primer.  The above item is only for masonary fire station.</t>
  </si>
  <si>
    <t>Providing and fixing heavy class  MS suction &amp;  delivery headers of required length conforming to IS:3589 with welded joints standard MS Fittings and with end flange connections having inlet &amp; outlet flanged connections including  MS supports  from wall/ floors &amp; ceiling complete as required.  Cost should be inclusive of all supports / clamps / brackets, anchor  fastner etc. as required (all in M.S.).</t>
  </si>
  <si>
    <t>2.26.1</t>
  </si>
  <si>
    <t>150 mm dia (C Class)</t>
  </si>
  <si>
    <t>2.26.2</t>
  </si>
  <si>
    <t>200 mm dia (6 mm thick)</t>
  </si>
  <si>
    <t>2.26.3</t>
  </si>
  <si>
    <t>250 mm dia (6 mm thick)</t>
  </si>
  <si>
    <t>2.26.4</t>
  </si>
  <si>
    <t>300 mm dia (6 mm thick)</t>
  </si>
  <si>
    <t>2.27.1</t>
  </si>
  <si>
    <t>150 mm da</t>
  </si>
  <si>
    <t>2.27.2</t>
  </si>
  <si>
    <t>200 mm di</t>
  </si>
  <si>
    <t>2.27.3</t>
  </si>
  <si>
    <t>250 mm di</t>
  </si>
  <si>
    <t>2.27.4</t>
  </si>
  <si>
    <t>300 mm dia</t>
  </si>
  <si>
    <t>Constructing  brick  masonary    chamber (for housing valve) in brick  work  with bricks of class 75 in cement mortar 1:5 (1 cement:5 fine sand) 12 mm thick plaster on inside with a floating coat of neat cement &amp;rough plaster on external faces with cement mortar 1:3 (1 cement : 3 coarse sand) with 150 mm thick PCC (1:4:8). Including providing 100 mm thick R.C.C. top slab complete in all respect.  Cost shall be inclusive of excavation in earth, shoring, dewatering, support to valve and access rungs as required to complete the work.</t>
  </si>
  <si>
    <t>2.28.1</t>
  </si>
  <si>
    <t>Size 1200 x 900 x 1000 mm deep</t>
  </si>
  <si>
    <t>Providing  &amp;   fixing  DI  medium duty manhole cover with frame of  560 mm  internal dia for valve chamber (total weight of cover and frame to be not less than 70 kg for CI).</t>
  </si>
  <si>
    <t>Providing  and  laying  Cement concrete for  anchor /  thrust  blocks  of  1:2:4 [1 cement : 2 fine aggregate :  4 coarse aggregate, 40 mm nomional size   as  per standard design.</t>
  </si>
  <si>
    <t>Cum</t>
  </si>
  <si>
    <t>Providing, Laying, Testing &amp; Jointing RCC NP3 class pipes with collars jointed with stiff mixture of cement mortar in the proportion of 1:2 (1 cement :2 fine sand) including testing of joints etc. complete.  Cost shall be inclusive of excavation in earth, trench works dewatering and shoring complete.</t>
  </si>
  <si>
    <t>2.31.1</t>
  </si>
  <si>
    <t>350 mm dia</t>
  </si>
  <si>
    <t>Providing &amp; laying cement concrete 1:2:4 (1 cement: 2 sand: 4 graded stone aggregate 40 mm nominal size) upto haunch of RCC pipes including minimum 150 mm thick and 750 mm wide bed concrete, complete as per standard design.</t>
  </si>
  <si>
    <t>2.32.1</t>
  </si>
  <si>
    <t>Providing &amp; fixing brass/ SS mosquito proof grating in elbow with necessary GI vent pipe with fittings</t>
  </si>
  <si>
    <t>Providing &amp; fixing mosquito proof brass/ SS overflow grating for tanks</t>
  </si>
  <si>
    <t>i</t>
  </si>
  <si>
    <t>Note:</t>
  </si>
  <si>
    <t>ii</t>
  </si>
  <si>
    <t>Core cut markings &amp; cutting shall be done by services vendor.</t>
  </si>
  <si>
    <t>Sprinkler, Piping &amp; Accessories:</t>
  </si>
  <si>
    <t>Providing, laying, jointing and  testing of following sizes of  pipes  conforming to IS-1239 with all accessories like all fittings ( all pipes &amp; fittings upto 50mm dia threaded  &amp;  for pipes above 50 mm dia MS fitting with welded joint shall be used) including tees, elbows, reducers, union,  flanges, rubber gaskets,  GI  nuts  bolts,  washer including supporting/fixing the pipe on wall /ceiling with clamps,   hangers (using anchor fastners) as per specification. MS pipe sleeve of suitable higher size shall be provided wherever the pipes are crossing the walls/floors and sealing the sleeves with glass wool in between &amp; fire sealent compound at either end all as per Project Managers requirements including  cutting holes and chases in brick, R.C.C work and making good the same to original conditions complete in all respects. All hangers, clamps, brackets etc. shall be of galvanized iron unless specified otherwise and the supply of the same shall also be included in rates under this head. Welding of any kind on the galvanized support / hanger shall not be permitted.For Sprinkler system - MS C Heavy class pipe</t>
  </si>
  <si>
    <t>3.1.1</t>
  </si>
  <si>
    <t xml:space="preserve">25 mm </t>
  </si>
  <si>
    <t>3.1.2</t>
  </si>
  <si>
    <t>32 mm dia</t>
  </si>
  <si>
    <t>3.1.3</t>
  </si>
  <si>
    <t xml:space="preserve">40 mm dia </t>
  </si>
  <si>
    <t>3.1.4</t>
  </si>
  <si>
    <t>50 mm dia e</t>
  </si>
  <si>
    <t>3.1.5</t>
  </si>
  <si>
    <t>65 mm dia c</t>
  </si>
  <si>
    <t>3.1.6</t>
  </si>
  <si>
    <t>80 mm dia b</t>
  </si>
  <si>
    <t>3.1.7</t>
  </si>
  <si>
    <t>100 mm dia a</t>
  </si>
  <si>
    <t>3.1.8</t>
  </si>
  <si>
    <t>150 mm dia e</t>
  </si>
  <si>
    <t>Providing, fixing, jointing and testing in position  the  for drainage purpose following  heavy class (Class C) MS pipes  conforming  to   IS:1239   cut  to required  lengths  including all necessary fittings (All fittings shall confirm to IS:1879 (part 1 to 10)  and specials such as bends, tees, unions, Reducers,  flanges  &amp; plugs etc. fixing at wall / ceiling level    supported by clamps, hangers (using anchor fastners) etc, as per specification. Threading, jointing, and making proper connections, cutting hole in    wall  / floor / slab and making good the same. GI pipe sleeves  suitable higher size shall be provided wherever the pipes are crossing the fire rated walls / floors slab and sealing the sleeves with glass wool in between and fire sealent compound at either end all as per  Project Managers / Consultant requirement. All hangers, clamps, brackets etc. shall be of galvanized iron unless specified otherwise and the supply of the same shall also be included in rates under this head. Welding of any kind on the galvanized support / hanger shall not be permitted.</t>
  </si>
  <si>
    <t>3.2.1</t>
  </si>
  <si>
    <t>50 mm dia d</t>
  </si>
  <si>
    <t>3.2.2</t>
  </si>
  <si>
    <t>65 mm dia g</t>
  </si>
  <si>
    <t>3.2.3</t>
  </si>
  <si>
    <t>80 mm dia f</t>
  </si>
  <si>
    <t>3.2.4</t>
  </si>
  <si>
    <t>100 mm dia e</t>
  </si>
  <si>
    <t>3.2.5</t>
  </si>
  <si>
    <t>3.3.1</t>
  </si>
  <si>
    <t>25 mmdia</t>
  </si>
  <si>
    <t>3.3.2</t>
  </si>
  <si>
    <t>32 mm dia d</t>
  </si>
  <si>
    <t>3.3.3</t>
  </si>
  <si>
    <t>40 mmf</t>
  </si>
  <si>
    <t>3.3.4</t>
  </si>
  <si>
    <t>50 mmd</t>
  </si>
  <si>
    <t>3.3.5</t>
  </si>
  <si>
    <t>65 mm dia n</t>
  </si>
  <si>
    <t>3.3.6</t>
  </si>
  <si>
    <t xml:space="preserve"> 80 mm dia b</t>
  </si>
  <si>
    <t>3.3.7</t>
  </si>
  <si>
    <t>100 mm dia b</t>
  </si>
  <si>
    <t>3.3.8</t>
  </si>
  <si>
    <t>150 mm dia b</t>
  </si>
  <si>
    <t>Designing, providing and fixing Orifice plate made out of stainless stand plate (thickness as per specification) for following size of pipe to reduce pressure upto 3.5 Kg/sqcm complete in all respects.</t>
  </si>
  <si>
    <t>3.4.1</t>
  </si>
  <si>
    <t>3.4.2</t>
  </si>
  <si>
    <t>3.4.3</t>
  </si>
  <si>
    <t>100 mm diaa</t>
  </si>
  <si>
    <t>Providing and fixing forged brass  ball valve with forged brass ball (suitable for test pressure of  30 Kg / sqm of  the  following  size  including providing   necessary   union  /  flange.</t>
  </si>
  <si>
    <t>3.5.1</t>
  </si>
  <si>
    <t>25 mm diaa</t>
  </si>
  <si>
    <t>Providing &amp; fixing of butterfly valve of PN 16 rating with flanges, nut bolts  &amp;  gaskets  complete required.  Butterfly valve shall be with pad locking arrangement.</t>
  </si>
  <si>
    <t>3.6.1</t>
  </si>
  <si>
    <t>80 mm</t>
  </si>
  <si>
    <t>3.6.2</t>
  </si>
  <si>
    <t>100 mm</t>
  </si>
  <si>
    <t>3.6.3</t>
  </si>
  <si>
    <t>Providing &amp; Fixing of Installation Control Valve with turbine type automatic Alarm Gong to be connected with control valve, drain &amp; test valve and all other necessary components as per manufacturers specifications complete as required.</t>
  </si>
  <si>
    <t>3.7.1</t>
  </si>
  <si>
    <t>150 mm diaam</t>
  </si>
  <si>
    <t>Providing &amp; fixing brass quartzoid sprinklers (UL listed) of 15 mm dia size, suitable for sustaining the pressure on the seat &amp; water hammer effect. The type &amp; temperature rating shall be as follows :</t>
  </si>
  <si>
    <t>3.8.1</t>
  </si>
  <si>
    <t>Sidewall extended coverage (68 deg.C) sprinkler quick response type for Guest room area</t>
  </si>
  <si>
    <t>3.8.2</t>
  </si>
  <si>
    <t>Sidewall extended coverage (79 deg.C) sprinkler quick response type for Car Parking</t>
  </si>
  <si>
    <t>3.8.3</t>
  </si>
  <si>
    <t>Recessed pendent type quick responsetype sprinkler (20 mm adjustable) (68 deg.c) for Guest room area</t>
  </si>
  <si>
    <t>3.8.4</t>
  </si>
  <si>
    <t>Recessed pendent type quick responsetype sprinkler (20 mm adjustable) (79 deg.c) for BOH area</t>
  </si>
  <si>
    <t>3.8.5</t>
  </si>
  <si>
    <t>Side wall extended coverage quick response sprinkler (141 deg.C) for lift machine room.</t>
  </si>
  <si>
    <t>3.8.6</t>
  </si>
  <si>
    <t>Quick response Pendent type (79) deg.C) sprinkler For  Car parking Areas.</t>
  </si>
  <si>
    <t>3.8.7</t>
  </si>
  <si>
    <t>Upright (79 deg. C) sprinkler for service floor, car parking and non A/c areas.</t>
  </si>
  <si>
    <t>3.8.8</t>
  </si>
  <si>
    <t>Pendent  (141 deg.C) sprinkler for Boiler room / DG set room, fire pump rom &amp; lift machine room)</t>
  </si>
  <si>
    <t>3.8.9</t>
  </si>
  <si>
    <t>Quick response dry pendent sprinkler for cold store rooms (68 deg.c)</t>
  </si>
  <si>
    <t>3.8.10</t>
  </si>
  <si>
    <t>Automatic spray nozzle, deep fat fryer (for kitchen hoods) sprinkler</t>
  </si>
  <si>
    <t>175 deg.C</t>
  </si>
  <si>
    <t>250 deg.C</t>
  </si>
  <si>
    <t>325 deg.C</t>
  </si>
  <si>
    <t>3.8.11</t>
  </si>
  <si>
    <t xml:space="preserve">Multi spray sprinkler system for window / issue counter suitable for providing water curtain effect. </t>
  </si>
  <si>
    <t>All sprinkler shall be chrome finish except for the concealed ones.  The concealed sprinkler shall be of brass finish.  The cover plates of the concealed sprinkler shall be factory painted at manufacturers work and the shade shall be confirmed prior to application on the cover plate.</t>
  </si>
  <si>
    <t>Providing   and    Fixing   electrically operated water flow switches (Vane type) including   tamper switch and accessories, complete   with tap off socket arrangement as required, with  potential  free  contact  with 2 Nos. NONC.</t>
  </si>
  <si>
    <t>3.9.1</t>
  </si>
  <si>
    <t>65 mm diaa</t>
  </si>
  <si>
    <t>3.9.2</t>
  </si>
  <si>
    <t>80 mm diaa</t>
  </si>
  <si>
    <t>3.9.3</t>
  </si>
  <si>
    <t>100 mmd</t>
  </si>
  <si>
    <t>3.9.4</t>
  </si>
  <si>
    <t>150 mm di</t>
  </si>
  <si>
    <t>Providing and fixing inspectors test assembly complete with test valve, sight glass sectional drain valve, union; necessary piping, threading, jointing &amp; with corrosion resistant orifice all complete strictly as per drawing.</t>
  </si>
  <si>
    <t>3.10.1</t>
  </si>
  <si>
    <t xml:space="preserve">50 mm </t>
  </si>
  <si>
    <t xml:space="preserve">Cost shall be inclusive for approval of fire hydrant &amp; sprinkler system from local fire authority and any other relevant statutory authority at initial &amp; various other stages of works, including preparation of report / drawings as per fire authority. Contractor shall include cost of all liaison works which are not explicitly mentioned above but are mandatory to have fire authority approval (any statutory charges will be reimbursed as per actual upon production of the invoice / challan). </t>
  </si>
  <si>
    <t>Portable Chemical Fire Extinguishers:Supply, installation, testing and commissioning of following types of extinguisher with provision of wall bracket (fixed with anchor fastner).</t>
  </si>
  <si>
    <t>ISI marked (IS:940) portable fire extinguisher, water (gas pressure) type capacity 9 litres with gun metal cap and nozzle and complete in all  respects  including initial fill and wall suspension brackets</t>
  </si>
  <si>
    <t>Each</t>
  </si>
  <si>
    <t>ISI marked (IS:2878) portable CO2 type fire extinguisher type. Including valve, discharge hose of not less than 10 mm dia &amp; 1 M long complete in all respects including initial filled with CO2 gas  confirming  to IS:307-1966 &amp; filled to a filling rate of not more than 0.667 and wall suspension bracket.</t>
  </si>
  <si>
    <t>4.2.1</t>
  </si>
  <si>
    <t>4.5kg capacity</t>
  </si>
  <si>
    <t>ISI marked (IS:2171) Portable Dry Chemical Power Type Fire Extinguisher with Gun Metal cap and nozzle complete in all respects including initial fill of power and wall suspension bracket</t>
  </si>
  <si>
    <t>4.3.1</t>
  </si>
  <si>
    <t>5 Kgg</t>
  </si>
  <si>
    <t>ABC (Powder Type) Fire Extinguisher. In HP Mild Steel Cylinders ISI marked/ TAC approved fitted with pressure indicating gauge, internal tube, squeeze lever type valve fully charged with ABC powder (Mono Ammonium Phosphate) pressured by Nitrogen complete in all respects including wall suspension bracket and confoming to IS:1349-1993</t>
  </si>
  <si>
    <t>4.4.1</t>
  </si>
  <si>
    <t>5 Kg</t>
  </si>
  <si>
    <t>4.4.2</t>
  </si>
  <si>
    <t>10 Kg</t>
  </si>
  <si>
    <t>Supplying and installing at approved location approved make fire buckets of 24 gauge galvanized steel sheet, standard 9 litre capacity and of round bottom shape, painted white inside  and   red   outside  and  black  on the bottom, inscribed with letters “FIRE” in black and gold. Cost shall be inclusive of providing MS stand duly painted over a coat of primer.</t>
  </si>
  <si>
    <t>Permits / Inspections and Approval of Systems</t>
  </si>
  <si>
    <t xml:space="preserve">Obtaining composite approval for the entire fire protection system including fire fighting, fire detection, fire doors etc. and all other related works which fall under the purview of the local statutory authority / Chief Fire Officer and making payments / liaisoning / incidental charges for the portion of works carried out by the Contractor. Drawings and other submittal for works done by other agencies as per the regulations will be furnished to the Contractor for obtaining such approval. All the expenses incurred in this regard including incidentals shall be borne by the Contractor. However all Statutory payments against challans shall be paid by client.  </t>
  </si>
  <si>
    <t xml:space="preserve">ELECTRICAL INSTALLATION FOR PLUMBING </t>
  </si>
  <si>
    <t>Electrical panel for Plumbing System</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</si>
  <si>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Cadmium Plated hardware shall be used in fabrication of panels. MCC for Plumbing systemIncoming200 amps TPN MCCB  (25KA) with the following accessories:</t>
  </si>
  <si>
    <t>a. 0-500 volts 96 x 96 mm square digital electronic voltmeter with selector switch  protected by  2 amps TP MCB.   1 Set</t>
  </si>
  <si>
    <t>b. 0-200  amps 96 x 96 mm square digital electronic ammeter with selector switch and 3 nos 200/5 amps   5 VA CL:1 CTs.  1 Set</t>
  </si>
  <si>
    <t>Phase indicating lamps  protected by 2 amp SP MCB 3 Sets</t>
  </si>
  <si>
    <t>Digital electronic KWH meter with RS 485 port.Bus Bar200 amps TPN (25KA)  copper bus bar with heat shrinkable insulation sleeves.</t>
  </si>
  <si>
    <t>Outgoings</t>
  </si>
  <si>
    <t>1 Nos. 40  amps TPN MCCB outgoing feeder to  Lower zone Domestic  water Hydropneumatic system panel.</t>
  </si>
  <si>
    <t>1 No. 100 amps TPN MCCB outgoing to upper zone domestic water Hydropneumatic system panel</t>
  </si>
  <si>
    <t>1 No. 100 amps TPN MCCB outgoing to  flushing water Hydropneumatic system panel</t>
  </si>
  <si>
    <t>25 amps TPN MCCB  for plant room sump pump control panel</t>
  </si>
  <si>
    <t>e</t>
  </si>
  <si>
    <t>3 nos 25 amps TPN MCCB  for car park sump pump control panel</t>
  </si>
  <si>
    <t>f</t>
  </si>
  <si>
    <t xml:space="preserve"> 1 Nos.  suitable rating TPN MPCB for 7.5 HP/5.5 KW DOL starter  and outgoing feeder to Plant room Exhaust fan motor. Each compartment shall contain CT operated digital electronic ammeter suitable range with auto/manual selector switch and  indicating lamps with MCBs and  ON/OFF/TRIP status of motor</t>
  </si>
  <si>
    <t>g.</t>
  </si>
  <si>
    <t xml:space="preserve"> 1 Nos.  suitable rating TPN MPCB for 7.5 HP/5.5 KW DOL starter  and outgoing feeder to Plant room Supply fan motor. Each compartment shall contain CT operated digital electronic ammeter suitable range with auto/manual selector switch and  indicating lamps with MCBs and  ON/OFF/TRIP status of motor</t>
  </si>
  <si>
    <t>h.</t>
  </si>
  <si>
    <t>c. 2 Nos.  suitable rating  TPN MPCB  for 2.5 HP/  1.8 KW  DOL starter  and outgoing feeder to Filter Feed pump  (1 working  + 1 standby). Each compartment shall contain direct operated digital electronic ammeter of  suitable  range with auto/manual selector switch and  indicating lamps with MCBs and  ON/OFF/TRIP status of motor</t>
  </si>
  <si>
    <t>Spare MCCBs of following capacities:</t>
  </si>
  <si>
    <t>j</t>
  </si>
  <si>
    <t>63 amps TPN MCCB   2 Nos.</t>
  </si>
  <si>
    <t>Necessary cable alleys, internal wiring, and interlocking, earthing for all equipment shall also included</t>
  </si>
  <si>
    <t>All MCCBs shall be of  25 KA breaking capacity and suitable for motor duty application.</t>
  </si>
  <si>
    <t>Provision shall be made for providing potential free contacts to all pumps starters for connection to BAS</t>
  </si>
  <si>
    <t>Provision shall be made to ensure system protection from dry running of the pump</t>
  </si>
  <si>
    <t>MCCB/MPCB shall be Type 2 Co-ordinated with the Motor starter.</t>
  </si>
  <si>
    <t xml:space="preserve"> MCC for Plumbing system System as described above.</t>
  </si>
  <si>
    <t>Control Panel For Drainage Sump Pump</t>
  </si>
  <si>
    <t xml:space="preserve">Incoming25 Amps 4 pole MCB with the following accessories:a. 0-500 volts 96 x 96 mm square digital electronic voltmeter with selector switch  protected by  2 amps TP MCB.  1 Setb. 0-25 amps 96 x 96 mm square digital electronic ammeter with selector switch and 3 nos  25/5 amps  5 VA CL:1 CTs.  1 Setc. Phase indicating lamps protected by 2 amp SP MCB 3 SetsBus Bar25 Amps TPN  copper bus bar with heat shrinkable insulation sleeves.Outgoingsa. 2 Nos. 16 amps 4 Pole MCB for 2 Nos. 4 HP/3 KW direct on line starter  and outgoing feeders to Sump pump motor . Each compartment shall contain direct operated digital electronic ammeter of 0-16amps range with auto/manual selector switch and  indicating lamps with MCBs and  ON/OFF/TRIP status of motorb. Necessary cable alleys, internal wiring, and interlocking, earthing for all equipment shall also includedNotesa. All MCBs shall be of 10 kA breaking capacity. b. All motor starter shall be provided with Automatic float type level controllerc. Provision of high high level alarm shall also be maded. It shall be ensured that all pumps operate during high high level in the sumpe. Sequence timer for pump operation shall be providedf. Provision shall be made for providing potential free contacts to all pumps starters for connection to BASg. MCB  shall be of type “C” characteristic </t>
  </si>
  <si>
    <t>Control Panel for Drainage Pumps as described above</t>
  </si>
  <si>
    <t>Control Panel for Swimming Pool :</t>
  </si>
  <si>
    <t>Design, fabrication, assembling, wiring, supply, installation, testing and commissioning of motor control centre shall be fabricated out of 14 gauge CRCA sheet steel in form in 3b formation with reinforcement of suitable size angle iron, channel T sections irons and/or flats wherever necessary. Cable gland plates shall be provided on top as well as at the bottom of the panels. Panels shall be treated with all anticorrosive process before painting as per specifications with 2 coats of red oxide primer and final approved shade of powder coated paint. 2 Nos. earthing terminals shall be provided for 3 phase, 4 wire, 50 Hz supply system. Lifting hooks shall also be provided in case of large panels. Approval shall be taken for each panel before fabrication. Cadimium plated hardware shall be used in fabrication of panels</t>
  </si>
  <si>
    <t>MCC Swimming Pool</t>
  </si>
  <si>
    <t>Incoming63 amps TPN MCCB with the following accessories:0-500 volts 96 x 96 mm square digital electronic voltmeter with selector switch protected by  2 amps TP MCB.  1 Set0-63 amps 96 x 96 mm square digital electronic ammeter with selector switch and 3 nos 63/5 amps 5 VA CL:1 CTs.   1 SetPhase indicating lamps protected by 2 amp SP MCB  3 SetsBus Bar63 amps TPN copper bus bar with heat shrinkable insulation sleeves.Outgoings2Nos suitable rating  TPN MPCB with  2Nos. 12.5 HP/ 9.3  KW star delta starter  and outgoing feeder to swimming pool pump. Each compartment shall contain CT operated digital electronic ammeter of suitable amps range with auto/manual selector switch and  indicating lamps with MCBs and  ON/OFF/TRIP status of motor1 nos. 25 amps DP MCBs for dosing pumps1 nos. 16 amps DP MCBs for UV unitSpare MCCBs of following capacities:25  amps TPN MCB   2 NosNecessary cable alleys, internal wiring, and interlocking, earthing for all equipment shall also included.All MCCBs shall be of  25  KA breaking capacity.Provision shall be made for providing potential free contacts to all pumps starters for connection to BASMPCB shall be Type 2 Co-ordinated with the Motor starter.</t>
  </si>
  <si>
    <t>MCC  for swimming pool as described above</t>
  </si>
  <si>
    <t>J</t>
  </si>
  <si>
    <t>ELECTRICAL WORK FOR FIRE PROTECTION SYSTEM:</t>
  </si>
  <si>
    <t>Control Panel for Fire protection system:</t>
  </si>
  <si>
    <t>Control  Panel  for  fire  fighting equipment in pump room :-</t>
  </si>
  <si>
    <t>Design, manufacture, supply, installation, testing and commissioning   of    the   following integrated, cubicle type, dead front, extensible, sheet steel control panel anchoring the panel to the foundation. The panel shall be duly powder coated and suitable  for  500 volts, 50 cycles, 4 wire  supply. Quoted price shall include 1100 volts grade rubber mats over 50mm thick teak wood platform,  control wiring. The panel shall have separate compartments for bus bar and cable alleys. The following components and   accessories  shall  be  mounted within each control panel. (IP 55) a. One No. 630 amps TPN incoming MCCB complete with the following:i.    0-500  volts 96 x 96mm square digital electronic voltmeter with selector switch  protected by 2 amps TP MCB   1  Setii.   0-630  amps  96 x 96 mm square digital electronic ammeter with  3 nos 630/5 amps  15 VA CL:1 CTs and selector switch  1 Setiii.  Phase indicating lamps protected by 2 amps SP MCB 3 Setsb. Copper bus bar with heat shrinkable sleeves, rated at 630amps(25KA) for   three phase &amp;  neutral phase bus  bar  shall  have   maximum current density of 0.8 amps  per sq.mm. and the neutral bus bar of not  less than 50% capacity.</t>
  </si>
  <si>
    <t xml:space="preserve">Outgoing:c. 1 Nos. 250 amps TPN MCCB with 125 HP/ 90 KW Star Delta starters &amp; out going feeders to Fire Hydrant  pump motor. The compartment shall contain CT operated digital electronic ammeter of 0-250 amps range with selector switch and  indicating lamp with MCBs for ON/OFFTRIP status of motor.d. 1 Nos. 250 amps TPN MCCB  with 125 HP/ 90 KW Star Delta starters &amp; out going feeders to Fire sprinkler  pump motor. The compartment shall contain CT operated digital electronic ammeter of 0-25 amps range with selector switch and  indicating lamp with MCBs for ON/OFFTRIP status of motor.e. 1 Nos. suitable rating TPN MPCB with 10 HP/7.5 KW DOL starter with single  phase  preventer and outgoing feeder to hydrant jockey pump motor. The compartment  shall contain CT operated digital electronic ammeter of suitable range and    indicating  lamps  with  MCBs for ON/OFFTRIP status of pump motors.f. 1 Nos.suitable range TPN MPCB, with 10HP/7.5 KW DOL starter with single  phase  preventer and outgoing feeder to sprinkler jockey pump motor. </t>
  </si>
  <si>
    <t>The compartment  shall contain CT operated digital electronic ammeter suitable range and    indicating  lamps  with  MCBs for ON/OFFTRIP status of pump motors.g. 1 Nos. 25 Amps TPN Motor duty  MCCB  for hydrant booster pump motor control panel on terrace floor With ON/OFF Push button and indicating lamps with Mcbs for ON/OFFTRIP status of pump motors  including necessary control wiring.h. 1 No. 63 amps TPN MCCB as sparei. Necessary  cable  alleys  space  for spare switches, internal wiring  and  earthing  of  all equipment shall also be included.  All  switch gears/control  gears  shall be motor duty rating.j. Providing and fixing 1 No. auto start panel activated with pressure switch for diesel engine complete with all accessories, batteries, battery charger of suitable rating, MCB timers, push buttons, microprocessor based alarm annunciator, wiring and cabling including connection to diesel engine complete as required ready for working.NoteAll MCCBs to be suitable for motor duty and shall be of 25 kA breaking capacity.Provision shall be made for providing potential free contacts to all pumps starters for connection to building automation system.MCCB shall be Type 2 Co-ordinated with the Motor starter.</t>
  </si>
  <si>
    <t>Motor control panel-FF as described above</t>
  </si>
  <si>
    <t>CONTROL PANEL FOR TERRACE BOOSTER PUMP MOTOR.</t>
  </si>
  <si>
    <t>Design, manufacture, supply, installation, testing and commissioning of the following cubicle type, dead front, sheet steel, wall mounted control panels, including anchoring into the wall, incoming cable wiring terminating into MCCB and copper earthing, to the starter panel. Starter control panel shall be provided with Stop /Manual /Auto selector switch to facilitate operation through BAS. starters shall be provided with potential free Contact for Connections to Building Automation System.All wiring and copper earthing of motors from the panel shall be included.The panel shall include the following components &amp; accessories.</t>
  </si>
  <si>
    <t>MCCB/MPCB as per the ratings given below, suitable for motor duty and able to withstand fault level of  25 KA.</t>
  </si>
  <si>
    <t>SD starter as per HP gratings given.</t>
  </si>
  <si>
    <t>Terminal block for power distribution as required.</t>
  </si>
  <si>
    <t>Contactor, over load relay with built in single phasing protection.</t>
  </si>
  <si>
    <t>Phase indicating lights and indicating light for ON status.</t>
  </si>
  <si>
    <t>144 mm x 144 mm voltmeter and digital ammeter.</t>
  </si>
  <si>
    <t>Time delay relay for delayed automatic restart of motor.</t>
  </si>
  <si>
    <t>For on/off/remote and local operation, 3 pole single throw switch shall be provided  to facilitate override of the automatic operation.</t>
  </si>
  <si>
    <t xml:space="preserve"> i</t>
  </si>
  <si>
    <t>Starters control panel shall be provided with suitable potential free contract for connections to the Building Automation System.</t>
  </si>
  <si>
    <t>Degree of Protection for the starter panel shall be IP 55.</t>
  </si>
  <si>
    <t>CONTROL PANEL FOR TERRACE BOOSTER PUMP MOTOR  as described above</t>
  </si>
  <si>
    <t xml:space="preserve">Cable &amp; Cable Trays for Plumbing &amp; Fire Protection System  </t>
  </si>
  <si>
    <t>Supplying &amp; laying of  following 1100 volt  grade XLPE insulated PVC inner sheathed &amp;  FRLS PVC outer sheathed aluminium/copper  conductor armoured cables  as per specification buried, in existing , cable trays, ducts, clamped to wall with suitable clamps, saddles fixing bolts including connecting testing and commissioning.</t>
  </si>
  <si>
    <t>3 core 70 sq. mm Aluminium cable</t>
  </si>
  <si>
    <t>3.5 core 50 sq. mm Aluminium cable</t>
  </si>
  <si>
    <t>4 core 25 sq. mm Aluminium cable</t>
  </si>
  <si>
    <t>4 core 4 sq. mm copper cable</t>
  </si>
  <si>
    <t>3 core 6 sq. mm copper cable</t>
  </si>
  <si>
    <t>3 core 4 sq. mm copper cable</t>
  </si>
  <si>
    <t>Cable end termination of the following XLPE insulated  FRLS PVC outer sheathed aluminium/copper conductor armoured cables of 1100 volt grade including supplying and fixing of bimettalic crimping lugs, double compression glands with earthing.</t>
  </si>
  <si>
    <t>3 core 70 sq. mm Aluminium cabl</t>
  </si>
  <si>
    <t xml:space="preserve"> MPCB  suitable for 11 KW booster pump motor with star delta Starter as described above</t>
  </si>
  <si>
    <t>3.5 core 50 sq. mm Aluminium cabl</t>
  </si>
  <si>
    <t>4 core 25 sq. mm Aluminium cabl</t>
  </si>
  <si>
    <t>4 core 4 sq. mm copper cabl</t>
  </si>
  <si>
    <t>3.2.6</t>
  </si>
  <si>
    <t>3 core 6 sq. mm copper cabl</t>
  </si>
  <si>
    <t>3.2.7</t>
  </si>
  <si>
    <t>3 core 4 sq. mm copper cabl</t>
  </si>
  <si>
    <t>Supply and fixing of factory fabricated  Hot dip galvanized GI ladder type cable trays, with radial bends, suspenders and supports as per specification and of the following sizes.</t>
  </si>
  <si>
    <t>450 mm wide</t>
  </si>
  <si>
    <t>Supply and fixing of perforated type Hot dip galvanized  GI cable trays with supports, hangers, fastners of the following sizes as per specification.</t>
  </si>
  <si>
    <t>150 mm wide</t>
  </si>
  <si>
    <t>300 mm wide</t>
  </si>
  <si>
    <t>Earthing for Plumbing &amp; Fire Protection System</t>
  </si>
  <si>
    <t>Supply and fixing of  bare GI tapes / wires including   all necessary  fixing  accessories  and effecting   connections   as    per specifications.</t>
  </si>
  <si>
    <t>LOT</t>
  </si>
  <si>
    <t>501020000</t>
  </si>
  <si>
    <t>501030000</t>
  </si>
  <si>
    <t>501040000</t>
  </si>
  <si>
    <t>501060000</t>
  </si>
  <si>
    <t>502000000</t>
  </si>
  <si>
    <t>502010000</t>
  </si>
  <si>
    <t>502020000</t>
  </si>
  <si>
    <t>502030000</t>
  </si>
  <si>
    <t>502040000</t>
  </si>
  <si>
    <t>502060000</t>
  </si>
  <si>
    <t>502050000</t>
  </si>
  <si>
    <t>501050000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</si>
</sst>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INR]\ * #,##0.00_);_([$INR]\ * \(#,##0.00\);_([$INR]\ * &quot;-&quot;??_);_(@_)"/>
    <numFmt numFmtId="167" formatCode="_([$INR]\ * #,##0_);_([$INR]\ * \(#,##0\);_([$INR]\ * &quot;-&quot;??_);_(@_)"/>
    <numFmt numFmtId="168" formatCode="_(* #,##0_);_(* \(#,##0\);_(* &quot;-&quot;??_);_(@_)"/>
    <numFmt numFmtId="169" formatCode="[$INR]\ #,##0.00_);\([$INR]\ #,##0.00\)"/>
  </numFmts>
  <fonts count="23">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sz val="12"/>
      <name val="Palatino Linotype"/>
      <family val="1"/>
    </font>
    <font>
      <b/>
      <sz val="12"/>
      <name val="Palatino Linotype"/>
      <family val="1"/>
    </font>
    <font>
      <b/>
      <sz val="11"/>
      <name val="Calibri"/>
      <family val="2"/>
      <scheme val="minor"/>
    </font>
    <font>
      <sz val="12"/>
      <color indexed="8"/>
      <name val="Calibri"/>
      <family val="2"/>
    </font>
    <font>
      <b/>
      <sz val="12"/>
      <color indexed="8"/>
      <name val="Calibri"/>
      <family val="2"/>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59996337778862885"/>
        <bgColor indexed="64"/>
      </patternFill>
    </fill>
    <fill>
      <patternFill patternType="solid">
        <fgColor theme="3" tint="0.39994506668294322"/>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cellStyleXfs>
  <cellXfs count="328">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7"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8" fontId="9" fillId="0" borderId="0" xfId="2" applyNumberFormat="1" applyFont="1"/>
    <xf numFmtId="165" fontId="8" fillId="4" borderId="0" xfId="0" applyNumberFormat="1" applyFont="1" applyFill="1"/>
    <xf numFmtId="0" fontId="11" fillId="0" borderId="42" xfId="23" quotePrefix="1" applyFont="1" applyFill="1" applyBorder="1" applyAlignment="1">
      <alignment vertical="center"/>
    </xf>
    <xf numFmtId="0" fontId="16" fillId="0" borderId="42" xfId="23" applyFont="1" applyFill="1" applyBorder="1" applyAlignment="1">
      <alignment vertical="center"/>
    </xf>
    <xf numFmtId="0" fontId="16" fillId="0" borderId="42" xfId="23" applyFont="1" applyFill="1" applyBorder="1" applyAlignment="1">
      <alignment horizontal="center" vertical="center"/>
    </xf>
    <xf numFmtId="0" fontId="9" fillId="0" borderId="5" xfId="23" applyFont="1" applyFill="1" applyBorder="1" applyAlignment="1">
      <alignment vertical="justify"/>
    </xf>
    <xf numFmtId="0" fontId="9" fillId="0" borderId="0" xfId="23" applyFont="1" applyFill="1" applyBorder="1" applyAlignment="1">
      <alignment vertical="justify"/>
    </xf>
    <xf numFmtId="0" fontId="9" fillId="0" borderId="6" xfId="23" applyFont="1" applyFill="1" applyBorder="1" applyAlignment="1">
      <alignment vertical="justify"/>
    </xf>
    <xf numFmtId="0" fontId="9" fillId="0" borderId="5"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7"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8" xfId="2" applyNumberFormat="1" applyFont="1" applyFill="1" applyBorder="1" applyAlignment="1">
      <alignment horizontal="right" vertical="center" indent="2"/>
    </xf>
    <xf numFmtId="0" fontId="10" fillId="0" borderId="15" xfId="23" applyFont="1" applyFill="1" applyBorder="1" applyAlignment="1">
      <alignment vertical="center"/>
    </xf>
    <xf numFmtId="0" fontId="10" fillId="0" borderId="16" xfId="23" applyFont="1" applyFill="1" applyBorder="1" applyAlignment="1">
      <alignment horizontal="center" vertical="center" wrapText="1"/>
    </xf>
    <xf numFmtId="168" fontId="10" fillId="0" borderId="16" xfId="2" applyNumberFormat="1" applyFont="1" applyFill="1" applyBorder="1" applyAlignment="1">
      <alignment horizontal="center" vertical="center" wrapText="1"/>
    </xf>
    <xf numFmtId="0" fontId="9" fillId="0" borderId="19" xfId="23" applyFont="1" applyFill="1" applyBorder="1" applyAlignment="1">
      <alignment horizontal="center" vertical="center"/>
    </xf>
    <xf numFmtId="168" fontId="9" fillId="0" borderId="1" xfId="2" applyNumberFormat="1" applyFont="1" applyFill="1" applyBorder="1" applyAlignment="1">
      <alignment horizontal="center"/>
    </xf>
    <xf numFmtId="0" fontId="9" fillId="0" borderId="20" xfId="23" applyFont="1" applyFill="1" applyBorder="1" applyAlignment="1">
      <alignment horizontal="center" vertical="center"/>
    </xf>
    <xf numFmtId="168" fontId="9" fillId="0" borderId="24" xfId="2" applyNumberFormat="1" applyFont="1" applyFill="1" applyBorder="1" applyAlignment="1">
      <alignment horizontal="center" vertical="center"/>
    </xf>
    <xf numFmtId="0" fontId="11" fillId="0" borderId="26" xfId="23" applyFont="1" applyFill="1" applyBorder="1" applyAlignment="1">
      <alignment horizontal="center" vertical="center"/>
    </xf>
    <xf numFmtId="168" fontId="9" fillId="0" borderId="27"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166" fontId="9" fillId="0" borderId="1" xfId="2" applyNumberFormat="1" applyFont="1" applyFill="1" applyBorder="1" applyAlignment="1">
      <alignment horizontal="center" vertical="center"/>
    </xf>
    <xf numFmtId="0" fontId="11" fillId="0" borderId="31" xfId="23" applyFont="1" applyFill="1" applyBorder="1" applyAlignment="1">
      <alignment horizontal="center" vertical="center"/>
    </xf>
    <xf numFmtId="166" fontId="11" fillId="0" borderId="32" xfId="2" applyNumberFormat="1" applyFont="1" applyFill="1" applyBorder="1" applyAlignment="1">
      <alignment horizontal="center" vertical="center"/>
    </xf>
    <xf numFmtId="167" fontId="11" fillId="0" borderId="32" xfId="2" applyNumberFormat="1" applyFont="1" applyFill="1" applyBorder="1" applyAlignment="1">
      <alignment horizontal="center" vertical="center"/>
    </xf>
    <xf numFmtId="0" fontId="11" fillId="0" borderId="34" xfId="23" applyFont="1" applyFill="1" applyBorder="1" applyAlignment="1">
      <alignment horizontal="center" vertical="center"/>
    </xf>
    <xf numFmtId="167" fontId="10" fillId="0" borderId="35" xfId="23" applyNumberFormat="1" applyFont="1" applyFill="1" applyBorder="1" applyAlignment="1">
      <alignment horizontal="center" vertical="center" wrapText="1"/>
    </xf>
    <xf numFmtId="166" fontId="9" fillId="0" borderId="1" xfId="2"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0" fontId="11" fillId="0" borderId="20" xfId="23" applyFont="1" applyFill="1" applyBorder="1" applyAlignment="1">
      <alignment horizontal="center" vertical="center"/>
    </xf>
    <xf numFmtId="167" fontId="11" fillId="0" borderId="24" xfId="2" applyNumberFormat="1" applyFont="1" applyFill="1" applyBorder="1" applyAlignment="1">
      <alignment horizontal="center" vertical="center"/>
    </xf>
    <xf numFmtId="166" fontId="10" fillId="0" borderId="27" xfId="2" applyNumberFormat="1" applyFont="1" applyFill="1" applyBorder="1" applyAlignment="1">
      <alignment horizontal="center" vertical="center" wrapText="1"/>
    </xf>
    <xf numFmtId="167" fontId="9" fillId="0" borderId="27" xfId="2" applyNumberFormat="1" applyFont="1" applyFill="1" applyBorder="1" applyAlignment="1">
      <alignment horizontal="center" vertical="center"/>
    </xf>
    <xf numFmtId="0" fontId="10" fillId="0" borderId="19" xfId="23" applyFont="1" applyFill="1" applyBorder="1" applyAlignment="1">
      <alignment horizontal="center" vertical="center"/>
    </xf>
    <xf numFmtId="166" fontId="10" fillId="0" borderId="1" xfId="2" applyNumberFormat="1" applyFont="1" applyFill="1" applyBorder="1" applyAlignment="1">
      <alignment horizontal="center" vertical="center" wrapText="1"/>
    </xf>
    <xf numFmtId="167" fontId="12" fillId="0" borderId="1" xfId="2" applyNumberFormat="1" applyFont="1" applyFill="1" applyBorder="1" applyAlignment="1">
      <alignment horizontal="center" vertical="center" wrapText="1"/>
    </xf>
    <xf numFmtId="166" fontId="11" fillId="0" borderId="24" xfId="2" applyNumberFormat="1" applyFont="1" applyFill="1" applyBorder="1" applyAlignment="1">
      <alignment vertical="center"/>
    </xf>
    <xf numFmtId="0" fontId="13" fillId="0" borderId="15" xfId="23" applyFont="1" applyFill="1" applyBorder="1" applyAlignment="1">
      <alignment horizontal="center" vertical="center"/>
    </xf>
    <xf numFmtId="166" fontId="13" fillId="0" borderId="16" xfId="2" applyNumberFormat="1" applyFont="1" applyFill="1" applyBorder="1" applyAlignment="1">
      <alignment vertical="center"/>
    </xf>
    <xf numFmtId="0" fontId="9" fillId="0" borderId="34" xfId="23" applyFont="1" applyFill="1" applyBorder="1" applyAlignment="1">
      <alignment horizontal="center" vertical="center"/>
    </xf>
    <xf numFmtId="0" fontId="9" fillId="0" borderId="34" xfId="23" applyFont="1" applyFill="1" applyBorder="1"/>
    <xf numFmtId="0" fontId="9" fillId="0" borderId="47" xfId="23" applyFont="1" applyFill="1" applyBorder="1"/>
    <xf numFmtId="0" fontId="9" fillId="0" borderId="22" xfId="23" applyFont="1" applyFill="1" applyBorder="1"/>
    <xf numFmtId="0" fontId="9" fillId="0" borderId="22" xfId="23" applyFont="1" applyFill="1" applyBorder="1" applyAlignment="1">
      <alignment horizontal="center"/>
    </xf>
    <xf numFmtId="43" fontId="9" fillId="0" borderId="22" xfId="2" applyNumberFormat="1" applyFont="1" applyFill="1" applyBorder="1"/>
    <xf numFmtId="168" fontId="9" fillId="0" borderId="22" xfId="2" applyNumberFormat="1" applyFont="1" applyFill="1" applyBorder="1"/>
    <xf numFmtId="168" fontId="9" fillId="0" borderId="25" xfId="2" applyNumberFormat="1" applyFont="1" applyFill="1" applyBorder="1"/>
    <xf numFmtId="0" fontId="10" fillId="0" borderId="29" xfId="23" applyFont="1" applyFill="1" applyBorder="1" applyAlignment="1">
      <alignment horizontal="center"/>
    </xf>
    <xf numFmtId="168" fontId="9" fillId="0" borderId="14" xfId="2" applyNumberFormat="1" applyFont="1" applyFill="1" applyBorder="1" applyAlignment="1">
      <alignment horizontal="center"/>
    </xf>
    <xf numFmtId="168" fontId="12" fillId="0" borderId="51" xfId="2" applyNumberFormat="1" applyFont="1" applyFill="1" applyBorder="1" applyAlignment="1">
      <alignment horizontal="center"/>
    </xf>
    <xf numFmtId="0" fontId="19" fillId="0" borderId="1" xfId="0" applyFont="1" applyFill="1" applyBorder="1" applyAlignment="1">
      <alignment wrapText="1"/>
    </xf>
    <xf numFmtId="2" fontId="7" fillId="3" borderId="1" xfId="40" applyNumberFormat="1" applyFont="1" applyFill="1" applyBorder="1" applyAlignment="1" applyProtection="1">
      <alignment horizontal="center" vertical="center"/>
    </xf>
    <xf numFmtId="0" fontId="7" fillId="0" borderId="1" xfId="0" applyFont="1" applyFill="1" applyBorder="1" applyAlignment="1">
      <alignment wrapText="1"/>
    </xf>
    <xf numFmtId="2" fontId="7" fillId="0" borderId="1" xfId="40" applyNumberFormat="1" applyFont="1" applyFill="1" applyBorder="1" applyAlignment="1" applyProtection="1">
      <alignment horizontal="center" vertical="center"/>
    </xf>
    <xf numFmtId="165" fontId="1" fillId="6" borderId="1" xfId="0" applyNumberFormat="1" applyFont="1" applyFill="1" applyBorder="1"/>
    <xf numFmtId="0" fontId="7" fillId="0" borderId="1" xfId="0" applyFont="1" applyFill="1" applyBorder="1" applyAlignment="1">
      <alignment horizontal="left" wrapText="1"/>
    </xf>
    <xf numFmtId="0" fontId="20" fillId="0" borderId="1" xfId="0" applyFont="1" applyFill="1" applyBorder="1" applyAlignment="1">
      <alignment vertical="center" wrapText="1"/>
    </xf>
    <xf numFmtId="2" fontId="18" fillId="0" borderId="1" xfId="41" applyNumberFormat="1" applyFont="1" applyBorder="1" applyAlignment="1">
      <alignment horizontal="center" vertical="center"/>
    </xf>
    <xf numFmtId="0" fontId="7" fillId="0" borderId="1" xfId="0" quotePrefix="1" applyFont="1" applyFill="1" applyBorder="1" applyAlignment="1">
      <alignment horizontal="center" vertical="center" wrapText="1"/>
    </xf>
    <xf numFmtId="0" fontId="7" fillId="0" borderId="1" xfId="40" applyFont="1" applyFill="1" applyBorder="1" applyAlignment="1" applyProtection="1">
      <alignment horizontal="left" vertical="center"/>
    </xf>
    <xf numFmtId="0" fontId="8" fillId="0" borderId="1" xfId="0" applyFont="1" applyFill="1" applyBorder="1" applyAlignment="1">
      <alignment vertical="center"/>
    </xf>
    <xf numFmtId="43" fontId="18" fillId="0" borderId="1" xfId="41" applyFont="1" applyFill="1" applyBorder="1" applyAlignment="1">
      <alignment horizontal="center" vertical="center"/>
    </xf>
    <xf numFmtId="2" fontId="18" fillId="0" borderId="1" xfId="41" applyNumberFormat="1" applyFont="1" applyFill="1" applyBorder="1" applyAlignment="1">
      <alignment horizontal="center" vertical="center"/>
    </xf>
    <xf numFmtId="2" fontId="20" fillId="0" borderId="1" xfId="41" applyNumberFormat="1" applyFont="1" applyFill="1" applyBorder="1" applyAlignment="1">
      <alignment horizontal="center" vertical="center"/>
    </xf>
    <xf numFmtId="2" fontId="1" fillId="0" borderId="1" xfId="0" applyNumberFormat="1" applyFont="1" applyFill="1" applyBorder="1" applyAlignment="1">
      <alignment vertical="center"/>
    </xf>
    <xf numFmtId="2" fontId="1" fillId="0" borderId="1" xfId="0" applyNumberFormat="1" applyFont="1" applyFill="1" applyBorder="1" applyAlignment="1">
      <alignment vertical="center" wrapText="1"/>
    </xf>
    <xf numFmtId="165" fontId="1" fillId="0" borderId="0" xfId="0" applyNumberFormat="1" applyFont="1" applyFill="1"/>
    <xf numFmtId="165" fontId="1" fillId="0" borderId="1" xfId="0" applyNumberFormat="1" applyFont="1" applyFill="1" applyBorder="1" applyAlignment="1">
      <alignment vertical="center"/>
    </xf>
    <xf numFmtId="165" fontId="1" fillId="0" borderId="1" xfId="0" applyNumberFormat="1" applyFont="1" applyFill="1" applyBorder="1" applyAlignment="1">
      <alignment vertical="center" wrapText="1"/>
    </xf>
    <xf numFmtId="0" fontId="7" fillId="0" borderId="1" xfId="0" applyFont="1" applyFill="1" applyBorder="1" applyAlignment="1">
      <alignment vertical="top" wrapText="1"/>
    </xf>
    <xf numFmtId="0" fontId="20" fillId="0" borderId="1" xfId="0" applyFont="1" applyFill="1" applyBorder="1" applyAlignment="1">
      <alignment wrapText="1"/>
    </xf>
    <xf numFmtId="165" fontId="7" fillId="0" borderId="1" xfId="0" applyNumberFormat="1" applyFont="1" applyFill="1" applyBorder="1" applyAlignment="1">
      <alignment wrapText="1"/>
    </xf>
    <xf numFmtId="0" fontId="20" fillId="0" borderId="1" xfId="0" quotePrefix="1" applyFont="1" applyFill="1" applyBorder="1" applyAlignment="1">
      <alignment horizontal="center" vertical="center" wrapText="1"/>
    </xf>
    <xf numFmtId="0" fontId="1" fillId="0" borderId="1" xfId="0" applyFont="1" applyFill="1" applyBorder="1"/>
    <xf numFmtId="0" fontId="1"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vertical="center"/>
    </xf>
    <xf numFmtId="0" fontId="8" fillId="0" borderId="0" xfId="0" applyFont="1" applyFill="1"/>
    <xf numFmtId="0" fontId="1" fillId="0" borderId="0" xfId="0" applyFont="1" applyFill="1"/>
    <xf numFmtId="2" fontId="1" fillId="0" borderId="4" xfId="0" applyNumberFormat="1" applyFont="1" applyFill="1" applyBorder="1" applyAlignment="1">
      <alignment vertical="center"/>
    </xf>
    <xf numFmtId="2" fontId="1" fillId="0" borderId="0" xfId="0" applyNumberFormat="1" applyFont="1" applyFill="1"/>
    <xf numFmtId="2" fontId="1" fillId="0" borderId="24" xfId="0" applyNumberFormat="1" applyFont="1" applyFill="1" applyBorder="1" applyAlignment="1">
      <alignment vertical="center"/>
    </xf>
    <xf numFmtId="2" fontId="20" fillId="0" borderId="24" xfId="41" applyNumberFormat="1" applyFont="1" applyFill="1" applyBorder="1" applyAlignment="1">
      <alignment horizontal="center" vertical="center"/>
    </xf>
    <xf numFmtId="2" fontId="1" fillId="0" borderId="1" xfId="0" applyNumberFormat="1" applyFont="1" applyFill="1" applyBorder="1"/>
    <xf numFmtId="2" fontId="1" fillId="0" borderId="3" xfId="0" applyNumberFormat="1" applyFont="1" applyFill="1" applyBorder="1" applyAlignment="1">
      <alignment vertical="center"/>
    </xf>
    <xf numFmtId="0" fontId="1" fillId="0" borderId="1" xfId="0" applyFont="1" applyBorder="1" applyAlignment="1">
      <alignment horizontal="center" vertical="center"/>
    </xf>
    <xf numFmtId="0" fontId="18"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20"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2" fontId="7"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49" fontId="21" fillId="0" borderId="1" xfId="23" quotePrefix="1" applyNumberFormat="1" applyFont="1" applyBorder="1"/>
    <xf numFmtId="0" fontId="7" fillId="3" borderId="1" xfId="40" applyFont="1" applyFill="1" applyBorder="1" applyAlignment="1" applyProtection="1">
      <alignment horizontal="center" vertical="center"/>
    </xf>
    <xf numFmtId="0" fontId="1" fillId="3" borderId="1" xfId="0" applyFont="1" applyFill="1" applyBorder="1" applyAlignment="1">
      <alignment vertical="center"/>
    </xf>
    <xf numFmtId="0" fontId="7" fillId="3" borderId="1" xfId="40" applyFont="1" applyFill="1" applyBorder="1" applyAlignment="1" applyProtection="1">
      <alignment horizontal="left" vertical="center"/>
    </xf>
    <xf numFmtId="164" fontId="7" fillId="3" borderId="1" xfId="23" applyNumberFormat="1" applyFont="1" applyFill="1" applyBorder="1" applyAlignment="1">
      <alignment horizontal="right" vertical="center" wrapText="1"/>
    </xf>
    <xf numFmtId="0" fontId="7" fillId="3" borderId="1" xfId="23" applyFont="1" applyFill="1" applyBorder="1" applyAlignment="1">
      <alignment horizontal="center" vertical="center" wrapText="1"/>
    </xf>
    <xf numFmtId="0" fontId="7" fillId="3" borderId="1" xfId="23" applyFont="1" applyFill="1" applyBorder="1" applyAlignment="1">
      <alignment vertical="center" wrapText="1"/>
    </xf>
    <xf numFmtId="0" fontId="8" fillId="3" borderId="1" xfId="0" applyFont="1" applyFill="1" applyBorder="1" applyAlignment="1">
      <alignment vertical="center"/>
    </xf>
    <xf numFmtId="0" fontId="1" fillId="3" borderId="1" xfId="0" applyFont="1" applyFill="1" applyBorder="1"/>
    <xf numFmtId="164" fontId="7" fillId="3" borderId="1" xfId="40" applyNumberFormat="1" applyFont="1" applyFill="1" applyBorder="1" applyAlignment="1" applyProtection="1">
      <alignment horizontal="center" vertical="center"/>
    </xf>
    <xf numFmtId="2" fontId="1" fillId="3" borderId="1" xfId="0" applyNumberFormat="1" applyFont="1" applyFill="1" applyBorder="1" applyAlignment="1">
      <alignment vertical="center"/>
    </xf>
    <xf numFmtId="2" fontId="1" fillId="0" borderId="1" xfId="0" applyNumberFormat="1" applyFont="1" applyBorder="1" applyAlignment="1">
      <alignment vertical="center" wrapText="1"/>
    </xf>
    <xf numFmtId="164" fontId="7" fillId="5" borderId="1" xfId="40" applyNumberFormat="1" applyFont="1" applyFill="1" applyBorder="1" applyAlignment="1" applyProtection="1">
      <alignment horizontal="center" vertical="center"/>
    </xf>
    <xf numFmtId="2" fontId="1" fillId="5" borderId="1" xfId="0" applyNumberFormat="1" applyFont="1" applyFill="1" applyBorder="1" applyAlignment="1">
      <alignment vertical="center"/>
    </xf>
    <xf numFmtId="2" fontId="1" fillId="3" borderId="1" xfId="0" applyNumberFormat="1" applyFont="1" applyFill="1" applyBorder="1" applyAlignment="1">
      <alignment vertical="center" wrapText="1"/>
    </xf>
    <xf numFmtId="43" fontId="18" fillId="0" borderId="1" xfId="41" applyFont="1" applyBorder="1" applyAlignment="1">
      <alignment horizontal="center" vertical="center"/>
    </xf>
    <xf numFmtId="2" fontId="20" fillId="0" borderId="1" xfId="41" applyNumberFormat="1" applyFont="1" applyBorder="1" applyAlignment="1">
      <alignment horizontal="center" vertical="center"/>
    </xf>
    <xf numFmtId="0" fontId="0" fillId="0" borderId="1" xfId="0" applyFont="1" applyBorder="1"/>
    <xf numFmtId="0" fontId="0" fillId="0" borderId="1" xfId="0" applyFont="1" applyBorder="1" applyAlignment="1">
      <alignment horizontal="center" vertical="center"/>
    </xf>
    <xf numFmtId="2" fontId="1" fillId="0" borderId="4" xfId="0" applyNumberFormat="1" applyFont="1" applyBorder="1" applyAlignment="1">
      <alignment vertical="center"/>
    </xf>
    <xf numFmtId="2" fontId="1" fillId="5" borderId="0" xfId="0" applyNumberFormat="1" applyFont="1" applyFill="1"/>
    <xf numFmtId="2" fontId="1" fillId="0" borderId="24" xfId="0" applyNumberFormat="1" applyFont="1" applyBorder="1" applyAlignment="1">
      <alignment vertical="center"/>
    </xf>
    <xf numFmtId="2" fontId="20" fillId="0" borderId="24" xfId="41" applyNumberFormat="1" applyFont="1" applyBorder="1" applyAlignment="1">
      <alignment horizontal="center" vertical="center"/>
    </xf>
    <xf numFmtId="2" fontId="1" fillId="5" borderId="1" xfId="0" applyNumberFormat="1" applyFont="1" applyFill="1" applyBorder="1"/>
    <xf numFmtId="2" fontId="1" fillId="0" borderId="3" xfId="0" applyNumberFormat="1" applyFont="1" applyBorder="1" applyAlignment="1">
      <alignment vertical="center"/>
    </xf>
    <xf numFmtId="0" fontId="18" fillId="3"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0" fontId="14" fillId="0" borderId="26" xfId="23" applyFont="1" applyFill="1" applyBorder="1" applyAlignment="1">
      <alignment horizontal="center" vertical="center"/>
    </xf>
    <xf numFmtId="0" fontId="14" fillId="0" borderId="27" xfId="23" applyFont="1" applyFill="1" applyBorder="1" applyAlignment="1">
      <alignment horizontal="center" vertical="center"/>
    </xf>
    <xf numFmtId="0" fontId="14" fillId="0" borderId="38" xfId="23" applyFont="1" applyFill="1" applyBorder="1" applyAlignment="1">
      <alignment horizontal="center" vertical="center"/>
    </xf>
    <xf numFmtId="0" fontId="9" fillId="0" borderId="5" xfId="23" applyFont="1" applyFill="1" applyBorder="1" applyAlignment="1">
      <alignment horizontal="left" vertical="center" wrapText="1"/>
    </xf>
    <xf numFmtId="0" fontId="9" fillId="0" borderId="0" xfId="23" applyFont="1" applyFill="1" applyBorder="1" applyAlignment="1">
      <alignment horizontal="left" vertical="center" wrapText="1"/>
    </xf>
    <xf numFmtId="166" fontId="9" fillId="0" borderId="0" xfId="2" applyNumberFormat="1" applyFont="1" applyFill="1" applyBorder="1" applyAlignment="1">
      <alignment horizontal="center" vertical="center" wrapText="1"/>
    </xf>
    <xf numFmtId="166" fontId="9" fillId="0" borderId="6" xfId="2" applyNumberFormat="1" applyFont="1" applyFill="1" applyBorder="1" applyAlignment="1">
      <alignment horizontal="center" vertical="center" wrapText="1"/>
    </xf>
    <xf numFmtId="0" fontId="9" fillId="0" borderId="7" xfId="23" applyFont="1" applyFill="1" applyBorder="1" applyAlignment="1">
      <alignment vertical="center" wrapText="1"/>
    </xf>
    <xf numFmtId="0" fontId="3" fillId="0" borderId="0" xfId="23" applyFont="1" applyFill="1" applyAlignment="1">
      <alignment wrapText="1"/>
    </xf>
    <xf numFmtId="0" fontId="3" fillId="0" borderId="8" xfId="23" applyFont="1" applyFill="1" applyBorder="1" applyAlignment="1">
      <alignment wrapText="1"/>
    </xf>
    <xf numFmtId="167" fontId="9" fillId="0" borderId="9" xfId="23" applyNumberFormat="1" applyFont="1" applyFill="1" applyBorder="1" applyAlignment="1">
      <alignment horizontal="center" vertical="center" wrapText="1"/>
    </xf>
    <xf numFmtId="167" fontId="9" fillId="0" borderId="10" xfId="23" applyNumberFormat="1" applyFont="1" applyFill="1" applyBorder="1" applyAlignment="1">
      <alignment horizontal="center" vertical="center" wrapText="1"/>
    </xf>
    <xf numFmtId="0" fontId="9" fillId="0" borderId="11" xfId="23" applyFont="1" applyFill="1" applyBorder="1" applyAlignment="1">
      <alignment vertical="center" wrapText="1"/>
    </xf>
    <xf numFmtId="0" fontId="9" fillId="0" borderId="9" xfId="23" applyFont="1" applyFill="1" applyBorder="1" applyAlignment="1">
      <alignment vertical="center" wrapText="1"/>
    </xf>
    <xf numFmtId="0" fontId="9" fillId="0" borderId="12" xfId="23" applyFont="1" applyFill="1" applyBorder="1" applyAlignment="1">
      <alignment vertical="center" wrapText="1"/>
    </xf>
    <xf numFmtId="0" fontId="9" fillId="0" borderId="13" xfId="23" applyFont="1" applyFill="1" applyBorder="1" applyAlignment="1">
      <alignment horizontal="right" vertical="center" wrapText="1"/>
    </xf>
    <xf numFmtId="0" fontId="9" fillId="0" borderId="3" xfId="23" applyFont="1" applyFill="1" applyBorder="1" applyAlignment="1">
      <alignment horizontal="right" vertical="center" wrapText="1"/>
    </xf>
    <xf numFmtId="167" fontId="9" fillId="0" borderId="3" xfId="23" applyNumberFormat="1" applyFont="1" applyFill="1" applyBorder="1" applyAlignment="1">
      <alignment horizontal="center" vertical="center"/>
    </xf>
    <xf numFmtId="167" fontId="9"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14" xfId="2" applyNumberFormat="1" applyFont="1" applyFill="1" applyBorder="1" applyAlignment="1">
      <alignment horizontal="right" vertical="center" indent="2"/>
    </xf>
    <xf numFmtId="0" fontId="9" fillId="0" borderId="0" xfId="23" applyFont="1" applyFill="1" applyBorder="1" applyAlignment="1">
      <alignment horizontal="left" vertical="justify"/>
    </xf>
    <xf numFmtId="0" fontId="9" fillId="0" borderId="6" xfId="23" applyFont="1" applyFill="1" applyBorder="1" applyAlignment="1">
      <alignment horizontal="left" vertical="justify"/>
    </xf>
    <xf numFmtId="0" fontId="9" fillId="0" borderId="6" xfId="23" applyFont="1" applyFill="1" applyBorder="1" applyAlignment="1">
      <alignment horizontal="left" vertical="center" wrapText="1"/>
    </xf>
    <xf numFmtId="0" fontId="9" fillId="0" borderId="0" xfId="23" applyFont="1" applyFill="1" applyBorder="1" applyAlignment="1">
      <alignment vertical="center"/>
    </xf>
    <xf numFmtId="0" fontId="9" fillId="0" borderId="8" xfId="23" applyFont="1" applyFill="1" applyBorder="1" applyAlignment="1">
      <alignment vertical="center"/>
    </xf>
    <xf numFmtId="0" fontId="14" fillId="0" borderId="20" xfId="23" applyFont="1" applyFill="1" applyBorder="1" applyAlignment="1">
      <alignment horizontal="center" vertical="justify"/>
    </xf>
    <xf numFmtId="0" fontId="14" fillId="0" borderId="24" xfId="23" applyFont="1" applyFill="1" applyBorder="1" applyAlignment="1">
      <alignment horizontal="center" vertical="justify"/>
    </xf>
    <xf numFmtId="0" fontId="14" fillId="0" borderId="37" xfId="23" applyFont="1" applyFill="1" applyBorder="1" applyAlignment="1">
      <alignment horizontal="center" vertical="justify"/>
    </xf>
    <xf numFmtId="0" fontId="11" fillId="0" borderId="31" xfId="23" applyFont="1" applyFill="1" applyBorder="1" applyAlignment="1">
      <alignment horizontal="left" vertical="center"/>
    </xf>
    <xf numFmtId="0" fontId="11" fillId="0" borderId="32" xfId="23" applyFont="1" applyFill="1" applyBorder="1" applyAlignment="1">
      <alignment horizontal="left" vertical="center"/>
    </xf>
    <xf numFmtId="0" fontId="12" fillId="0" borderId="32" xfId="23" applyFont="1" applyFill="1" applyBorder="1" applyAlignment="1">
      <alignment horizontal="left" vertical="center"/>
    </xf>
    <xf numFmtId="0" fontId="15" fillId="0" borderId="32" xfId="23" applyFont="1" applyFill="1" applyBorder="1" applyAlignment="1">
      <alignment horizontal="left" vertical="center"/>
    </xf>
    <xf numFmtId="0" fontId="15" fillId="0" borderId="33" xfId="23" applyFont="1" applyFill="1" applyBorder="1" applyAlignment="1">
      <alignment horizontal="left" vertical="center"/>
    </xf>
    <xf numFmtId="0" fontId="11" fillId="0" borderId="41" xfId="23" applyFont="1" applyFill="1" applyBorder="1" applyAlignment="1">
      <alignment vertical="center"/>
    </xf>
    <xf numFmtId="0" fontId="11" fillId="0" borderId="42" xfId="23" applyFont="1" applyFill="1" applyBorder="1" applyAlignment="1">
      <alignment vertical="center"/>
    </xf>
    <xf numFmtId="168" fontId="17" fillId="0" borderId="41" xfId="2" applyNumberFormat="1" applyFont="1" applyFill="1" applyBorder="1" applyAlignment="1">
      <alignment horizontal="center" vertical="center"/>
    </xf>
    <xf numFmtId="168" fontId="17" fillId="0" borderId="42" xfId="2" applyNumberFormat="1" applyFont="1" applyFill="1" applyBorder="1" applyAlignment="1">
      <alignment horizontal="center" vertical="center"/>
    </xf>
    <xf numFmtId="168" fontId="17" fillId="0" borderId="43" xfId="2" applyNumberFormat="1" applyFont="1" applyFill="1" applyBorder="1" applyAlignment="1">
      <alignment horizontal="center" vertical="center"/>
    </xf>
    <xf numFmtId="168" fontId="17" fillId="0" borderId="44" xfId="2" applyNumberFormat="1" applyFont="1" applyFill="1" applyBorder="1" applyAlignment="1">
      <alignment horizontal="center" vertical="center"/>
    </xf>
    <xf numFmtId="168" fontId="17" fillId="0" borderId="45" xfId="2" applyNumberFormat="1" applyFont="1" applyFill="1" applyBorder="1" applyAlignment="1">
      <alignment horizontal="center" vertical="center"/>
    </xf>
    <xf numFmtId="168" fontId="17" fillId="0" borderId="46" xfId="2" applyNumberFormat="1" applyFont="1" applyFill="1" applyBorder="1" applyAlignment="1">
      <alignment horizontal="center" vertical="center"/>
    </xf>
    <xf numFmtId="0" fontId="11" fillId="0" borderId="44" xfId="23" applyFont="1" applyFill="1" applyBorder="1" applyAlignment="1">
      <alignment horizontal="left" vertical="center"/>
    </xf>
    <xf numFmtId="0" fontId="11" fillId="0" borderId="45" xfId="23" applyFont="1" applyFill="1" applyBorder="1" applyAlignment="1">
      <alignment horizontal="left" vertical="center"/>
    </xf>
    <xf numFmtId="0" fontId="11" fillId="0" borderId="46" xfId="23" applyFont="1" applyFill="1" applyBorder="1" applyAlignment="1">
      <alignment horizontal="left" vertical="center"/>
    </xf>
    <xf numFmtId="0" fontId="10" fillId="0" borderId="7" xfId="23" applyFont="1" applyFill="1" applyBorder="1" applyAlignment="1">
      <alignment vertical="center"/>
    </xf>
    <xf numFmtId="0" fontId="10" fillId="0" borderId="0" xfId="23" applyFont="1" applyFill="1" applyBorder="1" applyAlignment="1">
      <alignment vertical="center"/>
    </xf>
    <xf numFmtId="0" fontId="10" fillId="0" borderId="8" xfId="23" applyFont="1" applyFill="1" applyBorder="1" applyAlignment="1">
      <alignment vertical="center"/>
    </xf>
    <xf numFmtId="0" fontId="9" fillId="0" borderId="5" xfId="23" applyFont="1" applyFill="1" applyBorder="1" applyAlignment="1">
      <alignment vertical="center" wrapText="1"/>
    </xf>
    <xf numFmtId="0" fontId="9" fillId="0" borderId="0" xfId="23" applyFont="1" applyFill="1" applyBorder="1" applyAlignment="1">
      <alignment vertical="center" wrapText="1"/>
    </xf>
    <xf numFmtId="0" fontId="9" fillId="0" borderId="8" xfId="23" applyFont="1" applyFill="1" applyBorder="1" applyAlignment="1">
      <alignment vertical="center" wrapText="1"/>
    </xf>
    <xf numFmtId="0" fontId="11" fillId="0" borderId="27" xfId="23" applyFont="1" applyFill="1" applyBorder="1" applyAlignment="1">
      <alignment horizontal="left" vertical="center" wrapText="1"/>
    </xf>
    <xf numFmtId="167" fontId="10" fillId="0" borderId="28" xfId="2" applyNumberFormat="1" applyFont="1" applyFill="1" applyBorder="1" applyAlignment="1">
      <alignment horizontal="center" vertical="center"/>
    </xf>
    <xf numFmtId="167" fontId="10" fillId="0" borderId="29" xfId="2"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7" fontId="9" fillId="0" borderId="1" xfId="2" applyNumberFormat="1" applyFont="1" applyFill="1" applyBorder="1" applyAlignment="1">
      <alignment vertical="center"/>
    </xf>
    <xf numFmtId="167" fontId="9" fillId="0" borderId="30" xfId="2" applyNumberFormat="1" applyFont="1" applyFill="1" applyBorder="1" applyAlignment="1">
      <alignment vertical="center"/>
    </xf>
    <xf numFmtId="0" fontId="10" fillId="0" borderId="16" xfId="23" applyFont="1" applyFill="1" applyBorder="1" applyAlignment="1">
      <alignment horizontal="center" vertical="center"/>
    </xf>
    <xf numFmtId="168" fontId="10" fillId="0" borderId="17" xfId="2" applyNumberFormat="1" applyFont="1" applyFill="1" applyBorder="1" applyAlignment="1">
      <alignment horizontal="center" vertical="center" wrapText="1"/>
    </xf>
    <xf numFmtId="168" fontId="10" fillId="0" borderId="18" xfId="2" applyNumberFormat="1" applyFont="1" applyFill="1" applyBorder="1" applyAlignment="1">
      <alignment horizontal="center"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8" fontId="9" fillId="0" borderId="2" xfId="2" applyNumberFormat="1" applyFont="1" applyFill="1" applyBorder="1" applyAlignment="1">
      <alignment horizontal="right"/>
    </xf>
    <xf numFmtId="168" fontId="9" fillId="0" borderId="14" xfId="2" applyNumberFormat="1" applyFont="1" applyFill="1" applyBorder="1" applyAlignment="1">
      <alignment horizontal="right"/>
    </xf>
    <xf numFmtId="0" fontId="9" fillId="0" borderId="21" xfId="23" applyFont="1" applyFill="1" applyBorder="1" applyAlignment="1">
      <alignment horizontal="left" vertical="center"/>
    </xf>
    <xf numFmtId="0" fontId="9" fillId="0" borderId="22" xfId="23" applyFont="1" applyFill="1" applyBorder="1" applyAlignment="1">
      <alignment horizontal="left" vertical="center"/>
    </xf>
    <xf numFmtId="0" fontId="9" fillId="0" borderId="23" xfId="23" applyFont="1" applyFill="1" applyBorder="1" applyAlignment="1">
      <alignment horizontal="left" vertical="center"/>
    </xf>
    <xf numFmtId="167" fontId="10" fillId="0" borderId="21" xfId="2" applyNumberFormat="1" applyFont="1" applyFill="1" applyBorder="1" applyAlignment="1">
      <alignment horizontal="right" vertical="center"/>
    </xf>
    <xf numFmtId="167" fontId="9" fillId="0" borderId="25" xfId="2" applyNumberFormat="1" applyFont="1" applyFill="1" applyBorder="1" applyAlignment="1">
      <alignment horizontal="right" vertical="center"/>
    </xf>
    <xf numFmtId="167" fontId="11" fillId="0" borderId="32" xfId="2" applyNumberFormat="1" applyFont="1" applyFill="1" applyBorder="1" applyAlignment="1">
      <alignment vertical="center"/>
    </xf>
    <xf numFmtId="167" fontId="11" fillId="0" borderId="33" xfId="2" applyNumberFormat="1" applyFont="1" applyFill="1" applyBorder="1" applyAlignment="1">
      <alignment vertical="center"/>
    </xf>
    <xf numFmtId="0" fontId="11" fillId="0" borderId="35" xfId="23" applyFont="1" applyFill="1" applyBorder="1" applyAlignment="1">
      <alignment horizontal="left" vertical="center" wrapText="1"/>
    </xf>
    <xf numFmtId="0" fontId="9" fillId="0" borderId="35" xfId="23" applyFont="1" applyFill="1" applyBorder="1" applyAlignment="1">
      <alignment vertical="center" wrapText="1"/>
    </xf>
    <xf numFmtId="0" fontId="9" fillId="0" borderId="36" xfId="23" applyFont="1" applyFill="1" applyBorder="1" applyAlignment="1">
      <alignmen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30"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14" xfId="23" applyFont="1" applyFill="1" applyBorder="1" applyAlignment="1">
      <alignment horizontal="center" vertical="center" wrapText="1"/>
    </xf>
    <xf numFmtId="0" fontId="9" fillId="0" borderId="27" xfId="23" applyFont="1" applyFill="1" applyBorder="1" applyAlignment="1">
      <alignment vertical="center" wrapText="1"/>
    </xf>
    <xf numFmtId="0" fontId="9" fillId="0" borderId="38" xfId="23" applyFont="1" applyFill="1" applyBorder="1" applyAlignment="1">
      <alignment vertical="center" wrapText="1"/>
    </xf>
    <xf numFmtId="0" fontId="9" fillId="0" borderId="1" xfId="23" applyFont="1" applyFill="1" applyBorder="1" applyAlignment="1">
      <alignment horizontal="center" vertical="center" wrapText="1"/>
    </xf>
    <xf numFmtId="0" fontId="9" fillId="0" borderId="30" xfId="23" applyFont="1" applyFill="1" applyBorder="1" applyAlignment="1">
      <alignment horizontal="center" vertical="center" wrapText="1"/>
    </xf>
    <xf numFmtId="167" fontId="13" fillId="0" borderId="16" xfId="2" applyNumberFormat="1" applyFont="1" applyFill="1" applyBorder="1" applyAlignment="1">
      <alignment horizontal="center" vertical="center" wrapText="1"/>
    </xf>
    <xf numFmtId="167" fontId="13" fillId="0" borderId="39" xfId="2" applyNumberFormat="1" applyFont="1" applyFill="1" applyBorder="1" applyAlignment="1">
      <alignment horizontal="center" vertical="center" wrapText="1"/>
    </xf>
    <xf numFmtId="0" fontId="13" fillId="0" borderId="28" xfId="23" applyFont="1" applyFill="1" applyBorder="1" applyAlignment="1">
      <alignment horizontal="left" vertical="center"/>
    </xf>
    <xf numFmtId="0" fontId="13" fillId="0" borderId="40" xfId="23" applyFont="1" applyFill="1" applyBorder="1" applyAlignment="1">
      <alignment horizontal="left" vertical="center"/>
    </xf>
    <xf numFmtId="0" fontId="13" fillId="0" borderId="29"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12" fillId="0" borderId="1" xfId="23" applyFont="1" applyFill="1" applyBorder="1" applyAlignment="1">
      <alignment horizontal="left" vertical="center" wrapText="1"/>
    </xf>
    <xf numFmtId="0" fontId="11" fillId="0" borderId="24" xfId="23" applyFont="1" applyFill="1" applyBorder="1" applyAlignment="1">
      <alignment horizontal="left" vertical="center" wrapText="1"/>
    </xf>
    <xf numFmtId="167" fontId="11" fillId="0" borderId="21" xfId="2" applyNumberFormat="1" applyFont="1" applyFill="1" applyBorder="1" applyAlignment="1">
      <alignment vertical="center" wrapText="1"/>
    </xf>
    <xf numFmtId="167" fontId="11" fillId="0" borderId="25" xfId="2" applyNumberFormat="1" applyFont="1" applyFill="1" applyBorder="1" applyAlignment="1">
      <alignment vertical="center" wrapText="1"/>
    </xf>
    <xf numFmtId="166" fontId="11" fillId="0" borderId="24" xfId="2" applyNumberFormat="1" applyFont="1" applyFill="1" applyBorder="1" applyAlignment="1">
      <alignment vertical="center" wrapText="1"/>
    </xf>
    <xf numFmtId="166" fontId="11" fillId="0" borderId="37" xfId="2" applyNumberFormat="1" applyFont="1" applyFill="1" applyBorder="1" applyAlignment="1">
      <alignment vertical="center" wrapText="1"/>
    </xf>
    <xf numFmtId="0" fontId="9" fillId="0" borderId="14" xfId="23" applyFont="1" applyFill="1" applyBorder="1" applyAlignment="1">
      <alignment vertical="justify"/>
    </xf>
    <xf numFmtId="0" fontId="11" fillId="0" borderId="32" xfId="23" applyFont="1" applyFill="1" applyBorder="1" applyAlignment="1">
      <alignment horizontal="left"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12" fillId="0" borderId="50" xfId="2" applyNumberFormat="1" applyFont="1" applyFill="1" applyBorder="1" applyAlignment="1">
      <alignment horizontal="center"/>
    </xf>
    <xf numFmtId="168" fontId="12" fillId="0" borderId="51" xfId="2" applyNumberFormat="1" applyFont="1" applyFill="1" applyBorder="1" applyAlignment="1">
      <alignment horizontal="center"/>
    </xf>
    <xf numFmtId="168" fontId="12"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25" xfId="23" applyFont="1" applyFill="1" applyBorder="1" applyAlignment="1">
      <alignment horizontal="center"/>
    </xf>
    <xf numFmtId="0" fontId="9" fillId="0" borderId="5" xfId="23" applyFont="1" applyFill="1" applyBorder="1" applyAlignment="1">
      <alignment horizontal="center"/>
    </xf>
    <xf numFmtId="0" fontId="9" fillId="0" borderId="8" xfId="23" applyFont="1" applyFill="1" applyBorder="1" applyAlignment="1">
      <alignment horizontal="center"/>
    </xf>
    <xf numFmtId="0" fontId="9" fillId="0" borderId="49" xfId="23" applyFont="1" applyFill="1" applyBorder="1" applyAlignment="1">
      <alignment horizontal="center"/>
    </xf>
    <xf numFmtId="0" fontId="9" fillId="0" borderId="12" xfId="23" applyFont="1" applyFill="1" applyBorder="1" applyAlignment="1">
      <alignment horizontal="center"/>
    </xf>
    <xf numFmtId="0" fontId="9" fillId="0" borderId="22" xfId="23" applyFont="1" applyFill="1" applyBorder="1" applyAlignment="1">
      <alignment horizontal="center"/>
    </xf>
    <xf numFmtId="0" fontId="9" fillId="0" borderId="0" xfId="23" applyFont="1" applyFill="1" applyBorder="1" applyAlignment="1">
      <alignment horizontal="center"/>
    </xf>
    <xf numFmtId="0" fontId="9" fillId="0" borderId="9" xfId="23" applyFont="1" applyFill="1" applyBorder="1" applyAlignment="1">
      <alignment horizontal="center"/>
    </xf>
    <xf numFmtId="43" fontId="9" fillId="0" borderId="47" xfId="2" applyNumberFormat="1" applyFont="1" applyFill="1" applyBorder="1" applyAlignment="1">
      <alignment horizontal="center"/>
    </xf>
    <xf numFmtId="43" fontId="9" fillId="0" borderId="22" xfId="2" applyNumberFormat="1" applyFont="1" applyFill="1" applyBorder="1" applyAlignment="1">
      <alignment horizontal="center"/>
    </xf>
    <xf numFmtId="43" fontId="9" fillId="0" borderId="25" xfId="2" applyNumberFormat="1" applyFont="1" applyFill="1" applyBorder="1" applyAlignment="1">
      <alignment horizontal="center"/>
    </xf>
    <xf numFmtId="43" fontId="9" fillId="0" borderId="5"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8"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9" xfId="2" applyNumberFormat="1" applyFont="1" applyFill="1" applyBorder="1" applyAlignment="1">
      <alignment horizontal="center"/>
    </xf>
    <xf numFmtId="43" fontId="9" fillId="0" borderId="12" xfId="2" applyNumberFormat="1" applyFont="1" applyFill="1" applyBorder="1" applyAlignment="1">
      <alignment horizontal="center"/>
    </xf>
    <xf numFmtId="0" fontId="9" fillId="0" borderId="13" xfId="23" applyFont="1" applyFill="1" applyBorder="1" applyAlignment="1">
      <alignment horizontal="center"/>
    </xf>
    <xf numFmtId="0" fontId="9" fillId="0" borderId="14" xfId="23" applyFont="1" applyFill="1" applyBorder="1" applyAlignment="1">
      <alignment horizontal="center"/>
    </xf>
    <xf numFmtId="168" fontId="9" fillId="0" borderId="13" xfId="2" applyNumberFormat="1" applyFont="1" applyFill="1" applyBorder="1" applyAlignment="1">
      <alignment horizontal="center"/>
    </xf>
    <xf numFmtId="168" fontId="9" fillId="0" borderId="3" xfId="2" applyNumberFormat="1" applyFont="1" applyFill="1" applyBorder="1" applyAlignment="1">
      <alignment horizontal="center"/>
    </xf>
    <xf numFmtId="168" fontId="9" fillId="0" borderId="14" xfId="2" applyNumberFormat="1" applyFont="1" applyFill="1" applyBorder="1" applyAlignment="1">
      <alignment horizontal="center"/>
    </xf>
    <xf numFmtId="0" fontId="9" fillId="0" borderId="3" xfId="23" applyFont="1" applyFill="1" applyBorder="1" applyAlignment="1">
      <alignment horizontal="center"/>
    </xf>
    <xf numFmtId="0" fontId="9" fillId="0" borderId="11" xfId="23" applyFont="1" applyFill="1" applyBorder="1" applyAlignment="1">
      <alignment horizontal="left" vertical="center"/>
    </xf>
    <xf numFmtId="0" fontId="9" fillId="0" borderId="9" xfId="23" applyFont="1" applyFill="1" applyBorder="1" applyAlignment="1">
      <alignment horizontal="left" vertical="center"/>
    </xf>
    <xf numFmtId="0" fontId="9" fillId="0" borderId="25"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48" xfId="23" applyFont="1" applyFill="1" applyBorder="1" applyAlignment="1">
      <alignment horizontal="center"/>
    </xf>
    <xf numFmtId="0" fontId="10" fillId="0" borderId="40" xfId="23" applyFont="1" applyFill="1" applyBorder="1" applyAlignment="1">
      <alignment horizontal="center"/>
    </xf>
    <xf numFmtId="0" fontId="10" fillId="0" borderId="29" xfId="23" applyFont="1" applyFill="1" applyBorder="1" applyAlignment="1">
      <alignment horizontal="center"/>
    </xf>
    <xf numFmtId="168" fontId="10" fillId="0" borderId="48" xfId="2" applyNumberFormat="1" applyFont="1" applyFill="1" applyBorder="1" applyAlignment="1">
      <alignment horizontal="center"/>
    </xf>
    <xf numFmtId="168" fontId="10" fillId="0" borderId="40" xfId="2" applyNumberFormat="1" applyFont="1" applyFill="1" applyBorder="1" applyAlignment="1">
      <alignment horizontal="center"/>
    </xf>
    <xf numFmtId="168" fontId="10" fillId="0" borderId="29" xfId="2" applyNumberFormat="1" applyFont="1" applyFill="1" applyBorder="1" applyAlignment="1">
      <alignment horizontal="center"/>
    </xf>
    <xf numFmtId="0" fontId="13" fillId="0" borderId="16" xfId="23" applyFont="1" applyFill="1" applyBorder="1" applyAlignment="1">
      <alignment horizontal="left" vertical="center" wrapText="1"/>
    </xf>
    <xf numFmtId="49" fontId="21" fillId="0" borderId="54" xfId="23" quotePrefix="1" applyNumberFormat="1" applyFont="1" applyBorder="1"/>
    <xf numFmtId="49" fontId="21" fillId="6" borderId="54" xfId="23" quotePrefix="1" applyNumberFormat="1" applyFont="1" applyFill="1" applyBorder="1"/>
    <xf numFmtId="49" fontId="21" fillId="0" borderId="54" xfId="23" quotePrefix="1" applyNumberFormat="1" applyFont="1" applyFill="1" applyBorder="1"/>
    <xf numFmtId="49" fontId="21" fillId="0" borderId="1" xfId="23" quotePrefix="1" applyNumberFormat="1" applyFont="1" applyFill="1" applyBorder="1"/>
    <xf numFmtId="49" fontId="22" fillId="0" borderId="54" xfId="23" quotePrefix="1" applyNumberFormat="1" applyFont="1" applyFill="1" applyBorder="1"/>
    <xf numFmtId="0" fontId="20" fillId="0" borderId="2" xfId="0" applyFont="1" applyBorder="1" applyAlignment="1">
      <alignment horizontal="center" vertical="center"/>
    </xf>
    <xf numFmtId="0" fontId="7" fillId="0" borderId="2" xfId="0" applyFont="1" applyBorder="1" applyAlignment="1">
      <alignment horizontal="center" vertical="center"/>
    </xf>
  </cellXfs>
  <cellStyles count="42">
    <cellStyle name="Comma" xfId="41" builtinId="3"/>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725"/>
  <sheetViews>
    <sheetView topLeftCell="A667" workbookViewId="0">
      <selection activeCell="B674" sqref="B67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0" width="2.7109375" collapsed="false"/>
    <col min="13" max="13" bestFit="true" customWidth="true" style="1" width="7.140625" collapsed="false"/>
    <col min="14" max="14" bestFit="true" customWidth="true" style="1" width="6.7109375" collapsed="false"/>
    <col min="15" max="15" customWidth="true" style="23" width="3.7109375" collapsed="false"/>
    <col min="16" max="16" bestFit="true" customWidth="true" style="1" width="14.0" collapsed="false"/>
    <col min="17" max="17" bestFit="true" customWidth="true" style="26" width="11.28515625" collapsed="false"/>
    <col min="18" max="18" bestFit="true" customWidth="true" style="26" width="40.5703125" collapsed="false"/>
    <col min="19" max="19" bestFit="true" customWidth="true" style="26" width="8.5703125" collapsed="false"/>
    <col min="20" max="20" bestFit="true" customWidth="true" style="26" width="7.0" collapsed="false"/>
    <col min="21" max="21" bestFit="true" customWidth="true" style="26" width="16.42578125" collapsed="false"/>
    <col min="22" max="22" customWidth="true" style="27" width="5.28515625" collapsed="false"/>
    <col min="23" max="23" bestFit="true" customWidth="true" style="26" width="9.7109375" collapsed="false"/>
    <col min="24" max="24" customWidth="true" style="30" width="13.0" collapsed="false"/>
    <col min="25" max="29" customWidth="true" style="26" width="13.85546875" collapsed="false"/>
    <col min="30" max="32" customWidth="true" style="1" width="13.85546875" collapsed="false"/>
    <col min="33" max="33" bestFit="true" customWidth="true" style="1" width="8.140625" collapsed="false"/>
    <col min="34" max="34" bestFit="true" customWidth="true" style="1" width="11.7109375" collapsed="false"/>
    <col min="35" max="35" customWidth="true" style="1" width="2.7109375" collapsed="false"/>
    <col min="36" max="36" bestFit="true" customWidth="true" style="1" width="14.0" collapsed="false"/>
    <col min="37" max="37" bestFit="true" customWidth="true" style="1" width="9.140625" collapsed="false"/>
    <col min="38" max="38" bestFit="true" customWidth="true" style="1" width="17.140625" collapsed="false"/>
    <col min="39" max="39" customWidth="true" style="1" width="8.85546875" collapsed="false"/>
    <col min="40" max="40" customWidth="true" style="1" width="7.85546875" collapsed="false"/>
    <col min="41" max="41" customWidth="true" style="1" width="9.140625" collapsed="false"/>
    <col min="42" max="42" customWidth="true" style="1" width="10.7109375" collapsed="false"/>
    <col min="43" max="44" customWidth="true" style="1" width="12.85546875" collapsed="false"/>
    <col min="45" max="45" customWidth="true" style="1" width="10.5703125" collapsed="false"/>
    <col min="46" max="46" bestFit="true" customWidth="true" style="1" width="8.140625" collapsed="false"/>
    <col min="47" max="47" customWidth="true" style="1" width="25.140625" collapsed="false"/>
    <col min="48" max="48" customWidth="true" style="1" width="2.7109375" collapsed="false"/>
    <col min="49" max="49" bestFit="true" customWidth="true" style="1" width="14.0" collapsed="false"/>
    <col min="50" max="50" bestFit="true" customWidth="true" style="1" width="15.0" collapsed="false"/>
    <col min="51" max="51" bestFit="true" customWidth="true" style="1" width="8.140625" collapsed="false"/>
    <col min="52" max="52" bestFit="true" customWidth="true" style="1" width="27.140625" collapsed="false"/>
    <col min="53" max="53" customWidth="true" style="1" width="2.7109375" collapsed="false"/>
    <col min="54" max="54" bestFit="true" customWidth="true" style="1" width="61.7109375" collapsed="false"/>
    <col min="55" max="55" customWidth="true" style="1" width="2.7109375" collapsed="false"/>
    <col min="56" max="56" bestFit="true" customWidth="true" style="1" width="13.85546875" collapsed="false"/>
    <col min="57" max="57" bestFit="true" customWidth="true" style="1" width="20.140625" collapsed="false"/>
    <col min="58" max="58" bestFit="true" customWidth="true" style="1" width="18.85546875" collapsed="false"/>
    <col min="59" max="59" bestFit="true" customWidth="true" style="1" width="36.85546875" collapsed="false"/>
    <col min="60" max="60" customWidth="true" style="1" width="2.7109375" collapsed="false"/>
    <col min="61" max="61" customWidth="true" style="1" width="23.5703125" collapsed="false"/>
    <col min="62" max="16384" style="1" width="9.140625" collapsed="false"/>
  </cols>
  <sheetData>
    <row r="3" spans="1:74" x14ac:dyDescent="0.25">
      <c r="A3" s="1" t="s">
        <v>91</v>
      </c>
    </row>
    <row r="4" spans="1:74" x14ac:dyDescent="0.25">
      <c r="A4" s="1" t="s">
        <v>92</v>
      </c>
    </row>
    <row r="5" spans="1:74" s="4" customFormat="1" ht="30.75" customHeight="1" x14ac:dyDescent="0.25">
      <c r="A5" s="2"/>
      <c r="B5" s="2"/>
      <c r="C5" s="175" t="s">
        <v>5</v>
      </c>
      <c r="D5" s="175"/>
      <c r="E5" s="175"/>
      <c r="F5" s="175"/>
      <c r="G5" s="175"/>
      <c r="H5" s="175"/>
      <c r="I5" s="175"/>
      <c r="J5" s="175"/>
      <c r="K5" s="175"/>
      <c r="L5" s="175"/>
      <c r="M5" s="3" t="s">
        <v>2</v>
      </c>
      <c r="N5" s="3" t="s">
        <v>9</v>
      </c>
      <c r="O5" s="24"/>
      <c r="P5" s="176" t="s">
        <v>8</v>
      </c>
      <c r="Q5" s="177"/>
      <c r="R5" s="177"/>
      <c r="S5" s="177"/>
      <c r="T5" s="177"/>
      <c r="U5" s="177"/>
      <c r="V5" s="177"/>
      <c r="W5" s="177"/>
      <c r="X5" s="177"/>
      <c r="Y5" s="177"/>
      <c r="Z5" s="177"/>
      <c r="AA5" s="177"/>
      <c r="AB5" s="177"/>
      <c r="AC5" s="177"/>
      <c r="AD5" s="8"/>
      <c r="AE5" s="8"/>
      <c r="AF5" s="8"/>
      <c r="AG5" s="8"/>
      <c r="AH5" s="8"/>
      <c r="AI5" s="8"/>
      <c r="AJ5" s="8"/>
      <c r="AK5" s="8"/>
      <c r="AL5" s="8"/>
      <c r="AM5" s="8"/>
      <c r="AN5" s="8"/>
      <c r="AO5" s="8"/>
      <c r="AP5" s="8"/>
      <c r="AQ5" s="8"/>
      <c r="AR5" s="8"/>
      <c r="AS5" s="8"/>
      <c r="AT5" s="8"/>
      <c r="AU5" s="8"/>
      <c r="AV5" s="8"/>
      <c r="AW5" s="8"/>
      <c r="AX5" s="8"/>
      <c r="AY5" s="8"/>
      <c r="AZ5" s="8"/>
      <c r="BA5" s="8"/>
      <c r="BB5" s="8"/>
      <c r="BC5" s="10"/>
      <c r="BD5" s="178"/>
      <c r="BE5" s="178"/>
      <c r="BF5" s="178"/>
      <c r="BG5" s="178"/>
      <c r="BH5" s="10"/>
      <c r="BI5" s="33"/>
      <c r="BJ5" s="8"/>
      <c r="BK5" s="8"/>
      <c r="BL5" s="8"/>
      <c r="BM5" s="8"/>
      <c r="BN5" s="8"/>
      <c r="BO5" s="8"/>
      <c r="BP5" s="8"/>
      <c r="BQ5" s="8"/>
      <c r="BR5" s="8"/>
      <c r="BS5" s="8"/>
      <c r="BT5" s="8"/>
      <c r="BU5" s="8"/>
      <c r="BV5" s="8"/>
    </row>
    <row r="6" spans="1:74"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176" t="s">
        <v>21</v>
      </c>
      <c r="Q6" s="177"/>
      <c r="R6" s="177"/>
      <c r="S6" s="177"/>
      <c r="T6" s="177"/>
      <c r="U6" s="177"/>
      <c r="V6" s="34"/>
      <c r="W6" s="177" t="s">
        <v>29</v>
      </c>
      <c r="X6" s="177"/>
      <c r="Y6" s="177"/>
      <c r="Z6" s="177"/>
      <c r="AA6" s="177" t="s">
        <v>30</v>
      </c>
      <c r="AB6" s="177"/>
      <c r="AC6" s="177"/>
      <c r="AD6" s="8"/>
      <c r="AE6" s="8"/>
      <c r="AF6" s="8"/>
      <c r="AG6" s="8"/>
      <c r="AH6" s="8"/>
      <c r="AI6" s="10"/>
      <c r="AJ6" s="178"/>
      <c r="AK6" s="178"/>
      <c r="AL6" s="178"/>
      <c r="AM6" s="178"/>
      <c r="AN6" s="178"/>
      <c r="AO6" s="178"/>
      <c r="AP6" s="178"/>
      <c r="AQ6" s="178"/>
      <c r="AR6" s="178"/>
      <c r="AS6" s="178"/>
      <c r="AT6" s="178"/>
      <c r="AU6" s="178"/>
      <c r="AV6" s="10"/>
      <c r="AW6" s="178"/>
      <c r="AX6" s="178"/>
      <c r="AY6" s="178"/>
      <c r="AZ6" s="178"/>
      <c r="BA6" s="10"/>
      <c r="BB6" s="8"/>
      <c r="BC6" s="10"/>
      <c r="BD6" s="11"/>
      <c r="BE6" s="11"/>
      <c r="BF6" s="11"/>
      <c r="BG6" s="11"/>
      <c r="BH6" s="10"/>
      <c r="BI6" s="8"/>
      <c r="BJ6" s="8"/>
      <c r="BK6" s="8"/>
      <c r="BL6" s="8"/>
      <c r="BM6" s="8"/>
      <c r="BN6" s="8"/>
      <c r="BO6" s="8"/>
      <c r="BP6" s="8"/>
      <c r="BQ6" s="8"/>
      <c r="BR6" s="8"/>
      <c r="BS6" s="8"/>
      <c r="BT6" s="8"/>
      <c r="BU6" s="8"/>
      <c r="BV6" s="8"/>
    </row>
    <row r="7" spans="1:74" s="4" customFormat="1" ht="58.5" customHeight="1" x14ac:dyDescent="0.25">
      <c r="A7" s="2"/>
      <c r="B7" s="5"/>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9"/>
      <c r="AE7" s="9"/>
      <c r="AF7" s="9"/>
      <c r="AG7" s="8"/>
      <c r="AH7" s="9"/>
      <c r="AI7" s="12"/>
      <c r="AJ7" s="8"/>
      <c r="AK7" s="8"/>
      <c r="AL7" s="9"/>
      <c r="AM7" s="9"/>
      <c r="AN7" s="9"/>
      <c r="AO7" s="9"/>
      <c r="AP7" s="9"/>
      <c r="AQ7" s="9"/>
      <c r="AR7" s="9"/>
      <c r="AS7" s="9"/>
      <c r="AT7" s="8"/>
      <c r="AU7" s="9"/>
      <c r="AV7" s="12"/>
      <c r="AW7" s="8"/>
      <c r="AX7" s="8"/>
      <c r="AY7" s="8"/>
      <c r="AZ7" s="9"/>
      <c r="BA7" s="12"/>
      <c r="BB7" s="8"/>
      <c r="BC7" s="12"/>
      <c r="BD7" s="8"/>
      <c r="BE7" s="8"/>
      <c r="BF7" s="8"/>
      <c r="BG7" s="8"/>
      <c r="BH7" s="12"/>
      <c r="BI7" s="8"/>
      <c r="BJ7" s="8"/>
      <c r="BK7" s="8"/>
      <c r="BL7" s="8"/>
      <c r="BM7" s="8"/>
      <c r="BN7" s="8"/>
      <c r="BO7" s="8"/>
      <c r="BP7" s="8"/>
      <c r="BQ7" s="8"/>
      <c r="BR7" s="8"/>
      <c r="BS7" s="8"/>
      <c r="BT7" s="8"/>
      <c r="BU7" s="8"/>
      <c r="BV7" s="8"/>
    </row>
    <row r="8" spans="1:74" ht="36" x14ac:dyDescent="0.35">
      <c r="A8" s="137" t="s">
        <v>59</v>
      </c>
      <c r="B8" s="324" t="s">
        <v>947</v>
      </c>
      <c r="C8" s="101" t="s">
        <v>123</v>
      </c>
      <c r="D8" s="15"/>
      <c r="E8" s="7"/>
      <c r="F8" s="7"/>
      <c r="G8" s="110"/>
      <c r="H8" s="19"/>
      <c r="I8" s="13"/>
      <c r="J8" s="14"/>
      <c r="K8" s="14"/>
      <c r="L8" s="111"/>
      <c r="M8" s="124" t="s">
        <v>124</v>
      </c>
      <c r="N8" s="104">
        <v>0</v>
      </c>
      <c r="O8" s="16"/>
      <c r="P8" s="115">
        <v>0</v>
      </c>
      <c r="Q8" s="115">
        <v>0</v>
      </c>
      <c r="R8" s="115">
        <f t="shared" ref="R8:R45" si="0">P8+Q8</f>
        <v>0</v>
      </c>
      <c r="S8" s="115">
        <f t="shared" ref="S8:S45" si="1">R8*0.05</f>
        <v>0</v>
      </c>
      <c r="T8" s="115">
        <v>0</v>
      </c>
      <c r="U8" s="115">
        <f t="shared" ref="U8:U45" si="2">R8+S8</f>
        <v>0</v>
      </c>
      <c r="V8" s="115"/>
      <c r="W8" s="115">
        <v>0</v>
      </c>
      <c r="X8" s="116">
        <f>W8*0.1236</f>
        <v>0</v>
      </c>
      <c r="Y8" s="115">
        <v>0</v>
      </c>
      <c r="Z8" s="115">
        <f>W8+X8</f>
        <v>0</v>
      </c>
      <c r="AA8" s="115">
        <f t="shared" ref="AA8:AA45" si="3">N8*U8</f>
        <v>0</v>
      </c>
      <c r="AB8" s="115">
        <f t="shared" ref="AB8:AB9" si="4">N8*Z8</f>
        <v>0</v>
      </c>
      <c r="AC8" s="116">
        <f t="shared" ref="AC8:AC9" si="5">AA8+AB8</f>
        <v>0</v>
      </c>
    </row>
    <row r="9" spans="1:74" ht="165" x14ac:dyDescent="0.25">
      <c r="A9" s="138">
        <v>1</v>
      </c>
      <c r="B9" s="324" t="s">
        <v>947</v>
      </c>
      <c r="C9" s="103" t="s">
        <v>125</v>
      </c>
      <c r="D9" s="15"/>
      <c r="E9" s="7"/>
      <c r="F9" s="7"/>
      <c r="G9" s="110"/>
      <c r="H9" s="19"/>
      <c r="I9" s="13"/>
      <c r="J9" s="14"/>
      <c r="K9" s="14"/>
      <c r="L9" s="111"/>
      <c r="M9" s="124" t="s">
        <v>126</v>
      </c>
      <c r="N9" s="104">
        <v>0</v>
      </c>
      <c r="O9" s="16"/>
      <c r="P9" s="115">
        <v>0</v>
      </c>
      <c r="Q9" s="115">
        <v>0</v>
      </c>
      <c r="R9" s="115">
        <f t="shared" si="0"/>
        <v>0</v>
      </c>
      <c r="S9" s="115">
        <f t="shared" si="1"/>
        <v>0</v>
      </c>
      <c r="T9" s="115">
        <v>0</v>
      </c>
      <c r="U9" s="115">
        <f t="shared" si="2"/>
        <v>0</v>
      </c>
      <c r="V9" s="115"/>
      <c r="W9" s="115">
        <v>1024</v>
      </c>
      <c r="X9" s="116">
        <f>W9*0.1236</f>
        <v>126.5664</v>
      </c>
      <c r="Y9" s="115">
        <v>0</v>
      </c>
      <c r="Z9" s="115">
        <f>W9+X9</f>
        <v>1150.5663999999999</v>
      </c>
      <c r="AA9" s="115">
        <f t="shared" si="3"/>
        <v>0</v>
      </c>
      <c r="AB9" s="115">
        <f t="shared" si="4"/>
        <v>0</v>
      </c>
      <c r="AC9" s="116">
        <f t="shared" si="5"/>
        <v>0</v>
      </c>
    </row>
    <row r="10" spans="1:74" ht="195" x14ac:dyDescent="0.25">
      <c r="A10" s="138">
        <v>2</v>
      </c>
      <c r="B10" s="324" t="s">
        <v>947</v>
      </c>
      <c r="C10" s="103" t="s">
        <v>127</v>
      </c>
      <c r="D10" s="15"/>
      <c r="E10" s="7"/>
      <c r="F10" s="7"/>
      <c r="G10" s="110"/>
      <c r="H10" s="19"/>
      <c r="I10" s="13"/>
      <c r="J10" s="14"/>
      <c r="K10" s="14"/>
      <c r="L10" s="111"/>
      <c r="M10" s="124" t="s">
        <v>126</v>
      </c>
      <c r="N10" s="104">
        <v>270</v>
      </c>
      <c r="O10" s="16"/>
      <c r="P10" s="115">
        <v>0</v>
      </c>
      <c r="Q10" s="115">
        <v>0</v>
      </c>
      <c r="R10" s="115">
        <f t="shared" si="0"/>
        <v>0</v>
      </c>
      <c r="S10" s="115">
        <f t="shared" si="1"/>
        <v>0</v>
      </c>
      <c r="T10" s="115">
        <v>0</v>
      </c>
      <c r="U10" s="115">
        <f t="shared" si="2"/>
        <v>0</v>
      </c>
      <c r="V10" s="115"/>
      <c r="W10" s="115">
        <v>893</v>
      </c>
      <c r="X10" s="116">
        <f t="shared" ref="X10:X73" si="6">W10*0.1236</f>
        <v>110.37480000000001</v>
      </c>
      <c r="Y10" s="115">
        <v>0</v>
      </c>
      <c r="Z10" s="115">
        <f t="shared" ref="Z10:Z73" si="7">W10+X10</f>
        <v>1003.3748000000001</v>
      </c>
      <c r="AA10" s="115">
        <f t="shared" si="3"/>
        <v>0</v>
      </c>
      <c r="AB10" s="115">
        <f>N10*Z10</f>
        <v>270911.196</v>
      </c>
      <c r="AC10" s="116">
        <f>AA10+AB10</f>
        <v>270911.196</v>
      </c>
    </row>
    <row r="11" spans="1:74" ht="105" x14ac:dyDescent="0.25">
      <c r="A11" s="138">
        <v>3</v>
      </c>
      <c r="B11" s="324" t="s">
        <v>947</v>
      </c>
      <c r="C11" s="103" t="s">
        <v>128</v>
      </c>
      <c r="D11" s="15"/>
      <c r="E11" s="7"/>
      <c r="F11" s="7"/>
      <c r="G11" s="110"/>
      <c r="H11" s="19"/>
      <c r="I11" s="13"/>
      <c r="J11" s="14"/>
      <c r="K11" s="14"/>
      <c r="L11" s="111"/>
      <c r="M11" s="124" t="s">
        <v>126</v>
      </c>
      <c r="N11" s="104">
        <v>2</v>
      </c>
      <c r="O11" s="16"/>
      <c r="P11" s="115">
        <v>0</v>
      </c>
      <c r="Q11" s="115">
        <v>0</v>
      </c>
      <c r="R11" s="115">
        <f t="shared" si="0"/>
        <v>0</v>
      </c>
      <c r="S11" s="115">
        <f t="shared" si="1"/>
        <v>0</v>
      </c>
      <c r="T11" s="115">
        <v>0</v>
      </c>
      <c r="U11" s="115">
        <f t="shared" si="2"/>
        <v>0</v>
      </c>
      <c r="V11" s="115"/>
      <c r="W11" s="115">
        <v>683</v>
      </c>
      <c r="X11" s="116">
        <f t="shared" si="6"/>
        <v>84.418800000000005</v>
      </c>
      <c r="Y11" s="115">
        <v>0</v>
      </c>
      <c r="Z11" s="115">
        <f t="shared" si="7"/>
        <v>767.41880000000003</v>
      </c>
      <c r="AA11" s="115">
        <f t="shared" si="3"/>
        <v>0</v>
      </c>
      <c r="AB11" s="115">
        <f>N11*Z11</f>
        <v>1534.8376000000001</v>
      </c>
      <c r="AC11" s="116">
        <f>AA11+AB11</f>
        <v>1534.8376000000001</v>
      </c>
    </row>
    <row r="12" spans="1:74" ht="60" x14ac:dyDescent="0.25">
      <c r="A12" s="138">
        <v>4</v>
      </c>
      <c r="B12" s="324" t="s">
        <v>947</v>
      </c>
      <c r="C12" s="103" t="s">
        <v>129</v>
      </c>
      <c r="D12" s="15"/>
      <c r="E12" s="7"/>
      <c r="F12" s="7"/>
      <c r="G12" s="110"/>
      <c r="H12" s="19"/>
      <c r="I12" s="13"/>
      <c r="J12" s="14"/>
      <c r="K12" s="14"/>
      <c r="L12" s="111"/>
      <c r="M12" s="124" t="s">
        <v>126</v>
      </c>
      <c r="N12" s="104">
        <v>2</v>
      </c>
      <c r="O12" s="16"/>
      <c r="P12" s="115">
        <v>0</v>
      </c>
      <c r="Q12" s="115">
        <v>0</v>
      </c>
      <c r="R12" s="115">
        <f t="shared" si="0"/>
        <v>0</v>
      </c>
      <c r="S12" s="115">
        <f t="shared" si="1"/>
        <v>0</v>
      </c>
      <c r="T12" s="115">
        <v>0</v>
      </c>
      <c r="U12" s="115">
        <f t="shared" si="2"/>
        <v>0</v>
      </c>
      <c r="V12" s="115"/>
      <c r="W12" s="115">
        <v>368</v>
      </c>
      <c r="X12" s="116">
        <f t="shared" si="6"/>
        <v>45.4848</v>
      </c>
      <c r="Y12" s="115">
        <v>0</v>
      </c>
      <c r="Z12" s="115">
        <f t="shared" si="7"/>
        <v>413.48480000000001</v>
      </c>
      <c r="AA12" s="115">
        <f t="shared" si="3"/>
        <v>0</v>
      </c>
      <c r="AB12" s="115">
        <f>N12*Z12</f>
        <v>826.96960000000001</v>
      </c>
      <c r="AC12" s="116">
        <f>AA12+AB12</f>
        <v>826.96960000000001</v>
      </c>
    </row>
    <row r="13" spans="1:74" ht="105" x14ac:dyDescent="0.25">
      <c r="A13" s="138">
        <v>5</v>
      </c>
      <c r="B13" s="324" t="s">
        <v>947</v>
      </c>
      <c r="C13" s="103" t="s">
        <v>130</v>
      </c>
      <c r="D13" s="15"/>
      <c r="E13" s="7"/>
      <c r="F13" s="7"/>
      <c r="G13" s="110"/>
      <c r="H13" s="19"/>
      <c r="I13" s="13"/>
      <c r="J13" s="14"/>
      <c r="K13" s="14"/>
      <c r="L13" s="111"/>
      <c r="M13" s="124" t="s">
        <v>126</v>
      </c>
      <c r="N13" s="104">
        <v>15</v>
      </c>
      <c r="O13" s="16"/>
      <c r="P13" s="115">
        <v>0</v>
      </c>
      <c r="Q13" s="115">
        <v>0</v>
      </c>
      <c r="R13" s="115">
        <f t="shared" si="0"/>
        <v>0</v>
      </c>
      <c r="S13" s="115">
        <f t="shared" si="1"/>
        <v>0</v>
      </c>
      <c r="T13" s="115">
        <v>0</v>
      </c>
      <c r="U13" s="115">
        <f t="shared" si="2"/>
        <v>0</v>
      </c>
      <c r="V13" s="115"/>
      <c r="W13" s="115">
        <v>473</v>
      </c>
      <c r="X13" s="116">
        <f t="shared" si="6"/>
        <v>58.462800000000001</v>
      </c>
      <c r="Y13" s="115">
        <v>0</v>
      </c>
      <c r="Z13" s="115">
        <f t="shared" si="7"/>
        <v>531.46280000000002</v>
      </c>
      <c r="AA13" s="115">
        <f t="shared" si="3"/>
        <v>0</v>
      </c>
      <c r="AB13" s="115">
        <f t="shared" ref="AB13:AB76" si="8">N13*Z13</f>
        <v>7971.942</v>
      </c>
      <c r="AC13" s="116">
        <f t="shared" ref="AC13:AC76" si="9">AA13+AB13</f>
        <v>7971.942</v>
      </c>
    </row>
    <row r="14" spans="1:74" ht="45" x14ac:dyDescent="0.25">
      <c r="A14" s="138">
        <v>6</v>
      </c>
      <c r="B14" s="324" t="s">
        <v>947</v>
      </c>
      <c r="C14" s="103" t="s">
        <v>131</v>
      </c>
      <c r="D14" s="15"/>
      <c r="E14" s="7"/>
      <c r="F14" s="7"/>
      <c r="G14" s="110"/>
      <c r="H14" s="19"/>
      <c r="I14" s="13"/>
      <c r="J14" s="14"/>
      <c r="K14" s="14"/>
      <c r="L14" s="111"/>
      <c r="M14" s="124" t="s">
        <v>126</v>
      </c>
      <c r="N14" s="104">
        <v>270</v>
      </c>
      <c r="O14" s="16"/>
      <c r="P14" s="115">
        <v>0</v>
      </c>
      <c r="Q14" s="115">
        <v>0</v>
      </c>
      <c r="R14" s="115">
        <f t="shared" si="0"/>
        <v>0</v>
      </c>
      <c r="S14" s="115">
        <f t="shared" si="1"/>
        <v>0</v>
      </c>
      <c r="T14" s="115">
        <v>0</v>
      </c>
      <c r="U14" s="115">
        <f t="shared" si="2"/>
        <v>0</v>
      </c>
      <c r="V14" s="115"/>
      <c r="W14" s="115">
        <v>105</v>
      </c>
      <c r="X14" s="116">
        <f t="shared" si="6"/>
        <v>12.978</v>
      </c>
      <c r="Y14" s="115">
        <v>0</v>
      </c>
      <c r="Z14" s="115">
        <f t="shared" si="7"/>
        <v>117.97799999999999</v>
      </c>
      <c r="AA14" s="115">
        <f t="shared" si="3"/>
        <v>0</v>
      </c>
      <c r="AB14" s="115">
        <f t="shared" si="8"/>
        <v>31854.059999999998</v>
      </c>
      <c r="AC14" s="116">
        <f t="shared" si="9"/>
        <v>31854.059999999998</v>
      </c>
    </row>
    <row r="15" spans="1:74" ht="165" x14ac:dyDescent="0.25">
      <c r="A15" s="138">
        <v>7</v>
      </c>
      <c r="B15" s="324" t="s">
        <v>947</v>
      </c>
      <c r="C15" s="103" t="s">
        <v>132</v>
      </c>
      <c r="D15" s="15"/>
      <c r="E15" s="7"/>
      <c r="F15" s="7"/>
      <c r="G15" s="110"/>
      <c r="H15" s="19"/>
      <c r="I15" s="13"/>
      <c r="J15" s="14"/>
      <c r="K15" s="14"/>
      <c r="L15" s="111"/>
      <c r="M15" s="124" t="s">
        <v>126</v>
      </c>
      <c r="N15" s="104">
        <v>300</v>
      </c>
      <c r="O15" s="16"/>
      <c r="P15" s="115">
        <v>0</v>
      </c>
      <c r="Q15" s="115">
        <v>0</v>
      </c>
      <c r="R15" s="115">
        <f t="shared" si="0"/>
        <v>0</v>
      </c>
      <c r="S15" s="115">
        <f t="shared" si="1"/>
        <v>0</v>
      </c>
      <c r="T15" s="115">
        <v>0</v>
      </c>
      <c r="U15" s="115">
        <f t="shared" si="2"/>
        <v>0</v>
      </c>
      <c r="V15" s="115"/>
      <c r="W15" s="115">
        <v>630</v>
      </c>
      <c r="X15" s="116">
        <f t="shared" si="6"/>
        <v>77.867999999999995</v>
      </c>
      <c r="Y15" s="115">
        <v>0</v>
      </c>
      <c r="Z15" s="115">
        <f t="shared" si="7"/>
        <v>707.86799999999994</v>
      </c>
      <c r="AA15" s="115">
        <f t="shared" si="3"/>
        <v>0</v>
      </c>
      <c r="AB15" s="115">
        <f t="shared" si="8"/>
        <v>212360.4</v>
      </c>
      <c r="AC15" s="116">
        <f t="shared" si="9"/>
        <v>212360.4</v>
      </c>
    </row>
    <row r="16" spans="1:74" ht="150" x14ac:dyDescent="0.25">
      <c r="A16" s="138">
        <v>8</v>
      </c>
      <c r="B16" s="324" t="s">
        <v>947</v>
      </c>
      <c r="C16" s="103" t="s">
        <v>133</v>
      </c>
      <c r="D16" s="15"/>
      <c r="E16" s="7"/>
      <c r="F16" s="7"/>
      <c r="G16" s="110"/>
      <c r="H16" s="19"/>
      <c r="I16" s="13"/>
      <c r="J16" s="14"/>
      <c r="K16" s="14"/>
      <c r="L16" s="111"/>
      <c r="M16" s="124" t="s">
        <v>126</v>
      </c>
      <c r="N16" s="104">
        <v>0</v>
      </c>
      <c r="O16" s="16"/>
      <c r="P16" s="115">
        <v>0</v>
      </c>
      <c r="Q16" s="115">
        <v>0</v>
      </c>
      <c r="R16" s="115">
        <f t="shared" si="0"/>
        <v>0</v>
      </c>
      <c r="S16" s="115">
        <f t="shared" si="1"/>
        <v>0</v>
      </c>
      <c r="T16" s="115">
        <v>0</v>
      </c>
      <c r="U16" s="115">
        <f t="shared" si="2"/>
        <v>0</v>
      </c>
      <c r="V16" s="115"/>
      <c r="W16" s="115">
        <v>683</v>
      </c>
      <c r="X16" s="116">
        <f t="shared" si="6"/>
        <v>84.418800000000005</v>
      </c>
      <c r="Y16" s="115">
        <v>0</v>
      </c>
      <c r="Z16" s="115">
        <f t="shared" si="7"/>
        <v>767.41880000000003</v>
      </c>
      <c r="AA16" s="115">
        <f t="shared" si="3"/>
        <v>0</v>
      </c>
      <c r="AB16" s="115">
        <f t="shared" si="8"/>
        <v>0</v>
      </c>
      <c r="AC16" s="116">
        <f t="shared" si="9"/>
        <v>0</v>
      </c>
    </row>
    <row r="17" spans="1:29" ht="45" x14ac:dyDescent="0.25">
      <c r="A17" s="138">
        <v>9</v>
      </c>
      <c r="B17" s="324" t="s">
        <v>947</v>
      </c>
      <c r="C17" s="103" t="s">
        <v>134</v>
      </c>
      <c r="D17" s="15"/>
      <c r="E17" s="7"/>
      <c r="F17" s="7"/>
      <c r="G17" s="110"/>
      <c r="H17" s="19"/>
      <c r="I17" s="13"/>
      <c r="J17" s="14"/>
      <c r="K17" s="14"/>
      <c r="L17" s="111"/>
      <c r="M17" s="124" t="s">
        <v>126</v>
      </c>
      <c r="N17" s="104">
        <v>0</v>
      </c>
      <c r="O17" s="16"/>
      <c r="P17" s="115">
        <v>0</v>
      </c>
      <c r="Q17" s="115">
        <v>0</v>
      </c>
      <c r="R17" s="115">
        <f t="shared" si="0"/>
        <v>0</v>
      </c>
      <c r="S17" s="115">
        <f t="shared" si="1"/>
        <v>0</v>
      </c>
      <c r="T17" s="115">
        <v>0</v>
      </c>
      <c r="U17" s="115">
        <f t="shared" si="2"/>
        <v>0</v>
      </c>
      <c r="V17" s="115"/>
      <c r="W17" s="115">
        <v>263</v>
      </c>
      <c r="X17" s="116">
        <f t="shared" si="6"/>
        <v>32.506799999999998</v>
      </c>
      <c r="Y17" s="115">
        <v>0</v>
      </c>
      <c r="Z17" s="115">
        <f t="shared" si="7"/>
        <v>295.5068</v>
      </c>
      <c r="AA17" s="115">
        <f t="shared" si="3"/>
        <v>0</v>
      </c>
      <c r="AB17" s="115">
        <f t="shared" si="8"/>
        <v>0</v>
      </c>
      <c r="AC17" s="116">
        <f t="shared" si="9"/>
        <v>0</v>
      </c>
    </row>
    <row r="18" spans="1:29" ht="45" x14ac:dyDescent="0.25">
      <c r="A18" s="138">
        <v>10</v>
      </c>
      <c r="B18" s="324" t="s">
        <v>947</v>
      </c>
      <c r="C18" s="103" t="s">
        <v>135</v>
      </c>
      <c r="D18" s="15"/>
      <c r="E18" s="7"/>
      <c r="F18" s="7"/>
      <c r="G18" s="110"/>
      <c r="H18" s="19"/>
      <c r="I18" s="13"/>
      <c r="J18" s="14"/>
      <c r="K18" s="14"/>
      <c r="L18" s="111"/>
      <c r="M18" s="124" t="s">
        <v>126</v>
      </c>
      <c r="N18" s="104">
        <v>300</v>
      </c>
      <c r="O18" s="16"/>
      <c r="P18" s="115">
        <v>0</v>
      </c>
      <c r="Q18" s="115">
        <v>0</v>
      </c>
      <c r="R18" s="115">
        <f t="shared" si="0"/>
        <v>0</v>
      </c>
      <c r="S18" s="115">
        <f t="shared" si="1"/>
        <v>0</v>
      </c>
      <c r="T18" s="115">
        <v>0</v>
      </c>
      <c r="U18" s="115">
        <f t="shared" si="2"/>
        <v>0</v>
      </c>
      <c r="V18" s="115"/>
      <c r="W18" s="115">
        <v>236</v>
      </c>
      <c r="X18" s="116">
        <f t="shared" si="6"/>
        <v>29.169599999999999</v>
      </c>
      <c r="Y18" s="115">
        <v>0</v>
      </c>
      <c r="Z18" s="115">
        <f t="shared" si="7"/>
        <v>265.1696</v>
      </c>
      <c r="AA18" s="115">
        <f t="shared" si="3"/>
        <v>0</v>
      </c>
      <c r="AB18" s="115">
        <f t="shared" si="8"/>
        <v>79550.880000000005</v>
      </c>
      <c r="AC18" s="116">
        <f t="shared" si="9"/>
        <v>79550.880000000005</v>
      </c>
    </row>
    <row r="19" spans="1:29" ht="45" x14ac:dyDescent="0.25">
      <c r="A19" s="138">
        <v>11</v>
      </c>
      <c r="B19" s="324" t="s">
        <v>947</v>
      </c>
      <c r="C19" s="103" t="s">
        <v>136</v>
      </c>
      <c r="D19" s="15"/>
      <c r="E19" s="7"/>
      <c r="F19" s="7"/>
      <c r="G19" s="110"/>
      <c r="H19" s="19"/>
      <c r="I19" s="13"/>
      <c r="J19" s="14"/>
      <c r="K19" s="14"/>
      <c r="L19" s="111"/>
      <c r="M19" s="124" t="s">
        <v>126</v>
      </c>
      <c r="N19" s="104">
        <v>0</v>
      </c>
      <c r="O19" s="16"/>
      <c r="P19" s="115">
        <v>0</v>
      </c>
      <c r="Q19" s="115">
        <v>0</v>
      </c>
      <c r="R19" s="115">
        <f t="shared" si="0"/>
        <v>0</v>
      </c>
      <c r="S19" s="115">
        <f t="shared" si="1"/>
        <v>0</v>
      </c>
      <c r="T19" s="115">
        <v>0</v>
      </c>
      <c r="U19" s="115">
        <f t="shared" si="2"/>
        <v>0</v>
      </c>
      <c r="V19" s="115"/>
      <c r="W19" s="115">
        <v>263</v>
      </c>
      <c r="X19" s="116">
        <f t="shared" si="6"/>
        <v>32.506799999999998</v>
      </c>
      <c r="Y19" s="115">
        <v>0</v>
      </c>
      <c r="Z19" s="115">
        <f t="shared" si="7"/>
        <v>295.5068</v>
      </c>
      <c r="AA19" s="115">
        <f t="shared" si="3"/>
        <v>0</v>
      </c>
      <c r="AB19" s="115">
        <f t="shared" si="8"/>
        <v>0</v>
      </c>
      <c r="AC19" s="116">
        <f t="shared" si="9"/>
        <v>0</v>
      </c>
    </row>
    <row r="20" spans="1:29" ht="60" x14ac:dyDescent="0.25">
      <c r="A20" s="138">
        <v>12</v>
      </c>
      <c r="B20" s="324" t="s">
        <v>947</v>
      </c>
      <c r="C20" s="103" t="s">
        <v>137</v>
      </c>
      <c r="D20" s="15"/>
      <c r="E20" s="7"/>
      <c r="F20" s="7"/>
      <c r="G20" s="110"/>
      <c r="H20" s="19"/>
      <c r="I20" s="13"/>
      <c r="J20" s="14"/>
      <c r="K20" s="14"/>
      <c r="L20" s="111"/>
      <c r="M20" s="124" t="s">
        <v>126</v>
      </c>
      <c r="N20" s="104">
        <v>0</v>
      </c>
      <c r="O20" s="16"/>
      <c r="P20" s="115">
        <v>0</v>
      </c>
      <c r="Q20" s="115">
        <v>0</v>
      </c>
      <c r="R20" s="115">
        <f t="shared" si="0"/>
        <v>0</v>
      </c>
      <c r="S20" s="115">
        <f t="shared" si="1"/>
        <v>0</v>
      </c>
      <c r="T20" s="115">
        <v>0</v>
      </c>
      <c r="U20" s="115">
        <f t="shared" si="2"/>
        <v>0</v>
      </c>
      <c r="V20" s="115"/>
      <c r="W20" s="115">
        <v>263</v>
      </c>
      <c r="X20" s="116">
        <f t="shared" si="6"/>
        <v>32.506799999999998</v>
      </c>
      <c r="Y20" s="115">
        <v>0</v>
      </c>
      <c r="Z20" s="115">
        <f t="shared" si="7"/>
        <v>295.5068</v>
      </c>
      <c r="AA20" s="115">
        <f t="shared" si="3"/>
        <v>0</v>
      </c>
      <c r="AB20" s="115">
        <f t="shared" si="8"/>
        <v>0</v>
      </c>
      <c r="AC20" s="116">
        <f t="shared" si="9"/>
        <v>0</v>
      </c>
    </row>
    <row r="21" spans="1:29" ht="30" x14ac:dyDescent="0.25">
      <c r="A21" s="138">
        <v>13</v>
      </c>
      <c r="B21" s="324" t="s">
        <v>947</v>
      </c>
      <c r="C21" s="103" t="s">
        <v>138</v>
      </c>
      <c r="D21" s="15"/>
      <c r="E21" s="7"/>
      <c r="F21" s="7"/>
      <c r="G21" s="110"/>
      <c r="H21" s="19"/>
      <c r="I21" s="13"/>
      <c r="J21" s="14"/>
      <c r="K21" s="14"/>
      <c r="L21" s="111"/>
      <c r="M21" s="124" t="s">
        <v>126</v>
      </c>
      <c r="N21" s="104">
        <v>0</v>
      </c>
      <c r="O21" s="16"/>
      <c r="P21" s="115">
        <v>0</v>
      </c>
      <c r="Q21" s="115">
        <v>0</v>
      </c>
      <c r="R21" s="115">
        <f t="shared" si="0"/>
        <v>0</v>
      </c>
      <c r="S21" s="115">
        <f t="shared" si="1"/>
        <v>0</v>
      </c>
      <c r="T21" s="115">
        <v>0</v>
      </c>
      <c r="U21" s="115">
        <f t="shared" si="2"/>
        <v>0</v>
      </c>
      <c r="V21" s="115"/>
      <c r="W21" s="115">
        <v>210</v>
      </c>
      <c r="X21" s="116">
        <f t="shared" si="6"/>
        <v>25.956</v>
      </c>
      <c r="Y21" s="115">
        <v>0</v>
      </c>
      <c r="Z21" s="115">
        <f t="shared" si="7"/>
        <v>235.95599999999999</v>
      </c>
      <c r="AA21" s="115">
        <f t="shared" si="3"/>
        <v>0</v>
      </c>
      <c r="AB21" s="115">
        <f t="shared" si="8"/>
        <v>0</v>
      </c>
      <c r="AC21" s="116">
        <f t="shared" si="9"/>
        <v>0</v>
      </c>
    </row>
    <row r="22" spans="1:29" ht="60" x14ac:dyDescent="0.25">
      <c r="A22" s="138">
        <v>14</v>
      </c>
      <c r="B22" s="324" t="s">
        <v>947</v>
      </c>
      <c r="C22" s="103" t="s">
        <v>139</v>
      </c>
      <c r="D22" s="15"/>
      <c r="E22" s="7"/>
      <c r="F22" s="7"/>
      <c r="G22" s="110"/>
      <c r="H22" s="19"/>
      <c r="I22" s="13"/>
      <c r="J22" s="14"/>
      <c r="K22" s="14"/>
      <c r="L22" s="111"/>
      <c r="M22" s="124" t="s">
        <v>126</v>
      </c>
      <c r="N22" s="104">
        <v>0</v>
      </c>
      <c r="O22" s="16"/>
      <c r="P22" s="115">
        <v>0</v>
      </c>
      <c r="Q22" s="115">
        <v>0</v>
      </c>
      <c r="R22" s="115">
        <f t="shared" si="0"/>
        <v>0</v>
      </c>
      <c r="S22" s="115">
        <f t="shared" si="1"/>
        <v>0</v>
      </c>
      <c r="T22" s="115">
        <v>0</v>
      </c>
      <c r="U22" s="115">
        <f t="shared" si="2"/>
        <v>0</v>
      </c>
      <c r="V22" s="115"/>
      <c r="W22" s="115">
        <v>0</v>
      </c>
      <c r="X22" s="116">
        <f t="shared" si="6"/>
        <v>0</v>
      </c>
      <c r="Y22" s="115">
        <v>0</v>
      </c>
      <c r="Z22" s="115">
        <f t="shared" si="7"/>
        <v>0</v>
      </c>
      <c r="AA22" s="115">
        <f t="shared" si="3"/>
        <v>0</v>
      </c>
      <c r="AB22" s="115">
        <f t="shared" si="8"/>
        <v>0</v>
      </c>
      <c r="AC22" s="116">
        <f t="shared" si="9"/>
        <v>0</v>
      </c>
    </row>
    <row r="23" spans="1:29" ht="15.75" x14ac:dyDescent="0.25">
      <c r="A23" s="138">
        <v>14.1</v>
      </c>
      <c r="B23" s="324" t="s">
        <v>947</v>
      </c>
      <c r="C23" s="103" t="s">
        <v>140</v>
      </c>
      <c r="D23" s="15"/>
      <c r="E23" s="7"/>
      <c r="F23" s="7"/>
      <c r="G23" s="110"/>
      <c r="H23" s="19"/>
      <c r="I23" s="13"/>
      <c r="J23" s="14"/>
      <c r="K23" s="14"/>
      <c r="L23" s="111"/>
      <c r="M23" s="124" t="s">
        <v>126</v>
      </c>
      <c r="N23" s="104">
        <v>0</v>
      </c>
      <c r="O23" s="16"/>
      <c r="P23" s="115">
        <v>0</v>
      </c>
      <c r="Q23" s="115">
        <v>0</v>
      </c>
      <c r="R23" s="115">
        <f t="shared" si="0"/>
        <v>0</v>
      </c>
      <c r="S23" s="115">
        <f t="shared" si="1"/>
        <v>0</v>
      </c>
      <c r="T23" s="115">
        <v>0</v>
      </c>
      <c r="U23" s="115">
        <f t="shared" si="2"/>
        <v>0</v>
      </c>
      <c r="V23" s="115"/>
      <c r="W23" s="115">
        <v>0</v>
      </c>
      <c r="X23" s="116">
        <f t="shared" si="6"/>
        <v>0</v>
      </c>
      <c r="Y23" s="115">
        <v>0</v>
      </c>
      <c r="Z23" s="115">
        <f t="shared" si="7"/>
        <v>0</v>
      </c>
      <c r="AA23" s="115">
        <f t="shared" si="3"/>
        <v>0</v>
      </c>
      <c r="AB23" s="115">
        <f t="shared" si="8"/>
        <v>0</v>
      </c>
      <c r="AC23" s="116">
        <f t="shared" si="9"/>
        <v>0</v>
      </c>
    </row>
    <row r="24" spans="1:29" ht="15.75" x14ac:dyDescent="0.25">
      <c r="A24" s="138">
        <v>14.2</v>
      </c>
      <c r="B24" s="324" t="s">
        <v>947</v>
      </c>
      <c r="C24" s="103" t="s">
        <v>141</v>
      </c>
      <c r="D24" s="15"/>
      <c r="E24" s="7"/>
      <c r="F24" s="7"/>
      <c r="G24" s="110"/>
      <c r="H24" s="19"/>
      <c r="I24" s="13"/>
      <c r="J24" s="14"/>
      <c r="K24" s="14"/>
      <c r="L24" s="111"/>
      <c r="M24" s="124" t="s">
        <v>126</v>
      </c>
      <c r="N24" s="104">
        <v>25</v>
      </c>
      <c r="O24" s="16"/>
      <c r="P24" s="115">
        <v>0</v>
      </c>
      <c r="Q24" s="115">
        <v>0</v>
      </c>
      <c r="R24" s="115">
        <f t="shared" si="0"/>
        <v>0</v>
      </c>
      <c r="S24" s="115">
        <f t="shared" si="1"/>
        <v>0</v>
      </c>
      <c r="T24" s="115">
        <v>0</v>
      </c>
      <c r="U24" s="115">
        <f t="shared" si="2"/>
        <v>0</v>
      </c>
      <c r="V24" s="115"/>
      <c r="W24" s="115">
        <v>1575</v>
      </c>
      <c r="X24" s="116">
        <f t="shared" si="6"/>
        <v>194.67000000000002</v>
      </c>
      <c r="Y24" s="115">
        <v>0</v>
      </c>
      <c r="Z24" s="115">
        <f t="shared" si="7"/>
        <v>1769.67</v>
      </c>
      <c r="AA24" s="115">
        <f t="shared" si="3"/>
        <v>0</v>
      </c>
      <c r="AB24" s="115">
        <f t="shared" si="8"/>
        <v>44241.75</v>
      </c>
      <c r="AC24" s="116">
        <f t="shared" si="9"/>
        <v>44241.75</v>
      </c>
    </row>
    <row r="25" spans="1:29" ht="15.75" x14ac:dyDescent="0.25">
      <c r="A25" s="138">
        <v>14.3</v>
      </c>
      <c r="B25" s="324" t="s">
        <v>947</v>
      </c>
      <c r="C25" s="103" t="s">
        <v>142</v>
      </c>
      <c r="D25" s="15"/>
      <c r="E25" s="7"/>
      <c r="F25" s="7"/>
      <c r="G25" s="110"/>
      <c r="H25" s="19"/>
      <c r="I25" s="13"/>
      <c r="J25" s="14"/>
      <c r="K25" s="14"/>
      <c r="L25" s="111"/>
      <c r="M25" s="124" t="s">
        <v>126</v>
      </c>
      <c r="N25" s="104">
        <v>0</v>
      </c>
      <c r="O25" s="16"/>
      <c r="P25" s="115">
        <v>0</v>
      </c>
      <c r="Q25" s="115">
        <v>0</v>
      </c>
      <c r="R25" s="115">
        <f t="shared" si="0"/>
        <v>0</v>
      </c>
      <c r="S25" s="115">
        <f t="shared" si="1"/>
        <v>0</v>
      </c>
      <c r="T25" s="115">
        <v>0</v>
      </c>
      <c r="U25" s="115">
        <f t="shared" si="2"/>
        <v>0</v>
      </c>
      <c r="V25" s="115"/>
      <c r="W25" s="115">
        <v>1575</v>
      </c>
      <c r="X25" s="116">
        <f t="shared" si="6"/>
        <v>194.67000000000002</v>
      </c>
      <c r="Y25" s="115">
        <v>0</v>
      </c>
      <c r="Z25" s="115">
        <f t="shared" si="7"/>
        <v>1769.67</v>
      </c>
      <c r="AA25" s="115">
        <f t="shared" si="3"/>
        <v>0</v>
      </c>
      <c r="AB25" s="115">
        <f t="shared" si="8"/>
        <v>0</v>
      </c>
      <c r="AC25" s="116">
        <f t="shared" si="9"/>
        <v>0</v>
      </c>
    </row>
    <row r="26" spans="1:29" ht="15.75" x14ac:dyDescent="0.25">
      <c r="A26" s="138">
        <v>14.4</v>
      </c>
      <c r="B26" s="324" t="s">
        <v>947</v>
      </c>
      <c r="C26" s="103" t="s">
        <v>143</v>
      </c>
      <c r="D26" s="15"/>
      <c r="E26" s="7"/>
      <c r="F26" s="7"/>
      <c r="G26" s="110"/>
      <c r="H26" s="19"/>
      <c r="I26" s="13"/>
      <c r="J26" s="14"/>
      <c r="K26" s="14"/>
      <c r="L26" s="111"/>
      <c r="M26" s="124" t="s">
        <v>126</v>
      </c>
      <c r="N26" s="104">
        <v>25</v>
      </c>
      <c r="O26" s="16"/>
      <c r="P26" s="115">
        <v>0</v>
      </c>
      <c r="Q26" s="115">
        <v>0</v>
      </c>
      <c r="R26" s="115">
        <f t="shared" si="0"/>
        <v>0</v>
      </c>
      <c r="S26" s="115">
        <f t="shared" si="1"/>
        <v>0</v>
      </c>
      <c r="T26" s="115">
        <v>0</v>
      </c>
      <c r="U26" s="115">
        <f t="shared" si="2"/>
        <v>0</v>
      </c>
      <c r="V26" s="115"/>
      <c r="W26" s="115">
        <v>473</v>
      </c>
      <c r="X26" s="116">
        <f t="shared" si="6"/>
        <v>58.462800000000001</v>
      </c>
      <c r="Y26" s="115">
        <v>0</v>
      </c>
      <c r="Z26" s="115">
        <f t="shared" si="7"/>
        <v>531.46280000000002</v>
      </c>
      <c r="AA26" s="115">
        <f t="shared" si="3"/>
        <v>0</v>
      </c>
      <c r="AB26" s="115">
        <f t="shared" si="8"/>
        <v>13286.57</v>
      </c>
      <c r="AC26" s="116">
        <f t="shared" si="9"/>
        <v>13286.57</v>
      </c>
    </row>
    <row r="27" spans="1:29" ht="30" x14ac:dyDescent="0.25">
      <c r="A27" s="138">
        <v>14.5</v>
      </c>
      <c r="B27" s="324" t="s">
        <v>947</v>
      </c>
      <c r="C27" s="103" t="s">
        <v>144</v>
      </c>
      <c r="D27" s="15"/>
      <c r="E27" s="7"/>
      <c r="F27" s="7"/>
      <c r="G27" s="110"/>
      <c r="H27" s="19"/>
      <c r="I27" s="13"/>
      <c r="J27" s="14"/>
      <c r="K27" s="14"/>
      <c r="L27" s="111"/>
      <c r="M27" s="124" t="s">
        <v>126</v>
      </c>
      <c r="N27" s="104">
        <v>25</v>
      </c>
      <c r="O27" s="16"/>
      <c r="P27" s="115">
        <v>0</v>
      </c>
      <c r="Q27" s="115">
        <v>0</v>
      </c>
      <c r="R27" s="115">
        <f t="shared" si="0"/>
        <v>0</v>
      </c>
      <c r="S27" s="115">
        <f t="shared" si="1"/>
        <v>0</v>
      </c>
      <c r="T27" s="115">
        <v>0</v>
      </c>
      <c r="U27" s="115">
        <f t="shared" si="2"/>
        <v>0</v>
      </c>
      <c r="V27" s="115"/>
      <c r="W27" s="115">
        <v>578</v>
      </c>
      <c r="X27" s="116">
        <f t="shared" si="6"/>
        <v>71.440799999999996</v>
      </c>
      <c r="Y27" s="115">
        <v>0</v>
      </c>
      <c r="Z27" s="115">
        <f t="shared" si="7"/>
        <v>649.44079999999997</v>
      </c>
      <c r="AA27" s="115">
        <f t="shared" si="3"/>
        <v>0</v>
      </c>
      <c r="AB27" s="115">
        <f t="shared" si="8"/>
        <v>16236.019999999999</v>
      </c>
      <c r="AC27" s="116">
        <f t="shared" si="9"/>
        <v>16236.019999999999</v>
      </c>
    </row>
    <row r="28" spans="1:29" ht="30" x14ac:dyDescent="0.25">
      <c r="A28" s="138">
        <v>15</v>
      </c>
      <c r="B28" s="324" t="s">
        <v>947</v>
      </c>
      <c r="C28" s="103" t="s">
        <v>145</v>
      </c>
      <c r="D28" s="15"/>
      <c r="E28" s="7"/>
      <c r="F28" s="7"/>
      <c r="G28" s="110"/>
      <c r="H28" s="19"/>
      <c r="I28" s="13"/>
      <c r="J28" s="14"/>
      <c r="K28" s="14"/>
      <c r="L28" s="111"/>
      <c r="M28" s="124" t="s">
        <v>126</v>
      </c>
      <c r="N28" s="104">
        <v>0</v>
      </c>
      <c r="O28" s="16"/>
      <c r="P28" s="115">
        <v>0</v>
      </c>
      <c r="Q28" s="115">
        <v>0</v>
      </c>
      <c r="R28" s="115">
        <f t="shared" si="0"/>
        <v>0</v>
      </c>
      <c r="S28" s="115">
        <f t="shared" si="1"/>
        <v>0</v>
      </c>
      <c r="T28" s="115">
        <v>0</v>
      </c>
      <c r="U28" s="115">
        <f t="shared" si="2"/>
        <v>0</v>
      </c>
      <c r="V28" s="115"/>
      <c r="W28" s="115">
        <v>0</v>
      </c>
      <c r="X28" s="116">
        <f t="shared" si="6"/>
        <v>0</v>
      </c>
      <c r="Y28" s="115">
        <v>0</v>
      </c>
      <c r="Z28" s="115">
        <f t="shared" si="7"/>
        <v>0</v>
      </c>
      <c r="AA28" s="115">
        <f t="shared" si="3"/>
        <v>0</v>
      </c>
      <c r="AB28" s="115">
        <f t="shared" si="8"/>
        <v>0</v>
      </c>
      <c r="AC28" s="116">
        <f t="shared" si="9"/>
        <v>0</v>
      </c>
    </row>
    <row r="29" spans="1:29" ht="30" x14ac:dyDescent="0.25">
      <c r="A29" s="138">
        <v>15.1</v>
      </c>
      <c r="B29" s="324" t="s">
        <v>947</v>
      </c>
      <c r="C29" s="103" t="s">
        <v>146</v>
      </c>
      <c r="D29" s="15"/>
      <c r="E29" s="7"/>
      <c r="F29" s="7"/>
      <c r="G29" s="110"/>
      <c r="H29" s="19"/>
      <c r="I29" s="13"/>
      <c r="J29" s="14"/>
      <c r="K29" s="14"/>
      <c r="L29" s="111"/>
      <c r="M29" s="124" t="s">
        <v>126</v>
      </c>
      <c r="N29" s="104">
        <v>0</v>
      </c>
      <c r="O29" s="16"/>
      <c r="P29" s="115">
        <v>0</v>
      </c>
      <c r="Q29" s="115">
        <v>0</v>
      </c>
      <c r="R29" s="115">
        <f t="shared" si="0"/>
        <v>0</v>
      </c>
      <c r="S29" s="115">
        <f t="shared" si="1"/>
        <v>0</v>
      </c>
      <c r="T29" s="115">
        <v>0</v>
      </c>
      <c r="U29" s="115">
        <f t="shared" si="2"/>
        <v>0</v>
      </c>
      <c r="V29" s="115"/>
      <c r="W29" s="115">
        <v>263</v>
      </c>
      <c r="X29" s="116">
        <f t="shared" si="6"/>
        <v>32.506799999999998</v>
      </c>
      <c r="Y29" s="115">
        <v>0</v>
      </c>
      <c r="Z29" s="115">
        <f t="shared" si="7"/>
        <v>295.5068</v>
      </c>
      <c r="AA29" s="115">
        <f t="shared" si="3"/>
        <v>0</v>
      </c>
      <c r="AB29" s="115">
        <f t="shared" si="8"/>
        <v>0</v>
      </c>
      <c r="AC29" s="116">
        <f t="shared" si="9"/>
        <v>0</v>
      </c>
    </row>
    <row r="30" spans="1:29" ht="15.75" x14ac:dyDescent="0.25">
      <c r="A30" s="138">
        <v>15.2</v>
      </c>
      <c r="B30" s="324" t="s">
        <v>947</v>
      </c>
      <c r="C30" s="103" t="s">
        <v>147</v>
      </c>
      <c r="D30" s="15"/>
      <c r="E30" s="7"/>
      <c r="F30" s="7"/>
      <c r="G30" s="110"/>
      <c r="H30" s="19"/>
      <c r="I30" s="13"/>
      <c r="J30" s="14"/>
      <c r="K30" s="14"/>
      <c r="L30" s="111"/>
      <c r="M30" s="124" t="s">
        <v>126</v>
      </c>
      <c r="N30" s="104">
        <v>220</v>
      </c>
      <c r="O30" s="16"/>
      <c r="P30" s="115">
        <v>0</v>
      </c>
      <c r="Q30" s="115">
        <v>0</v>
      </c>
      <c r="R30" s="115">
        <f t="shared" si="0"/>
        <v>0</v>
      </c>
      <c r="S30" s="115">
        <f t="shared" si="1"/>
        <v>0</v>
      </c>
      <c r="T30" s="115">
        <v>0</v>
      </c>
      <c r="U30" s="115">
        <f t="shared" si="2"/>
        <v>0</v>
      </c>
      <c r="V30" s="115"/>
      <c r="W30" s="115">
        <v>236</v>
      </c>
      <c r="X30" s="116">
        <f t="shared" si="6"/>
        <v>29.169599999999999</v>
      </c>
      <c r="Y30" s="115">
        <v>0</v>
      </c>
      <c r="Z30" s="115">
        <f t="shared" si="7"/>
        <v>265.1696</v>
      </c>
      <c r="AA30" s="115">
        <f t="shared" si="3"/>
        <v>0</v>
      </c>
      <c r="AB30" s="115">
        <f t="shared" si="8"/>
        <v>58337.311999999998</v>
      </c>
      <c r="AC30" s="116">
        <f t="shared" si="9"/>
        <v>58337.311999999998</v>
      </c>
    </row>
    <row r="31" spans="1:29" ht="15.75" x14ac:dyDescent="0.25">
      <c r="A31" s="138">
        <v>15.3</v>
      </c>
      <c r="B31" s="324" t="s">
        <v>947</v>
      </c>
      <c r="C31" s="103" t="s">
        <v>148</v>
      </c>
      <c r="D31" s="15"/>
      <c r="E31" s="7"/>
      <c r="F31" s="7"/>
      <c r="G31" s="110"/>
      <c r="H31" s="19"/>
      <c r="I31" s="13"/>
      <c r="J31" s="14"/>
      <c r="K31" s="14"/>
      <c r="L31" s="111"/>
      <c r="M31" s="124" t="s">
        <v>126</v>
      </c>
      <c r="N31" s="104">
        <v>0</v>
      </c>
      <c r="O31" s="16"/>
      <c r="P31" s="115">
        <v>0</v>
      </c>
      <c r="Q31" s="115">
        <v>0</v>
      </c>
      <c r="R31" s="115">
        <f t="shared" si="0"/>
        <v>0</v>
      </c>
      <c r="S31" s="115">
        <f t="shared" si="1"/>
        <v>0</v>
      </c>
      <c r="T31" s="115">
        <v>0</v>
      </c>
      <c r="U31" s="115">
        <f t="shared" si="2"/>
        <v>0</v>
      </c>
      <c r="V31" s="115"/>
      <c r="W31" s="115">
        <v>158</v>
      </c>
      <c r="X31" s="116">
        <f t="shared" si="6"/>
        <v>19.5288</v>
      </c>
      <c r="Y31" s="115">
        <v>0</v>
      </c>
      <c r="Z31" s="115">
        <f t="shared" si="7"/>
        <v>177.52879999999999</v>
      </c>
      <c r="AA31" s="115">
        <f t="shared" si="3"/>
        <v>0</v>
      </c>
      <c r="AB31" s="115">
        <f t="shared" si="8"/>
        <v>0</v>
      </c>
      <c r="AC31" s="116">
        <f t="shared" si="9"/>
        <v>0</v>
      </c>
    </row>
    <row r="32" spans="1:29" ht="15.75" x14ac:dyDescent="0.25">
      <c r="A32" s="138">
        <v>15.4</v>
      </c>
      <c r="B32" s="324" t="s">
        <v>947</v>
      </c>
      <c r="C32" s="103" t="s">
        <v>149</v>
      </c>
      <c r="D32" s="15"/>
      <c r="E32" s="7"/>
      <c r="F32" s="7"/>
      <c r="G32" s="110"/>
      <c r="H32" s="19"/>
      <c r="I32" s="13"/>
      <c r="J32" s="14"/>
      <c r="K32" s="14"/>
      <c r="L32" s="111"/>
      <c r="M32" s="124" t="s">
        <v>126</v>
      </c>
      <c r="N32" s="104">
        <v>25</v>
      </c>
      <c r="O32" s="16"/>
      <c r="P32" s="115">
        <v>0</v>
      </c>
      <c r="Q32" s="115">
        <v>0</v>
      </c>
      <c r="R32" s="115">
        <f t="shared" si="0"/>
        <v>0</v>
      </c>
      <c r="S32" s="115">
        <f t="shared" si="1"/>
        <v>0</v>
      </c>
      <c r="T32" s="115">
        <v>0</v>
      </c>
      <c r="U32" s="115">
        <f t="shared" si="2"/>
        <v>0</v>
      </c>
      <c r="V32" s="115"/>
      <c r="W32" s="115">
        <v>158</v>
      </c>
      <c r="X32" s="116">
        <f t="shared" si="6"/>
        <v>19.5288</v>
      </c>
      <c r="Y32" s="115">
        <v>0</v>
      </c>
      <c r="Z32" s="115">
        <f t="shared" si="7"/>
        <v>177.52879999999999</v>
      </c>
      <c r="AA32" s="115">
        <f t="shared" si="3"/>
        <v>0</v>
      </c>
      <c r="AB32" s="115">
        <f t="shared" si="8"/>
        <v>4438.2199999999993</v>
      </c>
      <c r="AC32" s="116">
        <f t="shared" si="9"/>
        <v>4438.2199999999993</v>
      </c>
    </row>
    <row r="33" spans="1:29" ht="15.75" x14ac:dyDescent="0.25">
      <c r="A33" s="138">
        <v>15.5</v>
      </c>
      <c r="B33" s="324" t="s">
        <v>947</v>
      </c>
      <c r="C33" s="103" t="s">
        <v>150</v>
      </c>
      <c r="D33" s="15"/>
      <c r="E33" s="7"/>
      <c r="F33" s="7"/>
      <c r="G33" s="110"/>
      <c r="H33" s="19"/>
      <c r="I33" s="13"/>
      <c r="J33" s="14"/>
      <c r="K33" s="14"/>
      <c r="L33" s="111"/>
      <c r="M33" s="124" t="s">
        <v>126</v>
      </c>
      <c r="N33" s="104">
        <v>210</v>
      </c>
      <c r="O33" s="16"/>
      <c r="P33" s="115">
        <v>0</v>
      </c>
      <c r="Q33" s="115">
        <v>0</v>
      </c>
      <c r="R33" s="115">
        <f t="shared" si="0"/>
        <v>0</v>
      </c>
      <c r="S33" s="115">
        <f t="shared" si="1"/>
        <v>0</v>
      </c>
      <c r="T33" s="115">
        <v>0</v>
      </c>
      <c r="U33" s="115">
        <f t="shared" si="2"/>
        <v>0</v>
      </c>
      <c r="V33" s="115"/>
      <c r="W33" s="115">
        <v>158</v>
      </c>
      <c r="X33" s="116">
        <f t="shared" si="6"/>
        <v>19.5288</v>
      </c>
      <c r="Y33" s="115">
        <v>0</v>
      </c>
      <c r="Z33" s="115">
        <f t="shared" si="7"/>
        <v>177.52879999999999</v>
      </c>
      <c r="AA33" s="115">
        <f t="shared" si="3"/>
        <v>0</v>
      </c>
      <c r="AB33" s="115">
        <f t="shared" si="8"/>
        <v>37281.047999999995</v>
      </c>
      <c r="AC33" s="116">
        <f t="shared" si="9"/>
        <v>37281.047999999995</v>
      </c>
    </row>
    <row r="34" spans="1:29" ht="60" x14ac:dyDescent="0.25">
      <c r="A34" s="138">
        <v>16</v>
      </c>
      <c r="B34" s="324" t="s">
        <v>947</v>
      </c>
      <c r="C34" s="103" t="s">
        <v>151</v>
      </c>
      <c r="D34" s="15"/>
      <c r="E34" s="7"/>
      <c r="F34" s="7"/>
      <c r="G34" s="110"/>
      <c r="H34" s="19"/>
      <c r="I34" s="13"/>
      <c r="J34" s="14"/>
      <c r="K34" s="14"/>
      <c r="L34" s="111"/>
      <c r="M34" s="124" t="s">
        <v>126</v>
      </c>
      <c r="N34" s="104">
        <v>0</v>
      </c>
      <c r="O34" s="16"/>
      <c r="P34" s="115">
        <v>0</v>
      </c>
      <c r="Q34" s="115">
        <v>0</v>
      </c>
      <c r="R34" s="115">
        <f t="shared" si="0"/>
        <v>0</v>
      </c>
      <c r="S34" s="115">
        <f t="shared" si="1"/>
        <v>0</v>
      </c>
      <c r="T34" s="115">
        <v>0</v>
      </c>
      <c r="U34" s="115">
        <f t="shared" si="2"/>
        <v>0</v>
      </c>
      <c r="V34" s="115"/>
      <c r="W34" s="115">
        <v>0</v>
      </c>
      <c r="X34" s="116">
        <f t="shared" si="6"/>
        <v>0</v>
      </c>
      <c r="Y34" s="115">
        <v>0</v>
      </c>
      <c r="Z34" s="115">
        <f t="shared" si="7"/>
        <v>0</v>
      </c>
      <c r="AA34" s="115">
        <f t="shared" si="3"/>
        <v>0</v>
      </c>
      <c r="AB34" s="115">
        <f t="shared" si="8"/>
        <v>0</v>
      </c>
      <c r="AC34" s="116">
        <f t="shared" si="9"/>
        <v>0</v>
      </c>
    </row>
    <row r="35" spans="1:29" ht="15.75" x14ac:dyDescent="0.25">
      <c r="A35" s="138">
        <v>16.100000000000001</v>
      </c>
      <c r="B35" s="324" t="s">
        <v>947</v>
      </c>
      <c r="C35" s="103" t="s">
        <v>152</v>
      </c>
      <c r="D35" s="15"/>
      <c r="E35" s="7"/>
      <c r="F35" s="7"/>
      <c r="G35" s="110"/>
      <c r="H35" s="19"/>
      <c r="I35" s="13"/>
      <c r="J35" s="14"/>
      <c r="K35" s="14"/>
      <c r="L35" s="111"/>
      <c r="M35" s="124" t="s">
        <v>126</v>
      </c>
      <c r="N35" s="104">
        <v>0</v>
      </c>
      <c r="O35" s="16"/>
      <c r="P35" s="115">
        <v>0</v>
      </c>
      <c r="Q35" s="115">
        <v>0</v>
      </c>
      <c r="R35" s="115">
        <f t="shared" si="0"/>
        <v>0</v>
      </c>
      <c r="S35" s="115">
        <f t="shared" si="1"/>
        <v>0</v>
      </c>
      <c r="T35" s="115">
        <v>0</v>
      </c>
      <c r="U35" s="115">
        <f t="shared" si="2"/>
        <v>0</v>
      </c>
      <c r="V35" s="115"/>
      <c r="W35" s="115">
        <v>473</v>
      </c>
      <c r="X35" s="116">
        <f t="shared" si="6"/>
        <v>58.462800000000001</v>
      </c>
      <c r="Y35" s="115">
        <v>0</v>
      </c>
      <c r="Z35" s="115">
        <f t="shared" si="7"/>
        <v>531.46280000000002</v>
      </c>
      <c r="AA35" s="115">
        <f t="shared" si="3"/>
        <v>0</v>
      </c>
      <c r="AB35" s="115">
        <f t="shared" si="8"/>
        <v>0</v>
      </c>
      <c r="AC35" s="116">
        <f t="shared" si="9"/>
        <v>0</v>
      </c>
    </row>
    <row r="36" spans="1:29" ht="15.75" x14ac:dyDescent="0.25">
      <c r="A36" s="138">
        <v>16.2</v>
      </c>
      <c r="B36" s="324" t="s">
        <v>947</v>
      </c>
      <c r="C36" s="103" t="s">
        <v>153</v>
      </c>
      <c r="D36" s="15"/>
      <c r="E36" s="7"/>
      <c r="F36" s="7"/>
      <c r="G36" s="110"/>
      <c r="H36" s="19"/>
      <c r="I36" s="13"/>
      <c r="J36" s="14"/>
      <c r="K36" s="14"/>
      <c r="L36" s="111"/>
      <c r="M36" s="124" t="s">
        <v>126</v>
      </c>
      <c r="N36" s="104">
        <v>0</v>
      </c>
      <c r="O36" s="16"/>
      <c r="P36" s="115">
        <v>0</v>
      </c>
      <c r="Q36" s="115">
        <v>0</v>
      </c>
      <c r="R36" s="115">
        <f t="shared" si="0"/>
        <v>0</v>
      </c>
      <c r="S36" s="115">
        <f t="shared" si="1"/>
        <v>0</v>
      </c>
      <c r="T36" s="115">
        <v>0</v>
      </c>
      <c r="U36" s="115">
        <f t="shared" si="2"/>
        <v>0</v>
      </c>
      <c r="V36" s="115"/>
      <c r="W36" s="115">
        <v>578</v>
      </c>
      <c r="X36" s="116">
        <f t="shared" si="6"/>
        <v>71.440799999999996</v>
      </c>
      <c r="Y36" s="115">
        <v>0</v>
      </c>
      <c r="Z36" s="115">
        <f t="shared" si="7"/>
        <v>649.44079999999997</v>
      </c>
      <c r="AA36" s="115">
        <f t="shared" si="3"/>
        <v>0</v>
      </c>
      <c r="AB36" s="115">
        <f t="shared" si="8"/>
        <v>0</v>
      </c>
      <c r="AC36" s="116">
        <f t="shared" si="9"/>
        <v>0</v>
      </c>
    </row>
    <row r="37" spans="1:29" ht="90" x14ac:dyDescent="0.25">
      <c r="A37" s="138">
        <v>17</v>
      </c>
      <c r="B37" s="324" t="s">
        <v>947</v>
      </c>
      <c r="C37" s="103" t="s">
        <v>154</v>
      </c>
      <c r="D37" s="15"/>
      <c r="E37" s="7"/>
      <c r="F37" s="7"/>
      <c r="G37" s="110"/>
      <c r="H37" s="19"/>
      <c r="I37" s="13"/>
      <c r="J37" s="14"/>
      <c r="K37" s="14"/>
      <c r="L37" s="111"/>
      <c r="M37" s="124" t="s">
        <v>126</v>
      </c>
      <c r="N37" s="104">
        <v>25</v>
      </c>
      <c r="O37" s="16"/>
      <c r="P37" s="115">
        <v>0</v>
      </c>
      <c r="Q37" s="115">
        <v>0</v>
      </c>
      <c r="R37" s="115">
        <f t="shared" si="0"/>
        <v>0</v>
      </c>
      <c r="S37" s="115">
        <f t="shared" si="1"/>
        <v>0</v>
      </c>
      <c r="T37" s="115">
        <v>0</v>
      </c>
      <c r="U37" s="115">
        <f t="shared" si="2"/>
        <v>0</v>
      </c>
      <c r="V37" s="115"/>
      <c r="W37" s="115">
        <v>788</v>
      </c>
      <c r="X37" s="116">
        <f t="shared" si="6"/>
        <v>97.396799999999999</v>
      </c>
      <c r="Y37" s="115">
        <v>0</v>
      </c>
      <c r="Z37" s="115">
        <f t="shared" si="7"/>
        <v>885.39679999999998</v>
      </c>
      <c r="AA37" s="115">
        <f t="shared" si="3"/>
        <v>0</v>
      </c>
      <c r="AB37" s="115">
        <f t="shared" si="8"/>
        <v>22134.92</v>
      </c>
      <c r="AC37" s="116">
        <f t="shared" si="9"/>
        <v>22134.92</v>
      </c>
    </row>
    <row r="38" spans="1:29" ht="45" x14ac:dyDescent="0.25">
      <c r="A38" s="138">
        <v>18</v>
      </c>
      <c r="B38" s="324" t="s">
        <v>947</v>
      </c>
      <c r="C38" s="103" t="s">
        <v>155</v>
      </c>
      <c r="D38" s="15"/>
      <c r="E38" s="7"/>
      <c r="F38" s="7"/>
      <c r="G38" s="110"/>
      <c r="H38" s="19"/>
      <c r="I38" s="13"/>
      <c r="J38" s="14"/>
      <c r="K38" s="14"/>
      <c r="L38" s="111"/>
      <c r="M38" s="124" t="s">
        <v>126</v>
      </c>
      <c r="N38" s="104">
        <v>0</v>
      </c>
      <c r="O38" s="16"/>
      <c r="P38" s="115">
        <v>0</v>
      </c>
      <c r="Q38" s="115">
        <v>0</v>
      </c>
      <c r="R38" s="115">
        <f t="shared" si="0"/>
        <v>0</v>
      </c>
      <c r="S38" s="115">
        <f t="shared" si="1"/>
        <v>0</v>
      </c>
      <c r="T38" s="115">
        <v>0</v>
      </c>
      <c r="U38" s="115">
        <f t="shared" si="2"/>
        <v>0</v>
      </c>
      <c r="V38" s="115"/>
      <c r="W38" s="115">
        <v>263</v>
      </c>
      <c r="X38" s="116">
        <f t="shared" si="6"/>
        <v>32.506799999999998</v>
      </c>
      <c r="Y38" s="115">
        <v>0</v>
      </c>
      <c r="Z38" s="115">
        <f t="shared" si="7"/>
        <v>295.5068</v>
      </c>
      <c r="AA38" s="115">
        <f t="shared" si="3"/>
        <v>0</v>
      </c>
      <c r="AB38" s="115">
        <f t="shared" si="8"/>
        <v>0</v>
      </c>
      <c r="AC38" s="116">
        <f t="shared" si="9"/>
        <v>0</v>
      </c>
    </row>
    <row r="39" spans="1:29" ht="150" x14ac:dyDescent="0.25">
      <c r="A39" s="138">
        <v>19</v>
      </c>
      <c r="B39" s="324" t="s">
        <v>947</v>
      </c>
      <c r="C39" s="103" t="s">
        <v>156</v>
      </c>
      <c r="D39" s="15"/>
      <c r="E39" s="7"/>
      <c r="F39" s="7"/>
      <c r="G39" s="110"/>
      <c r="H39" s="19"/>
      <c r="I39" s="13"/>
      <c r="J39" s="14"/>
      <c r="K39" s="14"/>
      <c r="L39" s="111"/>
      <c r="M39" s="124" t="s">
        <v>126</v>
      </c>
      <c r="N39" s="104">
        <v>0</v>
      </c>
      <c r="O39" s="16"/>
      <c r="P39" s="115">
        <v>0</v>
      </c>
      <c r="Q39" s="115">
        <v>0</v>
      </c>
      <c r="R39" s="115">
        <f t="shared" si="0"/>
        <v>0</v>
      </c>
      <c r="S39" s="115">
        <f t="shared" si="1"/>
        <v>0</v>
      </c>
      <c r="T39" s="115">
        <v>0</v>
      </c>
      <c r="U39" s="115">
        <f t="shared" si="2"/>
        <v>0</v>
      </c>
      <c r="V39" s="115"/>
      <c r="W39" s="115">
        <v>578</v>
      </c>
      <c r="X39" s="116">
        <f t="shared" si="6"/>
        <v>71.440799999999996</v>
      </c>
      <c r="Y39" s="115">
        <v>0</v>
      </c>
      <c r="Z39" s="115">
        <f t="shared" si="7"/>
        <v>649.44079999999997</v>
      </c>
      <c r="AA39" s="115">
        <f t="shared" si="3"/>
        <v>0</v>
      </c>
      <c r="AB39" s="115">
        <f t="shared" si="8"/>
        <v>0</v>
      </c>
      <c r="AC39" s="116">
        <f t="shared" si="9"/>
        <v>0</v>
      </c>
    </row>
    <row r="40" spans="1:29" ht="30" x14ac:dyDescent="0.25">
      <c r="A40" s="138">
        <v>20</v>
      </c>
      <c r="B40" s="324" t="s">
        <v>947</v>
      </c>
      <c r="C40" s="103" t="s">
        <v>157</v>
      </c>
      <c r="D40" s="15"/>
      <c r="E40" s="7"/>
      <c r="F40" s="7"/>
      <c r="G40" s="110"/>
      <c r="H40" s="19"/>
      <c r="I40" s="13"/>
      <c r="J40" s="14"/>
      <c r="K40" s="14"/>
      <c r="L40" s="111"/>
      <c r="M40" s="124" t="s">
        <v>126</v>
      </c>
      <c r="N40" s="104">
        <v>25</v>
      </c>
      <c r="O40" s="16"/>
      <c r="P40" s="115">
        <v>0</v>
      </c>
      <c r="Q40" s="115">
        <v>0</v>
      </c>
      <c r="R40" s="115">
        <f t="shared" si="0"/>
        <v>0</v>
      </c>
      <c r="S40" s="115">
        <f t="shared" si="1"/>
        <v>0</v>
      </c>
      <c r="T40" s="115">
        <v>0</v>
      </c>
      <c r="U40" s="115">
        <f t="shared" si="2"/>
        <v>0</v>
      </c>
      <c r="V40" s="115"/>
      <c r="W40" s="115">
        <v>394</v>
      </c>
      <c r="X40" s="116">
        <f t="shared" si="6"/>
        <v>48.698399999999999</v>
      </c>
      <c r="Y40" s="115">
        <v>0</v>
      </c>
      <c r="Z40" s="115">
        <f t="shared" si="7"/>
        <v>442.69839999999999</v>
      </c>
      <c r="AA40" s="115">
        <f t="shared" si="3"/>
        <v>0</v>
      </c>
      <c r="AB40" s="115">
        <f t="shared" si="8"/>
        <v>11067.46</v>
      </c>
      <c r="AC40" s="116">
        <f t="shared" si="9"/>
        <v>11067.46</v>
      </c>
    </row>
    <row r="41" spans="1:29" ht="45" x14ac:dyDescent="0.25">
      <c r="A41" s="138">
        <v>21</v>
      </c>
      <c r="B41" s="324" t="s">
        <v>947</v>
      </c>
      <c r="C41" s="103" t="s">
        <v>158</v>
      </c>
      <c r="D41" s="15"/>
      <c r="E41" s="7"/>
      <c r="F41" s="7"/>
      <c r="G41" s="110"/>
      <c r="H41" s="19"/>
      <c r="I41" s="13"/>
      <c r="J41" s="14"/>
      <c r="K41" s="14"/>
      <c r="L41" s="111"/>
      <c r="M41" s="124" t="s">
        <v>126</v>
      </c>
      <c r="N41" s="104">
        <v>0</v>
      </c>
      <c r="O41" s="16"/>
      <c r="P41" s="115">
        <v>0</v>
      </c>
      <c r="Q41" s="115">
        <v>0</v>
      </c>
      <c r="R41" s="115">
        <f t="shared" si="0"/>
        <v>0</v>
      </c>
      <c r="S41" s="115">
        <f t="shared" si="1"/>
        <v>0</v>
      </c>
      <c r="T41" s="115">
        <v>0</v>
      </c>
      <c r="U41" s="115">
        <f t="shared" si="2"/>
        <v>0</v>
      </c>
      <c r="V41" s="115"/>
      <c r="W41" s="115">
        <v>473</v>
      </c>
      <c r="X41" s="116">
        <f t="shared" si="6"/>
        <v>58.462800000000001</v>
      </c>
      <c r="Y41" s="115">
        <v>0</v>
      </c>
      <c r="Z41" s="115">
        <f t="shared" si="7"/>
        <v>531.46280000000002</v>
      </c>
      <c r="AA41" s="115">
        <f t="shared" si="3"/>
        <v>0</v>
      </c>
      <c r="AB41" s="115">
        <f t="shared" si="8"/>
        <v>0</v>
      </c>
      <c r="AC41" s="116">
        <f t="shared" si="9"/>
        <v>0</v>
      </c>
    </row>
    <row r="42" spans="1:29" ht="75" x14ac:dyDescent="0.25">
      <c r="A42" s="138">
        <v>22</v>
      </c>
      <c r="B42" s="324" t="s">
        <v>947</v>
      </c>
      <c r="C42" s="103" t="s">
        <v>159</v>
      </c>
      <c r="D42" s="15"/>
      <c r="E42" s="7"/>
      <c r="F42" s="7"/>
      <c r="G42" s="110"/>
      <c r="H42" s="19"/>
      <c r="I42" s="13"/>
      <c r="J42" s="14"/>
      <c r="K42" s="14"/>
      <c r="L42" s="111"/>
      <c r="M42" s="124" t="s">
        <v>126</v>
      </c>
      <c r="N42" s="104">
        <v>0</v>
      </c>
      <c r="O42" s="16"/>
      <c r="P42" s="115">
        <v>0</v>
      </c>
      <c r="Q42" s="115">
        <v>0</v>
      </c>
      <c r="R42" s="115">
        <f t="shared" si="0"/>
        <v>0</v>
      </c>
      <c r="S42" s="115">
        <f t="shared" si="1"/>
        <v>0</v>
      </c>
      <c r="T42" s="115">
        <v>0</v>
      </c>
      <c r="U42" s="115">
        <f t="shared" si="2"/>
        <v>0</v>
      </c>
      <c r="V42" s="115"/>
      <c r="W42" s="115">
        <v>0</v>
      </c>
      <c r="X42" s="116">
        <f t="shared" si="6"/>
        <v>0</v>
      </c>
      <c r="Y42" s="115">
        <v>0</v>
      </c>
      <c r="Z42" s="115">
        <f t="shared" si="7"/>
        <v>0</v>
      </c>
      <c r="AA42" s="115">
        <f t="shared" si="3"/>
        <v>0</v>
      </c>
      <c r="AB42" s="115">
        <f t="shared" si="8"/>
        <v>0</v>
      </c>
      <c r="AC42" s="116">
        <f t="shared" si="9"/>
        <v>0</v>
      </c>
    </row>
    <row r="43" spans="1:29" ht="15.75" x14ac:dyDescent="0.25">
      <c r="A43" s="138">
        <v>22.1</v>
      </c>
      <c r="B43" s="324" t="s">
        <v>947</v>
      </c>
      <c r="C43" s="103" t="s">
        <v>160</v>
      </c>
      <c r="D43" s="15"/>
      <c r="E43" s="7"/>
      <c r="F43" s="7"/>
      <c r="G43" s="110"/>
      <c r="H43" s="19"/>
      <c r="I43" s="13"/>
      <c r="J43" s="14"/>
      <c r="K43" s="14"/>
      <c r="L43" s="111"/>
      <c r="M43" s="124" t="s">
        <v>126</v>
      </c>
      <c r="N43" s="104">
        <v>15</v>
      </c>
      <c r="O43" s="16"/>
      <c r="P43" s="115">
        <v>0</v>
      </c>
      <c r="Q43" s="115">
        <v>0</v>
      </c>
      <c r="R43" s="115">
        <f t="shared" si="0"/>
        <v>0</v>
      </c>
      <c r="S43" s="115">
        <f t="shared" si="1"/>
        <v>0</v>
      </c>
      <c r="T43" s="115">
        <v>0</v>
      </c>
      <c r="U43" s="115">
        <f t="shared" si="2"/>
        <v>0</v>
      </c>
      <c r="V43" s="115"/>
      <c r="W43" s="115">
        <v>604</v>
      </c>
      <c r="X43" s="116">
        <f t="shared" si="6"/>
        <v>74.654399999999995</v>
      </c>
      <c r="Y43" s="115">
        <v>0</v>
      </c>
      <c r="Z43" s="115">
        <f t="shared" si="7"/>
        <v>678.65440000000001</v>
      </c>
      <c r="AA43" s="115">
        <f t="shared" si="3"/>
        <v>0</v>
      </c>
      <c r="AB43" s="115">
        <f t="shared" si="8"/>
        <v>10179.816000000001</v>
      </c>
      <c r="AC43" s="116">
        <f t="shared" si="9"/>
        <v>10179.816000000001</v>
      </c>
    </row>
    <row r="44" spans="1:29" ht="15.75" x14ac:dyDescent="0.25">
      <c r="A44" s="138">
        <v>22.2</v>
      </c>
      <c r="B44" s="324" t="s">
        <v>947</v>
      </c>
      <c r="C44" s="103" t="s">
        <v>161</v>
      </c>
      <c r="D44" s="15"/>
      <c r="E44" s="7"/>
      <c r="F44" s="7"/>
      <c r="G44" s="110"/>
      <c r="H44" s="19"/>
      <c r="I44" s="13"/>
      <c r="J44" s="14"/>
      <c r="K44" s="14"/>
      <c r="L44" s="111"/>
      <c r="M44" s="124" t="s">
        <v>126</v>
      </c>
      <c r="N44" s="104">
        <v>0</v>
      </c>
      <c r="O44" s="16"/>
      <c r="P44" s="115">
        <v>0</v>
      </c>
      <c r="Q44" s="115">
        <v>0</v>
      </c>
      <c r="R44" s="115">
        <f t="shared" si="0"/>
        <v>0</v>
      </c>
      <c r="S44" s="115">
        <f t="shared" si="1"/>
        <v>0</v>
      </c>
      <c r="T44" s="115">
        <v>0</v>
      </c>
      <c r="U44" s="115">
        <f t="shared" si="2"/>
        <v>0</v>
      </c>
      <c r="V44" s="115"/>
      <c r="W44" s="115">
        <v>788</v>
      </c>
      <c r="X44" s="116">
        <f t="shared" si="6"/>
        <v>97.396799999999999</v>
      </c>
      <c r="Y44" s="115">
        <v>0</v>
      </c>
      <c r="Z44" s="115">
        <f t="shared" si="7"/>
        <v>885.39679999999998</v>
      </c>
      <c r="AA44" s="115">
        <f t="shared" si="3"/>
        <v>0</v>
      </c>
      <c r="AB44" s="115">
        <f t="shared" si="8"/>
        <v>0</v>
      </c>
      <c r="AC44" s="116">
        <f t="shared" si="9"/>
        <v>0</v>
      </c>
    </row>
    <row r="45" spans="1:29" ht="15.75" x14ac:dyDescent="0.25">
      <c r="A45" s="138">
        <v>22.3</v>
      </c>
      <c r="B45" s="324" t="s">
        <v>947</v>
      </c>
      <c r="C45" s="103" t="s">
        <v>162</v>
      </c>
      <c r="D45" s="15"/>
      <c r="E45" s="7"/>
      <c r="F45" s="7"/>
      <c r="G45" s="110"/>
      <c r="H45" s="19"/>
      <c r="I45" s="13"/>
      <c r="J45" s="14"/>
      <c r="K45" s="14"/>
      <c r="L45" s="111"/>
      <c r="M45" s="124" t="s">
        <v>126</v>
      </c>
      <c r="N45" s="104">
        <v>0</v>
      </c>
      <c r="O45" s="16"/>
      <c r="P45" s="115">
        <v>0</v>
      </c>
      <c r="Q45" s="115">
        <v>0</v>
      </c>
      <c r="R45" s="115">
        <f t="shared" si="0"/>
        <v>0</v>
      </c>
      <c r="S45" s="115">
        <f t="shared" si="1"/>
        <v>0</v>
      </c>
      <c r="T45" s="115">
        <v>0</v>
      </c>
      <c r="U45" s="115">
        <f t="shared" si="2"/>
        <v>0</v>
      </c>
      <c r="V45" s="115"/>
      <c r="W45" s="115">
        <v>840</v>
      </c>
      <c r="X45" s="116">
        <f t="shared" si="6"/>
        <v>103.824</v>
      </c>
      <c r="Y45" s="115">
        <v>0</v>
      </c>
      <c r="Z45" s="115">
        <f t="shared" si="7"/>
        <v>943.82399999999996</v>
      </c>
      <c r="AA45" s="115">
        <f t="shared" si="3"/>
        <v>0</v>
      </c>
      <c r="AB45" s="115">
        <f t="shared" si="8"/>
        <v>0</v>
      </c>
      <c r="AC45" s="116">
        <f t="shared" si="9"/>
        <v>0</v>
      </c>
    </row>
    <row r="46" spans="1:29" ht="60" x14ac:dyDescent="0.25">
      <c r="A46" s="138">
        <v>23</v>
      </c>
      <c r="B46" s="324" t="s">
        <v>947</v>
      </c>
      <c r="C46" s="103" t="s">
        <v>163</v>
      </c>
      <c r="D46" s="15"/>
      <c r="E46" s="7"/>
      <c r="F46" s="7"/>
      <c r="G46" s="110"/>
      <c r="H46" s="19"/>
      <c r="I46" s="13"/>
      <c r="J46" s="14"/>
      <c r="K46" s="14"/>
      <c r="L46" s="111"/>
      <c r="M46" s="124" t="s">
        <v>126</v>
      </c>
      <c r="N46" s="104">
        <v>20</v>
      </c>
      <c r="O46" s="16"/>
      <c r="P46" s="115">
        <v>4344</v>
      </c>
      <c r="Q46" s="115">
        <v>0</v>
      </c>
      <c r="R46" s="115">
        <f>P46+Q46</f>
        <v>4344</v>
      </c>
      <c r="S46" s="115">
        <f>R46*0.05</f>
        <v>217.20000000000002</v>
      </c>
      <c r="T46" s="115">
        <v>0</v>
      </c>
      <c r="U46" s="115">
        <f>R46+S46</f>
        <v>4561.2</v>
      </c>
      <c r="V46" s="115"/>
      <c r="W46" s="115">
        <v>210</v>
      </c>
      <c r="X46" s="116">
        <f t="shared" si="6"/>
        <v>25.956</v>
      </c>
      <c r="Y46" s="115">
        <v>0</v>
      </c>
      <c r="Z46" s="115">
        <f t="shared" si="7"/>
        <v>235.95599999999999</v>
      </c>
      <c r="AA46" s="115">
        <f>N46*U46</f>
        <v>91224</v>
      </c>
      <c r="AB46" s="115">
        <f t="shared" si="8"/>
        <v>4719.12</v>
      </c>
      <c r="AC46" s="116">
        <f t="shared" si="9"/>
        <v>95943.12</v>
      </c>
    </row>
    <row r="47" spans="1:29" ht="90" x14ac:dyDescent="0.25">
      <c r="A47" s="138">
        <v>24</v>
      </c>
      <c r="B47" s="324" t="s">
        <v>947</v>
      </c>
      <c r="C47" s="103" t="s">
        <v>164</v>
      </c>
      <c r="D47" s="15"/>
      <c r="E47" s="7"/>
      <c r="F47" s="7"/>
      <c r="G47" s="110"/>
      <c r="H47" s="19"/>
      <c r="I47" s="13"/>
      <c r="J47" s="14"/>
      <c r="K47" s="14"/>
      <c r="L47" s="111"/>
      <c r="M47" s="124" t="s">
        <v>126</v>
      </c>
      <c r="N47" s="104">
        <v>5</v>
      </c>
      <c r="O47" s="16"/>
      <c r="P47" s="115">
        <v>5322</v>
      </c>
      <c r="Q47" s="115">
        <v>0</v>
      </c>
      <c r="R47" s="115">
        <f t="shared" ref="R47:R110" si="10">P47+Q47</f>
        <v>5322</v>
      </c>
      <c r="S47" s="115">
        <f t="shared" ref="S47:S110" si="11">R47*0.05</f>
        <v>266.10000000000002</v>
      </c>
      <c r="T47" s="115">
        <v>0</v>
      </c>
      <c r="U47" s="115">
        <f t="shared" ref="U47:U110" si="12">R47+S47</f>
        <v>5588.1</v>
      </c>
      <c r="V47" s="115"/>
      <c r="W47" s="115">
        <v>420</v>
      </c>
      <c r="X47" s="116">
        <f t="shared" si="6"/>
        <v>51.911999999999999</v>
      </c>
      <c r="Y47" s="115">
        <v>0</v>
      </c>
      <c r="Z47" s="115">
        <f t="shared" si="7"/>
        <v>471.91199999999998</v>
      </c>
      <c r="AA47" s="115">
        <f t="shared" ref="AA47:AA110" si="13">N47*U47</f>
        <v>27940.5</v>
      </c>
      <c r="AB47" s="115">
        <f t="shared" si="8"/>
        <v>2359.56</v>
      </c>
      <c r="AC47" s="116">
        <f t="shared" si="9"/>
        <v>30300.06</v>
      </c>
    </row>
    <row r="48" spans="1:29" ht="90" x14ac:dyDescent="0.25">
      <c r="A48" s="138">
        <v>25</v>
      </c>
      <c r="B48" s="324" t="s">
        <v>947</v>
      </c>
      <c r="C48" s="103" t="s">
        <v>165</v>
      </c>
      <c r="D48" s="15"/>
      <c r="E48" s="7"/>
      <c r="F48" s="7"/>
      <c r="G48" s="110"/>
      <c r="H48" s="19"/>
      <c r="I48" s="13"/>
      <c r="J48" s="14"/>
      <c r="K48" s="14"/>
      <c r="L48" s="111"/>
      <c r="M48" s="124" t="s">
        <v>126</v>
      </c>
      <c r="N48" s="104">
        <v>0</v>
      </c>
      <c r="O48" s="16"/>
      <c r="P48" s="115">
        <v>0</v>
      </c>
      <c r="Q48" s="115">
        <v>0</v>
      </c>
      <c r="R48" s="115">
        <f t="shared" si="10"/>
        <v>0</v>
      </c>
      <c r="S48" s="115">
        <f t="shared" si="11"/>
        <v>0</v>
      </c>
      <c r="T48" s="115">
        <v>0</v>
      </c>
      <c r="U48" s="115">
        <f t="shared" si="12"/>
        <v>0</v>
      </c>
      <c r="V48" s="115"/>
      <c r="W48" s="115">
        <v>0</v>
      </c>
      <c r="X48" s="116">
        <f t="shared" si="6"/>
        <v>0</v>
      </c>
      <c r="Y48" s="115">
        <v>0</v>
      </c>
      <c r="Z48" s="115">
        <f t="shared" si="7"/>
        <v>0</v>
      </c>
      <c r="AA48" s="115">
        <f t="shared" si="13"/>
        <v>0</v>
      </c>
      <c r="AB48" s="115">
        <f t="shared" si="8"/>
        <v>0</v>
      </c>
      <c r="AC48" s="116">
        <f t="shared" si="9"/>
        <v>0</v>
      </c>
    </row>
    <row r="49" spans="1:29" ht="15.75" x14ac:dyDescent="0.25">
      <c r="A49" s="138">
        <v>25.1</v>
      </c>
      <c r="B49" s="324" t="s">
        <v>947</v>
      </c>
      <c r="C49" s="103" t="s">
        <v>166</v>
      </c>
      <c r="D49" s="15"/>
      <c r="E49" s="7"/>
      <c r="F49" s="7"/>
      <c r="G49" s="110"/>
      <c r="H49" s="19"/>
      <c r="I49" s="13"/>
      <c r="J49" s="14"/>
      <c r="K49" s="14"/>
      <c r="L49" s="111"/>
      <c r="M49" s="124" t="s">
        <v>126</v>
      </c>
      <c r="N49" s="104">
        <v>0</v>
      </c>
      <c r="O49" s="16"/>
      <c r="P49" s="115">
        <v>0</v>
      </c>
      <c r="Q49" s="115">
        <v>0</v>
      </c>
      <c r="R49" s="115">
        <f t="shared" si="10"/>
        <v>0</v>
      </c>
      <c r="S49" s="115">
        <f t="shared" si="11"/>
        <v>0</v>
      </c>
      <c r="T49" s="115">
        <v>0</v>
      </c>
      <c r="U49" s="115">
        <f t="shared" si="12"/>
        <v>0</v>
      </c>
      <c r="V49" s="115"/>
      <c r="W49" s="115">
        <v>263</v>
      </c>
      <c r="X49" s="116">
        <f t="shared" si="6"/>
        <v>32.506799999999998</v>
      </c>
      <c r="Y49" s="115">
        <v>0</v>
      </c>
      <c r="Z49" s="115">
        <f t="shared" si="7"/>
        <v>295.5068</v>
      </c>
      <c r="AA49" s="115">
        <f t="shared" si="13"/>
        <v>0</v>
      </c>
      <c r="AB49" s="115">
        <f t="shared" si="8"/>
        <v>0</v>
      </c>
      <c r="AC49" s="116">
        <f t="shared" si="9"/>
        <v>0</v>
      </c>
    </row>
    <row r="50" spans="1:29" ht="15.75" x14ac:dyDescent="0.25">
      <c r="A50" s="138">
        <v>25.2</v>
      </c>
      <c r="B50" s="324" t="s">
        <v>947</v>
      </c>
      <c r="C50" s="103" t="s">
        <v>167</v>
      </c>
      <c r="D50" s="15"/>
      <c r="E50" s="7"/>
      <c r="F50" s="7"/>
      <c r="G50" s="110"/>
      <c r="H50" s="19"/>
      <c r="I50" s="13"/>
      <c r="J50" s="14"/>
      <c r="K50" s="14"/>
      <c r="L50" s="111"/>
      <c r="M50" s="124" t="s">
        <v>126</v>
      </c>
      <c r="N50" s="104">
        <v>0</v>
      </c>
      <c r="O50" s="16"/>
      <c r="P50" s="115">
        <v>0</v>
      </c>
      <c r="Q50" s="115">
        <v>0</v>
      </c>
      <c r="R50" s="115">
        <f t="shared" si="10"/>
        <v>0</v>
      </c>
      <c r="S50" s="115">
        <f t="shared" si="11"/>
        <v>0</v>
      </c>
      <c r="T50" s="115">
        <v>0</v>
      </c>
      <c r="U50" s="115">
        <f t="shared" si="12"/>
        <v>0</v>
      </c>
      <c r="V50" s="115"/>
      <c r="W50" s="115">
        <v>368</v>
      </c>
      <c r="X50" s="116">
        <f t="shared" si="6"/>
        <v>45.4848</v>
      </c>
      <c r="Y50" s="115">
        <v>0</v>
      </c>
      <c r="Z50" s="115">
        <f t="shared" si="7"/>
        <v>413.48480000000001</v>
      </c>
      <c r="AA50" s="115">
        <f t="shared" si="13"/>
        <v>0</v>
      </c>
      <c r="AB50" s="115">
        <f t="shared" si="8"/>
        <v>0</v>
      </c>
      <c r="AC50" s="116">
        <f t="shared" si="9"/>
        <v>0</v>
      </c>
    </row>
    <row r="51" spans="1:29" ht="75" x14ac:dyDescent="0.25">
      <c r="A51" s="138">
        <v>26</v>
      </c>
      <c r="B51" s="324" t="s">
        <v>947</v>
      </c>
      <c r="C51" s="103" t="s">
        <v>168</v>
      </c>
      <c r="D51" s="15"/>
      <c r="E51" s="7"/>
      <c r="F51" s="7"/>
      <c r="G51" s="110"/>
      <c r="H51" s="19"/>
      <c r="I51" s="13"/>
      <c r="J51" s="14"/>
      <c r="K51" s="14"/>
      <c r="L51" s="111"/>
      <c r="M51" s="124" t="s">
        <v>126</v>
      </c>
      <c r="N51" s="104">
        <v>0</v>
      </c>
      <c r="O51" s="16"/>
      <c r="P51" s="115">
        <v>0</v>
      </c>
      <c r="Q51" s="115">
        <v>0</v>
      </c>
      <c r="R51" s="115">
        <f t="shared" si="10"/>
        <v>0</v>
      </c>
      <c r="S51" s="115">
        <f t="shared" si="11"/>
        <v>0</v>
      </c>
      <c r="T51" s="115">
        <v>0</v>
      </c>
      <c r="U51" s="115">
        <f t="shared" si="12"/>
        <v>0</v>
      </c>
      <c r="V51" s="115"/>
      <c r="W51" s="115">
        <v>0</v>
      </c>
      <c r="X51" s="116">
        <f t="shared" si="6"/>
        <v>0</v>
      </c>
      <c r="Y51" s="115">
        <v>0</v>
      </c>
      <c r="Z51" s="115">
        <f t="shared" si="7"/>
        <v>0</v>
      </c>
      <c r="AA51" s="115">
        <f t="shared" si="13"/>
        <v>0</v>
      </c>
      <c r="AB51" s="115">
        <f t="shared" si="8"/>
        <v>0</v>
      </c>
      <c r="AC51" s="116">
        <f t="shared" si="9"/>
        <v>0</v>
      </c>
    </row>
    <row r="52" spans="1:29" ht="30" x14ac:dyDescent="0.25">
      <c r="A52" s="138">
        <v>26.1</v>
      </c>
      <c r="B52" s="324" t="s">
        <v>947</v>
      </c>
      <c r="C52" s="106" t="s">
        <v>169</v>
      </c>
      <c r="D52" s="15"/>
      <c r="E52" s="7"/>
      <c r="F52" s="7"/>
      <c r="G52" s="110"/>
      <c r="H52" s="19"/>
      <c r="I52" s="13"/>
      <c r="J52" s="14"/>
      <c r="K52" s="14"/>
      <c r="L52" s="111"/>
      <c r="M52" s="124" t="s">
        <v>126</v>
      </c>
      <c r="N52" s="104">
        <v>0</v>
      </c>
      <c r="O52" s="16"/>
      <c r="P52" s="115">
        <v>0</v>
      </c>
      <c r="Q52" s="115">
        <v>0</v>
      </c>
      <c r="R52" s="115">
        <f t="shared" si="10"/>
        <v>0</v>
      </c>
      <c r="S52" s="115">
        <f t="shared" si="11"/>
        <v>0</v>
      </c>
      <c r="T52" s="115">
        <v>0</v>
      </c>
      <c r="U52" s="115">
        <f t="shared" si="12"/>
        <v>0</v>
      </c>
      <c r="V52" s="115"/>
      <c r="W52" s="115">
        <v>525</v>
      </c>
      <c r="X52" s="116">
        <f t="shared" si="6"/>
        <v>64.89</v>
      </c>
      <c r="Y52" s="115">
        <v>0</v>
      </c>
      <c r="Z52" s="115">
        <f t="shared" si="7"/>
        <v>589.89</v>
      </c>
      <c r="AA52" s="115">
        <f t="shared" si="13"/>
        <v>0</v>
      </c>
      <c r="AB52" s="115">
        <f t="shared" si="8"/>
        <v>0</v>
      </c>
      <c r="AC52" s="116">
        <f t="shared" si="9"/>
        <v>0</v>
      </c>
    </row>
    <row r="53" spans="1:29" ht="30" x14ac:dyDescent="0.25">
      <c r="A53" s="138">
        <v>26.2</v>
      </c>
      <c r="B53" s="324" t="s">
        <v>947</v>
      </c>
      <c r="C53" s="106" t="s">
        <v>170</v>
      </c>
      <c r="D53" s="15"/>
      <c r="E53" s="7"/>
      <c r="F53" s="7"/>
      <c r="G53" s="110"/>
      <c r="H53" s="19"/>
      <c r="I53" s="13"/>
      <c r="J53" s="14"/>
      <c r="K53" s="14"/>
      <c r="L53" s="111"/>
      <c r="M53" s="124" t="s">
        <v>126</v>
      </c>
      <c r="N53" s="104">
        <v>2</v>
      </c>
      <c r="O53" s="16"/>
      <c r="P53" s="115">
        <v>0</v>
      </c>
      <c r="Q53" s="115">
        <v>0</v>
      </c>
      <c r="R53" s="115">
        <f t="shared" si="10"/>
        <v>0</v>
      </c>
      <c r="S53" s="115">
        <f t="shared" si="11"/>
        <v>0</v>
      </c>
      <c r="T53" s="115">
        <v>0</v>
      </c>
      <c r="U53" s="115">
        <f t="shared" si="12"/>
        <v>0</v>
      </c>
      <c r="V53" s="115"/>
      <c r="W53" s="115">
        <v>683</v>
      </c>
      <c r="X53" s="116">
        <f t="shared" si="6"/>
        <v>84.418800000000005</v>
      </c>
      <c r="Y53" s="115">
        <v>0</v>
      </c>
      <c r="Z53" s="115">
        <f t="shared" si="7"/>
        <v>767.41880000000003</v>
      </c>
      <c r="AA53" s="115">
        <f t="shared" si="13"/>
        <v>0</v>
      </c>
      <c r="AB53" s="115">
        <f t="shared" si="8"/>
        <v>1534.8376000000001</v>
      </c>
      <c r="AC53" s="116">
        <f t="shared" si="9"/>
        <v>1534.8376000000001</v>
      </c>
    </row>
    <row r="54" spans="1:29" ht="75" x14ac:dyDescent="0.25">
      <c r="A54" s="138">
        <v>27</v>
      </c>
      <c r="B54" s="324" t="s">
        <v>947</v>
      </c>
      <c r="C54" s="103" t="s">
        <v>171</v>
      </c>
      <c r="D54" s="15"/>
      <c r="E54" s="7"/>
      <c r="F54" s="7"/>
      <c r="G54" s="110"/>
      <c r="H54" s="19"/>
      <c r="I54" s="13"/>
      <c r="J54" s="14"/>
      <c r="K54" s="14"/>
      <c r="L54" s="111"/>
      <c r="M54" s="124" t="s">
        <v>126</v>
      </c>
      <c r="N54" s="104">
        <v>7</v>
      </c>
      <c r="O54" s="16"/>
      <c r="P54" s="115">
        <v>15250</v>
      </c>
      <c r="Q54" s="115">
        <v>0</v>
      </c>
      <c r="R54" s="115">
        <f t="shared" si="10"/>
        <v>15250</v>
      </c>
      <c r="S54" s="115">
        <f t="shared" si="11"/>
        <v>762.5</v>
      </c>
      <c r="T54" s="115">
        <v>0</v>
      </c>
      <c r="U54" s="115">
        <f t="shared" si="12"/>
        <v>16012.5</v>
      </c>
      <c r="V54" s="115"/>
      <c r="W54" s="115">
        <v>473</v>
      </c>
      <c r="X54" s="116">
        <f t="shared" si="6"/>
        <v>58.462800000000001</v>
      </c>
      <c r="Y54" s="115">
        <v>0</v>
      </c>
      <c r="Z54" s="115">
        <f t="shared" si="7"/>
        <v>531.46280000000002</v>
      </c>
      <c r="AA54" s="115">
        <f t="shared" si="13"/>
        <v>112087.5</v>
      </c>
      <c r="AB54" s="115">
        <f t="shared" si="8"/>
        <v>3720.2395999999999</v>
      </c>
      <c r="AC54" s="116">
        <f t="shared" si="9"/>
        <v>115807.7396</v>
      </c>
    </row>
    <row r="55" spans="1:29" ht="75" x14ac:dyDescent="0.25">
      <c r="A55" s="138">
        <v>28</v>
      </c>
      <c r="B55" s="324" t="s">
        <v>947</v>
      </c>
      <c r="C55" s="103" t="s">
        <v>172</v>
      </c>
      <c r="D55" s="15"/>
      <c r="E55" s="7"/>
      <c r="F55" s="7"/>
      <c r="G55" s="110"/>
      <c r="H55" s="19"/>
      <c r="I55" s="13"/>
      <c r="J55" s="14"/>
      <c r="K55" s="14"/>
      <c r="L55" s="111"/>
      <c r="M55" s="124" t="s">
        <v>126</v>
      </c>
      <c r="N55" s="104">
        <v>15</v>
      </c>
      <c r="O55" s="16"/>
      <c r="P55" s="115">
        <v>0</v>
      </c>
      <c r="Q55" s="115">
        <v>0</v>
      </c>
      <c r="R55" s="115">
        <f t="shared" si="10"/>
        <v>0</v>
      </c>
      <c r="S55" s="115">
        <f t="shared" si="11"/>
        <v>0</v>
      </c>
      <c r="T55" s="115">
        <v>0</v>
      </c>
      <c r="U55" s="115">
        <f t="shared" si="12"/>
        <v>0</v>
      </c>
      <c r="V55" s="115"/>
      <c r="W55" s="115">
        <v>315</v>
      </c>
      <c r="X55" s="116">
        <f t="shared" si="6"/>
        <v>38.933999999999997</v>
      </c>
      <c r="Y55" s="115">
        <v>0</v>
      </c>
      <c r="Z55" s="115">
        <f t="shared" si="7"/>
        <v>353.93399999999997</v>
      </c>
      <c r="AA55" s="115">
        <f t="shared" si="13"/>
        <v>0</v>
      </c>
      <c r="AB55" s="115">
        <f t="shared" si="8"/>
        <v>5309.0099999999993</v>
      </c>
      <c r="AC55" s="116">
        <f t="shared" si="9"/>
        <v>5309.0099999999993</v>
      </c>
    </row>
    <row r="56" spans="1:29" ht="75" x14ac:dyDescent="0.25">
      <c r="A56" s="138">
        <v>29</v>
      </c>
      <c r="B56" s="324" t="s">
        <v>947</v>
      </c>
      <c r="C56" s="103" t="s">
        <v>173</v>
      </c>
      <c r="D56" s="15"/>
      <c r="E56" s="7"/>
      <c r="F56" s="7"/>
      <c r="G56" s="110"/>
      <c r="H56" s="19"/>
      <c r="I56" s="13"/>
      <c r="J56" s="14"/>
      <c r="K56" s="14"/>
      <c r="L56" s="111"/>
      <c r="M56" s="124" t="s">
        <v>126</v>
      </c>
      <c r="N56" s="104">
        <v>0</v>
      </c>
      <c r="O56" s="16"/>
      <c r="P56" s="115">
        <v>0</v>
      </c>
      <c r="Q56" s="115">
        <v>0</v>
      </c>
      <c r="R56" s="115">
        <f t="shared" si="10"/>
        <v>0</v>
      </c>
      <c r="S56" s="115">
        <f t="shared" si="11"/>
        <v>0</v>
      </c>
      <c r="T56" s="115">
        <v>0</v>
      </c>
      <c r="U56" s="115">
        <f t="shared" si="12"/>
        <v>0</v>
      </c>
      <c r="V56" s="115"/>
      <c r="W56" s="115">
        <v>420</v>
      </c>
      <c r="X56" s="116">
        <f t="shared" si="6"/>
        <v>51.911999999999999</v>
      </c>
      <c r="Y56" s="115">
        <v>0</v>
      </c>
      <c r="Z56" s="115">
        <f t="shared" si="7"/>
        <v>471.91199999999998</v>
      </c>
      <c r="AA56" s="115">
        <f t="shared" si="13"/>
        <v>0</v>
      </c>
      <c r="AB56" s="115">
        <f t="shared" si="8"/>
        <v>0</v>
      </c>
      <c r="AC56" s="116">
        <f t="shared" si="9"/>
        <v>0</v>
      </c>
    </row>
    <row r="57" spans="1:29" ht="30" x14ac:dyDescent="0.25">
      <c r="A57" s="138">
        <v>30</v>
      </c>
      <c r="B57" s="324" t="s">
        <v>947</v>
      </c>
      <c r="C57" s="103" t="s">
        <v>174</v>
      </c>
      <c r="D57" s="15"/>
      <c r="E57" s="7"/>
      <c r="F57" s="7"/>
      <c r="G57" s="110"/>
      <c r="H57" s="19"/>
      <c r="I57" s="13"/>
      <c r="J57" s="14"/>
      <c r="K57" s="14"/>
      <c r="L57" s="111"/>
      <c r="M57" s="124" t="s">
        <v>126</v>
      </c>
      <c r="N57" s="104">
        <v>270</v>
      </c>
      <c r="O57" s="16"/>
      <c r="P57" s="115">
        <v>0</v>
      </c>
      <c r="Q57" s="115">
        <v>0</v>
      </c>
      <c r="R57" s="115">
        <f t="shared" si="10"/>
        <v>0</v>
      </c>
      <c r="S57" s="115">
        <f t="shared" si="11"/>
        <v>0</v>
      </c>
      <c r="T57" s="115">
        <v>0</v>
      </c>
      <c r="U57" s="115">
        <f t="shared" si="12"/>
        <v>0</v>
      </c>
      <c r="V57" s="115"/>
      <c r="W57" s="115">
        <v>79</v>
      </c>
      <c r="X57" s="116">
        <f t="shared" si="6"/>
        <v>9.7644000000000002</v>
      </c>
      <c r="Y57" s="115">
        <v>0</v>
      </c>
      <c r="Z57" s="115">
        <f t="shared" si="7"/>
        <v>88.764399999999995</v>
      </c>
      <c r="AA57" s="115">
        <f t="shared" si="13"/>
        <v>0</v>
      </c>
      <c r="AB57" s="115">
        <f t="shared" si="8"/>
        <v>23966.387999999999</v>
      </c>
      <c r="AC57" s="116">
        <f t="shared" si="9"/>
        <v>23966.387999999999</v>
      </c>
    </row>
    <row r="58" spans="1:29" ht="30" x14ac:dyDescent="0.25">
      <c r="A58" s="138">
        <v>31</v>
      </c>
      <c r="B58" s="324" t="s">
        <v>947</v>
      </c>
      <c r="C58" s="103" t="s">
        <v>175</v>
      </c>
      <c r="D58" s="15"/>
      <c r="E58" s="7"/>
      <c r="F58" s="7"/>
      <c r="G58" s="110"/>
      <c r="H58" s="19"/>
      <c r="I58" s="13"/>
      <c r="J58" s="14"/>
      <c r="K58" s="14"/>
      <c r="L58" s="111"/>
      <c r="M58" s="124" t="s">
        <v>126</v>
      </c>
      <c r="N58" s="104">
        <v>210</v>
      </c>
      <c r="O58" s="16"/>
      <c r="P58" s="115">
        <v>0</v>
      </c>
      <c r="Q58" s="115">
        <v>0</v>
      </c>
      <c r="R58" s="115">
        <f t="shared" si="10"/>
        <v>0</v>
      </c>
      <c r="S58" s="115">
        <f t="shared" si="11"/>
        <v>0</v>
      </c>
      <c r="T58" s="115">
        <v>0</v>
      </c>
      <c r="U58" s="115">
        <f t="shared" si="12"/>
        <v>0</v>
      </c>
      <c r="V58" s="115"/>
      <c r="W58" s="115">
        <v>79</v>
      </c>
      <c r="X58" s="116">
        <f t="shared" si="6"/>
        <v>9.7644000000000002</v>
      </c>
      <c r="Y58" s="115">
        <v>0</v>
      </c>
      <c r="Z58" s="115">
        <f t="shared" si="7"/>
        <v>88.764399999999995</v>
      </c>
      <c r="AA58" s="115">
        <f t="shared" si="13"/>
        <v>0</v>
      </c>
      <c r="AB58" s="115">
        <f t="shared" si="8"/>
        <v>18640.523999999998</v>
      </c>
      <c r="AC58" s="116">
        <f t="shared" si="9"/>
        <v>18640.523999999998</v>
      </c>
    </row>
    <row r="59" spans="1:29" ht="30" x14ac:dyDescent="0.25">
      <c r="A59" s="138">
        <v>32</v>
      </c>
      <c r="B59" s="324" t="s">
        <v>947</v>
      </c>
      <c r="C59" s="103" t="s">
        <v>176</v>
      </c>
      <c r="D59" s="15"/>
      <c r="E59" s="7"/>
      <c r="F59" s="7"/>
      <c r="G59" s="110"/>
      <c r="H59" s="19"/>
      <c r="I59" s="13"/>
      <c r="J59" s="14"/>
      <c r="K59" s="14"/>
      <c r="L59" s="111"/>
      <c r="M59" s="124" t="s">
        <v>126</v>
      </c>
      <c r="N59" s="104">
        <v>0</v>
      </c>
      <c r="O59" s="16"/>
      <c r="P59" s="115">
        <v>0</v>
      </c>
      <c r="Q59" s="115">
        <v>0</v>
      </c>
      <c r="R59" s="115">
        <f t="shared" si="10"/>
        <v>0</v>
      </c>
      <c r="S59" s="115">
        <f t="shared" si="11"/>
        <v>0</v>
      </c>
      <c r="T59" s="115">
        <v>0</v>
      </c>
      <c r="U59" s="115">
        <f t="shared" si="12"/>
        <v>0</v>
      </c>
      <c r="V59" s="115"/>
      <c r="W59" s="115">
        <v>105</v>
      </c>
      <c r="X59" s="116">
        <f t="shared" si="6"/>
        <v>12.978</v>
      </c>
      <c r="Y59" s="115">
        <v>0</v>
      </c>
      <c r="Z59" s="115">
        <f t="shared" si="7"/>
        <v>117.97799999999999</v>
      </c>
      <c r="AA59" s="115">
        <f t="shared" si="13"/>
        <v>0</v>
      </c>
      <c r="AB59" s="115">
        <f t="shared" si="8"/>
        <v>0</v>
      </c>
      <c r="AC59" s="116">
        <f t="shared" si="9"/>
        <v>0</v>
      </c>
    </row>
    <row r="60" spans="1:29" ht="30" x14ac:dyDescent="0.25">
      <c r="A60" s="138">
        <v>33</v>
      </c>
      <c r="B60" s="324" t="s">
        <v>947</v>
      </c>
      <c r="C60" s="103" t="s">
        <v>177</v>
      </c>
      <c r="D60" s="15"/>
      <c r="E60" s="7"/>
      <c r="F60" s="7"/>
      <c r="G60" s="110"/>
      <c r="H60" s="19"/>
      <c r="I60" s="13"/>
      <c r="J60" s="14"/>
      <c r="K60" s="14"/>
      <c r="L60" s="111"/>
      <c r="M60" s="124" t="s">
        <v>126</v>
      </c>
      <c r="N60" s="104">
        <v>10</v>
      </c>
      <c r="O60" s="16"/>
      <c r="P60" s="115">
        <v>0</v>
      </c>
      <c r="Q60" s="115">
        <v>0</v>
      </c>
      <c r="R60" s="115">
        <f t="shared" si="10"/>
        <v>0</v>
      </c>
      <c r="S60" s="115">
        <f t="shared" si="11"/>
        <v>0</v>
      </c>
      <c r="T60" s="115">
        <v>0</v>
      </c>
      <c r="U60" s="115">
        <f t="shared" si="12"/>
        <v>0</v>
      </c>
      <c r="V60" s="115"/>
      <c r="W60" s="115">
        <v>105</v>
      </c>
      <c r="X60" s="116">
        <f t="shared" si="6"/>
        <v>12.978</v>
      </c>
      <c r="Y60" s="115">
        <v>0</v>
      </c>
      <c r="Z60" s="115">
        <f t="shared" si="7"/>
        <v>117.97799999999999</v>
      </c>
      <c r="AA60" s="115">
        <f t="shared" si="13"/>
        <v>0</v>
      </c>
      <c r="AB60" s="115">
        <f t="shared" si="8"/>
        <v>1179.78</v>
      </c>
      <c r="AC60" s="116">
        <f t="shared" si="9"/>
        <v>1179.78</v>
      </c>
    </row>
    <row r="61" spans="1:29" ht="30" x14ac:dyDescent="0.25">
      <c r="A61" s="138">
        <v>34</v>
      </c>
      <c r="B61" s="324" t="s">
        <v>947</v>
      </c>
      <c r="C61" s="103" t="s">
        <v>178</v>
      </c>
      <c r="D61" s="15"/>
      <c r="E61" s="7"/>
      <c r="F61" s="7"/>
      <c r="G61" s="110"/>
      <c r="H61" s="19"/>
      <c r="I61" s="13"/>
      <c r="J61" s="14"/>
      <c r="K61" s="14"/>
      <c r="L61" s="111"/>
      <c r="M61" s="124" t="s">
        <v>126</v>
      </c>
      <c r="N61" s="104">
        <v>0</v>
      </c>
      <c r="O61" s="16"/>
      <c r="P61" s="115">
        <v>0</v>
      </c>
      <c r="Q61" s="115">
        <v>0</v>
      </c>
      <c r="R61" s="115">
        <f t="shared" si="10"/>
        <v>0</v>
      </c>
      <c r="S61" s="115">
        <f t="shared" si="11"/>
        <v>0</v>
      </c>
      <c r="T61" s="115">
        <v>0</v>
      </c>
      <c r="U61" s="115">
        <f t="shared" si="12"/>
        <v>0</v>
      </c>
      <c r="V61" s="115"/>
      <c r="W61" s="115">
        <v>105</v>
      </c>
      <c r="X61" s="116">
        <f t="shared" si="6"/>
        <v>12.978</v>
      </c>
      <c r="Y61" s="115">
        <v>0</v>
      </c>
      <c r="Z61" s="115">
        <f t="shared" si="7"/>
        <v>117.97799999999999</v>
      </c>
      <c r="AA61" s="115">
        <f t="shared" si="13"/>
        <v>0</v>
      </c>
      <c r="AB61" s="115">
        <f t="shared" si="8"/>
        <v>0</v>
      </c>
      <c r="AC61" s="116">
        <f t="shared" si="9"/>
        <v>0</v>
      </c>
    </row>
    <row r="62" spans="1:29" ht="30" x14ac:dyDescent="0.25">
      <c r="A62" s="138">
        <v>35</v>
      </c>
      <c r="B62" s="324" t="s">
        <v>947</v>
      </c>
      <c r="C62" s="103" t="s">
        <v>179</v>
      </c>
      <c r="D62" s="15"/>
      <c r="E62" s="7"/>
      <c r="F62" s="7"/>
      <c r="G62" s="110"/>
      <c r="H62" s="19"/>
      <c r="I62" s="13"/>
      <c r="J62" s="14"/>
      <c r="K62" s="14"/>
      <c r="L62" s="111"/>
      <c r="M62" s="124" t="s">
        <v>126</v>
      </c>
      <c r="N62" s="104">
        <v>270</v>
      </c>
      <c r="O62" s="16"/>
      <c r="P62" s="115">
        <v>0</v>
      </c>
      <c r="Q62" s="115">
        <v>0</v>
      </c>
      <c r="R62" s="115">
        <f t="shared" si="10"/>
        <v>0</v>
      </c>
      <c r="S62" s="115">
        <f t="shared" si="11"/>
        <v>0</v>
      </c>
      <c r="T62" s="115">
        <v>0</v>
      </c>
      <c r="U62" s="115">
        <f t="shared" si="12"/>
        <v>0</v>
      </c>
      <c r="V62" s="115"/>
      <c r="W62" s="115">
        <v>53</v>
      </c>
      <c r="X62" s="116">
        <f t="shared" si="6"/>
        <v>6.5507999999999997</v>
      </c>
      <c r="Y62" s="115">
        <v>0</v>
      </c>
      <c r="Z62" s="115">
        <f t="shared" si="7"/>
        <v>59.550800000000002</v>
      </c>
      <c r="AA62" s="115">
        <f t="shared" si="13"/>
        <v>0</v>
      </c>
      <c r="AB62" s="115">
        <f t="shared" si="8"/>
        <v>16078.716</v>
      </c>
      <c r="AC62" s="116">
        <f t="shared" si="9"/>
        <v>16078.716</v>
      </c>
    </row>
    <row r="63" spans="1:29" ht="15.75" x14ac:dyDescent="0.25">
      <c r="A63" s="138">
        <v>36</v>
      </c>
      <c r="B63" s="324" t="s">
        <v>947</v>
      </c>
      <c r="C63" s="103" t="s">
        <v>180</v>
      </c>
      <c r="D63" s="15"/>
      <c r="E63" s="7"/>
      <c r="F63" s="7"/>
      <c r="G63" s="110"/>
      <c r="H63" s="19"/>
      <c r="I63" s="13"/>
      <c r="J63" s="14"/>
      <c r="K63" s="14"/>
      <c r="L63" s="111"/>
      <c r="M63" s="124" t="s">
        <v>126</v>
      </c>
      <c r="N63" s="104">
        <v>0</v>
      </c>
      <c r="O63" s="16"/>
      <c r="P63" s="115">
        <v>0</v>
      </c>
      <c r="Q63" s="115">
        <v>0</v>
      </c>
      <c r="R63" s="115">
        <f t="shared" si="10"/>
        <v>0</v>
      </c>
      <c r="S63" s="115">
        <f t="shared" si="11"/>
        <v>0</v>
      </c>
      <c r="T63" s="115">
        <v>0</v>
      </c>
      <c r="U63" s="115">
        <f t="shared" si="12"/>
        <v>0</v>
      </c>
      <c r="V63" s="115"/>
      <c r="W63" s="115">
        <v>131</v>
      </c>
      <c r="X63" s="116">
        <f t="shared" si="6"/>
        <v>16.191600000000001</v>
      </c>
      <c r="Y63" s="115">
        <v>0</v>
      </c>
      <c r="Z63" s="115">
        <f t="shared" si="7"/>
        <v>147.19159999999999</v>
      </c>
      <c r="AA63" s="115">
        <f t="shared" si="13"/>
        <v>0</v>
      </c>
      <c r="AB63" s="115">
        <f t="shared" si="8"/>
        <v>0</v>
      </c>
      <c r="AC63" s="116">
        <f t="shared" si="9"/>
        <v>0</v>
      </c>
    </row>
    <row r="64" spans="1:29" ht="45" x14ac:dyDescent="0.25">
      <c r="A64" s="138">
        <v>37</v>
      </c>
      <c r="B64" s="324" t="s">
        <v>947</v>
      </c>
      <c r="C64" s="103" t="s">
        <v>181</v>
      </c>
      <c r="D64" s="15"/>
      <c r="E64" s="7"/>
      <c r="F64" s="7"/>
      <c r="G64" s="110"/>
      <c r="H64" s="19"/>
      <c r="I64" s="13"/>
      <c r="J64" s="14"/>
      <c r="K64" s="14"/>
      <c r="L64" s="111"/>
      <c r="M64" s="124" t="s">
        <v>126</v>
      </c>
      <c r="N64" s="104">
        <v>25</v>
      </c>
      <c r="O64" s="16"/>
      <c r="P64" s="115">
        <v>0</v>
      </c>
      <c r="Q64" s="115">
        <v>0</v>
      </c>
      <c r="R64" s="115">
        <f t="shared" si="10"/>
        <v>0</v>
      </c>
      <c r="S64" s="115">
        <f t="shared" si="11"/>
        <v>0</v>
      </c>
      <c r="T64" s="115">
        <v>0</v>
      </c>
      <c r="U64" s="115">
        <f t="shared" si="12"/>
        <v>0</v>
      </c>
      <c r="V64" s="115"/>
      <c r="W64" s="115">
        <v>263</v>
      </c>
      <c r="X64" s="116">
        <f t="shared" si="6"/>
        <v>32.506799999999998</v>
      </c>
      <c r="Y64" s="115">
        <v>0</v>
      </c>
      <c r="Z64" s="115">
        <f t="shared" si="7"/>
        <v>295.5068</v>
      </c>
      <c r="AA64" s="115">
        <f t="shared" si="13"/>
        <v>0</v>
      </c>
      <c r="AB64" s="115">
        <f t="shared" si="8"/>
        <v>7387.67</v>
      </c>
      <c r="AC64" s="116">
        <f t="shared" si="9"/>
        <v>7387.67</v>
      </c>
    </row>
    <row r="65" spans="1:29" ht="30" x14ac:dyDescent="0.25">
      <c r="A65" s="138">
        <v>38</v>
      </c>
      <c r="B65" s="324" t="s">
        <v>947</v>
      </c>
      <c r="C65" s="103" t="s">
        <v>182</v>
      </c>
      <c r="D65" s="15"/>
      <c r="E65" s="7"/>
      <c r="F65" s="7"/>
      <c r="G65" s="110"/>
      <c r="H65" s="19"/>
      <c r="I65" s="13"/>
      <c r="J65" s="14"/>
      <c r="K65" s="14"/>
      <c r="L65" s="111"/>
      <c r="M65" s="124" t="s">
        <v>126</v>
      </c>
      <c r="N65" s="104">
        <v>0</v>
      </c>
      <c r="O65" s="16"/>
      <c r="P65" s="115">
        <v>0</v>
      </c>
      <c r="Q65" s="115">
        <v>0</v>
      </c>
      <c r="R65" s="115">
        <f t="shared" si="10"/>
        <v>0</v>
      </c>
      <c r="S65" s="115">
        <f t="shared" si="11"/>
        <v>0</v>
      </c>
      <c r="T65" s="115">
        <v>0</v>
      </c>
      <c r="U65" s="115">
        <f t="shared" si="12"/>
        <v>0</v>
      </c>
      <c r="V65" s="115"/>
      <c r="W65" s="115">
        <v>158</v>
      </c>
      <c r="X65" s="116">
        <f t="shared" si="6"/>
        <v>19.5288</v>
      </c>
      <c r="Y65" s="115">
        <v>0</v>
      </c>
      <c r="Z65" s="115">
        <f t="shared" si="7"/>
        <v>177.52879999999999</v>
      </c>
      <c r="AA65" s="115">
        <f t="shared" si="13"/>
        <v>0</v>
      </c>
      <c r="AB65" s="115">
        <f t="shared" si="8"/>
        <v>0</v>
      </c>
      <c r="AC65" s="116">
        <f t="shared" si="9"/>
        <v>0</v>
      </c>
    </row>
    <row r="66" spans="1:29" ht="45" x14ac:dyDescent="0.25">
      <c r="A66" s="138">
        <v>39</v>
      </c>
      <c r="B66" s="324" t="s">
        <v>947</v>
      </c>
      <c r="C66" s="103" t="s">
        <v>183</v>
      </c>
      <c r="D66" s="15"/>
      <c r="E66" s="7"/>
      <c r="F66" s="7"/>
      <c r="G66" s="110"/>
      <c r="H66" s="19"/>
      <c r="I66" s="13"/>
      <c r="J66" s="14"/>
      <c r="K66" s="14"/>
      <c r="L66" s="111"/>
      <c r="M66" s="124" t="s">
        <v>126</v>
      </c>
      <c r="N66" s="104">
        <v>0</v>
      </c>
      <c r="O66" s="16"/>
      <c r="P66" s="115">
        <v>0</v>
      </c>
      <c r="Q66" s="115">
        <v>0</v>
      </c>
      <c r="R66" s="115">
        <f t="shared" si="10"/>
        <v>0</v>
      </c>
      <c r="S66" s="115">
        <f t="shared" si="11"/>
        <v>0</v>
      </c>
      <c r="T66" s="115">
        <v>0</v>
      </c>
      <c r="U66" s="115">
        <f t="shared" si="12"/>
        <v>0</v>
      </c>
      <c r="V66" s="115"/>
      <c r="W66" s="115">
        <v>105</v>
      </c>
      <c r="X66" s="116">
        <f t="shared" si="6"/>
        <v>12.978</v>
      </c>
      <c r="Y66" s="115">
        <v>0</v>
      </c>
      <c r="Z66" s="115">
        <f t="shared" si="7"/>
        <v>117.97799999999999</v>
      </c>
      <c r="AA66" s="115">
        <f t="shared" si="13"/>
        <v>0</v>
      </c>
      <c r="AB66" s="115">
        <f t="shared" si="8"/>
        <v>0</v>
      </c>
      <c r="AC66" s="116">
        <f t="shared" si="9"/>
        <v>0</v>
      </c>
    </row>
    <row r="67" spans="1:29" ht="45" x14ac:dyDescent="0.25">
      <c r="A67" s="138">
        <v>40</v>
      </c>
      <c r="B67" s="324" t="s">
        <v>947</v>
      </c>
      <c r="C67" s="103" t="s">
        <v>184</v>
      </c>
      <c r="D67" s="15"/>
      <c r="E67" s="7"/>
      <c r="F67" s="7"/>
      <c r="G67" s="110"/>
      <c r="H67" s="19"/>
      <c r="I67" s="13"/>
      <c r="J67" s="14"/>
      <c r="K67" s="14"/>
      <c r="L67" s="111"/>
      <c r="M67" s="124" t="s">
        <v>126</v>
      </c>
      <c r="N67" s="104">
        <v>10</v>
      </c>
      <c r="O67" s="16"/>
      <c r="P67" s="115">
        <v>0</v>
      </c>
      <c r="Q67" s="115">
        <v>0</v>
      </c>
      <c r="R67" s="115">
        <f t="shared" si="10"/>
        <v>0</v>
      </c>
      <c r="S67" s="115">
        <f t="shared" si="11"/>
        <v>0</v>
      </c>
      <c r="T67" s="115">
        <v>0</v>
      </c>
      <c r="U67" s="115">
        <f t="shared" si="12"/>
        <v>0</v>
      </c>
      <c r="V67" s="115"/>
      <c r="W67" s="115">
        <v>105</v>
      </c>
      <c r="X67" s="116">
        <f t="shared" si="6"/>
        <v>12.978</v>
      </c>
      <c r="Y67" s="115">
        <v>0</v>
      </c>
      <c r="Z67" s="115">
        <f t="shared" si="7"/>
        <v>117.97799999999999</v>
      </c>
      <c r="AA67" s="115">
        <f t="shared" si="13"/>
        <v>0</v>
      </c>
      <c r="AB67" s="115">
        <f t="shared" si="8"/>
        <v>1179.78</v>
      </c>
      <c r="AC67" s="116">
        <f t="shared" si="9"/>
        <v>1179.78</v>
      </c>
    </row>
    <row r="68" spans="1:29" ht="45" x14ac:dyDescent="0.25">
      <c r="A68" s="138">
        <v>41</v>
      </c>
      <c r="B68" s="324" t="s">
        <v>947</v>
      </c>
      <c r="C68" s="103" t="s">
        <v>185</v>
      </c>
      <c r="D68" s="15"/>
      <c r="E68" s="7"/>
      <c r="F68" s="7"/>
      <c r="G68" s="110"/>
      <c r="H68" s="19"/>
      <c r="I68" s="13"/>
      <c r="J68" s="14"/>
      <c r="K68" s="14"/>
      <c r="L68" s="111"/>
      <c r="M68" s="124" t="s">
        <v>126</v>
      </c>
      <c r="N68" s="104">
        <v>1170</v>
      </c>
      <c r="O68" s="16"/>
      <c r="P68" s="115">
        <v>0</v>
      </c>
      <c r="Q68" s="115">
        <v>0</v>
      </c>
      <c r="R68" s="115">
        <f t="shared" si="10"/>
        <v>0</v>
      </c>
      <c r="S68" s="115">
        <f t="shared" si="11"/>
        <v>0</v>
      </c>
      <c r="T68" s="115">
        <v>0</v>
      </c>
      <c r="U68" s="115">
        <f t="shared" si="12"/>
        <v>0</v>
      </c>
      <c r="V68" s="115"/>
      <c r="W68" s="115">
        <v>84</v>
      </c>
      <c r="X68" s="116">
        <f t="shared" si="6"/>
        <v>10.382400000000001</v>
      </c>
      <c r="Y68" s="115">
        <v>0</v>
      </c>
      <c r="Z68" s="115">
        <f t="shared" si="7"/>
        <v>94.382400000000004</v>
      </c>
      <c r="AA68" s="115">
        <f t="shared" si="13"/>
        <v>0</v>
      </c>
      <c r="AB68" s="115">
        <f t="shared" si="8"/>
        <v>110427.40800000001</v>
      </c>
      <c r="AC68" s="116">
        <f t="shared" si="9"/>
        <v>110427.40800000001</v>
      </c>
    </row>
    <row r="69" spans="1:29" ht="60" x14ac:dyDescent="0.25">
      <c r="A69" s="138">
        <v>42</v>
      </c>
      <c r="B69" s="324" t="s">
        <v>947</v>
      </c>
      <c r="C69" s="103" t="s">
        <v>186</v>
      </c>
      <c r="D69" s="15"/>
      <c r="E69" s="7"/>
      <c r="F69" s="7"/>
      <c r="G69" s="110"/>
      <c r="H69" s="19"/>
      <c r="I69" s="13"/>
      <c r="J69" s="14"/>
      <c r="K69" s="14"/>
      <c r="L69" s="111"/>
      <c r="M69" s="124" t="s">
        <v>126</v>
      </c>
      <c r="N69" s="104">
        <v>870</v>
      </c>
      <c r="O69" s="16"/>
      <c r="P69" s="115">
        <v>0</v>
      </c>
      <c r="Q69" s="115">
        <v>0</v>
      </c>
      <c r="R69" s="115">
        <f t="shared" si="10"/>
        <v>0</v>
      </c>
      <c r="S69" s="115">
        <f t="shared" si="11"/>
        <v>0</v>
      </c>
      <c r="T69" s="115">
        <v>0</v>
      </c>
      <c r="U69" s="115">
        <f t="shared" si="12"/>
        <v>0</v>
      </c>
      <c r="V69" s="115"/>
      <c r="W69" s="115">
        <v>105</v>
      </c>
      <c r="X69" s="116">
        <f t="shared" si="6"/>
        <v>12.978</v>
      </c>
      <c r="Y69" s="115">
        <v>0</v>
      </c>
      <c r="Z69" s="115">
        <f t="shared" si="7"/>
        <v>117.97799999999999</v>
      </c>
      <c r="AA69" s="115">
        <f t="shared" si="13"/>
        <v>0</v>
      </c>
      <c r="AB69" s="115">
        <f t="shared" si="8"/>
        <v>102640.86</v>
      </c>
      <c r="AC69" s="116">
        <f t="shared" si="9"/>
        <v>102640.86</v>
      </c>
    </row>
    <row r="70" spans="1:29" ht="30" x14ac:dyDescent="0.25">
      <c r="A70" s="138">
        <v>43</v>
      </c>
      <c r="B70" s="324" t="s">
        <v>947</v>
      </c>
      <c r="C70" s="103" t="s">
        <v>187</v>
      </c>
      <c r="D70" s="15"/>
      <c r="E70" s="7"/>
      <c r="F70" s="7"/>
      <c r="G70" s="110"/>
      <c r="H70" s="19"/>
      <c r="I70" s="13"/>
      <c r="J70" s="14"/>
      <c r="K70" s="14"/>
      <c r="L70" s="111"/>
      <c r="M70" s="124" t="s">
        <v>126</v>
      </c>
      <c r="N70" s="104">
        <v>0</v>
      </c>
      <c r="O70" s="16"/>
      <c r="P70" s="115">
        <v>0</v>
      </c>
      <c r="Q70" s="115">
        <v>0</v>
      </c>
      <c r="R70" s="115">
        <f t="shared" si="10"/>
        <v>0</v>
      </c>
      <c r="S70" s="115">
        <f t="shared" si="11"/>
        <v>0</v>
      </c>
      <c r="T70" s="115">
        <v>0</v>
      </c>
      <c r="U70" s="115">
        <f t="shared" si="12"/>
        <v>0</v>
      </c>
      <c r="V70" s="115"/>
      <c r="W70" s="115">
        <v>105</v>
      </c>
      <c r="X70" s="116">
        <f t="shared" si="6"/>
        <v>12.978</v>
      </c>
      <c r="Y70" s="115">
        <v>0</v>
      </c>
      <c r="Z70" s="115">
        <f t="shared" si="7"/>
        <v>117.97799999999999</v>
      </c>
      <c r="AA70" s="115">
        <f t="shared" si="13"/>
        <v>0</v>
      </c>
      <c r="AB70" s="115">
        <f t="shared" si="8"/>
        <v>0</v>
      </c>
      <c r="AC70" s="116">
        <f t="shared" si="9"/>
        <v>0</v>
      </c>
    </row>
    <row r="71" spans="1:29" ht="30" x14ac:dyDescent="0.25">
      <c r="A71" s="138">
        <v>44</v>
      </c>
      <c r="B71" s="324" t="s">
        <v>947</v>
      </c>
      <c r="C71" s="103" t="s">
        <v>188</v>
      </c>
      <c r="D71" s="15"/>
      <c r="E71" s="7"/>
      <c r="F71" s="7"/>
      <c r="G71" s="110"/>
      <c r="H71" s="19"/>
      <c r="I71" s="13"/>
      <c r="J71" s="14"/>
      <c r="K71" s="14"/>
      <c r="L71" s="111"/>
      <c r="M71" s="124" t="s">
        <v>124</v>
      </c>
      <c r="N71" s="104">
        <v>0</v>
      </c>
      <c r="O71" s="16"/>
      <c r="P71" s="115">
        <v>0</v>
      </c>
      <c r="Q71" s="115">
        <v>0</v>
      </c>
      <c r="R71" s="115">
        <f t="shared" si="10"/>
        <v>0</v>
      </c>
      <c r="S71" s="115">
        <f t="shared" si="11"/>
        <v>0</v>
      </c>
      <c r="T71" s="115">
        <v>0</v>
      </c>
      <c r="U71" s="115">
        <f t="shared" si="12"/>
        <v>0</v>
      </c>
      <c r="V71" s="115"/>
      <c r="W71" s="115">
        <v>0</v>
      </c>
      <c r="X71" s="116">
        <f t="shared" si="6"/>
        <v>0</v>
      </c>
      <c r="Y71" s="115">
        <v>0</v>
      </c>
      <c r="Z71" s="115">
        <f t="shared" si="7"/>
        <v>0</v>
      </c>
      <c r="AA71" s="115">
        <f t="shared" si="13"/>
        <v>0</v>
      </c>
      <c r="AB71" s="115">
        <f t="shared" si="8"/>
        <v>0</v>
      </c>
      <c r="AC71" s="116">
        <f t="shared" si="9"/>
        <v>0</v>
      </c>
    </row>
    <row r="72" spans="1:29" ht="150" x14ac:dyDescent="0.25">
      <c r="A72" s="138">
        <v>45</v>
      </c>
      <c r="B72" s="324" t="s">
        <v>947</v>
      </c>
      <c r="C72" s="103" t="s">
        <v>189</v>
      </c>
      <c r="D72" s="15"/>
      <c r="E72" s="7"/>
      <c r="F72" s="7"/>
      <c r="G72" s="110"/>
      <c r="H72" s="19"/>
      <c r="I72" s="13"/>
      <c r="J72" s="14"/>
      <c r="K72" s="14"/>
      <c r="L72" s="111"/>
      <c r="M72" s="125" t="s">
        <v>190</v>
      </c>
      <c r="N72" s="104">
        <v>0</v>
      </c>
      <c r="O72" s="16"/>
      <c r="P72" s="115">
        <v>0</v>
      </c>
      <c r="Q72" s="115">
        <v>0</v>
      </c>
      <c r="R72" s="115">
        <f t="shared" si="10"/>
        <v>0</v>
      </c>
      <c r="S72" s="115">
        <f t="shared" si="11"/>
        <v>0</v>
      </c>
      <c r="T72" s="115">
        <v>0</v>
      </c>
      <c r="U72" s="115">
        <f t="shared" si="12"/>
        <v>0</v>
      </c>
      <c r="V72" s="115"/>
      <c r="W72" s="115">
        <v>0</v>
      </c>
      <c r="X72" s="116">
        <f t="shared" si="6"/>
        <v>0</v>
      </c>
      <c r="Y72" s="115">
        <v>0</v>
      </c>
      <c r="Z72" s="115">
        <f t="shared" si="7"/>
        <v>0</v>
      </c>
      <c r="AA72" s="115">
        <f t="shared" si="13"/>
        <v>0</v>
      </c>
      <c r="AB72" s="115">
        <f t="shared" si="8"/>
        <v>0</v>
      </c>
      <c r="AC72" s="116">
        <f t="shared" si="9"/>
        <v>0</v>
      </c>
    </row>
    <row r="73" spans="1:29" ht="45" x14ac:dyDescent="0.25">
      <c r="A73" s="138">
        <v>46</v>
      </c>
      <c r="B73" s="324" t="s">
        <v>947</v>
      </c>
      <c r="C73" s="103" t="s">
        <v>191</v>
      </c>
      <c r="D73" s="15"/>
      <c r="E73" s="7"/>
      <c r="F73" s="7"/>
      <c r="G73" s="110"/>
      <c r="H73" s="19"/>
      <c r="I73" s="13"/>
      <c r="J73" s="14"/>
      <c r="K73" s="14"/>
      <c r="L73" s="111"/>
      <c r="M73" s="124" t="s">
        <v>126</v>
      </c>
      <c r="N73" s="104">
        <v>4</v>
      </c>
      <c r="O73" s="16"/>
      <c r="P73" s="115">
        <v>0</v>
      </c>
      <c r="Q73" s="115">
        <v>0</v>
      </c>
      <c r="R73" s="115">
        <f t="shared" si="10"/>
        <v>0</v>
      </c>
      <c r="S73" s="115">
        <f t="shared" si="11"/>
        <v>0</v>
      </c>
      <c r="T73" s="115">
        <v>0</v>
      </c>
      <c r="U73" s="115">
        <f t="shared" si="12"/>
        <v>0</v>
      </c>
      <c r="V73" s="115"/>
      <c r="W73" s="115">
        <v>998</v>
      </c>
      <c r="X73" s="116">
        <f t="shared" si="6"/>
        <v>123.3528</v>
      </c>
      <c r="Y73" s="115">
        <v>0</v>
      </c>
      <c r="Z73" s="115">
        <f t="shared" si="7"/>
        <v>1121.3528000000001</v>
      </c>
      <c r="AA73" s="115">
        <f t="shared" si="13"/>
        <v>0</v>
      </c>
      <c r="AB73" s="115">
        <f t="shared" si="8"/>
        <v>4485.4112000000005</v>
      </c>
      <c r="AC73" s="116">
        <f t="shared" si="9"/>
        <v>4485.4112000000005</v>
      </c>
    </row>
    <row r="74" spans="1:29" ht="45" x14ac:dyDescent="0.25">
      <c r="A74" s="138">
        <v>47</v>
      </c>
      <c r="B74" s="324" t="s">
        <v>947</v>
      </c>
      <c r="C74" s="103" t="s">
        <v>192</v>
      </c>
      <c r="D74" s="15"/>
      <c r="E74" s="7"/>
      <c r="F74" s="7"/>
      <c r="G74" s="110"/>
      <c r="H74" s="19"/>
      <c r="I74" s="13"/>
      <c r="J74" s="14"/>
      <c r="K74" s="14"/>
      <c r="L74" s="111"/>
      <c r="M74" s="124" t="s">
        <v>126</v>
      </c>
      <c r="N74" s="104">
        <v>4</v>
      </c>
      <c r="O74" s="16"/>
      <c r="P74" s="115">
        <v>0</v>
      </c>
      <c r="Q74" s="115">
        <v>0</v>
      </c>
      <c r="R74" s="115">
        <f t="shared" si="10"/>
        <v>0</v>
      </c>
      <c r="S74" s="115">
        <f t="shared" si="11"/>
        <v>0</v>
      </c>
      <c r="T74" s="115">
        <v>0</v>
      </c>
      <c r="U74" s="115">
        <f t="shared" si="12"/>
        <v>0</v>
      </c>
      <c r="V74" s="115"/>
      <c r="W74" s="115">
        <v>315</v>
      </c>
      <c r="X74" s="116">
        <f t="shared" ref="X74:X137" si="14">W74*0.1236</f>
        <v>38.933999999999997</v>
      </c>
      <c r="Y74" s="115">
        <v>0</v>
      </c>
      <c r="Z74" s="115">
        <f t="shared" ref="Z74:Z137" si="15">W74+X74</f>
        <v>353.93399999999997</v>
      </c>
      <c r="AA74" s="115">
        <f t="shared" si="13"/>
        <v>0</v>
      </c>
      <c r="AB74" s="115">
        <f t="shared" si="8"/>
        <v>1415.7359999999999</v>
      </c>
      <c r="AC74" s="116">
        <f t="shared" si="9"/>
        <v>1415.7359999999999</v>
      </c>
    </row>
    <row r="75" spans="1:29" ht="15.75" x14ac:dyDescent="0.25">
      <c r="A75" s="138">
        <v>48</v>
      </c>
      <c r="B75" s="324" t="s">
        <v>947</v>
      </c>
      <c r="C75" s="103" t="s">
        <v>193</v>
      </c>
      <c r="D75" s="15"/>
      <c r="E75" s="7"/>
      <c r="F75" s="7"/>
      <c r="G75" s="110"/>
      <c r="H75" s="19"/>
      <c r="I75" s="13"/>
      <c r="J75" s="14"/>
      <c r="K75" s="14"/>
      <c r="L75" s="111"/>
      <c r="M75" s="124" t="s">
        <v>126</v>
      </c>
      <c r="N75" s="104">
        <v>4</v>
      </c>
      <c r="O75" s="16"/>
      <c r="P75" s="115">
        <v>0</v>
      </c>
      <c r="Q75" s="115">
        <v>0</v>
      </c>
      <c r="R75" s="115">
        <f t="shared" si="10"/>
        <v>0</v>
      </c>
      <c r="S75" s="115">
        <f t="shared" si="11"/>
        <v>0</v>
      </c>
      <c r="T75" s="115">
        <v>0</v>
      </c>
      <c r="U75" s="115">
        <f t="shared" si="12"/>
        <v>0</v>
      </c>
      <c r="V75" s="115"/>
      <c r="W75" s="115">
        <v>263</v>
      </c>
      <c r="X75" s="116">
        <f t="shared" si="14"/>
        <v>32.506799999999998</v>
      </c>
      <c r="Y75" s="115">
        <v>0</v>
      </c>
      <c r="Z75" s="115">
        <f t="shared" si="15"/>
        <v>295.5068</v>
      </c>
      <c r="AA75" s="115">
        <f t="shared" si="13"/>
        <v>0</v>
      </c>
      <c r="AB75" s="115">
        <f t="shared" si="8"/>
        <v>1182.0272</v>
      </c>
      <c r="AC75" s="116">
        <f t="shared" si="9"/>
        <v>1182.0272</v>
      </c>
    </row>
    <row r="76" spans="1:29" ht="15.75" x14ac:dyDescent="0.25">
      <c r="A76" s="138">
        <v>49</v>
      </c>
      <c r="B76" s="324" t="s">
        <v>947</v>
      </c>
      <c r="C76" s="103" t="s">
        <v>194</v>
      </c>
      <c r="D76" s="15"/>
      <c r="E76" s="7"/>
      <c r="F76" s="7"/>
      <c r="G76" s="110"/>
      <c r="H76" s="19"/>
      <c r="I76" s="13"/>
      <c r="J76" s="14"/>
      <c r="K76" s="14"/>
      <c r="L76" s="111"/>
      <c r="M76" s="124" t="s">
        <v>126</v>
      </c>
      <c r="N76" s="104">
        <v>4</v>
      </c>
      <c r="O76" s="16"/>
      <c r="P76" s="115">
        <v>0</v>
      </c>
      <c r="Q76" s="115">
        <v>0</v>
      </c>
      <c r="R76" s="115">
        <f t="shared" si="10"/>
        <v>0</v>
      </c>
      <c r="S76" s="115">
        <f t="shared" si="11"/>
        <v>0</v>
      </c>
      <c r="T76" s="115">
        <v>0</v>
      </c>
      <c r="U76" s="115">
        <f t="shared" si="12"/>
        <v>0</v>
      </c>
      <c r="V76" s="115"/>
      <c r="W76" s="115">
        <v>210</v>
      </c>
      <c r="X76" s="116">
        <f t="shared" si="14"/>
        <v>25.956</v>
      </c>
      <c r="Y76" s="115">
        <v>0</v>
      </c>
      <c r="Z76" s="115">
        <f t="shared" si="15"/>
        <v>235.95599999999999</v>
      </c>
      <c r="AA76" s="115">
        <f t="shared" si="13"/>
        <v>0</v>
      </c>
      <c r="AB76" s="115">
        <f t="shared" si="8"/>
        <v>943.82399999999996</v>
      </c>
      <c r="AC76" s="116">
        <f t="shared" si="9"/>
        <v>943.82399999999996</v>
      </c>
    </row>
    <row r="77" spans="1:29" ht="45" x14ac:dyDescent="0.25">
      <c r="A77" s="138">
        <v>50</v>
      </c>
      <c r="B77" s="324" t="s">
        <v>947</v>
      </c>
      <c r="C77" s="103" t="s">
        <v>195</v>
      </c>
      <c r="D77" s="15"/>
      <c r="E77" s="7"/>
      <c r="F77" s="7"/>
      <c r="G77" s="110"/>
      <c r="H77" s="19"/>
      <c r="I77" s="13"/>
      <c r="J77" s="14"/>
      <c r="K77" s="14"/>
      <c r="L77" s="111"/>
      <c r="M77" s="124" t="s">
        <v>126</v>
      </c>
      <c r="N77" s="104">
        <v>4</v>
      </c>
      <c r="O77" s="16"/>
      <c r="P77" s="115">
        <v>0</v>
      </c>
      <c r="Q77" s="115">
        <v>0</v>
      </c>
      <c r="R77" s="115">
        <f t="shared" si="10"/>
        <v>0</v>
      </c>
      <c r="S77" s="115">
        <f t="shared" si="11"/>
        <v>0</v>
      </c>
      <c r="T77" s="115">
        <v>0</v>
      </c>
      <c r="U77" s="115">
        <f t="shared" si="12"/>
        <v>0</v>
      </c>
      <c r="V77" s="115"/>
      <c r="W77" s="115">
        <v>368</v>
      </c>
      <c r="X77" s="116">
        <f t="shared" si="14"/>
        <v>45.4848</v>
      </c>
      <c r="Y77" s="115">
        <v>0</v>
      </c>
      <c r="Z77" s="115">
        <f t="shared" si="15"/>
        <v>413.48480000000001</v>
      </c>
      <c r="AA77" s="115">
        <f t="shared" si="13"/>
        <v>0</v>
      </c>
      <c r="AB77" s="115">
        <f t="shared" ref="AB77:AB140" si="16">N77*Z77</f>
        <v>1653.9392</v>
      </c>
      <c r="AC77" s="116">
        <f t="shared" ref="AC77:AC140" si="17">AA77+AB77</f>
        <v>1653.9392</v>
      </c>
    </row>
    <row r="78" spans="1:29" ht="15.75" x14ac:dyDescent="0.25">
      <c r="A78" s="138" t="s">
        <v>76</v>
      </c>
      <c r="B78" s="324" t="s">
        <v>948</v>
      </c>
      <c r="C78" s="107" t="s">
        <v>196</v>
      </c>
      <c r="D78" s="15"/>
      <c r="E78" s="7"/>
      <c r="F78" s="7"/>
      <c r="G78" s="110"/>
      <c r="H78" s="19"/>
      <c r="I78" s="13"/>
      <c r="J78" s="14"/>
      <c r="K78" s="14"/>
      <c r="L78" s="111"/>
      <c r="M78" s="124" t="s">
        <v>124</v>
      </c>
      <c r="N78" s="104">
        <v>0</v>
      </c>
      <c r="O78" s="16"/>
      <c r="P78" s="115">
        <v>0</v>
      </c>
      <c r="Q78" s="115">
        <v>0</v>
      </c>
      <c r="R78" s="115">
        <f t="shared" si="10"/>
        <v>0</v>
      </c>
      <c r="S78" s="115">
        <f t="shared" si="11"/>
        <v>0</v>
      </c>
      <c r="T78" s="115">
        <v>0</v>
      </c>
      <c r="U78" s="115">
        <f t="shared" si="12"/>
        <v>0</v>
      </c>
      <c r="V78" s="115"/>
      <c r="W78" s="115">
        <v>0</v>
      </c>
      <c r="X78" s="116">
        <f t="shared" si="14"/>
        <v>0</v>
      </c>
      <c r="Y78" s="115">
        <v>0</v>
      </c>
      <c r="Z78" s="115">
        <f t="shared" si="15"/>
        <v>0</v>
      </c>
      <c r="AA78" s="115">
        <f t="shared" si="13"/>
        <v>0</v>
      </c>
      <c r="AB78" s="115">
        <f t="shared" si="16"/>
        <v>0</v>
      </c>
      <c r="AC78" s="116">
        <f t="shared" si="17"/>
        <v>0</v>
      </c>
    </row>
    <row r="79" spans="1:29" ht="405" x14ac:dyDescent="0.25">
      <c r="A79" s="138">
        <v>1</v>
      </c>
      <c r="B79" s="324" t="s">
        <v>948</v>
      </c>
      <c r="C79" s="103" t="s">
        <v>197</v>
      </c>
      <c r="D79" s="15"/>
      <c r="E79" s="7"/>
      <c r="F79" s="7"/>
      <c r="G79" s="110"/>
      <c r="H79" s="19"/>
      <c r="I79" s="13"/>
      <c r="J79" s="14"/>
      <c r="K79" s="14"/>
      <c r="L79" s="111"/>
      <c r="M79" s="124" t="s">
        <v>124</v>
      </c>
      <c r="N79" s="104">
        <v>0</v>
      </c>
      <c r="O79" s="16"/>
      <c r="P79" s="115">
        <v>0</v>
      </c>
      <c r="Q79" s="115">
        <v>0</v>
      </c>
      <c r="R79" s="115">
        <f t="shared" si="10"/>
        <v>0</v>
      </c>
      <c r="S79" s="115">
        <f t="shared" si="11"/>
        <v>0</v>
      </c>
      <c r="T79" s="115">
        <v>0</v>
      </c>
      <c r="U79" s="115">
        <f t="shared" si="12"/>
        <v>0</v>
      </c>
      <c r="V79" s="115"/>
      <c r="W79" s="115">
        <v>0</v>
      </c>
      <c r="X79" s="116">
        <f t="shared" si="14"/>
        <v>0</v>
      </c>
      <c r="Y79" s="115">
        <v>0</v>
      </c>
      <c r="Z79" s="115">
        <f t="shared" si="15"/>
        <v>0</v>
      </c>
      <c r="AA79" s="115">
        <f t="shared" si="13"/>
        <v>0</v>
      </c>
      <c r="AB79" s="115">
        <f t="shared" si="16"/>
        <v>0</v>
      </c>
      <c r="AC79" s="116">
        <f t="shared" si="17"/>
        <v>0</v>
      </c>
    </row>
    <row r="80" spans="1:29" ht="18" x14ac:dyDescent="0.25">
      <c r="A80" s="138">
        <v>1.1000000000000001</v>
      </c>
      <c r="B80" s="324" t="s">
        <v>948</v>
      </c>
      <c r="C80" s="103" t="s">
        <v>198</v>
      </c>
      <c r="D80" s="15"/>
      <c r="E80" s="7"/>
      <c r="F80" s="7"/>
      <c r="G80" s="110"/>
      <c r="H80" s="19"/>
      <c r="I80" s="13"/>
      <c r="J80" s="14"/>
      <c r="K80" s="14"/>
      <c r="L80" s="111"/>
      <c r="M80" s="112" t="s">
        <v>199</v>
      </c>
      <c r="N80" s="113">
        <v>5500</v>
      </c>
      <c r="O80" s="16"/>
      <c r="P80" s="115">
        <v>102</v>
      </c>
      <c r="Q80" s="115">
        <v>0</v>
      </c>
      <c r="R80" s="115">
        <f t="shared" si="10"/>
        <v>102</v>
      </c>
      <c r="S80" s="115">
        <f t="shared" si="11"/>
        <v>5.1000000000000005</v>
      </c>
      <c r="T80" s="115">
        <v>0</v>
      </c>
      <c r="U80" s="115">
        <f t="shared" si="12"/>
        <v>107.1</v>
      </c>
      <c r="V80" s="115"/>
      <c r="W80" s="114">
        <v>41</v>
      </c>
      <c r="X80" s="116">
        <f t="shared" si="14"/>
        <v>5.0675999999999997</v>
      </c>
      <c r="Y80" s="115">
        <v>0</v>
      </c>
      <c r="Z80" s="115">
        <f t="shared" si="15"/>
        <v>46.067599999999999</v>
      </c>
      <c r="AA80" s="115">
        <f t="shared" si="13"/>
        <v>589050</v>
      </c>
      <c r="AB80" s="115">
        <f t="shared" si="16"/>
        <v>253371.8</v>
      </c>
      <c r="AC80" s="116">
        <f t="shared" si="17"/>
        <v>842421.8</v>
      </c>
    </row>
    <row r="81" spans="1:29" ht="18" x14ac:dyDescent="0.25">
      <c r="A81" s="138">
        <v>1.2</v>
      </c>
      <c r="B81" s="324" t="s">
        <v>948</v>
      </c>
      <c r="C81" s="103" t="s">
        <v>200</v>
      </c>
      <c r="D81" s="15"/>
      <c r="E81" s="7"/>
      <c r="F81" s="7"/>
      <c r="G81" s="110"/>
      <c r="H81" s="19"/>
      <c r="I81" s="13"/>
      <c r="J81" s="14"/>
      <c r="K81" s="14"/>
      <c r="L81" s="111"/>
      <c r="M81" s="112" t="s">
        <v>199</v>
      </c>
      <c r="N81" s="113">
        <v>3500</v>
      </c>
      <c r="O81" s="16"/>
      <c r="P81" s="115">
        <v>163</v>
      </c>
      <c r="Q81" s="115">
        <v>0</v>
      </c>
      <c r="R81" s="115">
        <f t="shared" si="10"/>
        <v>163</v>
      </c>
      <c r="S81" s="115">
        <f t="shared" si="11"/>
        <v>8.15</v>
      </c>
      <c r="T81" s="115">
        <v>0</v>
      </c>
      <c r="U81" s="115">
        <f t="shared" si="12"/>
        <v>171.15</v>
      </c>
      <c r="V81" s="115"/>
      <c r="W81" s="114">
        <v>41</v>
      </c>
      <c r="X81" s="116">
        <f t="shared" si="14"/>
        <v>5.0675999999999997</v>
      </c>
      <c r="Y81" s="115">
        <v>0</v>
      </c>
      <c r="Z81" s="115">
        <f t="shared" si="15"/>
        <v>46.067599999999999</v>
      </c>
      <c r="AA81" s="115">
        <f t="shared" si="13"/>
        <v>599025</v>
      </c>
      <c r="AB81" s="115">
        <f t="shared" si="16"/>
        <v>161236.6</v>
      </c>
      <c r="AC81" s="116">
        <f t="shared" si="17"/>
        <v>760261.6</v>
      </c>
    </row>
    <row r="82" spans="1:29" ht="18" x14ac:dyDescent="0.25">
      <c r="A82" s="138">
        <v>1.3</v>
      </c>
      <c r="B82" s="324" t="s">
        <v>948</v>
      </c>
      <c r="C82" s="103" t="s">
        <v>201</v>
      </c>
      <c r="D82" s="15"/>
      <c r="E82" s="7"/>
      <c r="F82" s="7"/>
      <c r="G82" s="110"/>
      <c r="H82" s="19"/>
      <c r="I82" s="13"/>
      <c r="J82" s="14"/>
      <c r="K82" s="14"/>
      <c r="L82" s="111"/>
      <c r="M82" s="112" t="s">
        <v>199</v>
      </c>
      <c r="N82" s="113">
        <v>2000</v>
      </c>
      <c r="O82" s="16"/>
      <c r="P82" s="114">
        <v>228</v>
      </c>
      <c r="Q82" s="115">
        <v>0</v>
      </c>
      <c r="R82" s="115">
        <f t="shared" si="10"/>
        <v>228</v>
      </c>
      <c r="S82" s="115">
        <f t="shared" si="11"/>
        <v>11.4</v>
      </c>
      <c r="T82" s="115">
        <v>0</v>
      </c>
      <c r="U82" s="115">
        <f t="shared" si="12"/>
        <v>239.4</v>
      </c>
      <c r="V82" s="115"/>
      <c r="W82" s="114">
        <v>51</v>
      </c>
      <c r="X82" s="116">
        <f t="shared" si="14"/>
        <v>6.3036000000000003</v>
      </c>
      <c r="Y82" s="115">
        <v>0</v>
      </c>
      <c r="Z82" s="115">
        <f t="shared" si="15"/>
        <v>57.303600000000003</v>
      </c>
      <c r="AA82" s="115">
        <f t="shared" si="13"/>
        <v>478800</v>
      </c>
      <c r="AB82" s="115">
        <f t="shared" si="16"/>
        <v>114607.20000000001</v>
      </c>
      <c r="AC82" s="116">
        <f t="shared" si="17"/>
        <v>593407.19999999995</v>
      </c>
    </row>
    <row r="83" spans="1:29" ht="18" x14ac:dyDescent="0.25">
      <c r="A83" s="138">
        <v>1.4</v>
      </c>
      <c r="B83" s="324" t="s">
        <v>948</v>
      </c>
      <c r="C83" s="103" t="s">
        <v>202</v>
      </c>
      <c r="D83" s="15"/>
      <c r="E83" s="7"/>
      <c r="F83" s="7"/>
      <c r="G83" s="110"/>
      <c r="H83" s="19"/>
      <c r="I83" s="13"/>
      <c r="J83" s="14"/>
      <c r="K83" s="14"/>
      <c r="L83" s="111"/>
      <c r="M83" s="112" t="s">
        <v>199</v>
      </c>
      <c r="N83" s="113">
        <v>1200</v>
      </c>
      <c r="O83" s="16"/>
      <c r="P83" s="114">
        <v>327</v>
      </c>
      <c r="Q83" s="115">
        <v>0</v>
      </c>
      <c r="R83" s="115">
        <f t="shared" si="10"/>
        <v>327</v>
      </c>
      <c r="S83" s="115">
        <f t="shared" si="11"/>
        <v>16.350000000000001</v>
      </c>
      <c r="T83" s="115">
        <v>0</v>
      </c>
      <c r="U83" s="115">
        <f t="shared" si="12"/>
        <v>343.35</v>
      </c>
      <c r="V83" s="115"/>
      <c r="W83" s="114">
        <v>56</v>
      </c>
      <c r="X83" s="116">
        <f t="shared" si="14"/>
        <v>6.9215999999999998</v>
      </c>
      <c r="Y83" s="115">
        <v>0</v>
      </c>
      <c r="Z83" s="115">
        <f t="shared" si="15"/>
        <v>62.921599999999998</v>
      </c>
      <c r="AA83" s="115">
        <f t="shared" si="13"/>
        <v>412020</v>
      </c>
      <c r="AB83" s="115">
        <f t="shared" si="16"/>
        <v>75505.919999999998</v>
      </c>
      <c r="AC83" s="116">
        <f t="shared" si="17"/>
        <v>487525.92</v>
      </c>
    </row>
    <row r="84" spans="1:29" ht="18" x14ac:dyDescent="0.25">
      <c r="A84" s="138">
        <v>1.5</v>
      </c>
      <c r="B84" s="324" t="s">
        <v>948</v>
      </c>
      <c r="C84" s="103" t="s">
        <v>203</v>
      </c>
      <c r="D84" s="15"/>
      <c r="E84" s="7"/>
      <c r="F84" s="7"/>
      <c r="G84" s="110"/>
      <c r="H84" s="19"/>
      <c r="I84" s="13"/>
      <c r="J84" s="14"/>
      <c r="K84" s="14"/>
      <c r="L84" s="111"/>
      <c r="M84" s="112" t="s">
        <v>199</v>
      </c>
      <c r="N84" s="113">
        <v>700</v>
      </c>
      <c r="O84" s="16"/>
      <c r="P84" s="114">
        <v>425</v>
      </c>
      <c r="Q84" s="115">
        <v>0</v>
      </c>
      <c r="R84" s="115">
        <f t="shared" si="10"/>
        <v>425</v>
      </c>
      <c r="S84" s="115">
        <f t="shared" si="11"/>
        <v>21.25</v>
      </c>
      <c r="T84" s="115">
        <v>0</v>
      </c>
      <c r="U84" s="115">
        <f t="shared" si="12"/>
        <v>446.25</v>
      </c>
      <c r="V84" s="115"/>
      <c r="W84" s="114">
        <v>77</v>
      </c>
      <c r="X84" s="116">
        <f t="shared" si="14"/>
        <v>9.5172000000000008</v>
      </c>
      <c r="Y84" s="115">
        <v>0</v>
      </c>
      <c r="Z84" s="115">
        <f t="shared" si="15"/>
        <v>86.517200000000003</v>
      </c>
      <c r="AA84" s="115">
        <f t="shared" si="13"/>
        <v>312375</v>
      </c>
      <c r="AB84" s="115">
        <f t="shared" si="16"/>
        <v>60562.04</v>
      </c>
      <c r="AC84" s="116">
        <f t="shared" si="17"/>
        <v>372937.04</v>
      </c>
    </row>
    <row r="85" spans="1:29" ht="18" x14ac:dyDescent="0.25">
      <c r="A85" s="138">
        <v>1.6</v>
      </c>
      <c r="B85" s="324" t="s">
        <v>948</v>
      </c>
      <c r="C85" s="103" t="s">
        <v>204</v>
      </c>
      <c r="D85" s="15"/>
      <c r="E85" s="7"/>
      <c r="F85" s="7"/>
      <c r="G85" s="110"/>
      <c r="H85" s="19"/>
      <c r="I85" s="13"/>
      <c r="J85" s="14"/>
      <c r="K85" s="14"/>
      <c r="L85" s="111"/>
      <c r="M85" s="112" t="s">
        <v>199</v>
      </c>
      <c r="N85" s="113">
        <v>350</v>
      </c>
      <c r="O85" s="16"/>
      <c r="P85" s="114">
        <v>660</v>
      </c>
      <c r="Q85" s="115">
        <v>0</v>
      </c>
      <c r="R85" s="115">
        <f t="shared" si="10"/>
        <v>660</v>
      </c>
      <c r="S85" s="115">
        <f t="shared" si="11"/>
        <v>33</v>
      </c>
      <c r="T85" s="115">
        <v>0</v>
      </c>
      <c r="U85" s="115">
        <f t="shared" si="12"/>
        <v>693</v>
      </c>
      <c r="V85" s="115"/>
      <c r="W85" s="114">
        <v>92</v>
      </c>
      <c r="X85" s="116">
        <f t="shared" si="14"/>
        <v>11.3712</v>
      </c>
      <c r="Y85" s="115">
        <v>0</v>
      </c>
      <c r="Z85" s="115">
        <f t="shared" si="15"/>
        <v>103.3712</v>
      </c>
      <c r="AA85" s="115">
        <f t="shared" si="13"/>
        <v>242550</v>
      </c>
      <c r="AB85" s="115">
        <f t="shared" si="16"/>
        <v>36179.919999999998</v>
      </c>
      <c r="AC85" s="116">
        <f t="shared" si="17"/>
        <v>278729.92</v>
      </c>
    </row>
    <row r="86" spans="1:29" ht="18" x14ac:dyDescent="0.25">
      <c r="A86" s="138">
        <v>1.7</v>
      </c>
      <c r="B86" s="324" t="s">
        <v>948</v>
      </c>
      <c r="C86" s="103" t="s">
        <v>205</v>
      </c>
      <c r="D86" s="15"/>
      <c r="E86" s="7"/>
      <c r="F86" s="7"/>
      <c r="G86" s="110"/>
      <c r="H86" s="19"/>
      <c r="I86" s="13"/>
      <c r="J86" s="14"/>
      <c r="K86" s="14"/>
      <c r="L86" s="111"/>
      <c r="M86" s="112" t="s">
        <v>199</v>
      </c>
      <c r="N86" s="113">
        <v>200</v>
      </c>
      <c r="O86" s="16"/>
      <c r="P86" s="114">
        <v>1300</v>
      </c>
      <c r="Q86" s="115">
        <v>0</v>
      </c>
      <c r="R86" s="115">
        <f t="shared" si="10"/>
        <v>1300</v>
      </c>
      <c r="S86" s="115">
        <f t="shared" si="11"/>
        <v>65</v>
      </c>
      <c r="T86" s="115">
        <v>0</v>
      </c>
      <c r="U86" s="115">
        <f t="shared" si="12"/>
        <v>1365</v>
      </c>
      <c r="V86" s="115"/>
      <c r="W86" s="114">
        <v>128</v>
      </c>
      <c r="X86" s="116">
        <f t="shared" si="14"/>
        <v>15.8208</v>
      </c>
      <c r="Y86" s="115">
        <v>0</v>
      </c>
      <c r="Z86" s="115">
        <f t="shared" si="15"/>
        <v>143.82079999999999</v>
      </c>
      <c r="AA86" s="115">
        <f t="shared" si="13"/>
        <v>273000</v>
      </c>
      <c r="AB86" s="115">
        <f t="shared" si="16"/>
        <v>28764.16</v>
      </c>
      <c r="AC86" s="116">
        <f t="shared" si="17"/>
        <v>301764.15999999997</v>
      </c>
    </row>
    <row r="87" spans="1:29" ht="18" x14ac:dyDescent="0.25">
      <c r="A87" s="138">
        <v>1.8</v>
      </c>
      <c r="B87" s="324" t="s">
        <v>948</v>
      </c>
      <c r="C87" s="103" t="s">
        <v>206</v>
      </c>
      <c r="D87" s="15"/>
      <c r="E87" s="7"/>
      <c r="F87" s="7"/>
      <c r="G87" s="110"/>
      <c r="H87" s="19"/>
      <c r="I87" s="13"/>
      <c r="J87" s="14"/>
      <c r="K87" s="14"/>
      <c r="L87" s="111"/>
      <c r="M87" s="112" t="s">
        <v>199</v>
      </c>
      <c r="N87" s="113">
        <v>200</v>
      </c>
      <c r="O87" s="16"/>
      <c r="P87" s="114">
        <v>1980</v>
      </c>
      <c r="Q87" s="115">
        <v>0</v>
      </c>
      <c r="R87" s="115">
        <f t="shared" si="10"/>
        <v>1980</v>
      </c>
      <c r="S87" s="115">
        <f t="shared" si="11"/>
        <v>99</v>
      </c>
      <c r="T87" s="115">
        <v>0</v>
      </c>
      <c r="U87" s="115">
        <f t="shared" si="12"/>
        <v>2079</v>
      </c>
      <c r="V87" s="115"/>
      <c r="W87" s="114">
        <v>154</v>
      </c>
      <c r="X87" s="116">
        <f t="shared" si="14"/>
        <v>19.034400000000002</v>
      </c>
      <c r="Y87" s="115">
        <v>0</v>
      </c>
      <c r="Z87" s="115">
        <f t="shared" si="15"/>
        <v>173.03440000000001</v>
      </c>
      <c r="AA87" s="115">
        <f t="shared" si="13"/>
        <v>415800</v>
      </c>
      <c r="AB87" s="115">
        <f t="shared" si="16"/>
        <v>34606.880000000005</v>
      </c>
      <c r="AC87" s="116">
        <f t="shared" si="17"/>
        <v>450406.88</v>
      </c>
    </row>
    <row r="88" spans="1:29" ht="18" x14ac:dyDescent="0.25">
      <c r="A88" s="138">
        <v>1.9</v>
      </c>
      <c r="B88" s="324" t="s">
        <v>948</v>
      </c>
      <c r="C88" s="103" t="s">
        <v>207</v>
      </c>
      <c r="D88" s="15"/>
      <c r="E88" s="7"/>
      <c r="F88" s="7"/>
      <c r="G88" s="110"/>
      <c r="H88" s="19"/>
      <c r="I88" s="13"/>
      <c r="J88" s="14"/>
      <c r="K88" s="14"/>
      <c r="L88" s="111"/>
      <c r="M88" s="112" t="s">
        <v>199</v>
      </c>
      <c r="N88" s="113">
        <v>250</v>
      </c>
      <c r="O88" s="16"/>
      <c r="P88" s="114">
        <v>2870</v>
      </c>
      <c r="Q88" s="115">
        <v>0</v>
      </c>
      <c r="R88" s="115">
        <f t="shared" si="10"/>
        <v>2870</v>
      </c>
      <c r="S88" s="115">
        <f t="shared" si="11"/>
        <v>143.5</v>
      </c>
      <c r="T88" s="115">
        <v>0</v>
      </c>
      <c r="U88" s="115">
        <f t="shared" si="12"/>
        <v>3013.5</v>
      </c>
      <c r="V88" s="115"/>
      <c r="W88" s="114">
        <v>200</v>
      </c>
      <c r="X88" s="116">
        <f t="shared" si="14"/>
        <v>24.72</v>
      </c>
      <c r="Y88" s="115">
        <v>0</v>
      </c>
      <c r="Z88" s="115">
        <f t="shared" si="15"/>
        <v>224.72</v>
      </c>
      <c r="AA88" s="115">
        <f t="shared" si="13"/>
        <v>753375</v>
      </c>
      <c r="AB88" s="115">
        <f t="shared" si="16"/>
        <v>56180</v>
      </c>
      <c r="AC88" s="116">
        <f t="shared" si="17"/>
        <v>809555</v>
      </c>
    </row>
    <row r="89" spans="1:29" ht="18" x14ac:dyDescent="0.25">
      <c r="A89" s="138">
        <v>1.1000000000000001</v>
      </c>
      <c r="B89" s="324" t="s">
        <v>948</v>
      </c>
      <c r="C89" s="103" t="s">
        <v>208</v>
      </c>
      <c r="D89" s="15"/>
      <c r="E89" s="7"/>
      <c r="F89" s="7"/>
      <c r="G89" s="110"/>
      <c r="H89" s="19"/>
      <c r="I89" s="13"/>
      <c r="J89" s="14"/>
      <c r="K89" s="14"/>
      <c r="L89" s="111"/>
      <c r="M89" s="112" t="s">
        <v>199</v>
      </c>
      <c r="N89" s="104">
        <v>0</v>
      </c>
      <c r="O89" s="16"/>
      <c r="P89" s="114">
        <v>4700</v>
      </c>
      <c r="Q89" s="115">
        <v>0</v>
      </c>
      <c r="R89" s="115">
        <f t="shared" si="10"/>
        <v>4700</v>
      </c>
      <c r="S89" s="115">
        <f t="shared" si="11"/>
        <v>235</v>
      </c>
      <c r="T89" s="115">
        <v>0</v>
      </c>
      <c r="U89" s="115">
        <f t="shared" si="12"/>
        <v>4935</v>
      </c>
      <c r="V89" s="115"/>
      <c r="W89" s="114">
        <v>315</v>
      </c>
      <c r="X89" s="116">
        <f t="shared" si="14"/>
        <v>38.933999999999997</v>
      </c>
      <c r="Y89" s="115">
        <v>0</v>
      </c>
      <c r="Z89" s="115">
        <f t="shared" si="15"/>
        <v>353.93399999999997</v>
      </c>
      <c r="AA89" s="115">
        <f t="shared" si="13"/>
        <v>0</v>
      </c>
      <c r="AB89" s="115">
        <f t="shared" si="16"/>
        <v>0</v>
      </c>
      <c r="AC89" s="116">
        <f t="shared" si="17"/>
        <v>0</v>
      </c>
    </row>
    <row r="90" spans="1:29" ht="75" x14ac:dyDescent="0.25">
      <c r="A90" s="138">
        <v>2</v>
      </c>
      <c r="B90" s="324" t="s">
        <v>948</v>
      </c>
      <c r="C90" s="103" t="s">
        <v>209</v>
      </c>
      <c r="D90" s="15"/>
      <c r="E90" s="7"/>
      <c r="F90" s="7"/>
      <c r="G90" s="110"/>
      <c r="H90" s="19"/>
      <c r="I90" s="13"/>
      <c r="J90" s="14"/>
      <c r="K90" s="14"/>
      <c r="L90" s="111"/>
      <c r="M90" s="124" t="s">
        <v>124</v>
      </c>
      <c r="N90" s="104">
        <v>0</v>
      </c>
      <c r="O90" s="16"/>
      <c r="P90" s="115">
        <v>0</v>
      </c>
      <c r="Q90" s="115">
        <v>0</v>
      </c>
      <c r="R90" s="115">
        <f t="shared" si="10"/>
        <v>0</v>
      </c>
      <c r="S90" s="115">
        <f t="shared" si="11"/>
        <v>0</v>
      </c>
      <c r="T90" s="115">
        <v>0</v>
      </c>
      <c r="U90" s="115">
        <f t="shared" si="12"/>
        <v>0</v>
      </c>
      <c r="V90" s="115"/>
      <c r="W90" s="115">
        <v>0</v>
      </c>
      <c r="X90" s="116">
        <f t="shared" si="14"/>
        <v>0</v>
      </c>
      <c r="Y90" s="115">
        <v>0</v>
      </c>
      <c r="Z90" s="115">
        <f t="shared" si="15"/>
        <v>0</v>
      </c>
      <c r="AA90" s="115">
        <f t="shared" si="13"/>
        <v>0</v>
      </c>
      <c r="AB90" s="115">
        <f t="shared" si="16"/>
        <v>0</v>
      </c>
      <c r="AC90" s="116">
        <f t="shared" si="17"/>
        <v>0</v>
      </c>
    </row>
    <row r="91" spans="1:29" ht="18" x14ac:dyDescent="0.25">
      <c r="A91" s="138">
        <v>2.1</v>
      </c>
      <c r="B91" s="324" t="s">
        <v>948</v>
      </c>
      <c r="C91" s="103" t="s">
        <v>210</v>
      </c>
      <c r="D91" s="15"/>
      <c r="E91" s="7"/>
      <c r="F91" s="7"/>
      <c r="G91" s="110"/>
      <c r="H91" s="19"/>
      <c r="I91" s="13"/>
      <c r="J91" s="14"/>
      <c r="K91" s="14"/>
      <c r="L91" s="111"/>
      <c r="M91" s="112" t="s">
        <v>126</v>
      </c>
      <c r="N91" s="113">
        <v>250</v>
      </c>
      <c r="O91" s="16"/>
      <c r="P91" s="114">
        <v>266</v>
      </c>
      <c r="Q91" s="115">
        <v>0</v>
      </c>
      <c r="R91" s="115">
        <f t="shared" si="10"/>
        <v>266</v>
      </c>
      <c r="S91" s="115">
        <f t="shared" si="11"/>
        <v>13.3</v>
      </c>
      <c r="T91" s="115">
        <v>0</v>
      </c>
      <c r="U91" s="115">
        <f t="shared" si="12"/>
        <v>279.3</v>
      </c>
      <c r="V91" s="115"/>
      <c r="W91" s="114">
        <v>72</v>
      </c>
      <c r="X91" s="116">
        <f t="shared" si="14"/>
        <v>8.8992000000000004</v>
      </c>
      <c r="Y91" s="115">
        <v>0</v>
      </c>
      <c r="Z91" s="115">
        <f t="shared" si="15"/>
        <v>80.899200000000008</v>
      </c>
      <c r="AA91" s="115">
        <f t="shared" si="13"/>
        <v>69825</v>
      </c>
      <c r="AB91" s="115">
        <f t="shared" si="16"/>
        <v>20224.800000000003</v>
      </c>
      <c r="AC91" s="116">
        <f t="shared" si="17"/>
        <v>90049.8</v>
      </c>
    </row>
    <row r="92" spans="1:29" ht="18" x14ac:dyDescent="0.25">
      <c r="A92" s="138">
        <v>2.2000000000000002</v>
      </c>
      <c r="B92" s="324" t="s">
        <v>948</v>
      </c>
      <c r="C92" s="103" t="s">
        <v>211</v>
      </c>
      <c r="D92" s="15"/>
      <c r="E92" s="7"/>
      <c r="F92" s="7"/>
      <c r="G92" s="110"/>
      <c r="H92" s="19"/>
      <c r="I92" s="13"/>
      <c r="J92" s="14"/>
      <c r="K92" s="14"/>
      <c r="L92" s="111"/>
      <c r="M92" s="112" t="s">
        <v>126</v>
      </c>
      <c r="N92" s="113">
        <v>15</v>
      </c>
      <c r="O92" s="16"/>
      <c r="P92" s="114">
        <v>382</v>
      </c>
      <c r="Q92" s="115">
        <v>0</v>
      </c>
      <c r="R92" s="115">
        <f t="shared" si="10"/>
        <v>382</v>
      </c>
      <c r="S92" s="115">
        <f t="shared" si="11"/>
        <v>19.100000000000001</v>
      </c>
      <c r="T92" s="115">
        <v>0</v>
      </c>
      <c r="U92" s="115">
        <f t="shared" si="12"/>
        <v>401.1</v>
      </c>
      <c r="V92" s="115"/>
      <c r="W92" s="114">
        <v>72</v>
      </c>
      <c r="X92" s="116">
        <f t="shared" si="14"/>
        <v>8.8992000000000004</v>
      </c>
      <c r="Y92" s="115">
        <v>0</v>
      </c>
      <c r="Z92" s="115">
        <f t="shared" si="15"/>
        <v>80.899200000000008</v>
      </c>
      <c r="AA92" s="115">
        <f t="shared" si="13"/>
        <v>6016.5</v>
      </c>
      <c r="AB92" s="115">
        <f t="shared" si="16"/>
        <v>1213.4880000000001</v>
      </c>
      <c r="AC92" s="116">
        <f t="shared" si="17"/>
        <v>7229.9880000000003</v>
      </c>
    </row>
    <row r="93" spans="1:29" ht="18" x14ac:dyDescent="0.25">
      <c r="A93" s="138">
        <v>2.2999999999999998</v>
      </c>
      <c r="B93" s="324" t="s">
        <v>948</v>
      </c>
      <c r="C93" s="103" t="s">
        <v>212</v>
      </c>
      <c r="D93" s="15"/>
      <c r="E93" s="7"/>
      <c r="F93" s="7"/>
      <c r="G93" s="110"/>
      <c r="H93" s="19"/>
      <c r="I93" s="13"/>
      <c r="J93" s="14"/>
      <c r="K93" s="14"/>
      <c r="L93" s="111"/>
      <c r="M93" s="112" t="s">
        <v>126</v>
      </c>
      <c r="N93" s="113">
        <v>240</v>
      </c>
      <c r="O93" s="16"/>
      <c r="P93" s="114">
        <v>594</v>
      </c>
      <c r="Q93" s="115">
        <v>0</v>
      </c>
      <c r="R93" s="115">
        <f t="shared" si="10"/>
        <v>594</v>
      </c>
      <c r="S93" s="115">
        <f t="shared" si="11"/>
        <v>29.700000000000003</v>
      </c>
      <c r="T93" s="115">
        <v>0</v>
      </c>
      <c r="U93" s="115">
        <f t="shared" si="12"/>
        <v>623.70000000000005</v>
      </c>
      <c r="V93" s="115"/>
      <c r="W93" s="114">
        <v>103</v>
      </c>
      <c r="X93" s="116">
        <f t="shared" si="14"/>
        <v>12.7308</v>
      </c>
      <c r="Y93" s="115">
        <v>0</v>
      </c>
      <c r="Z93" s="115">
        <f t="shared" si="15"/>
        <v>115.7308</v>
      </c>
      <c r="AA93" s="115">
        <f t="shared" si="13"/>
        <v>149688</v>
      </c>
      <c r="AB93" s="115">
        <f t="shared" si="16"/>
        <v>27775.392</v>
      </c>
      <c r="AC93" s="116">
        <f t="shared" si="17"/>
        <v>177463.39199999999</v>
      </c>
    </row>
    <row r="94" spans="1:29" ht="18" x14ac:dyDescent="0.25">
      <c r="A94" s="138">
        <v>2.4</v>
      </c>
      <c r="B94" s="324" t="s">
        <v>948</v>
      </c>
      <c r="C94" s="103" t="s">
        <v>213</v>
      </c>
      <c r="D94" s="15"/>
      <c r="E94" s="7"/>
      <c r="F94" s="7"/>
      <c r="G94" s="110"/>
      <c r="H94" s="19"/>
      <c r="I94" s="13"/>
      <c r="J94" s="14"/>
      <c r="K94" s="14"/>
      <c r="L94" s="111"/>
      <c r="M94" s="112" t="s">
        <v>126</v>
      </c>
      <c r="N94" s="113">
        <v>15</v>
      </c>
      <c r="O94" s="16"/>
      <c r="P94" s="114">
        <v>1055</v>
      </c>
      <c r="Q94" s="115">
        <v>0</v>
      </c>
      <c r="R94" s="115">
        <f t="shared" si="10"/>
        <v>1055</v>
      </c>
      <c r="S94" s="115">
        <f t="shared" si="11"/>
        <v>52.75</v>
      </c>
      <c r="T94" s="115">
        <v>0</v>
      </c>
      <c r="U94" s="115">
        <f t="shared" si="12"/>
        <v>1107.75</v>
      </c>
      <c r="V94" s="115"/>
      <c r="W94" s="114">
        <v>128</v>
      </c>
      <c r="X94" s="116">
        <f t="shared" si="14"/>
        <v>15.8208</v>
      </c>
      <c r="Y94" s="115">
        <v>0</v>
      </c>
      <c r="Z94" s="115">
        <f t="shared" si="15"/>
        <v>143.82079999999999</v>
      </c>
      <c r="AA94" s="115">
        <f t="shared" si="13"/>
        <v>16616.25</v>
      </c>
      <c r="AB94" s="115">
        <f t="shared" si="16"/>
        <v>2157.3119999999999</v>
      </c>
      <c r="AC94" s="116">
        <f t="shared" si="17"/>
        <v>18773.561999999998</v>
      </c>
    </row>
    <row r="95" spans="1:29" ht="18" x14ac:dyDescent="0.25">
      <c r="A95" s="138">
        <v>2.5</v>
      </c>
      <c r="B95" s="324" t="s">
        <v>948</v>
      </c>
      <c r="C95" s="103" t="s">
        <v>214</v>
      </c>
      <c r="D95" s="15"/>
      <c r="E95" s="7"/>
      <c r="F95" s="7"/>
      <c r="G95" s="110"/>
      <c r="H95" s="19"/>
      <c r="I95" s="13"/>
      <c r="J95" s="14"/>
      <c r="K95" s="14"/>
      <c r="L95" s="111"/>
      <c r="M95" s="112" t="s">
        <v>126</v>
      </c>
      <c r="N95" s="113">
        <v>35</v>
      </c>
      <c r="O95" s="16"/>
      <c r="P95" s="114">
        <v>1528</v>
      </c>
      <c r="Q95" s="115">
        <v>0</v>
      </c>
      <c r="R95" s="115">
        <f t="shared" si="10"/>
        <v>1528</v>
      </c>
      <c r="S95" s="115">
        <f t="shared" si="11"/>
        <v>76.400000000000006</v>
      </c>
      <c r="T95" s="115">
        <v>0</v>
      </c>
      <c r="U95" s="115">
        <f t="shared" si="12"/>
        <v>1604.4</v>
      </c>
      <c r="V95" s="115"/>
      <c r="W95" s="114">
        <v>158</v>
      </c>
      <c r="X95" s="116">
        <f t="shared" si="14"/>
        <v>19.5288</v>
      </c>
      <c r="Y95" s="115">
        <v>0</v>
      </c>
      <c r="Z95" s="115">
        <f t="shared" si="15"/>
        <v>177.52879999999999</v>
      </c>
      <c r="AA95" s="115">
        <f t="shared" si="13"/>
        <v>56154</v>
      </c>
      <c r="AB95" s="115">
        <f t="shared" si="16"/>
        <v>6213.5079999999998</v>
      </c>
      <c r="AC95" s="116">
        <f t="shared" si="17"/>
        <v>62367.508000000002</v>
      </c>
    </row>
    <row r="96" spans="1:29" ht="18" x14ac:dyDescent="0.25">
      <c r="A96" s="138">
        <v>2.6</v>
      </c>
      <c r="B96" s="324" t="s">
        <v>948</v>
      </c>
      <c r="C96" s="103" t="s">
        <v>215</v>
      </c>
      <c r="D96" s="15"/>
      <c r="E96" s="7"/>
      <c r="F96" s="7"/>
      <c r="G96" s="110"/>
      <c r="H96" s="19"/>
      <c r="I96" s="13"/>
      <c r="J96" s="14"/>
      <c r="K96" s="14"/>
      <c r="L96" s="111"/>
      <c r="M96" s="112" t="s">
        <v>126</v>
      </c>
      <c r="N96" s="113">
        <v>25</v>
      </c>
      <c r="O96" s="16"/>
      <c r="P96" s="114">
        <v>2321</v>
      </c>
      <c r="Q96" s="115">
        <v>0</v>
      </c>
      <c r="R96" s="115">
        <f t="shared" si="10"/>
        <v>2321</v>
      </c>
      <c r="S96" s="115">
        <f t="shared" si="11"/>
        <v>116.05000000000001</v>
      </c>
      <c r="T96" s="115">
        <v>0</v>
      </c>
      <c r="U96" s="115">
        <f t="shared" si="12"/>
        <v>2437.0500000000002</v>
      </c>
      <c r="V96" s="115"/>
      <c r="W96" s="114">
        <v>210</v>
      </c>
      <c r="X96" s="116">
        <f t="shared" si="14"/>
        <v>25.956</v>
      </c>
      <c r="Y96" s="115">
        <v>0</v>
      </c>
      <c r="Z96" s="115">
        <f t="shared" si="15"/>
        <v>235.95599999999999</v>
      </c>
      <c r="AA96" s="115">
        <f t="shared" si="13"/>
        <v>60926.250000000007</v>
      </c>
      <c r="AB96" s="115">
        <f t="shared" si="16"/>
        <v>5898.9</v>
      </c>
      <c r="AC96" s="116">
        <f t="shared" si="17"/>
        <v>66825.150000000009</v>
      </c>
    </row>
    <row r="97" spans="1:29" ht="75" x14ac:dyDescent="0.25">
      <c r="A97" s="138">
        <v>3</v>
      </c>
      <c r="B97" s="324" t="s">
        <v>948</v>
      </c>
      <c r="C97" s="120" t="s">
        <v>216</v>
      </c>
      <c r="D97" s="15"/>
      <c r="E97" s="7"/>
      <c r="F97" s="7"/>
      <c r="G97" s="110"/>
      <c r="H97" s="19"/>
      <c r="I97" s="13"/>
      <c r="J97" s="14"/>
      <c r="K97" s="14"/>
      <c r="L97" s="111"/>
      <c r="M97" s="124" t="s">
        <v>124</v>
      </c>
      <c r="N97" s="104">
        <v>0</v>
      </c>
      <c r="O97" s="16"/>
      <c r="P97" s="115">
        <v>0</v>
      </c>
      <c r="Q97" s="115">
        <v>0</v>
      </c>
      <c r="R97" s="115">
        <f t="shared" si="10"/>
        <v>0</v>
      </c>
      <c r="S97" s="115">
        <f t="shared" si="11"/>
        <v>0</v>
      </c>
      <c r="T97" s="115">
        <v>0</v>
      </c>
      <c r="U97" s="115">
        <f t="shared" si="12"/>
        <v>0</v>
      </c>
      <c r="V97" s="115"/>
      <c r="W97" s="115">
        <v>0</v>
      </c>
      <c r="X97" s="116">
        <f t="shared" si="14"/>
        <v>0</v>
      </c>
      <c r="Y97" s="115">
        <v>0</v>
      </c>
      <c r="Z97" s="115">
        <f t="shared" si="15"/>
        <v>0</v>
      </c>
      <c r="AA97" s="115">
        <f t="shared" si="13"/>
        <v>0</v>
      </c>
      <c r="AB97" s="115">
        <f t="shared" si="16"/>
        <v>0</v>
      </c>
      <c r="AC97" s="116">
        <f t="shared" si="17"/>
        <v>0</v>
      </c>
    </row>
    <row r="98" spans="1:29" ht="18" x14ac:dyDescent="0.25">
      <c r="A98" s="138">
        <v>3.1</v>
      </c>
      <c r="B98" s="324" t="s">
        <v>948</v>
      </c>
      <c r="C98" s="106" t="s">
        <v>217</v>
      </c>
      <c r="D98" s="15"/>
      <c r="E98" s="7"/>
      <c r="F98" s="7"/>
      <c r="G98" s="110"/>
      <c r="H98" s="19"/>
      <c r="I98" s="13"/>
      <c r="J98" s="14"/>
      <c r="K98" s="14"/>
      <c r="L98" s="111"/>
      <c r="M98" s="112" t="s">
        <v>126</v>
      </c>
      <c r="N98" s="104">
        <v>0</v>
      </c>
      <c r="O98" s="16"/>
      <c r="P98" s="114">
        <v>3360</v>
      </c>
      <c r="Q98" s="115">
        <v>0</v>
      </c>
      <c r="R98" s="115">
        <f t="shared" si="10"/>
        <v>3360</v>
      </c>
      <c r="S98" s="115">
        <f t="shared" si="11"/>
        <v>168</v>
      </c>
      <c r="T98" s="115">
        <v>0</v>
      </c>
      <c r="U98" s="115">
        <f t="shared" si="12"/>
        <v>3528</v>
      </c>
      <c r="V98" s="115"/>
      <c r="W98" s="114">
        <v>263</v>
      </c>
      <c r="X98" s="116">
        <f t="shared" si="14"/>
        <v>32.506799999999998</v>
      </c>
      <c r="Y98" s="115">
        <v>0</v>
      </c>
      <c r="Z98" s="115">
        <f t="shared" si="15"/>
        <v>295.5068</v>
      </c>
      <c r="AA98" s="115">
        <f t="shared" si="13"/>
        <v>0</v>
      </c>
      <c r="AB98" s="115">
        <f t="shared" si="16"/>
        <v>0</v>
      </c>
      <c r="AC98" s="116">
        <f t="shared" si="17"/>
        <v>0</v>
      </c>
    </row>
    <row r="99" spans="1:29" ht="18" x14ac:dyDescent="0.25">
      <c r="A99" s="138">
        <v>3.2</v>
      </c>
      <c r="B99" s="324" t="s">
        <v>948</v>
      </c>
      <c r="C99" s="103" t="s">
        <v>218</v>
      </c>
      <c r="D99" s="15"/>
      <c r="E99" s="7"/>
      <c r="F99" s="7"/>
      <c r="G99" s="110"/>
      <c r="H99" s="19"/>
      <c r="I99" s="13"/>
      <c r="J99" s="14"/>
      <c r="K99" s="14"/>
      <c r="L99" s="111"/>
      <c r="M99" s="112" t="s">
        <v>126</v>
      </c>
      <c r="N99" s="104">
        <v>0</v>
      </c>
      <c r="O99" s="16"/>
      <c r="P99" s="114">
        <v>3732</v>
      </c>
      <c r="Q99" s="115">
        <v>0</v>
      </c>
      <c r="R99" s="115">
        <f t="shared" si="10"/>
        <v>3732</v>
      </c>
      <c r="S99" s="115">
        <f t="shared" si="11"/>
        <v>186.60000000000002</v>
      </c>
      <c r="T99" s="115">
        <v>0</v>
      </c>
      <c r="U99" s="115">
        <f t="shared" si="12"/>
        <v>3918.6</v>
      </c>
      <c r="V99" s="115"/>
      <c r="W99" s="114">
        <v>341</v>
      </c>
      <c r="X99" s="116">
        <f t="shared" si="14"/>
        <v>42.147599999999997</v>
      </c>
      <c r="Y99" s="115">
        <v>0</v>
      </c>
      <c r="Z99" s="115">
        <f t="shared" si="15"/>
        <v>383.14760000000001</v>
      </c>
      <c r="AA99" s="115">
        <f t="shared" si="13"/>
        <v>0</v>
      </c>
      <c r="AB99" s="115">
        <f t="shared" si="16"/>
        <v>0</v>
      </c>
      <c r="AC99" s="116">
        <f t="shared" si="17"/>
        <v>0</v>
      </c>
    </row>
    <row r="100" spans="1:29" ht="18" x14ac:dyDescent="0.25">
      <c r="A100" s="138">
        <v>3.3</v>
      </c>
      <c r="B100" s="324" t="s">
        <v>948</v>
      </c>
      <c r="C100" s="103" t="s">
        <v>219</v>
      </c>
      <c r="D100" s="15"/>
      <c r="E100" s="7"/>
      <c r="F100" s="7"/>
      <c r="G100" s="110"/>
      <c r="H100" s="19"/>
      <c r="I100" s="13"/>
      <c r="J100" s="14"/>
      <c r="K100" s="14"/>
      <c r="L100" s="111"/>
      <c r="M100" s="112" t="s">
        <v>126</v>
      </c>
      <c r="N100" s="104">
        <v>0</v>
      </c>
      <c r="O100" s="16"/>
      <c r="P100" s="114">
        <v>4440</v>
      </c>
      <c r="Q100" s="115">
        <v>0</v>
      </c>
      <c r="R100" s="115">
        <f t="shared" si="10"/>
        <v>4440</v>
      </c>
      <c r="S100" s="115">
        <f t="shared" si="11"/>
        <v>222</v>
      </c>
      <c r="T100" s="115">
        <v>0</v>
      </c>
      <c r="U100" s="115">
        <f t="shared" si="12"/>
        <v>4662</v>
      </c>
      <c r="V100" s="115"/>
      <c r="W100" s="114">
        <v>420</v>
      </c>
      <c r="X100" s="116">
        <f t="shared" si="14"/>
        <v>51.911999999999999</v>
      </c>
      <c r="Y100" s="115">
        <v>0</v>
      </c>
      <c r="Z100" s="115">
        <f t="shared" si="15"/>
        <v>471.91199999999998</v>
      </c>
      <c r="AA100" s="115">
        <f t="shared" si="13"/>
        <v>0</v>
      </c>
      <c r="AB100" s="115">
        <f t="shared" si="16"/>
        <v>0</v>
      </c>
      <c r="AC100" s="116">
        <f t="shared" si="17"/>
        <v>0</v>
      </c>
    </row>
    <row r="101" spans="1:29" ht="18" x14ac:dyDescent="0.25">
      <c r="A101" s="138">
        <v>3.4</v>
      </c>
      <c r="B101" s="324" t="s">
        <v>948</v>
      </c>
      <c r="C101" s="103" t="s">
        <v>220</v>
      </c>
      <c r="D101" s="15"/>
      <c r="E101" s="7"/>
      <c r="F101" s="7"/>
      <c r="G101" s="110"/>
      <c r="H101" s="19"/>
      <c r="I101" s="13"/>
      <c r="J101" s="14"/>
      <c r="K101" s="14"/>
      <c r="L101" s="111"/>
      <c r="M101" s="112" t="s">
        <v>126</v>
      </c>
      <c r="N101" s="104">
        <v>0</v>
      </c>
      <c r="O101" s="16"/>
      <c r="P101" s="114">
        <v>5820</v>
      </c>
      <c r="Q101" s="115">
        <v>0</v>
      </c>
      <c r="R101" s="115">
        <f t="shared" si="10"/>
        <v>5820</v>
      </c>
      <c r="S101" s="115">
        <f t="shared" si="11"/>
        <v>291</v>
      </c>
      <c r="T101" s="115">
        <v>0</v>
      </c>
      <c r="U101" s="115">
        <f t="shared" si="12"/>
        <v>6111</v>
      </c>
      <c r="V101" s="115"/>
      <c r="W101" s="114">
        <v>525</v>
      </c>
      <c r="X101" s="116">
        <f t="shared" si="14"/>
        <v>64.89</v>
      </c>
      <c r="Y101" s="115">
        <v>0</v>
      </c>
      <c r="Z101" s="115">
        <f t="shared" si="15"/>
        <v>589.89</v>
      </c>
      <c r="AA101" s="115">
        <f t="shared" si="13"/>
        <v>0</v>
      </c>
      <c r="AB101" s="115">
        <f t="shared" si="16"/>
        <v>0</v>
      </c>
      <c r="AC101" s="116">
        <f t="shared" si="17"/>
        <v>0</v>
      </c>
    </row>
    <row r="102" spans="1:29" ht="18" x14ac:dyDescent="0.25">
      <c r="A102" s="138">
        <v>3.5</v>
      </c>
      <c r="B102" s="324" t="s">
        <v>948</v>
      </c>
      <c r="C102" s="103" t="s">
        <v>221</v>
      </c>
      <c r="D102" s="15"/>
      <c r="E102" s="7"/>
      <c r="F102" s="7"/>
      <c r="G102" s="110"/>
      <c r="H102" s="19"/>
      <c r="I102" s="13"/>
      <c r="J102" s="14"/>
      <c r="K102" s="14"/>
      <c r="L102" s="111"/>
      <c r="M102" s="112" t="s">
        <v>126</v>
      </c>
      <c r="N102" s="104">
        <v>0</v>
      </c>
      <c r="O102" s="16"/>
      <c r="P102" s="114">
        <v>8640</v>
      </c>
      <c r="Q102" s="115">
        <v>0</v>
      </c>
      <c r="R102" s="115">
        <f t="shared" si="10"/>
        <v>8640</v>
      </c>
      <c r="S102" s="115">
        <f t="shared" si="11"/>
        <v>432</v>
      </c>
      <c r="T102" s="115">
        <v>0</v>
      </c>
      <c r="U102" s="115">
        <f t="shared" si="12"/>
        <v>9072</v>
      </c>
      <c r="V102" s="115"/>
      <c r="W102" s="114">
        <v>788</v>
      </c>
      <c r="X102" s="116">
        <f t="shared" si="14"/>
        <v>97.396799999999999</v>
      </c>
      <c r="Y102" s="115">
        <v>0</v>
      </c>
      <c r="Z102" s="115">
        <f t="shared" si="15"/>
        <v>885.39679999999998</v>
      </c>
      <c r="AA102" s="115">
        <f t="shared" si="13"/>
        <v>0</v>
      </c>
      <c r="AB102" s="115">
        <f t="shared" si="16"/>
        <v>0</v>
      </c>
      <c r="AC102" s="116">
        <f t="shared" si="17"/>
        <v>0</v>
      </c>
    </row>
    <row r="103" spans="1:29" ht="45" x14ac:dyDescent="0.25">
      <c r="A103" s="138">
        <v>4</v>
      </c>
      <c r="B103" s="324" t="s">
        <v>948</v>
      </c>
      <c r="C103" s="103" t="s">
        <v>222</v>
      </c>
      <c r="D103" s="15"/>
      <c r="E103" s="7"/>
      <c r="F103" s="7"/>
      <c r="G103" s="110"/>
      <c r="H103" s="19"/>
      <c r="I103" s="13"/>
      <c r="J103" s="14"/>
      <c r="K103" s="14"/>
      <c r="L103" s="111"/>
      <c r="M103" s="124" t="s">
        <v>124</v>
      </c>
      <c r="N103" s="104">
        <v>0</v>
      </c>
      <c r="O103" s="16"/>
      <c r="P103" s="115">
        <v>0</v>
      </c>
      <c r="Q103" s="115">
        <v>0</v>
      </c>
      <c r="R103" s="115">
        <f t="shared" si="10"/>
        <v>0</v>
      </c>
      <c r="S103" s="115">
        <f t="shared" si="11"/>
        <v>0</v>
      </c>
      <c r="T103" s="115">
        <v>0</v>
      </c>
      <c r="U103" s="115">
        <f t="shared" si="12"/>
        <v>0</v>
      </c>
      <c r="V103" s="115"/>
      <c r="W103" s="115">
        <v>0</v>
      </c>
      <c r="X103" s="116">
        <f t="shared" si="14"/>
        <v>0</v>
      </c>
      <c r="Y103" s="115">
        <v>0</v>
      </c>
      <c r="Z103" s="115">
        <f t="shared" si="15"/>
        <v>0</v>
      </c>
      <c r="AA103" s="115">
        <f t="shared" si="13"/>
        <v>0</v>
      </c>
      <c r="AB103" s="115">
        <f t="shared" si="16"/>
        <v>0</v>
      </c>
      <c r="AC103" s="116">
        <f t="shared" si="17"/>
        <v>0</v>
      </c>
    </row>
    <row r="104" spans="1:29" ht="18" x14ac:dyDescent="0.25">
      <c r="A104" s="138">
        <v>4.0999999999999996</v>
      </c>
      <c r="B104" s="324" t="s">
        <v>948</v>
      </c>
      <c r="C104" s="103" t="s">
        <v>223</v>
      </c>
      <c r="D104" s="15"/>
      <c r="E104" s="7"/>
      <c r="F104" s="7"/>
      <c r="G104" s="110"/>
      <c r="H104" s="19"/>
      <c r="I104" s="13"/>
      <c r="J104" s="14"/>
      <c r="K104" s="14"/>
      <c r="L104" s="111"/>
      <c r="M104" s="112" t="s">
        <v>126</v>
      </c>
      <c r="N104" s="113">
        <v>9</v>
      </c>
      <c r="O104" s="16"/>
      <c r="P104" s="114">
        <v>3136</v>
      </c>
      <c r="Q104" s="115">
        <v>0</v>
      </c>
      <c r="R104" s="115">
        <f t="shared" si="10"/>
        <v>3136</v>
      </c>
      <c r="S104" s="115">
        <f t="shared" si="11"/>
        <v>156.80000000000001</v>
      </c>
      <c r="T104" s="115">
        <v>0</v>
      </c>
      <c r="U104" s="115">
        <f t="shared" si="12"/>
        <v>3292.8</v>
      </c>
      <c r="V104" s="115"/>
      <c r="W104" s="114">
        <v>258</v>
      </c>
      <c r="X104" s="116">
        <f t="shared" si="14"/>
        <v>31.8888</v>
      </c>
      <c r="Y104" s="115">
        <v>0</v>
      </c>
      <c r="Z104" s="115">
        <f t="shared" si="15"/>
        <v>289.8888</v>
      </c>
      <c r="AA104" s="115">
        <f t="shared" si="13"/>
        <v>29635.200000000001</v>
      </c>
      <c r="AB104" s="115">
        <f t="shared" si="16"/>
        <v>2608.9992000000002</v>
      </c>
      <c r="AC104" s="116">
        <f t="shared" si="17"/>
        <v>32244.199200000003</v>
      </c>
    </row>
    <row r="105" spans="1:29" ht="18" x14ac:dyDescent="0.25">
      <c r="A105" s="138">
        <v>4.2</v>
      </c>
      <c r="B105" s="324" t="s">
        <v>948</v>
      </c>
      <c r="C105" s="103" t="s">
        <v>224</v>
      </c>
      <c r="D105" s="15"/>
      <c r="E105" s="7"/>
      <c r="F105" s="7"/>
      <c r="G105" s="110"/>
      <c r="H105" s="19"/>
      <c r="I105" s="13"/>
      <c r="J105" s="14"/>
      <c r="K105" s="14"/>
      <c r="L105" s="111"/>
      <c r="M105" s="112" t="s">
        <v>126</v>
      </c>
      <c r="N105" s="113">
        <v>6</v>
      </c>
      <c r="O105" s="16"/>
      <c r="P105" s="114">
        <v>3626</v>
      </c>
      <c r="Q105" s="115">
        <v>0</v>
      </c>
      <c r="R105" s="115">
        <f t="shared" si="10"/>
        <v>3626</v>
      </c>
      <c r="S105" s="115">
        <f t="shared" si="11"/>
        <v>181.3</v>
      </c>
      <c r="T105" s="115">
        <v>0</v>
      </c>
      <c r="U105" s="115">
        <f t="shared" si="12"/>
        <v>3807.3</v>
      </c>
      <c r="V105" s="115"/>
      <c r="W105" s="114">
        <v>334</v>
      </c>
      <c r="X105" s="116">
        <f t="shared" si="14"/>
        <v>41.282400000000003</v>
      </c>
      <c r="Y105" s="115">
        <v>0</v>
      </c>
      <c r="Z105" s="115">
        <f t="shared" si="15"/>
        <v>375.2824</v>
      </c>
      <c r="AA105" s="115">
        <f t="shared" si="13"/>
        <v>22843.800000000003</v>
      </c>
      <c r="AB105" s="115">
        <f t="shared" si="16"/>
        <v>2251.6943999999999</v>
      </c>
      <c r="AC105" s="116">
        <f t="shared" si="17"/>
        <v>25095.494400000003</v>
      </c>
    </row>
    <row r="106" spans="1:29" ht="18" x14ac:dyDescent="0.25">
      <c r="A106" s="138">
        <v>4.3</v>
      </c>
      <c r="B106" s="324" t="s">
        <v>948</v>
      </c>
      <c r="C106" s="103" t="s">
        <v>225</v>
      </c>
      <c r="D106" s="15"/>
      <c r="E106" s="7"/>
      <c r="F106" s="7"/>
      <c r="G106" s="110"/>
      <c r="H106" s="19"/>
      <c r="I106" s="13"/>
      <c r="J106" s="14"/>
      <c r="K106" s="14"/>
      <c r="L106" s="111"/>
      <c r="M106" s="112" t="s">
        <v>126</v>
      </c>
      <c r="N106" s="113">
        <v>5</v>
      </c>
      <c r="O106" s="16"/>
      <c r="P106" s="114">
        <v>4331</v>
      </c>
      <c r="Q106" s="115">
        <v>0</v>
      </c>
      <c r="R106" s="115">
        <f t="shared" si="10"/>
        <v>4331</v>
      </c>
      <c r="S106" s="115">
        <f t="shared" si="11"/>
        <v>216.55</v>
      </c>
      <c r="T106" s="115">
        <v>0</v>
      </c>
      <c r="U106" s="115">
        <f t="shared" si="12"/>
        <v>4547.55</v>
      </c>
      <c r="V106" s="115"/>
      <c r="W106" s="114">
        <v>412</v>
      </c>
      <c r="X106" s="116">
        <f t="shared" si="14"/>
        <v>50.923200000000001</v>
      </c>
      <c r="Y106" s="115">
        <v>0</v>
      </c>
      <c r="Z106" s="115">
        <f t="shared" si="15"/>
        <v>462.92320000000001</v>
      </c>
      <c r="AA106" s="115">
        <f t="shared" si="13"/>
        <v>22737.75</v>
      </c>
      <c r="AB106" s="115">
        <f t="shared" si="16"/>
        <v>2314.616</v>
      </c>
      <c r="AC106" s="116">
        <f t="shared" si="17"/>
        <v>25052.366000000002</v>
      </c>
    </row>
    <row r="107" spans="1:29" ht="18" x14ac:dyDescent="0.25">
      <c r="A107" s="138">
        <v>4.4000000000000004</v>
      </c>
      <c r="B107" s="324" t="s">
        <v>948</v>
      </c>
      <c r="C107" s="103" t="s">
        <v>226</v>
      </c>
      <c r="D107" s="15"/>
      <c r="E107" s="7"/>
      <c r="F107" s="7"/>
      <c r="G107" s="110"/>
      <c r="H107" s="19"/>
      <c r="I107" s="13"/>
      <c r="J107" s="14"/>
      <c r="K107" s="14"/>
      <c r="L107" s="111"/>
      <c r="M107" s="112" t="s">
        <v>126</v>
      </c>
      <c r="N107" s="113">
        <v>4</v>
      </c>
      <c r="O107" s="16"/>
      <c r="P107" s="114">
        <v>5635</v>
      </c>
      <c r="Q107" s="115">
        <v>0</v>
      </c>
      <c r="R107" s="115">
        <f t="shared" si="10"/>
        <v>5635</v>
      </c>
      <c r="S107" s="115">
        <f t="shared" si="11"/>
        <v>281.75</v>
      </c>
      <c r="T107" s="115">
        <v>0</v>
      </c>
      <c r="U107" s="115">
        <f t="shared" si="12"/>
        <v>5916.75</v>
      </c>
      <c r="V107" s="115"/>
      <c r="W107" s="114">
        <v>515</v>
      </c>
      <c r="X107" s="116">
        <f t="shared" si="14"/>
        <v>63.654000000000003</v>
      </c>
      <c r="Y107" s="115">
        <v>0</v>
      </c>
      <c r="Z107" s="115">
        <f t="shared" si="15"/>
        <v>578.654</v>
      </c>
      <c r="AA107" s="115">
        <f t="shared" si="13"/>
        <v>23667</v>
      </c>
      <c r="AB107" s="115">
        <f t="shared" si="16"/>
        <v>2314.616</v>
      </c>
      <c r="AC107" s="116">
        <f t="shared" si="17"/>
        <v>25981.616000000002</v>
      </c>
    </row>
    <row r="108" spans="1:29" ht="18" x14ac:dyDescent="0.25">
      <c r="A108" s="138">
        <v>4.5</v>
      </c>
      <c r="B108" s="324" t="s">
        <v>948</v>
      </c>
      <c r="C108" s="103" t="s">
        <v>227</v>
      </c>
      <c r="D108" s="15"/>
      <c r="E108" s="7"/>
      <c r="F108" s="7"/>
      <c r="G108" s="110"/>
      <c r="H108" s="19"/>
      <c r="I108" s="13"/>
      <c r="J108" s="14"/>
      <c r="K108" s="14"/>
      <c r="L108" s="111"/>
      <c r="M108" s="112" t="s">
        <v>126</v>
      </c>
      <c r="N108" s="104">
        <v>0</v>
      </c>
      <c r="O108" s="16"/>
      <c r="P108" s="114">
        <v>8200</v>
      </c>
      <c r="Q108" s="115">
        <v>0</v>
      </c>
      <c r="R108" s="115">
        <f t="shared" si="10"/>
        <v>8200</v>
      </c>
      <c r="S108" s="115">
        <f t="shared" si="11"/>
        <v>410</v>
      </c>
      <c r="T108" s="115">
        <v>0</v>
      </c>
      <c r="U108" s="115">
        <f t="shared" si="12"/>
        <v>8610</v>
      </c>
      <c r="V108" s="115"/>
      <c r="W108" s="115">
        <v>0</v>
      </c>
      <c r="X108" s="116">
        <f t="shared" si="14"/>
        <v>0</v>
      </c>
      <c r="Y108" s="115">
        <v>0</v>
      </c>
      <c r="Z108" s="115">
        <f t="shared" si="15"/>
        <v>0</v>
      </c>
      <c r="AA108" s="115">
        <f t="shared" si="13"/>
        <v>0</v>
      </c>
      <c r="AB108" s="115">
        <f t="shared" si="16"/>
        <v>0</v>
      </c>
      <c r="AC108" s="116">
        <f t="shared" si="17"/>
        <v>0</v>
      </c>
    </row>
    <row r="109" spans="1:29" ht="60" x14ac:dyDescent="0.25">
      <c r="A109" s="138">
        <v>5</v>
      </c>
      <c r="B109" s="324" t="s">
        <v>948</v>
      </c>
      <c r="C109" s="103" t="s">
        <v>228</v>
      </c>
      <c r="D109" s="15"/>
      <c r="E109" s="7"/>
      <c r="F109" s="7"/>
      <c r="G109" s="110"/>
      <c r="H109" s="19"/>
      <c r="I109" s="13"/>
      <c r="J109" s="14"/>
      <c r="K109" s="14"/>
      <c r="L109" s="111"/>
      <c r="M109" s="124" t="s">
        <v>124</v>
      </c>
      <c r="N109" s="104">
        <v>0</v>
      </c>
      <c r="O109" s="16"/>
      <c r="P109" s="115">
        <v>0</v>
      </c>
      <c r="Q109" s="115">
        <v>0</v>
      </c>
      <c r="R109" s="115">
        <f t="shared" si="10"/>
        <v>0</v>
      </c>
      <c r="S109" s="115">
        <f t="shared" si="11"/>
        <v>0</v>
      </c>
      <c r="T109" s="115">
        <v>0</v>
      </c>
      <c r="U109" s="115">
        <f t="shared" si="12"/>
        <v>0</v>
      </c>
      <c r="V109" s="115"/>
      <c r="W109" s="115">
        <v>0</v>
      </c>
      <c r="X109" s="116">
        <f t="shared" si="14"/>
        <v>0</v>
      </c>
      <c r="Y109" s="115">
        <v>0</v>
      </c>
      <c r="Z109" s="115">
        <f t="shared" si="15"/>
        <v>0</v>
      </c>
      <c r="AA109" s="115">
        <f t="shared" si="13"/>
        <v>0</v>
      </c>
      <c r="AB109" s="115">
        <f t="shared" si="16"/>
        <v>0</v>
      </c>
      <c r="AC109" s="116">
        <f t="shared" si="17"/>
        <v>0</v>
      </c>
    </row>
    <row r="110" spans="1:29" ht="18" x14ac:dyDescent="0.25">
      <c r="A110" s="138">
        <v>5.0999999999999996</v>
      </c>
      <c r="B110" s="324" t="s">
        <v>948</v>
      </c>
      <c r="C110" s="103" t="s">
        <v>218</v>
      </c>
      <c r="D110" s="15"/>
      <c r="E110" s="7"/>
      <c r="F110" s="7"/>
      <c r="G110" s="110"/>
      <c r="H110" s="19"/>
      <c r="I110" s="13"/>
      <c r="J110" s="14"/>
      <c r="K110" s="14"/>
      <c r="L110" s="111"/>
      <c r="M110" s="112" t="s">
        <v>126</v>
      </c>
      <c r="N110" s="104">
        <v>0</v>
      </c>
      <c r="O110" s="16"/>
      <c r="P110" s="114">
        <v>3732</v>
      </c>
      <c r="Q110" s="115">
        <v>0</v>
      </c>
      <c r="R110" s="115">
        <f t="shared" si="10"/>
        <v>3732</v>
      </c>
      <c r="S110" s="115">
        <f t="shared" si="11"/>
        <v>186.60000000000002</v>
      </c>
      <c r="T110" s="115">
        <v>0</v>
      </c>
      <c r="U110" s="115">
        <f t="shared" si="12"/>
        <v>3918.6</v>
      </c>
      <c r="V110" s="115"/>
      <c r="W110" s="114">
        <v>341</v>
      </c>
      <c r="X110" s="116">
        <f t="shared" si="14"/>
        <v>42.147599999999997</v>
      </c>
      <c r="Y110" s="115">
        <v>0</v>
      </c>
      <c r="Z110" s="115">
        <f t="shared" si="15"/>
        <v>383.14760000000001</v>
      </c>
      <c r="AA110" s="115">
        <f t="shared" si="13"/>
        <v>0</v>
      </c>
      <c r="AB110" s="115">
        <f t="shared" si="16"/>
        <v>0</v>
      </c>
      <c r="AC110" s="116">
        <f t="shared" si="17"/>
        <v>0</v>
      </c>
    </row>
    <row r="111" spans="1:29" ht="18" x14ac:dyDescent="0.25">
      <c r="A111" s="138">
        <v>5.2</v>
      </c>
      <c r="B111" s="324" t="s">
        <v>948</v>
      </c>
      <c r="C111" s="103" t="s">
        <v>229</v>
      </c>
      <c r="D111" s="15"/>
      <c r="E111" s="7"/>
      <c r="F111" s="7"/>
      <c r="G111" s="110"/>
      <c r="H111" s="19"/>
      <c r="I111" s="13"/>
      <c r="J111" s="14"/>
      <c r="K111" s="14"/>
      <c r="L111" s="111"/>
      <c r="M111" s="112" t="s">
        <v>126</v>
      </c>
      <c r="N111" s="104">
        <v>0</v>
      </c>
      <c r="O111" s="16"/>
      <c r="P111" s="114">
        <v>4542</v>
      </c>
      <c r="Q111" s="115">
        <v>0</v>
      </c>
      <c r="R111" s="115">
        <f t="shared" ref="R111:R174" si="18">P111+Q111</f>
        <v>4542</v>
      </c>
      <c r="S111" s="115">
        <f t="shared" ref="S111:S174" si="19">R111*0.05</f>
        <v>227.10000000000002</v>
      </c>
      <c r="T111" s="115">
        <v>0</v>
      </c>
      <c r="U111" s="115">
        <f t="shared" ref="U111:U174" si="20">R111+S111</f>
        <v>4769.1000000000004</v>
      </c>
      <c r="V111" s="115"/>
      <c r="W111" s="114">
        <v>420</v>
      </c>
      <c r="X111" s="116">
        <f t="shared" si="14"/>
        <v>51.911999999999999</v>
      </c>
      <c r="Y111" s="115">
        <v>0</v>
      </c>
      <c r="Z111" s="115">
        <f t="shared" si="15"/>
        <v>471.91199999999998</v>
      </c>
      <c r="AA111" s="115">
        <f t="shared" ref="AA111:AA174" si="21">N111*U111</f>
        <v>0</v>
      </c>
      <c r="AB111" s="115">
        <f t="shared" si="16"/>
        <v>0</v>
      </c>
      <c r="AC111" s="116">
        <f t="shared" si="17"/>
        <v>0</v>
      </c>
    </row>
    <row r="112" spans="1:29" ht="18" x14ac:dyDescent="0.25">
      <c r="A112" s="138">
        <v>5.3</v>
      </c>
      <c r="B112" s="324" t="s">
        <v>948</v>
      </c>
      <c r="C112" s="103" t="s">
        <v>220</v>
      </c>
      <c r="D112" s="15"/>
      <c r="E112" s="7"/>
      <c r="F112" s="7"/>
      <c r="G112" s="110"/>
      <c r="H112" s="19"/>
      <c r="I112" s="13"/>
      <c r="J112" s="14"/>
      <c r="K112" s="14"/>
      <c r="L112" s="111"/>
      <c r="M112" s="112" t="s">
        <v>126</v>
      </c>
      <c r="N112" s="104">
        <v>0</v>
      </c>
      <c r="O112" s="16"/>
      <c r="P112" s="114">
        <v>6936</v>
      </c>
      <c r="Q112" s="115">
        <v>0</v>
      </c>
      <c r="R112" s="115">
        <f t="shared" si="18"/>
        <v>6936</v>
      </c>
      <c r="S112" s="115">
        <f t="shared" si="19"/>
        <v>346.8</v>
      </c>
      <c r="T112" s="115">
        <v>0</v>
      </c>
      <c r="U112" s="115">
        <f t="shared" si="20"/>
        <v>7282.8</v>
      </c>
      <c r="V112" s="115"/>
      <c r="W112" s="114">
        <v>525</v>
      </c>
      <c r="X112" s="116">
        <f t="shared" si="14"/>
        <v>64.89</v>
      </c>
      <c r="Y112" s="115">
        <v>0</v>
      </c>
      <c r="Z112" s="115">
        <f t="shared" si="15"/>
        <v>589.89</v>
      </c>
      <c r="AA112" s="115">
        <f t="shared" si="21"/>
        <v>0</v>
      </c>
      <c r="AB112" s="115">
        <f t="shared" si="16"/>
        <v>0</v>
      </c>
      <c r="AC112" s="116">
        <f t="shared" si="17"/>
        <v>0</v>
      </c>
    </row>
    <row r="113" spans="1:29" ht="18" x14ac:dyDescent="0.25">
      <c r="A113" s="138">
        <v>5.4</v>
      </c>
      <c r="B113" s="324" t="s">
        <v>948</v>
      </c>
      <c r="C113" s="103" t="s">
        <v>221</v>
      </c>
      <c r="D113" s="15"/>
      <c r="E113" s="7"/>
      <c r="F113" s="7"/>
      <c r="G113" s="110"/>
      <c r="H113" s="19"/>
      <c r="I113" s="13"/>
      <c r="J113" s="14"/>
      <c r="K113" s="14"/>
      <c r="L113" s="111"/>
      <c r="M113" s="112" t="s">
        <v>126</v>
      </c>
      <c r="N113" s="104">
        <v>0</v>
      </c>
      <c r="O113" s="16"/>
      <c r="P113" s="114">
        <v>12816</v>
      </c>
      <c r="Q113" s="115">
        <v>0</v>
      </c>
      <c r="R113" s="115">
        <f t="shared" si="18"/>
        <v>12816</v>
      </c>
      <c r="S113" s="115">
        <f t="shared" si="19"/>
        <v>640.80000000000007</v>
      </c>
      <c r="T113" s="115">
        <v>0</v>
      </c>
      <c r="U113" s="115">
        <f t="shared" si="20"/>
        <v>13456.8</v>
      </c>
      <c r="V113" s="115"/>
      <c r="W113" s="114">
        <v>788</v>
      </c>
      <c r="X113" s="116">
        <f t="shared" si="14"/>
        <v>97.396799999999999</v>
      </c>
      <c r="Y113" s="115">
        <v>0</v>
      </c>
      <c r="Z113" s="115">
        <f t="shared" si="15"/>
        <v>885.39679999999998</v>
      </c>
      <c r="AA113" s="115">
        <f t="shared" si="21"/>
        <v>0</v>
      </c>
      <c r="AB113" s="115">
        <f t="shared" si="16"/>
        <v>0</v>
      </c>
      <c r="AC113" s="116">
        <f t="shared" si="17"/>
        <v>0</v>
      </c>
    </row>
    <row r="114" spans="1:29" ht="45" x14ac:dyDescent="0.25">
      <c r="A114" s="138">
        <v>6</v>
      </c>
      <c r="B114" s="324" t="s">
        <v>948</v>
      </c>
      <c r="C114" s="103" t="s">
        <v>230</v>
      </c>
      <c r="D114" s="15"/>
      <c r="E114" s="7"/>
      <c r="F114" s="7"/>
      <c r="G114" s="110"/>
      <c r="H114" s="19"/>
      <c r="I114" s="13"/>
      <c r="J114" s="14"/>
      <c r="K114" s="14"/>
      <c r="L114" s="111"/>
      <c r="M114" s="124" t="s">
        <v>124</v>
      </c>
      <c r="N114" s="104">
        <v>0</v>
      </c>
      <c r="O114" s="16"/>
      <c r="P114" s="115">
        <v>0</v>
      </c>
      <c r="Q114" s="115">
        <v>0</v>
      </c>
      <c r="R114" s="115">
        <f t="shared" si="18"/>
        <v>0</v>
      </c>
      <c r="S114" s="115">
        <f t="shared" si="19"/>
        <v>0</v>
      </c>
      <c r="T114" s="115">
        <v>0</v>
      </c>
      <c r="U114" s="115">
        <f t="shared" si="20"/>
        <v>0</v>
      </c>
      <c r="V114" s="115"/>
      <c r="W114" s="115">
        <v>0</v>
      </c>
      <c r="X114" s="116">
        <f t="shared" si="14"/>
        <v>0</v>
      </c>
      <c r="Y114" s="115">
        <v>0</v>
      </c>
      <c r="Z114" s="115">
        <f t="shared" si="15"/>
        <v>0</v>
      </c>
      <c r="AA114" s="115">
        <f t="shared" si="21"/>
        <v>0</v>
      </c>
      <c r="AB114" s="115">
        <f t="shared" si="16"/>
        <v>0</v>
      </c>
      <c r="AC114" s="116">
        <f t="shared" si="17"/>
        <v>0</v>
      </c>
    </row>
    <row r="115" spans="1:29" ht="18" x14ac:dyDescent="0.25">
      <c r="A115" s="138">
        <v>6.1</v>
      </c>
      <c r="B115" s="324" t="s">
        <v>948</v>
      </c>
      <c r="C115" s="103" t="s">
        <v>231</v>
      </c>
      <c r="D115" s="15"/>
      <c r="E115" s="7"/>
      <c r="F115" s="7"/>
      <c r="G115" s="110"/>
      <c r="H115" s="19"/>
      <c r="I115" s="13"/>
      <c r="J115" s="14"/>
      <c r="K115" s="14"/>
      <c r="L115" s="111"/>
      <c r="M115" s="112" t="s">
        <v>232</v>
      </c>
      <c r="N115" s="104">
        <v>0</v>
      </c>
      <c r="O115" s="16"/>
      <c r="P115" s="114">
        <v>3725</v>
      </c>
      <c r="Q115" s="115">
        <v>0</v>
      </c>
      <c r="R115" s="115">
        <f t="shared" si="18"/>
        <v>3725</v>
      </c>
      <c r="S115" s="115">
        <f t="shared" si="19"/>
        <v>186.25</v>
      </c>
      <c r="T115" s="115">
        <v>0</v>
      </c>
      <c r="U115" s="115">
        <f t="shared" si="20"/>
        <v>3911.25</v>
      </c>
      <c r="V115" s="115"/>
      <c r="W115" s="114">
        <v>210</v>
      </c>
      <c r="X115" s="116">
        <f t="shared" si="14"/>
        <v>25.956</v>
      </c>
      <c r="Y115" s="115">
        <v>0</v>
      </c>
      <c r="Z115" s="115">
        <f t="shared" si="15"/>
        <v>235.95599999999999</v>
      </c>
      <c r="AA115" s="115">
        <f t="shared" si="21"/>
        <v>0</v>
      </c>
      <c r="AB115" s="115">
        <f t="shared" si="16"/>
        <v>0</v>
      </c>
      <c r="AC115" s="116">
        <f t="shared" si="17"/>
        <v>0</v>
      </c>
    </row>
    <row r="116" spans="1:29" ht="18" x14ac:dyDescent="0.25">
      <c r="A116" s="138">
        <v>6.2</v>
      </c>
      <c r="B116" s="324" t="s">
        <v>948</v>
      </c>
      <c r="C116" s="103" t="s">
        <v>233</v>
      </c>
      <c r="D116" s="15"/>
      <c r="E116" s="7"/>
      <c r="F116" s="7"/>
      <c r="G116" s="110"/>
      <c r="H116" s="19"/>
      <c r="I116" s="13"/>
      <c r="J116" s="14"/>
      <c r="K116" s="14"/>
      <c r="L116" s="111"/>
      <c r="M116" s="112" t="s">
        <v>232</v>
      </c>
      <c r="N116" s="104">
        <v>0</v>
      </c>
      <c r="O116" s="16"/>
      <c r="P116" s="114">
        <v>4800</v>
      </c>
      <c r="Q116" s="115">
        <v>0</v>
      </c>
      <c r="R116" s="115">
        <f t="shared" si="18"/>
        <v>4800</v>
      </c>
      <c r="S116" s="115">
        <f t="shared" si="19"/>
        <v>240</v>
      </c>
      <c r="T116" s="115">
        <v>0</v>
      </c>
      <c r="U116" s="115">
        <f t="shared" si="20"/>
        <v>5040</v>
      </c>
      <c r="V116" s="115"/>
      <c r="W116" s="114">
        <v>263</v>
      </c>
      <c r="X116" s="116">
        <f t="shared" si="14"/>
        <v>32.506799999999998</v>
      </c>
      <c r="Y116" s="115">
        <v>0</v>
      </c>
      <c r="Z116" s="115">
        <f t="shared" si="15"/>
        <v>295.5068</v>
      </c>
      <c r="AA116" s="115">
        <f t="shared" si="21"/>
        <v>0</v>
      </c>
      <c r="AB116" s="115">
        <f t="shared" si="16"/>
        <v>0</v>
      </c>
      <c r="AC116" s="116">
        <f t="shared" si="17"/>
        <v>0</v>
      </c>
    </row>
    <row r="117" spans="1:29" ht="75" x14ac:dyDescent="0.25">
      <c r="A117" s="138">
        <v>7</v>
      </c>
      <c r="B117" s="324" t="s">
        <v>948</v>
      </c>
      <c r="C117" s="103" t="s">
        <v>234</v>
      </c>
      <c r="D117" s="15"/>
      <c r="E117" s="7"/>
      <c r="F117" s="7"/>
      <c r="G117" s="110"/>
      <c r="H117" s="19"/>
      <c r="I117" s="13"/>
      <c r="J117" s="14"/>
      <c r="K117" s="14"/>
      <c r="L117" s="111"/>
      <c r="M117" s="124" t="s">
        <v>124</v>
      </c>
      <c r="N117" s="104">
        <v>0</v>
      </c>
      <c r="O117" s="16"/>
      <c r="P117" s="115">
        <v>0</v>
      </c>
      <c r="Q117" s="115">
        <v>0</v>
      </c>
      <c r="R117" s="115">
        <f t="shared" si="18"/>
        <v>0</v>
      </c>
      <c r="S117" s="115">
        <f t="shared" si="19"/>
        <v>0</v>
      </c>
      <c r="T117" s="115">
        <v>0</v>
      </c>
      <c r="U117" s="115">
        <f t="shared" si="20"/>
        <v>0</v>
      </c>
      <c r="V117" s="115"/>
      <c r="W117" s="115">
        <v>0</v>
      </c>
      <c r="X117" s="116">
        <f t="shared" si="14"/>
        <v>0</v>
      </c>
      <c r="Y117" s="115">
        <v>0</v>
      </c>
      <c r="Z117" s="115">
        <f t="shared" si="15"/>
        <v>0</v>
      </c>
      <c r="AA117" s="115">
        <f t="shared" si="21"/>
        <v>0</v>
      </c>
      <c r="AB117" s="115">
        <f t="shared" si="16"/>
        <v>0</v>
      </c>
      <c r="AC117" s="116">
        <f t="shared" si="17"/>
        <v>0</v>
      </c>
    </row>
    <row r="118" spans="1:29" ht="18" x14ac:dyDescent="0.25">
      <c r="A118" s="138">
        <v>7.1</v>
      </c>
      <c r="B118" s="324" t="s">
        <v>948</v>
      </c>
      <c r="C118" s="103" t="s">
        <v>235</v>
      </c>
      <c r="D118" s="15"/>
      <c r="E118" s="7"/>
      <c r="F118" s="7"/>
      <c r="G118" s="110"/>
      <c r="H118" s="19"/>
      <c r="I118" s="13"/>
      <c r="J118" s="14"/>
      <c r="K118" s="14"/>
      <c r="L118" s="111"/>
      <c r="M118" s="112" t="s">
        <v>126</v>
      </c>
      <c r="N118" s="104">
        <v>2</v>
      </c>
      <c r="O118" s="16"/>
      <c r="P118" s="114">
        <v>3273</v>
      </c>
      <c r="Q118" s="115">
        <v>0</v>
      </c>
      <c r="R118" s="115">
        <f t="shared" si="18"/>
        <v>3273</v>
      </c>
      <c r="S118" s="115">
        <f t="shared" si="19"/>
        <v>163.65</v>
      </c>
      <c r="T118" s="115">
        <v>0</v>
      </c>
      <c r="U118" s="115">
        <f t="shared" si="20"/>
        <v>3436.65</v>
      </c>
      <c r="V118" s="115"/>
      <c r="W118" s="114">
        <v>206</v>
      </c>
      <c r="X118" s="116">
        <f t="shared" si="14"/>
        <v>25.461600000000001</v>
      </c>
      <c r="Y118" s="115">
        <v>0</v>
      </c>
      <c r="Z118" s="115">
        <f t="shared" si="15"/>
        <v>231.4616</v>
      </c>
      <c r="AA118" s="115">
        <f t="shared" si="21"/>
        <v>6873.3</v>
      </c>
      <c r="AB118" s="115">
        <f t="shared" si="16"/>
        <v>462.92320000000001</v>
      </c>
      <c r="AC118" s="116">
        <f t="shared" si="17"/>
        <v>7336.2232000000004</v>
      </c>
    </row>
    <row r="119" spans="1:29" ht="18" x14ac:dyDescent="0.25">
      <c r="A119" s="138">
        <v>7.2</v>
      </c>
      <c r="B119" s="324" t="s">
        <v>948</v>
      </c>
      <c r="C119" s="103" t="s">
        <v>236</v>
      </c>
      <c r="D119" s="15"/>
      <c r="E119" s="7"/>
      <c r="F119" s="7"/>
      <c r="G119" s="110"/>
      <c r="H119" s="19"/>
      <c r="I119" s="13"/>
      <c r="J119" s="14"/>
      <c r="K119" s="14"/>
      <c r="L119" s="111"/>
      <c r="M119" s="112" t="s">
        <v>126</v>
      </c>
      <c r="N119" s="104">
        <v>2</v>
      </c>
      <c r="O119" s="16"/>
      <c r="P119" s="114">
        <v>5791</v>
      </c>
      <c r="Q119" s="115">
        <v>0</v>
      </c>
      <c r="R119" s="115">
        <f t="shared" si="18"/>
        <v>5791</v>
      </c>
      <c r="S119" s="115">
        <f t="shared" si="19"/>
        <v>289.55</v>
      </c>
      <c r="T119" s="115">
        <v>0</v>
      </c>
      <c r="U119" s="115">
        <f t="shared" si="20"/>
        <v>6080.55</v>
      </c>
      <c r="V119" s="115"/>
      <c r="W119" s="114">
        <v>258</v>
      </c>
      <c r="X119" s="116">
        <f t="shared" si="14"/>
        <v>31.8888</v>
      </c>
      <c r="Y119" s="115">
        <v>0</v>
      </c>
      <c r="Z119" s="115">
        <f t="shared" si="15"/>
        <v>289.8888</v>
      </c>
      <c r="AA119" s="115">
        <f t="shared" si="21"/>
        <v>12161.1</v>
      </c>
      <c r="AB119" s="115">
        <f t="shared" si="16"/>
        <v>579.77760000000001</v>
      </c>
      <c r="AC119" s="116">
        <f t="shared" si="17"/>
        <v>12740.8776</v>
      </c>
    </row>
    <row r="120" spans="1:29" ht="18" x14ac:dyDescent="0.25">
      <c r="A120" s="138">
        <v>7.3</v>
      </c>
      <c r="B120" s="324" t="s">
        <v>948</v>
      </c>
      <c r="C120" s="103" t="s">
        <v>237</v>
      </c>
      <c r="D120" s="15"/>
      <c r="E120" s="7"/>
      <c r="F120" s="7"/>
      <c r="G120" s="110"/>
      <c r="H120" s="19"/>
      <c r="I120" s="13"/>
      <c r="J120" s="14"/>
      <c r="K120" s="14"/>
      <c r="L120" s="111"/>
      <c r="M120" s="112" t="s">
        <v>126</v>
      </c>
      <c r="N120" s="104">
        <v>0</v>
      </c>
      <c r="O120" s="16"/>
      <c r="P120" s="115">
        <v>0</v>
      </c>
      <c r="Q120" s="115">
        <v>0</v>
      </c>
      <c r="R120" s="115">
        <f t="shared" si="18"/>
        <v>0</v>
      </c>
      <c r="S120" s="115">
        <f t="shared" si="19"/>
        <v>0</v>
      </c>
      <c r="T120" s="115">
        <v>0</v>
      </c>
      <c r="U120" s="115">
        <f t="shared" si="20"/>
        <v>0</v>
      </c>
      <c r="V120" s="115"/>
      <c r="W120" s="115">
        <v>0</v>
      </c>
      <c r="X120" s="116">
        <f t="shared" si="14"/>
        <v>0</v>
      </c>
      <c r="Y120" s="115">
        <v>0</v>
      </c>
      <c r="Z120" s="115">
        <f t="shared" si="15"/>
        <v>0</v>
      </c>
      <c r="AA120" s="115">
        <f t="shared" si="21"/>
        <v>0</v>
      </c>
      <c r="AB120" s="115">
        <f t="shared" si="16"/>
        <v>0</v>
      </c>
      <c r="AC120" s="116">
        <f t="shared" si="17"/>
        <v>0</v>
      </c>
    </row>
    <row r="121" spans="1:29" ht="18" x14ac:dyDescent="0.25">
      <c r="A121" s="138">
        <v>7.4</v>
      </c>
      <c r="B121" s="324" t="s">
        <v>948</v>
      </c>
      <c r="C121" s="103" t="s">
        <v>238</v>
      </c>
      <c r="D121" s="15"/>
      <c r="E121" s="7"/>
      <c r="F121" s="7"/>
      <c r="G121" s="110"/>
      <c r="H121" s="19"/>
      <c r="I121" s="13"/>
      <c r="J121" s="14"/>
      <c r="K121" s="14"/>
      <c r="L121" s="111"/>
      <c r="M121" s="112" t="s">
        <v>126</v>
      </c>
      <c r="N121" s="104">
        <v>0</v>
      </c>
      <c r="O121" s="16"/>
      <c r="P121" s="115">
        <v>0</v>
      </c>
      <c r="Q121" s="115">
        <v>0</v>
      </c>
      <c r="R121" s="115">
        <f t="shared" si="18"/>
        <v>0</v>
      </c>
      <c r="S121" s="115">
        <f t="shared" si="19"/>
        <v>0</v>
      </c>
      <c r="T121" s="115">
        <v>0</v>
      </c>
      <c r="U121" s="115">
        <f t="shared" si="20"/>
        <v>0</v>
      </c>
      <c r="V121" s="115"/>
      <c r="W121" s="115">
        <v>0</v>
      </c>
      <c r="X121" s="116">
        <f t="shared" si="14"/>
        <v>0</v>
      </c>
      <c r="Y121" s="115">
        <v>0</v>
      </c>
      <c r="Z121" s="115">
        <f t="shared" si="15"/>
        <v>0</v>
      </c>
      <c r="AA121" s="115">
        <f t="shared" si="21"/>
        <v>0</v>
      </c>
      <c r="AB121" s="115">
        <f t="shared" si="16"/>
        <v>0</v>
      </c>
      <c r="AC121" s="116">
        <f t="shared" si="17"/>
        <v>0</v>
      </c>
    </row>
    <row r="122" spans="1:29" ht="105" x14ac:dyDescent="0.25">
      <c r="A122" s="138">
        <v>8</v>
      </c>
      <c r="B122" s="324" t="s">
        <v>948</v>
      </c>
      <c r="C122" s="103" t="s">
        <v>239</v>
      </c>
      <c r="D122" s="15"/>
      <c r="E122" s="7"/>
      <c r="F122" s="7"/>
      <c r="G122" s="110"/>
      <c r="H122" s="19"/>
      <c r="I122" s="13"/>
      <c r="J122" s="14"/>
      <c r="K122" s="14"/>
      <c r="L122" s="111"/>
      <c r="M122" s="124" t="s">
        <v>124</v>
      </c>
      <c r="N122" s="104">
        <v>0</v>
      </c>
      <c r="O122" s="16"/>
      <c r="P122" s="115">
        <v>0</v>
      </c>
      <c r="Q122" s="115">
        <v>0</v>
      </c>
      <c r="R122" s="115">
        <f t="shared" si="18"/>
        <v>0</v>
      </c>
      <c r="S122" s="115">
        <f t="shared" si="19"/>
        <v>0</v>
      </c>
      <c r="T122" s="115">
        <v>0</v>
      </c>
      <c r="U122" s="115">
        <f t="shared" si="20"/>
        <v>0</v>
      </c>
      <c r="V122" s="115"/>
      <c r="W122" s="115">
        <v>0</v>
      </c>
      <c r="X122" s="116">
        <f t="shared" si="14"/>
        <v>0</v>
      </c>
      <c r="Y122" s="115">
        <v>0</v>
      </c>
      <c r="Z122" s="115">
        <f t="shared" si="15"/>
        <v>0</v>
      </c>
      <c r="AA122" s="115">
        <f t="shared" si="21"/>
        <v>0</v>
      </c>
      <c r="AB122" s="115">
        <f t="shared" si="16"/>
        <v>0</v>
      </c>
      <c r="AC122" s="116">
        <f t="shared" si="17"/>
        <v>0</v>
      </c>
    </row>
    <row r="123" spans="1:29" ht="18" x14ac:dyDescent="0.25">
      <c r="A123" s="138">
        <v>8.1</v>
      </c>
      <c r="B123" s="324" t="s">
        <v>948</v>
      </c>
      <c r="C123" s="103" t="s">
        <v>240</v>
      </c>
      <c r="D123" s="15"/>
      <c r="E123" s="7"/>
      <c r="F123" s="7"/>
      <c r="G123" s="110"/>
      <c r="H123" s="19"/>
      <c r="I123" s="13"/>
      <c r="J123" s="14"/>
      <c r="K123" s="14"/>
      <c r="L123" s="111"/>
      <c r="M123" s="112" t="s">
        <v>126</v>
      </c>
      <c r="N123" s="104">
        <v>0</v>
      </c>
      <c r="O123" s="16"/>
      <c r="P123" s="114">
        <v>3715</v>
      </c>
      <c r="Q123" s="115">
        <v>0</v>
      </c>
      <c r="R123" s="115">
        <f t="shared" si="18"/>
        <v>3715</v>
      </c>
      <c r="S123" s="115">
        <f t="shared" si="19"/>
        <v>185.75</v>
      </c>
      <c r="T123" s="115">
        <v>0</v>
      </c>
      <c r="U123" s="115">
        <f t="shared" si="20"/>
        <v>3900.75</v>
      </c>
      <c r="V123" s="115"/>
      <c r="W123" s="114">
        <v>158</v>
      </c>
      <c r="X123" s="116">
        <f t="shared" si="14"/>
        <v>19.5288</v>
      </c>
      <c r="Y123" s="115">
        <v>0</v>
      </c>
      <c r="Z123" s="115">
        <f t="shared" si="15"/>
        <v>177.52879999999999</v>
      </c>
      <c r="AA123" s="115">
        <f t="shared" si="21"/>
        <v>0</v>
      </c>
      <c r="AB123" s="115">
        <f t="shared" si="16"/>
        <v>0</v>
      </c>
      <c r="AC123" s="116">
        <f t="shared" si="17"/>
        <v>0</v>
      </c>
    </row>
    <row r="124" spans="1:29" ht="18" x14ac:dyDescent="0.25">
      <c r="A124" s="138">
        <v>8.1999999999999993</v>
      </c>
      <c r="B124" s="324" t="s">
        <v>948</v>
      </c>
      <c r="C124" s="103" t="s">
        <v>241</v>
      </c>
      <c r="D124" s="15"/>
      <c r="E124" s="7"/>
      <c r="F124" s="7"/>
      <c r="G124" s="110"/>
      <c r="H124" s="19"/>
      <c r="I124" s="13"/>
      <c r="J124" s="14"/>
      <c r="K124" s="14"/>
      <c r="L124" s="111"/>
      <c r="M124" s="112" t="s">
        <v>126</v>
      </c>
      <c r="N124" s="104">
        <v>0</v>
      </c>
      <c r="O124" s="16"/>
      <c r="P124" s="114">
        <v>4100</v>
      </c>
      <c r="Q124" s="115">
        <v>0</v>
      </c>
      <c r="R124" s="115">
        <f t="shared" si="18"/>
        <v>4100</v>
      </c>
      <c r="S124" s="115">
        <f t="shared" si="19"/>
        <v>205</v>
      </c>
      <c r="T124" s="115">
        <v>0</v>
      </c>
      <c r="U124" s="115">
        <f t="shared" si="20"/>
        <v>4305</v>
      </c>
      <c r="V124" s="115"/>
      <c r="W124" s="114">
        <v>210</v>
      </c>
      <c r="X124" s="116">
        <f t="shared" si="14"/>
        <v>25.956</v>
      </c>
      <c r="Y124" s="115">
        <v>0</v>
      </c>
      <c r="Z124" s="115">
        <f t="shared" si="15"/>
        <v>235.95599999999999</v>
      </c>
      <c r="AA124" s="115">
        <f t="shared" si="21"/>
        <v>0</v>
      </c>
      <c r="AB124" s="115">
        <f t="shared" si="16"/>
        <v>0</v>
      </c>
      <c r="AC124" s="116">
        <f t="shared" si="17"/>
        <v>0</v>
      </c>
    </row>
    <row r="125" spans="1:29" ht="18" x14ac:dyDescent="0.25">
      <c r="A125" s="138">
        <v>8.3000000000000007</v>
      </c>
      <c r="B125" s="324" t="s">
        <v>948</v>
      </c>
      <c r="C125" s="103" t="s">
        <v>242</v>
      </c>
      <c r="D125" s="15"/>
      <c r="E125" s="7"/>
      <c r="F125" s="7"/>
      <c r="G125" s="110"/>
      <c r="H125" s="19"/>
      <c r="I125" s="13"/>
      <c r="J125" s="14"/>
      <c r="K125" s="14"/>
      <c r="L125" s="111"/>
      <c r="M125" s="112" t="s">
        <v>126</v>
      </c>
      <c r="N125" s="104">
        <v>0</v>
      </c>
      <c r="O125" s="16"/>
      <c r="P125" s="114">
        <v>4465</v>
      </c>
      <c r="Q125" s="115">
        <v>0</v>
      </c>
      <c r="R125" s="115">
        <f t="shared" si="18"/>
        <v>4465</v>
      </c>
      <c r="S125" s="115">
        <f t="shared" si="19"/>
        <v>223.25</v>
      </c>
      <c r="T125" s="115">
        <v>0</v>
      </c>
      <c r="U125" s="115">
        <f t="shared" si="20"/>
        <v>4688.25</v>
      </c>
      <c r="V125" s="115"/>
      <c r="W125" s="114">
        <v>252</v>
      </c>
      <c r="X125" s="116">
        <f t="shared" si="14"/>
        <v>31.147200000000002</v>
      </c>
      <c r="Y125" s="115">
        <v>0</v>
      </c>
      <c r="Z125" s="115">
        <f t="shared" si="15"/>
        <v>283.1472</v>
      </c>
      <c r="AA125" s="115">
        <f t="shared" si="21"/>
        <v>0</v>
      </c>
      <c r="AB125" s="115">
        <f t="shared" si="16"/>
        <v>0</v>
      </c>
      <c r="AC125" s="116">
        <f t="shared" si="17"/>
        <v>0</v>
      </c>
    </row>
    <row r="126" spans="1:29" ht="18" x14ac:dyDescent="0.25">
      <c r="A126" s="138">
        <v>8.4</v>
      </c>
      <c r="B126" s="324" t="s">
        <v>948</v>
      </c>
      <c r="C126" s="103" t="s">
        <v>238</v>
      </c>
      <c r="D126" s="15"/>
      <c r="E126" s="7"/>
      <c r="F126" s="7"/>
      <c r="G126" s="110"/>
      <c r="H126" s="19"/>
      <c r="I126" s="13"/>
      <c r="J126" s="14"/>
      <c r="K126" s="14"/>
      <c r="L126" s="111"/>
      <c r="M126" s="112" t="s">
        <v>126</v>
      </c>
      <c r="N126" s="104">
        <v>0</v>
      </c>
      <c r="O126" s="16"/>
      <c r="P126" s="114">
        <v>5805</v>
      </c>
      <c r="Q126" s="115">
        <v>0</v>
      </c>
      <c r="R126" s="115">
        <f t="shared" si="18"/>
        <v>5805</v>
      </c>
      <c r="S126" s="115">
        <f t="shared" si="19"/>
        <v>290.25</v>
      </c>
      <c r="T126" s="115">
        <v>0</v>
      </c>
      <c r="U126" s="115">
        <f t="shared" si="20"/>
        <v>6095.25</v>
      </c>
      <c r="V126" s="115"/>
      <c r="W126" s="114">
        <v>315</v>
      </c>
      <c r="X126" s="116">
        <f t="shared" si="14"/>
        <v>38.933999999999997</v>
      </c>
      <c r="Y126" s="115">
        <v>0</v>
      </c>
      <c r="Z126" s="115">
        <f t="shared" si="15"/>
        <v>353.93399999999997</v>
      </c>
      <c r="AA126" s="115">
        <f t="shared" si="21"/>
        <v>0</v>
      </c>
      <c r="AB126" s="115">
        <f t="shared" si="16"/>
        <v>0</v>
      </c>
      <c r="AC126" s="116">
        <f t="shared" si="17"/>
        <v>0</v>
      </c>
    </row>
    <row r="127" spans="1:29" ht="18" x14ac:dyDescent="0.25">
      <c r="A127" s="138">
        <v>8.5</v>
      </c>
      <c r="B127" s="324" t="s">
        <v>948</v>
      </c>
      <c r="C127" s="103" t="s">
        <v>243</v>
      </c>
      <c r="D127" s="15"/>
      <c r="E127" s="7"/>
      <c r="F127" s="7"/>
      <c r="G127" s="110"/>
      <c r="H127" s="19"/>
      <c r="I127" s="13"/>
      <c r="J127" s="14"/>
      <c r="K127" s="14"/>
      <c r="L127" s="111"/>
      <c r="M127" s="112" t="s">
        <v>126</v>
      </c>
      <c r="N127" s="104">
        <v>0</v>
      </c>
      <c r="O127" s="16"/>
      <c r="P127" s="114">
        <v>7530</v>
      </c>
      <c r="Q127" s="115">
        <v>0</v>
      </c>
      <c r="R127" s="115">
        <f t="shared" si="18"/>
        <v>7530</v>
      </c>
      <c r="S127" s="115">
        <f t="shared" si="19"/>
        <v>376.5</v>
      </c>
      <c r="T127" s="115">
        <v>0</v>
      </c>
      <c r="U127" s="115">
        <f t="shared" si="20"/>
        <v>7906.5</v>
      </c>
      <c r="V127" s="115"/>
      <c r="W127" s="114">
        <v>473</v>
      </c>
      <c r="X127" s="116">
        <f t="shared" si="14"/>
        <v>58.462800000000001</v>
      </c>
      <c r="Y127" s="115">
        <v>0</v>
      </c>
      <c r="Z127" s="115">
        <f t="shared" si="15"/>
        <v>531.46280000000002</v>
      </c>
      <c r="AA127" s="115">
        <f t="shared" si="21"/>
        <v>0</v>
      </c>
      <c r="AB127" s="115">
        <f t="shared" si="16"/>
        <v>0</v>
      </c>
      <c r="AC127" s="116">
        <f t="shared" si="17"/>
        <v>0</v>
      </c>
    </row>
    <row r="128" spans="1:29" ht="135" x14ac:dyDescent="0.25">
      <c r="A128" s="138">
        <v>9</v>
      </c>
      <c r="B128" s="324" t="s">
        <v>948</v>
      </c>
      <c r="C128" s="103" t="s">
        <v>244</v>
      </c>
      <c r="D128" s="15"/>
      <c r="E128" s="7"/>
      <c r="F128" s="7"/>
      <c r="G128" s="110"/>
      <c r="H128" s="19"/>
      <c r="I128" s="13"/>
      <c r="J128" s="14"/>
      <c r="K128" s="14"/>
      <c r="L128" s="111"/>
      <c r="M128" s="124" t="s">
        <v>124</v>
      </c>
      <c r="N128" s="104">
        <v>0</v>
      </c>
      <c r="O128" s="16"/>
      <c r="P128" s="115">
        <v>0</v>
      </c>
      <c r="Q128" s="115">
        <v>0</v>
      </c>
      <c r="R128" s="115">
        <f t="shared" si="18"/>
        <v>0</v>
      </c>
      <c r="S128" s="115">
        <f t="shared" si="19"/>
        <v>0</v>
      </c>
      <c r="T128" s="115">
        <v>0</v>
      </c>
      <c r="U128" s="115">
        <f t="shared" si="20"/>
        <v>0</v>
      </c>
      <c r="V128" s="115"/>
      <c r="W128" s="115">
        <v>0</v>
      </c>
      <c r="X128" s="116">
        <f t="shared" si="14"/>
        <v>0</v>
      </c>
      <c r="Y128" s="115">
        <v>0</v>
      </c>
      <c r="Z128" s="115">
        <f t="shared" si="15"/>
        <v>0</v>
      </c>
      <c r="AA128" s="115">
        <f t="shared" si="21"/>
        <v>0</v>
      </c>
      <c r="AB128" s="115">
        <f t="shared" si="16"/>
        <v>0</v>
      </c>
      <c r="AC128" s="116">
        <f t="shared" si="17"/>
        <v>0</v>
      </c>
    </row>
    <row r="129" spans="1:29" ht="18" x14ac:dyDescent="0.25">
      <c r="A129" s="138">
        <v>9.1</v>
      </c>
      <c r="B129" s="324" t="s">
        <v>948</v>
      </c>
      <c r="C129" s="103" t="s">
        <v>245</v>
      </c>
      <c r="D129" s="15"/>
      <c r="E129" s="7"/>
      <c r="F129" s="7"/>
      <c r="G129" s="110"/>
      <c r="H129" s="19"/>
      <c r="I129" s="13"/>
      <c r="J129" s="14"/>
      <c r="K129" s="14"/>
      <c r="L129" s="111"/>
      <c r="M129" s="112" t="s">
        <v>126</v>
      </c>
      <c r="N129" s="104">
        <v>0</v>
      </c>
      <c r="O129" s="16"/>
      <c r="P129" s="114">
        <v>12810</v>
      </c>
      <c r="Q129" s="115">
        <v>0</v>
      </c>
      <c r="R129" s="115">
        <f t="shared" si="18"/>
        <v>12810</v>
      </c>
      <c r="S129" s="115">
        <f t="shared" si="19"/>
        <v>640.5</v>
      </c>
      <c r="T129" s="115">
        <v>0</v>
      </c>
      <c r="U129" s="115">
        <f t="shared" si="20"/>
        <v>13450.5</v>
      </c>
      <c r="V129" s="115"/>
      <c r="W129" s="114">
        <v>525</v>
      </c>
      <c r="X129" s="116">
        <f t="shared" si="14"/>
        <v>64.89</v>
      </c>
      <c r="Y129" s="115">
        <v>0</v>
      </c>
      <c r="Z129" s="115">
        <f t="shared" si="15"/>
        <v>589.89</v>
      </c>
      <c r="AA129" s="115">
        <f t="shared" si="21"/>
        <v>0</v>
      </c>
      <c r="AB129" s="115">
        <f t="shared" si="16"/>
        <v>0</v>
      </c>
      <c r="AC129" s="116">
        <f t="shared" si="17"/>
        <v>0</v>
      </c>
    </row>
    <row r="130" spans="1:29" ht="18" x14ac:dyDescent="0.25">
      <c r="A130" s="138">
        <v>9.1999999999999993</v>
      </c>
      <c r="B130" s="324" t="s">
        <v>948</v>
      </c>
      <c r="C130" s="103" t="s">
        <v>246</v>
      </c>
      <c r="D130" s="15"/>
      <c r="E130" s="7"/>
      <c r="F130" s="7"/>
      <c r="G130" s="110"/>
      <c r="H130" s="19"/>
      <c r="I130" s="13"/>
      <c r="J130" s="14"/>
      <c r="K130" s="14"/>
      <c r="L130" s="111"/>
      <c r="M130" s="112" t="s">
        <v>126</v>
      </c>
      <c r="N130" s="104">
        <v>5</v>
      </c>
      <c r="O130" s="16"/>
      <c r="P130" s="114">
        <v>15648</v>
      </c>
      <c r="Q130" s="115">
        <v>0</v>
      </c>
      <c r="R130" s="115">
        <f t="shared" si="18"/>
        <v>15648</v>
      </c>
      <c r="S130" s="115">
        <f t="shared" si="19"/>
        <v>782.40000000000009</v>
      </c>
      <c r="T130" s="115">
        <v>0</v>
      </c>
      <c r="U130" s="115">
        <f t="shared" si="20"/>
        <v>16430.400000000001</v>
      </c>
      <c r="V130" s="115"/>
      <c r="W130" s="114">
        <v>658</v>
      </c>
      <c r="X130" s="116">
        <f t="shared" si="14"/>
        <v>81.328800000000001</v>
      </c>
      <c r="Y130" s="115">
        <v>0</v>
      </c>
      <c r="Z130" s="115">
        <f t="shared" si="15"/>
        <v>739.3288</v>
      </c>
      <c r="AA130" s="115">
        <f t="shared" si="21"/>
        <v>82152</v>
      </c>
      <c r="AB130" s="115">
        <f t="shared" si="16"/>
        <v>3696.6440000000002</v>
      </c>
      <c r="AC130" s="116">
        <f t="shared" si="17"/>
        <v>85848.644</v>
      </c>
    </row>
    <row r="131" spans="1:29" ht="18" x14ac:dyDescent="0.25">
      <c r="A131" s="138">
        <v>9.3000000000000007</v>
      </c>
      <c r="B131" s="324" t="s">
        <v>948</v>
      </c>
      <c r="C131" s="103" t="s">
        <v>247</v>
      </c>
      <c r="D131" s="15"/>
      <c r="E131" s="7"/>
      <c r="F131" s="7"/>
      <c r="G131" s="110"/>
      <c r="H131" s="19"/>
      <c r="I131" s="13"/>
      <c r="J131" s="14"/>
      <c r="K131" s="14"/>
      <c r="L131" s="111"/>
      <c r="M131" s="112" t="s">
        <v>126</v>
      </c>
      <c r="N131" s="104">
        <v>10</v>
      </c>
      <c r="O131" s="16"/>
      <c r="P131" s="114">
        <v>19400</v>
      </c>
      <c r="Q131" s="115">
        <v>0</v>
      </c>
      <c r="R131" s="115">
        <f t="shared" si="18"/>
        <v>19400</v>
      </c>
      <c r="S131" s="115">
        <f t="shared" si="19"/>
        <v>970</v>
      </c>
      <c r="T131" s="115">
        <v>0</v>
      </c>
      <c r="U131" s="115">
        <f t="shared" si="20"/>
        <v>20370</v>
      </c>
      <c r="V131" s="115"/>
      <c r="W131" s="114">
        <v>823.2</v>
      </c>
      <c r="X131" s="116">
        <f t="shared" si="14"/>
        <v>101.74752000000001</v>
      </c>
      <c r="Y131" s="115">
        <v>0</v>
      </c>
      <c r="Z131" s="115">
        <f t="shared" si="15"/>
        <v>924.94752000000005</v>
      </c>
      <c r="AA131" s="115">
        <f t="shared" si="21"/>
        <v>203700</v>
      </c>
      <c r="AB131" s="115">
        <f t="shared" si="16"/>
        <v>9249.4752000000008</v>
      </c>
      <c r="AC131" s="116">
        <f t="shared" si="17"/>
        <v>212949.47519999999</v>
      </c>
    </row>
    <row r="132" spans="1:29" ht="18" x14ac:dyDescent="0.25">
      <c r="A132" s="138">
        <v>9.4</v>
      </c>
      <c r="B132" s="324" t="s">
        <v>948</v>
      </c>
      <c r="C132" s="103" t="s">
        <v>248</v>
      </c>
      <c r="D132" s="15"/>
      <c r="E132" s="7"/>
      <c r="F132" s="7"/>
      <c r="G132" s="110"/>
      <c r="H132" s="19"/>
      <c r="I132" s="13"/>
      <c r="J132" s="14"/>
      <c r="K132" s="14"/>
      <c r="L132" s="111"/>
      <c r="M132" s="112" t="s">
        <v>126</v>
      </c>
      <c r="N132" s="104">
        <v>2</v>
      </c>
      <c r="O132" s="16"/>
      <c r="P132" s="114">
        <v>27165</v>
      </c>
      <c r="Q132" s="115">
        <v>0</v>
      </c>
      <c r="R132" s="115">
        <f t="shared" si="18"/>
        <v>27165</v>
      </c>
      <c r="S132" s="115">
        <f t="shared" si="19"/>
        <v>1358.25</v>
      </c>
      <c r="T132" s="115">
        <v>0</v>
      </c>
      <c r="U132" s="115">
        <f t="shared" si="20"/>
        <v>28523.25</v>
      </c>
      <c r="V132" s="115"/>
      <c r="W132" s="114">
        <v>1029</v>
      </c>
      <c r="X132" s="116">
        <f t="shared" si="14"/>
        <v>127.1844</v>
      </c>
      <c r="Y132" s="115">
        <v>0</v>
      </c>
      <c r="Z132" s="115">
        <f t="shared" si="15"/>
        <v>1156.1844000000001</v>
      </c>
      <c r="AA132" s="115">
        <f t="shared" si="21"/>
        <v>57046.5</v>
      </c>
      <c r="AB132" s="115">
        <f t="shared" si="16"/>
        <v>2312.3688000000002</v>
      </c>
      <c r="AC132" s="116">
        <f t="shared" si="17"/>
        <v>59358.868799999997</v>
      </c>
    </row>
    <row r="133" spans="1:29" ht="18" x14ac:dyDescent="0.25">
      <c r="A133" s="138">
        <v>9.5</v>
      </c>
      <c r="B133" s="324" t="s">
        <v>948</v>
      </c>
      <c r="C133" s="103" t="s">
        <v>249</v>
      </c>
      <c r="D133" s="15"/>
      <c r="E133" s="7"/>
      <c r="F133" s="7"/>
      <c r="G133" s="110"/>
      <c r="H133" s="19"/>
      <c r="I133" s="13"/>
      <c r="J133" s="14"/>
      <c r="K133" s="14"/>
      <c r="L133" s="111"/>
      <c r="M133" s="112" t="s">
        <v>126</v>
      </c>
      <c r="N133" s="104">
        <v>0</v>
      </c>
      <c r="O133" s="16"/>
      <c r="P133" s="114">
        <v>46335</v>
      </c>
      <c r="Q133" s="115">
        <v>0</v>
      </c>
      <c r="R133" s="115">
        <f t="shared" si="18"/>
        <v>46335</v>
      </c>
      <c r="S133" s="115">
        <f t="shared" si="19"/>
        <v>2316.75</v>
      </c>
      <c r="T133" s="115">
        <v>0</v>
      </c>
      <c r="U133" s="115">
        <f t="shared" si="20"/>
        <v>48651.75</v>
      </c>
      <c r="V133" s="115"/>
      <c r="W133" s="114">
        <v>1365</v>
      </c>
      <c r="X133" s="116">
        <f t="shared" si="14"/>
        <v>168.714</v>
      </c>
      <c r="Y133" s="115">
        <v>0</v>
      </c>
      <c r="Z133" s="115">
        <f t="shared" si="15"/>
        <v>1533.7139999999999</v>
      </c>
      <c r="AA133" s="115">
        <f t="shared" si="21"/>
        <v>0</v>
      </c>
      <c r="AB133" s="115">
        <f t="shared" si="16"/>
        <v>0</v>
      </c>
      <c r="AC133" s="116">
        <f t="shared" si="17"/>
        <v>0</v>
      </c>
    </row>
    <row r="134" spans="1:29" ht="120" x14ac:dyDescent="0.25">
      <c r="A134" s="138">
        <v>10</v>
      </c>
      <c r="B134" s="324" t="s">
        <v>948</v>
      </c>
      <c r="C134" s="103" t="s">
        <v>250</v>
      </c>
      <c r="D134" s="15"/>
      <c r="E134" s="7"/>
      <c r="F134" s="7"/>
      <c r="G134" s="110"/>
      <c r="H134" s="19"/>
      <c r="I134" s="13"/>
      <c r="J134" s="14"/>
      <c r="K134" s="14"/>
      <c r="L134" s="111"/>
      <c r="M134" s="124" t="s">
        <v>124</v>
      </c>
      <c r="N134" s="104">
        <v>0</v>
      </c>
      <c r="O134" s="16"/>
      <c r="P134" s="115">
        <v>0</v>
      </c>
      <c r="Q134" s="115">
        <v>0</v>
      </c>
      <c r="R134" s="115">
        <f t="shared" si="18"/>
        <v>0</v>
      </c>
      <c r="S134" s="115">
        <f t="shared" si="19"/>
        <v>0</v>
      </c>
      <c r="T134" s="115">
        <v>0</v>
      </c>
      <c r="U134" s="115">
        <f t="shared" si="20"/>
        <v>0</v>
      </c>
      <c r="V134" s="115"/>
      <c r="W134" s="115">
        <v>0</v>
      </c>
      <c r="X134" s="116">
        <f t="shared" si="14"/>
        <v>0</v>
      </c>
      <c r="Y134" s="115">
        <v>0</v>
      </c>
      <c r="Z134" s="115">
        <f t="shared" si="15"/>
        <v>0</v>
      </c>
      <c r="AA134" s="115">
        <f t="shared" si="21"/>
        <v>0</v>
      </c>
      <c r="AB134" s="115">
        <f t="shared" si="16"/>
        <v>0</v>
      </c>
      <c r="AC134" s="116">
        <f t="shared" si="17"/>
        <v>0</v>
      </c>
    </row>
    <row r="135" spans="1:29" ht="18" x14ac:dyDescent="0.25">
      <c r="A135" s="138">
        <v>10.1</v>
      </c>
      <c r="B135" s="324" t="s">
        <v>948</v>
      </c>
      <c r="C135" s="103" t="s">
        <v>251</v>
      </c>
      <c r="D135" s="15"/>
      <c r="E135" s="7"/>
      <c r="F135" s="7"/>
      <c r="G135" s="110"/>
      <c r="H135" s="19"/>
      <c r="I135" s="13"/>
      <c r="J135" s="14"/>
      <c r="K135" s="14"/>
      <c r="L135" s="111"/>
      <c r="M135" s="112" t="s">
        <v>126</v>
      </c>
      <c r="N135" s="104">
        <v>2</v>
      </c>
      <c r="O135" s="16"/>
      <c r="P135" s="114">
        <v>8584</v>
      </c>
      <c r="Q135" s="115">
        <v>0</v>
      </c>
      <c r="R135" s="115">
        <f t="shared" si="18"/>
        <v>8584</v>
      </c>
      <c r="S135" s="115">
        <f t="shared" si="19"/>
        <v>429.20000000000005</v>
      </c>
      <c r="T135" s="115">
        <v>0</v>
      </c>
      <c r="U135" s="115">
        <f t="shared" si="20"/>
        <v>9013.2000000000007</v>
      </c>
      <c r="V135" s="115"/>
      <c r="W135" s="114">
        <v>1235</v>
      </c>
      <c r="X135" s="116">
        <f t="shared" si="14"/>
        <v>152.64600000000002</v>
      </c>
      <c r="Y135" s="115">
        <v>0</v>
      </c>
      <c r="Z135" s="115">
        <f t="shared" si="15"/>
        <v>1387.646</v>
      </c>
      <c r="AA135" s="115">
        <f t="shared" si="21"/>
        <v>18026.400000000001</v>
      </c>
      <c r="AB135" s="115">
        <f t="shared" si="16"/>
        <v>2775.2919999999999</v>
      </c>
      <c r="AC135" s="116">
        <f t="shared" si="17"/>
        <v>20801.692000000003</v>
      </c>
    </row>
    <row r="136" spans="1:29" ht="18" x14ac:dyDescent="0.25">
      <c r="A136" s="138">
        <v>10.199999999999999</v>
      </c>
      <c r="B136" s="324" t="s">
        <v>948</v>
      </c>
      <c r="C136" s="103" t="s">
        <v>252</v>
      </c>
      <c r="D136" s="15"/>
      <c r="E136" s="7"/>
      <c r="F136" s="7"/>
      <c r="G136" s="110"/>
      <c r="H136" s="19"/>
      <c r="I136" s="13"/>
      <c r="J136" s="14"/>
      <c r="K136" s="14"/>
      <c r="L136" s="111"/>
      <c r="M136" s="112" t="s">
        <v>126</v>
      </c>
      <c r="N136" s="104">
        <v>3</v>
      </c>
      <c r="O136" s="16"/>
      <c r="P136" s="114">
        <v>11387</v>
      </c>
      <c r="Q136" s="115">
        <v>0</v>
      </c>
      <c r="R136" s="115">
        <f t="shared" si="18"/>
        <v>11387</v>
      </c>
      <c r="S136" s="115">
        <f t="shared" si="19"/>
        <v>569.35</v>
      </c>
      <c r="T136" s="115">
        <v>0</v>
      </c>
      <c r="U136" s="115">
        <f t="shared" si="20"/>
        <v>11956.35</v>
      </c>
      <c r="V136" s="115"/>
      <c r="W136" s="114">
        <v>1544</v>
      </c>
      <c r="X136" s="116">
        <f t="shared" si="14"/>
        <v>190.83840000000001</v>
      </c>
      <c r="Y136" s="115">
        <v>0</v>
      </c>
      <c r="Z136" s="115">
        <f t="shared" si="15"/>
        <v>1734.8384000000001</v>
      </c>
      <c r="AA136" s="115">
        <f t="shared" si="21"/>
        <v>35869.050000000003</v>
      </c>
      <c r="AB136" s="115">
        <f t="shared" si="16"/>
        <v>5204.5151999999998</v>
      </c>
      <c r="AC136" s="116">
        <f t="shared" si="17"/>
        <v>41073.565200000005</v>
      </c>
    </row>
    <row r="137" spans="1:29" ht="18" x14ac:dyDescent="0.25">
      <c r="A137" s="138">
        <v>10.3</v>
      </c>
      <c r="B137" s="324" t="s">
        <v>948</v>
      </c>
      <c r="C137" s="103" t="s">
        <v>253</v>
      </c>
      <c r="D137" s="15"/>
      <c r="E137" s="7"/>
      <c r="F137" s="7"/>
      <c r="G137" s="110"/>
      <c r="H137" s="19"/>
      <c r="I137" s="13"/>
      <c r="J137" s="14"/>
      <c r="K137" s="14"/>
      <c r="L137" s="111"/>
      <c r="M137" s="112" t="s">
        <v>126</v>
      </c>
      <c r="N137" s="104">
        <v>2</v>
      </c>
      <c r="O137" s="16"/>
      <c r="P137" s="114">
        <v>14327</v>
      </c>
      <c r="Q137" s="115">
        <v>0</v>
      </c>
      <c r="R137" s="115">
        <f t="shared" si="18"/>
        <v>14327</v>
      </c>
      <c r="S137" s="115">
        <f t="shared" si="19"/>
        <v>716.35</v>
      </c>
      <c r="T137" s="115">
        <v>0</v>
      </c>
      <c r="U137" s="115">
        <f t="shared" si="20"/>
        <v>15043.35</v>
      </c>
      <c r="V137" s="115"/>
      <c r="W137" s="114">
        <v>2573</v>
      </c>
      <c r="X137" s="116">
        <f t="shared" si="14"/>
        <v>318.02280000000002</v>
      </c>
      <c r="Y137" s="115">
        <v>0</v>
      </c>
      <c r="Z137" s="115">
        <f t="shared" si="15"/>
        <v>2891.0228000000002</v>
      </c>
      <c r="AA137" s="115">
        <f t="shared" si="21"/>
        <v>30086.7</v>
      </c>
      <c r="AB137" s="115">
        <f t="shared" si="16"/>
        <v>5782.0456000000004</v>
      </c>
      <c r="AC137" s="116">
        <f t="shared" si="17"/>
        <v>35868.745600000002</v>
      </c>
    </row>
    <row r="138" spans="1:29" ht="45" x14ac:dyDescent="0.25">
      <c r="A138" s="138">
        <v>11</v>
      </c>
      <c r="B138" s="324" t="s">
        <v>948</v>
      </c>
      <c r="C138" s="103" t="s">
        <v>254</v>
      </c>
      <c r="D138" s="15"/>
      <c r="E138" s="7"/>
      <c r="F138" s="7"/>
      <c r="G138" s="110"/>
      <c r="H138" s="19"/>
      <c r="I138" s="13"/>
      <c r="J138" s="14"/>
      <c r="K138" s="14"/>
      <c r="L138" s="111"/>
      <c r="M138" s="124" t="s">
        <v>124</v>
      </c>
      <c r="N138" s="104">
        <v>0</v>
      </c>
      <c r="O138" s="16"/>
      <c r="P138" s="115">
        <v>0</v>
      </c>
      <c r="Q138" s="115">
        <v>0</v>
      </c>
      <c r="R138" s="115">
        <f t="shared" si="18"/>
        <v>0</v>
      </c>
      <c r="S138" s="115">
        <f t="shared" si="19"/>
        <v>0</v>
      </c>
      <c r="T138" s="115">
        <v>0</v>
      </c>
      <c r="U138" s="115">
        <f t="shared" si="20"/>
        <v>0</v>
      </c>
      <c r="V138" s="115"/>
      <c r="W138" s="115">
        <v>0</v>
      </c>
      <c r="X138" s="116">
        <f t="shared" ref="X138:X201" si="22">W138*0.1236</f>
        <v>0</v>
      </c>
      <c r="Y138" s="115">
        <v>0</v>
      </c>
      <c r="Z138" s="115">
        <f t="shared" ref="Z138:Z201" si="23">W138+X138</f>
        <v>0</v>
      </c>
      <c r="AA138" s="115">
        <f t="shared" si="21"/>
        <v>0</v>
      </c>
      <c r="AB138" s="115">
        <f t="shared" si="16"/>
        <v>0</v>
      </c>
      <c r="AC138" s="116">
        <f t="shared" si="17"/>
        <v>0</v>
      </c>
    </row>
    <row r="139" spans="1:29" ht="18" x14ac:dyDescent="0.25">
      <c r="A139" s="138">
        <v>11.1</v>
      </c>
      <c r="B139" s="324" t="s">
        <v>948</v>
      </c>
      <c r="C139" s="103" t="s">
        <v>255</v>
      </c>
      <c r="D139" s="15"/>
      <c r="E139" s="7"/>
      <c r="F139" s="7"/>
      <c r="G139" s="110"/>
      <c r="H139" s="19"/>
      <c r="I139" s="13"/>
      <c r="J139" s="14"/>
      <c r="K139" s="14"/>
      <c r="L139" s="111"/>
      <c r="M139" s="112" t="s">
        <v>126</v>
      </c>
      <c r="N139" s="104">
        <v>40</v>
      </c>
      <c r="O139" s="16"/>
      <c r="P139" s="114">
        <v>400</v>
      </c>
      <c r="Q139" s="115">
        <v>0</v>
      </c>
      <c r="R139" s="115">
        <f t="shared" si="18"/>
        <v>400</v>
      </c>
      <c r="S139" s="115">
        <f t="shared" si="19"/>
        <v>20</v>
      </c>
      <c r="T139" s="115">
        <v>0</v>
      </c>
      <c r="U139" s="115">
        <f t="shared" si="20"/>
        <v>420</v>
      </c>
      <c r="V139" s="115"/>
      <c r="W139" s="114">
        <v>77</v>
      </c>
      <c r="X139" s="116">
        <f t="shared" si="22"/>
        <v>9.5172000000000008</v>
      </c>
      <c r="Y139" s="115">
        <v>0</v>
      </c>
      <c r="Z139" s="115">
        <f t="shared" si="23"/>
        <v>86.517200000000003</v>
      </c>
      <c r="AA139" s="115">
        <f t="shared" si="21"/>
        <v>16800</v>
      </c>
      <c r="AB139" s="115">
        <f t="shared" si="16"/>
        <v>3460.6880000000001</v>
      </c>
      <c r="AC139" s="116">
        <f t="shared" si="17"/>
        <v>20260.688000000002</v>
      </c>
    </row>
    <row r="140" spans="1:29" ht="18" x14ac:dyDescent="0.25">
      <c r="A140" s="138">
        <v>11.2</v>
      </c>
      <c r="B140" s="324" t="s">
        <v>948</v>
      </c>
      <c r="C140" s="103" t="s">
        <v>256</v>
      </c>
      <c r="D140" s="15"/>
      <c r="E140" s="7"/>
      <c r="F140" s="7"/>
      <c r="G140" s="110"/>
      <c r="H140" s="19"/>
      <c r="I140" s="13"/>
      <c r="J140" s="14"/>
      <c r="K140" s="14"/>
      <c r="L140" s="111"/>
      <c r="M140" s="112" t="s">
        <v>126</v>
      </c>
      <c r="N140" s="104">
        <v>15</v>
      </c>
      <c r="O140" s="16"/>
      <c r="P140" s="114">
        <v>550</v>
      </c>
      <c r="Q140" s="115">
        <v>0</v>
      </c>
      <c r="R140" s="115">
        <f t="shared" si="18"/>
        <v>550</v>
      </c>
      <c r="S140" s="115">
        <f t="shared" si="19"/>
        <v>27.5</v>
      </c>
      <c r="T140" s="115">
        <v>0</v>
      </c>
      <c r="U140" s="115">
        <f t="shared" si="20"/>
        <v>577.5</v>
      </c>
      <c r="V140" s="115"/>
      <c r="W140" s="114">
        <v>103</v>
      </c>
      <c r="X140" s="116">
        <f t="shared" si="22"/>
        <v>12.7308</v>
      </c>
      <c r="Y140" s="115">
        <v>0</v>
      </c>
      <c r="Z140" s="115">
        <f t="shared" si="23"/>
        <v>115.7308</v>
      </c>
      <c r="AA140" s="115">
        <f t="shared" si="21"/>
        <v>8662.5</v>
      </c>
      <c r="AB140" s="115">
        <f t="shared" si="16"/>
        <v>1735.962</v>
      </c>
      <c r="AC140" s="116">
        <f t="shared" si="17"/>
        <v>10398.462</v>
      </c>
    </row>
    <row r="141" spans="1:29" ht="30" x14ac:dyDescent="0.25">
      <c r="A141" s="138">
        <v>12</v>
      </c>
      <c r="B141" s="324" t="s">
        <v>948</v>
      </c>
      <c r="C141" s="103" t="s">
        <v>257</v>
      </c>
      <c r="D141" s="15"/>
      <c r="E141" s="7"/>
      <c r="F141" s="7"/>
      <c r="G141" s="110"/>
      <c r="H141" s="19"/>
      <c r="I141" s="13"/>
      <c r="J141" s="14"/>
      <c r="K141" s="14"/>
      <c r="L141" s="111"/>
      <c r="M141" s="112" t="s">
        <v>126</v>
      </c>
      <c r="N141" s="104">
        <v>3</v>
      </c>
      <c r="O141" s="16"/>
      <c r="P141" s="115">
        <v>2940</v>
      </c>
      <c r="Q141" s="115">
        <v>0</v>
      </c>
      <c r="R141" s="115">
        <f t="shared" si="18"/>
        <v>2940</v>
      </c>
      <c r="S141" s="115">
        <f t="shared" si="19"/>
        <v>147</v>
      </c>
      <c r="T141" s="115">
        <v>0</v>
      </c>
      <c r="U141" s="115">
        <f t="shared" si="20"/>
        <v>3087</v>
      </c>
      <c r="V141" s="115"/>
      <c r="W141" s="114">
        <v>257</v>
      </c>
      <c r="X141" s="116">
        <f t="shared" si="22"/>
        <v>31.7652</v>
      </c>
      <c r="Y141" s="115">
        <v>0</v>
      </c>
      <c r="Z141" s="115">
        <f t="shared" si="23"/>
        <v>288.76519999999999</v>
      </c>
      <c r="AA141" s="115">
        <f t="shared" si="21"/>
        <v>9261</v>
      </c>
      <c r="AB141" s="115">
        <f t="shared" ref="AB141:AB204" si="24">N141*Z141</f>
        <v>866.29559999999992</v>
      </c>
      <c r="AC141" s="116">
        <f t="shared" ref="AC141:AC204" si="25">AA141+AB141</f>
        <v>10127.295599999999</v>
      </c>
    </row>
    <row r="142" spans="1:29" ht="45" x14ac:dyDescent="0.25">
      <c r="A142" s="138">
        <v>13</v>
      </c>
      <c r="B142" s="324" t="s">
        <v>948</v>
      </c>
      <c r="C142" s="103" t="s">
        <v>258</v>
      </c>
      <c r="D142" s="15"/>
      <c r="E142" s="7"/>
      <c r="F142" s="7"/>
      <c r="G142" s="110"/>
      <c r="H142" s="19"/>
      <c r="I142" s="13"/>
      <c r="J142" s="14"/>
      <c r="K142" s="14"/>
      <c r="L142" s="111"/>
      <c r="M142" s="124" t="s">
        <v>124</v>
      </c>
      <c r="N142" s="104">
        <v>0</v>
      </c>
      <c r="O142" s="16"/>
      <c r="P142" s="115">
        <v>0</v>
      </c>
      <c r="Q142" s="115">
        <v>0</v>
      </c>
      <c r="R142" s="115">
        <f t="shared" si="18"/>
        <v>0</v>
      </c>
      <c r="S142" s="115">
        <f t="shared" si="19"/>
        <v>0</v>
      </c>
      <c r="T142" s="115">
        <v>0</v>
      </c>
      <c r="U142" s="115">
        <f t="shared" si="20"/>
        <v>0</v>
      </c>
      <c r="V142" s="115"/>
      <c r="W142" s="115">
        <v>0</v>
      </c>
      <c r="X142" s="116">
        <f t="shared" si="22"/>
        <v>0</v>
      </c>
      <c r="Y142" s="115">
        <v>0</v>
      </c>
      <c r="Z142" s="115">
        <f t="shared" si="23"/>
        <v>0</v>
      </c>
      <c r="AA142" s="115">
        <f t="shared" si="21"/>
        <v>0</v>
      </c>
      <c r="AB142" s="115">
        <f t="shared" si="24"/>
        <v>0</v>
      </c>
      <c r="AC142" s="116">
        <f t="shared" si="25"/>
        <v>0</v>
      </c>
    </row>
    <row r="143" spans="1:29" ht="18" x14ac:dyDescent="0.25">
      <c r="A143" s="138">
        <v>13.1</v>
      </c>
      <c r="B143" s="324" t="s">
        <v>948</v>
      </c>
      <c r="C143" s="103" t="s">
        <v>259</v>
      </c>
      <c r="D143" s="15"/>
      <c r="E143" s="7"/>
      <c r="F143" s="7"/>
      <c r="G143" s="110"/>
      <c r="H143" s="19"/>
      <c r="I143" s="13"/>
      <c r="J143" s="14"/>
      <c r="K143" s="14"/>
      <c r="L143" s="111"/>
      <c r="M143" s="112" t="s">
        <v>126</v>
      </c>
      <c r="N143" s="113">
        <v>10</v>
      </c>
      <c r="O143" s="16"/>
      <c r="P143" s="114">
        <v>1421</v>
      </c>
      <c r="Q143" s="115">
        <v>0</v>
      </c>
      <c r="R143" s="115">
        <f t="shared" si="18"/>
        <v>1421</v>
      </c>
      <c r="S143" s="115">
        <f t="shared" si="19"/>
        <v>71.05</v>
      </c>
      <c r="T143" s="115">
        <v>0</v>
      </c>
      <c r="U143" s="115">
        <f t="shared" si="20"/>
        <v>1492.05</v>
      </c>
      <c r="V143" s="115"/>
      <c r="W143" s="114">
        <v>103</v>
      </c>
      <c r="X143" s="116">
        <f t="shared" si="22"/>
        <v>12.7308</v>
      </c>
      <c r="Y143" s="115">
        <v>0</v>
      </c>
      <c r="Z143" s="115">
        <f t="shared" si="23"/>
        <v>115.7308</v>
      </c>
      <c r="AA143" s="115">
        <f t="shared" si="21"/>
        <v>14920.5</v>
      </c>
      <c r="AB143" s="115">
        <f t="shared" si="24"/>
        <v>1157.308</v>
      </c>
      <c r="AC143" s="116">
        <f t="shared" si="25"/>
        <v>16077.808000000001</v>
      </c>
    </row>
    <row r="144" spans="1:29" ht="18" x14ac:dyDescent="0.25">
      <c r="A144" s="138">
        <v>13.2</v>
      </c>
      <c r="B144" s="324" t="s">
        <v>948</v>
      </c>
      <c r="C144" s="103" t="s">
        <v>260</v>
      </c>
      <c r="D144" s="15"/>
      <c r="E144" s="7"/>
      <c r="F144" s="7"/>
      <c r="G144" s="110"/>
      <c r="H144" s="19"/>
      <c r="I144" s="13"/>
      <c r="J144" s="14"/>
      <c r="K144" s="14"/>
      <c r="L144" s="111"/>
      <c r="M144" s="112" t="s">
        <v>126</v>
      </c>
      <c r="N144" s="113">
        <v>15</v>
      </c>
      <c r="O144" s="16"/>
      <c r="P144" s="114">
        <v>1764</v>
      </c>
      <c r="Q144" s="115">
        <v>0</v>
      </c>
      <c r="R144" s="115">
        <f t="shared" si="18"/>
        <v>1764</v>
      </c>
      <c r="S144" s="115">
        <f t="shared" si="19"/>
        <v>88.2</v>
      </c>
      <c r="T144" s="115">
        <v>0</v>
      </c>
      <c r="U144" s="115">
        <f t="shared" si="20"/>
        <v>1852.2</v>
      </c>
      <c r="V144" s="115"/>
      <c r="W144" s="114">
        <v>103</v>
      </c>
      <c r="X144" s="116">
        <f t="shared" si="22"/>
        <v>12.7308</v>
      </c>
      <c r="Y144" s="115">
        <v>0</v>
      </c>
      <c r="Z144" s="115">
        <f t="shared" si="23"/>
        <v>115.7308</v>
      </c>
      <c r="AA144" s="115">
        <f t="shared" si="21"/>
        <v>27783</v>
      </c>
      <c r="AB144" s="115">
        <f t="shared" si="24"/>
        <v>1735.962</v>
      </c>
      <c r="AC144" s="116">
        <f t="shared" si="25"/>
        <v>29518.962</v>
      </c>
    </row>
    <row r="145" spans="1:29" ht="18" x14ac:dyDescent="0.25">
      <c r="A145" s="138">
        <v>13.3</v>
      </c>
      <c r="B145" s="324" t="s">
        <v>948</v>
      </c>
      <c r="C145" s="103" t="s">
        <v>261</v>
      </c>
      <c r="D145" s="15"/>
      <c r="E145" s="7"/>
      <c r="F145" s="7"/>
      <c r="G145" s="110"/>
      <c r="H145" s="19"/>
      <c r="I145" s="13"/>
      <c r="J145" s="14"/>
      <c r="K145" s="14"/>
      <c r="L145" s="111"/>
      <c r="M145" s="112" t="s">
        <v>126</v>
      </c>
      <c r="N145" s="113">
        <v>12</v>
      </c>
      <c r="O145" s="16"/>
      <c r="P145" s="114">
        <v>2156</v>
      </c>
      <c r="Q145" s="115">
        <v>0</v>
      </c>
      <c r="R145" s="115">
        <f t="shared" si="18"/>
        <v>2156</v>
      </c>
      <c r="S145" s="115">
        <f t="shared" si="19"/>
        <v>107.80000000000001</v>
      </c>
      <c r="T145" s="115">
        <v>0</v>
      </c>
      <c r="U145" s="115">
        <f t="shared" si="20"/>
        <v>2263.8000000000002</v>
      </c>
      <c r="V145" s="115"/>
      <c r="W145" s="114">
        <v>128</v>
      </c>
      <c r="X145" s="116">
        <f t="shared" si="22"/>
        <v>15.8208</v>
      </c>
      <c r="Y145" s="115">
        <v>0</v>
      </c>
      <c r="Z145" s="115">
        <f t="shared" si="23"/>
        <v>143.82079999999999</v>
      </c>
      <c r="AA145" s="115">
        <f t="shared" si="21"/>
        <v>27165.600000000002</v>
      </c>
      <c r="AB145" s="115">
        <f t="shared" si="24"/>
        <v>1725.8496</v>
      </c>
      <c r="AC145" s="116">
        <f t="shared" si="25"/>
        <v>28891.449600000004</v>
      </c>
    </row>
    <row r="146" spans="1:29" ht="135" x14ac:dyDescent="0.25">
      <c r="A146" s="138">
        <v>14</v>
      </c>
      <c r="B146" s="324" t="s">
        <v>948</v>
      </c>
      <c r="C146" s="103" t="s">
        <v>262</v>
      </c>
      <c r="D146" s="15"/>
      <c r="E146" s="7"/>
      <c r="F146" s="7"/>
      <c r="G146" s="110"/>
      <c r="H146" s="19"/>
      <c r="I146" s="13"/>
      <c r="J146" s="14"/>
      <c r="K146" s="14"/>
      <c r="L146" s="111"/>
      <c r="M146" s="124" t="s">
        <v>124</v>
      </c>
      <c r="N146" s="104">
        <v>0</v>
      </c>
      <c r="O146" s="16"/>
      <c r="P146" s="115">
        <v>0</v>
      </c>
      <c r="Q146" s="115">
        <v>0</v>
      </c>
      <c r="R146" s="115">
        <f t="shared" si="18"/>
        <v>0</v>
      </c>
      <c r="S146" s="115">
        <f t="shared" si="19"/>
        <v>0</v>
      </c>
      <c r="T146" s="115">
        <v>0</v>
      </c>
      <c r="U146" s="115">
        <f t="shared" si="20"/>
        <v>0</v>
      </c>
      <c r="V146" s="115"/>
      <c r="W146" s="115">
        <v>0</v>
      </c>
      <c r="X146" s="116">
        <f t="shared" si="22"/>
        <v>0</v>
      </c>
      <c r="Y146" s="115">
        <v>0</v>
      </c>
      <c r="Z146" s="115">
        <f t="shared" si="23"/>
        <v>0</v>
      </c>
      <c r="AA146" s="115">
        <f t="shared" si="21"/>
        <v>0</v>
      </c>
      <c r="AB146" s="115">
        <f t="shared" si="24"/>
        <v>0</v>
      </c>
      <c r="AC146" s="116">
        <f t="shared" si="25"/>
        <v>0</v>
      </c>
    </row>
    <row r="147" spans="1:29" ht="18" x14ac:dyDescent="0.25">
      <c r="A147" s="138">
        <v>14.1</v>
      </c>
      <c r="B147" s="324" t="s">
        <v>948</v>
      </c>
      <c r="C147" s="103" t="s">
        <v>263</v>
      </c>
      <c r="D147" s="15"/>
      <c r="E147" s="7"/>
      <c r="F147" s="7"/>
      <c r="G147" s="110"/>
      <c r="H147" s="19"/>
      <c r="I147" s="13"/>
      <c r="J147" s="14"/>
      <c r="K147" s="14"/>
      <c r="L147" s="111"/>
      <c r="M147" s="112" t="s">
        <v>199</v>
      </c>
      <c r="N147" s="113">
        <v>20</v>
      </c>
      <c r="O147" s="16"/>
      <c r="P147" s="114">
        <v>45</v>
      </c>
      <c r="Q147" s="115">
        <v>0</v>
      </c>
      <c r="R147" s="115">
        <f t="shared" si="18"/>
        <v>45</v>
      </c>
      <c r="S147" s="115">
        <f t="shared" si="19"/>
        <v>2.25</v>
      </c>
      <c r="T147" s="115">
        <v>0</v>
      </c>
      <c r="U147" s="115">
        <f t="shared" si="20"/>
        <v>47.25</v>
      </c>
      <c r="V147" s="115"/>
      <c r="W147" s="114">
        <v>25</v>
      </c>
      <c r="X147" s="116">
        <f t="shared" si="22"/>
        <v>3.09</v>
      </c>
      <c r="Y147" s="115">
        <v>0</v>
      </c>
      <c r="Z147" s="115">
        <f t="shared" si="23"/>
        <v>28.09</v>
      </c>
      <c r="AA147" s="115">
        <f t="shared" si="21"/>
        <v>945</v>
      </c>
      <c r="AB147" s="115">
        <f t="shared" si="24"/>
        <v>561.79999999999995</v>
      </c>
      <c r="AC147" s="116">
        <f t="shared" si="25"/>
        <v>1506.8</v>
      </c>
    </row>
    <row r="148" spans="1:29" ht="18" x14ac:dyDescent="0.25">
      <c r="A148" s="138">
        <v>14.2</v>
      </c>
      <c r="B148" s="324" t="s">
        <v>948</v>
      </c>
      <c r="C148" s="103" t="s">
        <v>264</v>
      </c>
      <c r="D148" s="15"/>
      <c r="E148" s="7"/>
      <c r="F148" s="7"/>
      <c r="G148" s="110"/>
      <c r="H148" s="19"/>
      <c r="I148" s="13"/>
      <c r="J148" s="14"/>
      <c r="K148" s="14"/>
      <c r="L148" s="111"/>
      <c r="M148" s="112" t="s">
        <v>199</v>
      </c>
      <c r="N148" s="113">
        <v>10</v>
      </c>
      <c r="O148" s="16"/>
      <c r="P148" s="114">
        <v>55</v>
      </c>
      <c r="Q148" s="115">
        <v>0</v>
      </c>
      <c r="R148" s="115">
        <f t="shared" si="18"/>
        <v>55</v>
      </c>
      <c r="S148" s="115">
        <f t="shared" si="19"/>
        <v>2.75</v>
      </c>
      <c r="T148" s="115">
        <v>0</v>
      </c>
      <c r="U148" s="115">
        <f t="shared" si="20"/>
        <v>57.75</v>
      </c>
      <c r="V148" s="115"/>
      <c r="W148" s="114">
        <v>30</v>
      </c>
      <c r="X148" s="116">
        <f t="shared" si="22"/>
        <v>3.7080000000000002</v>
      </c>
      <c r="Y148" s="115">
        <v>0</v>
      </c>
      <c r="Z148" s="115">
        <f t="shared" si="23"/>
        <v>33.707999999999998</v>
      </c>
      <c r="AA148" s="115">
        <f t="shared" si="21"/>
        <v>577.5</v>
      </c>
      <c r="AB148" s="115">
        <f t="shared" si="24"/>
        <v>337.08</v>
      </c>
      <c r="AC148" s="116">
        <f t="shared" si="25"/>
        <v>914.57999999999993</v>
      </c>
    </row>
    <row r="149" spans="1:29" ht="18" x14ac:dyDescent="0.25">
      <c r="A149" s="138">
        <v>14.3</v>
      </c>
      <c r="B149" s="324" t="s">
        <v>948</v>
      </c>
      <c r="C149" s="103" t="s">
        <v>265</v>
      </c>
      <c r="D149" s="15"/>
      <c r="E149" s="7"/>
      <c r="F149" s="7"/>
      <c r="G149" s="110"/>
      <c r="H149" s="19"/>
      <c r="I149" s="13"/>
      <c r="J149" s="14"/>
      <c r="K149" s="14"/>
      <c r="L149" s="111"/>
      <c r="M149" s="112" t="s">
        <v>199</v>
      </c>
      <c r="N149" s="113">
        <v>5</v>
      </c>
      <c r="O149" s="16"/>
      <c r="P149" s="114">
        <v>59</v>
      </c>
      <c r="Q149" s="115">
        <v>0</v>
      </c>
      <c r="R149" s="115">
        <f t="shared" si="18"/>
        <v>59</v>
      </c>
      <c r="S149" s="115">
        <f t="shared" si="19"/>
        <v>2.95</v>
      </c>
      <c r="T149" s="115">
        <v>0</v>
      </c>
      <c r="U149" s="115">
        <f t="shared" si="20"/>
        <v>61.95</v>
      </c>
      <c r="V149" s="115"/>
      <c r="W149" s="114">
        <v>41</v>
      </c>
      <c r="X149" s="116">
        <f t="shared" si="22"/>
        <v>5.0675999999999997</v>
      </c>
      <c r="Y149" s="115">
        <v>0</v>
      </c>
      <c r="Z149" s="115">
        <f t="shared" si="23"/>
        <v>46.067599999999999</v>
      </c>
      <c r="AA149" s="115">
        <f t="shared" si="21"/>
        <v>309.75</v>
      </c>
      <c r="AB149" s="115">
        <f t="shared" si="24"/>
        <v>230.33799999999999</v>
      </c>
      <c r="AC149" s="116">
        <f t="shared" si="25"/>
        <v>540.08799999999997</v>
      </c>
    </row>
    <row r="150" spans="1:29" ht="18" x14ac:dyDescent="0.25">
      <c r="A150" s="138">
        <v>14.4</v>
      </c>
      <c r="B150" s="324" t="s">
        <v>948</v>
      </c>
      <c r="C150" s="103" t="s">
        <v>266</v>
      </c>
      <c r="D150" s="15"/>
      <c r="E150" s="7"/>
      <c r="F150" s="7"/>
      <c r="G150" s="110"/>
      <c r="H150" s="19"/>
      <c r="I150" s="13"/>
      <c r="J150" s="14"/>
      <c r="K150" s="14"/>
      <c r="L150" s="111"/>
      <c r="M150" s="112" t="s">
        <v>199</v>
      </c>
      <c r="N150" s="113">
        <v>20</v>
      </c>
      <c r="O150" s="16"/>
      <c r="P150" s="114">
        <v>88</v>
      </c>
      <c r="Q150" s="115">
        <v>0</v>
      </c>
      <c r="R150" s="115">
        <f t="shared" si="18"/>
        <v>88</v>
      </c>
      <c r="S150" s="115">
        <f t="shared" si="19"/>
        <v>4.4000000000000004</v>
      </c>
      <c r="T150" s="115">
        <v>0</v>
      </c>
      <c r="U150" s="115">
        <f t="shared" si="20"/>
        <v>92.4</v>
      </c>
      <c r="V150" s="115"/>
      <c r="W150" s="114">
        <v>52</v>
      </c>
      <c r="X150" s="116">
        <f t="shared" si="22"/>
        <v>6.4272</v>
      </c>
      <c r="Y150" s="115">
        <v>0</v>
      </c>
      <c r="Z150" s="115">
        <f t="shared" si="23"/>
        <v>58.427199999999999</v>
      </c>
      <c r="AA150" s="115">
        <f t="shared" si="21"/>
        <v>1848</v>
      </c>
      <c r="AB150" s="115">
        <f t="shared" si="24"/>
        <v>1168.5439999999999</v>
      </c>
      <c r="AC150" s="116">
        <f t="shared" si="25"/>
        <v>3016.5439999999999</v>
      </c>
    </row>
    <row r="151" spans="1:29" ht="18" x14ac:dyDescent="0.25">
      <c r="A151" s="138">
        <v>14.5</v>
      </c>
      <c r="B151" s="324" t="s">
        <v>948</v>
      </c>
      <c r="C151" s="103" t="s">
        <v>267</v>
      </c>
      <c r="D151" s="15"/>
      <c r="E151" s="7"/>
      <c r="F151" s="7"/>
      <c r="G151" s="110"/>
      <c r="H151" s="19"/>
      <c r="I151" s="13"/>
      <c r="J151" s="14"/>
      <c r="K151" s="14"/>
      <c r="L151" s="111"/>
      <c r="M151" s="112" t="s">
        <v>199</v>
      </c>
      <c r="N151" s="113">
        <v>50</v>
      </c>
      <c r="O151" s="16"/>
      <c r="P151" s="114">
        <v>135</v>
      </c>
      <c r="Q151" s="115">
        <v>0</v>
      </c>
      <c r="R151" s="115">
        <f t="shared" si="18"/>
        <v>135</v>
      </c>
      <c r="S151" s="115">
        <f t="shared" si="19"/>
        <v>6.75</v>
      </c>
      <c r="T151" s="115">
        <v>0</v>
      </c>
      <c r="U151" s="115">
        <f t="shared" si="20"/>
        <v>141.75</v>
      </c>
      <c r="V151" s="115"/>
      <c r="W151" s="114">
        <v>72</v>
      </c>
      <c r="X151" s="116">
        <f t="shared" si="22"/>
        <v>8.8992000000000004</v>
      </c>
      <c r="Y151" s="115">
        <v>0</v>
      </c>
      <c r="Z151" s="115">
        <f t="shared" si="23"/>
        <v>80.899200000000008</v>
      </c>
      <c r="AA151" s="115">
        <f t="shared" si="21"/>
        <v>7087.5</v>
      </c>
      <c r="AB151" s="115">
        <f t="shared" si="24"/>
        <v>4044.9600000000005</v>
      </c>
      <c r="AC151" s="116">
        <f t="shared" si="25"/>
        <v>11132.460000000001</v>
      </c>
    </row>
    <row r="152" spans="1:29" ht="18" x14ac:dyDescent="0.25">
      <c r="A152" s="138">
        <v>14.6</v>
      </c>
      <c r="B152" s="324" t="s">
        <v>948</v>
      </c>
      <c r="C152" s="103" t="s">
        <v>268</v>
      </c>
      <c r="D152" s="15"/>
      <c r="E152" s="7"/>
      <c r="F152" s="7"/>
      <c r="G152" s="110"/>
      <c r="H152" s="19"/>
      <c r="I152" s="13"/>
      <c r="J152" s="14"/>
      <c r="K152" s="14"/>
      <c r="L152" s="111"/>
      <c r="M152" s="112" t="s">
        <v>199</v>
      </c>
      <c r="N152" s="113">
        <v>100</v>
      </c>
      <c r="O152" s="16"/>
      <c r="P152" s="114">
        <v>323</v>
      </c>
      <c r="Q152" s="115">
        <v>0</v>
      </c>
      <c r="R152" s="115">
        <f t="shared" si="18"/>
        <v>323</v>
      </c>
      <c r="S152" s="115">
        <f t="shared" si="19"/>
        <v>16.150000000000002</v>
      </c>
      <c r="T152" s="115">
        <v>0</v>
      </c>
      <c r="U152" s="115">
        <f t="shared" si="20"/>
        <v>339.15</v>
      </c>
      <c r="V152" s="115"/>
      <c r="W152" s="114">
        <v>93</v>
      </c>
      <c r="X152" s="116">
        <f t="shared" si="22"/>
        <v>11.4948</v>
      </c>
      <c r="Y152" s="115">
        <v>0</v>
      </c>
      <c r="Z152" s="115">
        <f t="shared" si="23"/>
        <v>104.4948</v>
      </c>
      <c r="AA152" s="115">
        <f t="shared" si="21"/>
        <v>33915</v>
      </c>
      <c r="AB152" s="115">
        <f t="shared" si="24"/>
        <v>10449.48</v>
      </c>
      <c r="AC152" s="116">
        <f t="shared" si="25"/>
        <v>44364.479999999996</v>
      </c>
    </row>
    <row r="153" spans="1:29" ht="18" x14ac:dyDescent="0.25">
      <c r="A153" s="138">
        <v>14.7</v>
      </c>
      <c r="B153" s="324" t="s">
        <v>948</v>
      </c>
      <c r="C153" s="103" t="s">
        <v>269</v>
      </c>
      <c r="D153" s="15"/>
      <c r="E153" s="7"/>
      <c r="F153" s="7"/>
      <c r="G153" s="110"/>
      <c r="H153" s="19"/>
      <c r="I153" s="13"/>
      <c r="J153" s="14"/>
      <c r="K153" s="14"/>
      <c r="L153" s="111"/>
      <c r="M153" s="112" t="s">
        <v>199</v>
      </c>
      <c r="N153" s="113">
        <v>50</v>
      </c>
      <c r="O153" s="16"/>
      <c r="P153" s="114">
        <v>424</v>
      </c>
      <c r="Q153" s="115">
        <v>0</v>
      </c>
      <c r="R153" s="115">
        <f t="shared" si="18"/>
        <v>424</v>
      </c>
      <c r="S153" s="115">
        <f t="shared" si="19"/>
        <v>21.200000000000003</v>
      </c>
      <c r="T153" s="115">
        <v>0</v>
      </c>
      <c r="U153" s="115">
        <f t="shared" si="20"/>
        <v>445.2</v>
      </c>
      <c r="V153" s="115"/>
      <c r="W153" s="114">
        <v>112</v>
      </c>
      <c r="X153" s="116">
        <f t="shared" si="22"/>
        <v>13.8432</v>
      </c>
      <c r="Y153" s="115">
        <v>0</v>
      </c>
      <c r="Z153" s="115">
        <f t="shared" si="23"/>
        <v>125.8432</v>
      </c>
      <c r="AA153" s="115">
        <f t="shared" si="21"/>
        <v>22260</v>
      </c>
      <c r="AB153" s="115">
        <f t="shared" si="24"/>
        <v>6292.16</v>
      </c>
      <c r="AC153" s="116">
        <f t="shared" si="25"/>
        <v>28552.16</v>
      </c>
    </row>
    <row r="154" spans="1:29" ht="60" x14ac:dyDescent="0.25">
      <c r="A154" s="138">
        <v>15</v>
      </c>
      <c r="B154" s="324" t="s">
        <v>948</v>
      </c>
      <c r="C154" s="103" t="s">
        <v>270</v>
      </c>
      <c r="D154" s="15"/>
      <c r="E154" s="7"/>
      <c r="F154" s="7"/>
      <c r="G154" s="110"/>
      <c r="H154" s="19"/>
      <c r="I154" s="13"/>
      <c r="J154" s="14"/>
      <c r="K154" s="14"/>
      <c r="L154" s="111"/>
      <c r="M154" s="126" t="s">
        <v>126</v>
      </c>
      <c r="N154" s="104">
        <v>5</v>
      </c>
      <c r="O154" s="16"/>
      <c r="P154" s="114">
        <v>2205</v>
      </c>
      <c r="Q154" s="115">
        <v>0</v>
      </c>
      <c r="R154" s="115">
        <f t="shared" si="18"/>
        <v>2205</v>
      </c>
      <c r="S154" s="115">
        <f t="shared" si="19"/>
        <v>110.25</v>
      </c>
      <c r="T154" s="115">
        <v>0</v>
      </c>
      <c r="U154" s="115">
        <f t="shared" si="20"/>
        <v>2315.25</v>
      </c>
      <c r="V154" s="115"/>
      <c r="W154" s="114">
        <v>257</v>
      </c>
      <c r="X154" s="116">
        <f t="shared" si="22"/>
        <v>31.7652</v>
      </c>
      <c r="Y154" s="115">
        <v>0</v>
      </c>
      <c r="Z154" s="115">
        <f t="shared" si="23"/>
        <v>288.76519999999999</v>
      </c>
      <c r="AA154" s="115">
        <f t="shared" si="21"/>
        <v>11576.25</v>
      </c>
      <c r="AB154" s="115">
        <f t="shared" si="24"/>
        <v>1443.826</v>
      </c>
      <c r="AC154" s="116">
        <f t="shared" si="25"/>
        <v>13020.076000000001</v>
      </c>
    </row>
    <row r="155" spans="1:29" ht="150" x14ac:dyDescent="0.25">
      <c r="A155" s="138">
        <v>16</v>
      </c>
      <c r="B155" s="324" t="s">
        <v>948</v>
      </c>
      <c r="C155" s="103" t="s">
        <v>271</v>
      </c>
      <c r="D155" s="15"/>
      <c r="E155" s="7"/>
      <c r="F155" s="7"/>
      <c r="G155" s="110"/>
      <c r="H155" s="19"/>
      <c r="I155" s="13"/>
      <c r="J155" s="14"/>
      <c r="K155" s="14"/>
      <c r="L155" s="111"/>
      <c r="M155" s="124" t="s">
        <v>124</v>
      </c>
      <c r="N155" s="104">
        <v>0</v>
      </c>
      <c r="O155" s="16"/>
      <c r="P155" s="115">
        <v>0</v>
      </c>
      <c r="Q155" s="115">
        <v>0</v>
      </c>
      <c r="R155" s="115">
        <f t="shared" si="18"/>
        <v>0</v>
      </c>
      <c r="S155" s="115">
        <f t="shared" si="19"/>
        <v>0</v>
      </c>
      <c r="T155" s="115">
        <v>0</v>
      </c>
      <c r="U155" s="115">
        <f t="shared" si="20"/>
        <v>0</v>
      </c>
      <c r="V155" s="115"/>
      <c r="W155" s="115">
        <v>0</v>
      </c>
      <c r="X155" s="116">
        <f t="shared" si="22"/>
        <v>0</v>
      </c>
      <c r="Y155" s="115">
        <v>0</v>
      </c>
      <c r="Z155" s="115">
        <f t="shared" si="23"/>
        <v>0</v>
      </c>
      <c r="AA155" s="115">
        <f t="shared" si="21"/>
        <v>0</v>
      </c>
      <c r="AB155" s="115">
        <f t="shared" si="24"/>
        <v>0</v>
      </c>
      <c r="AC155" s="116">
        <f t="shared" si="25"/>
        <v>0</v>
      </c>
    </row>
    <row r="156" spans="1:29" ht="15.75" x14ac:dyDescent="0.25">
      <c r="A156" s="138">
        <v>16.100000000000001</v>
      </c>
      <c r="B156" s="324" t="s">
        <v>948</v>
      </c>
      <c r="C156" s="103" t="s">
        <v>272</v>
      </c>
      <c r="D156" s="15"/>
      <c r="E156" s="7"/>
      <c r="F156" s="7"/>
      <c r="G156" s="110"/>
      <c r="H156" s="19"/>
      <c r="I156" s="13"/>
      <c r="J156" s="14"/>
      <c r="K156" s="14"/>
      <c r="L156" s="111"/>
      <c r="M156" s="126" t="s">
        <v>126</v>
      </c>
      <c r="N156" s="104">
        <v>1</v>
      </c>
      <c r="O156" s="16"/>
      <c r="P156" s="114">
        <v>16660</v>
      </c>
      <c r="Q156" s="115">
        <v>0</v>
      </c>
      <c r="R156" s="115">
        <f t="shared" si="18"/>
        <v>16660</v>
      </c>
      <c r="S156" s="115">
        <f t="shared" si="19"/>
        <v>833</v>
      </c>
      <c r="T156" s="115">
        <v>0</v>
      </c>
      <c r="U156" s="115">
        <f t="shared" si="20"/>
        <v>17493</v>
      </c>
      <c r="V156" s="115"/>
      <c r="W156" s="114">
        <v>4631</v>
      </c>
      <c r="X156" s="116">
        <f t="shared" si="22"/>
        <v>572.39160000000004</v>
      </c>
      <c r="Y156" s="115">
        <v>0</v>
      </c>
      <c r="Z156" s="115">
        <f t="shared" si="23"/>
        <v>5203.3915999999999</v>
      </c>
      <c r="AA156" s="115">
        <f t="shared" si="21"/>
        <v>17493</v>
      </c>
      <c r="AB156" s="115">
        <f t="shared" si="24"/>
        <v>5203.3915999999999</v>
      </c>
      <c r="AC156" s="116">
        <f t="shared" si="25"/>
        <v>22696.391599999999</v>
      </c>
    </row>
    <row r="157" spans="1:29" ht="150" x14ac:dyDescent="0.25">
      <c r="A157" s="138">
        <v>17</v>
      </c>
      <c r="B157" s="324" t="s">
        <v>948</v>
      </c>
      <c r="C157" s="103" t="s">
        <v>273</v>
      </c>
      <c r="D157" s="15"/>
      <c r="E157" s="7"/>
      <c r="F157" s="7"/>
      <c r="G157" s="110"/>
      <c r="H157" s="19"/>
      <c r="I157" s="13"/>
      <c r="J157" s="14"/>
      <c r="K157" s="14"/>
      <c r="L157" s="111"/>
      <c r="M157" s="124" t="s">
        <v>124</v>
      </c>
      <c r="N157" s="104">
        <v>0</v>
      </c>
      <c r="O157" s="16"/>
      <c r="P157" s="115">
        <v>0</v>
      </c>
      <c r="Q157" s="115">
        <v>0</v>
      </c>
      <c r="R157" s="115">
        <f t="shared" si="18"/>
        <v>0</v>
      </c>
      <c r="S157" s="115">
        <f t="shared" si="19"/>
        <v>0</v>
      </c>
      <c r="T157" s="115">
        <v>0</v>
      </c>
      <c r="U157" s="115">
        <f t="shared" si="20"/>
        <v>0</v>
      </c>
      <c r="V157" s="115"/>
      <c r="W157" s="115">
        <v>0</v>
      </c>
      <c r="X157" s="116">
        <f t="shared" si="22"/>
        <v>0</v>
      </c>
      <c r="Y157" s="115">
        <v>0</v>
      </c>
      <c r="Z157" s="115">
        <f t="shared" si="23"/>
        <v>0</v>
      </c>
      <c r="AA157" s="115">
        <f t="shared" si="21"/>
        <v>0</v>
      </c>
      <c r="AB157" s="115">
        <f t="shared" si="24"/>
        <v>0</v>
      </c>
      <c r="AC157" s="116">
        <f t="shared" si="25"/>
        <v>0</v>
      </c>
    </row>
    <row r="158" spans="1:29" ht="30" x14ac:dyDescent="0.25">
      <c r="A158" s="138">
        <v>17.100000000000001</v>
      </c>
      <c r="B158" s="324" t="s">
        <v>948</v>
      </c>
      <c r="C158" s="103" t="s">
        <v>274</v>
      </c>
      <c r="D158" s="15"/>
      <c r="E158" s="7"/>
      <c r="F158" s="7"/>
      <c r="G158" s="110"/>
      <c r="H158" s="19"/>
      <c r="I158" s="13"/>
      <c r="J158" s="14"/>
      <c r="K158" s="14"/>
      <c r="L158" s="111"/>
      <c r="M158" s="126" t="s">
        <v>126</v>
      </c>
      <c r="N158" s="104">
        <v>5</v>
      </c>
      <c r="O158" s="16"/>
      <c r="P158" s="114">
        <v>3234</v>
      </c>
      <c r="Q158" s="115">
        <v>0</v>
      </c>
      <c r="R158" s="115">
        <f t="shared" si="18"/>
        <v>3234</v>
      </c>
      <c r="S158" s="115">
        <f t="shared" si="19"/>
        <v>161.70000000000002</v>
      </c>
      <c r="T158" s="115">
        <v>0</v>
      </c>
      <c r="U158" s="115">
        <f t="shared" si="20"/>
        <v>3395.7</v>
      </c>
      <c r="V158" s="115"/>
      <c r="W158" s="114">
        <v>1235</v>
      </c>
      <c r="X158" s="116">
        <f t="shared" si="22"/>
        <v>152.64600000000002</v>
      </c>
      <c r="Y158" s="115">
        <v>0</v>
      </c>
      <c r="Z158" s="115">
        <f t="shared" si="23"/>
        <v>1387.646</v>
      </c>
      <c r="AA158" s="115">
        <f t="shared" si="21"/>
        <v>16978.5</v>
      </c>
      <c r="AB158" s="115">
        <f t="shared" si="24"/>
        <v>6938.23</v>
      </c>
      <c r="AC158" s="116">
        <f t="shared" si="25"/>
        <v>23916.73</v>
      </c>
    </row>
    <row r="159" spans="1:29" ht="255" x14ac:dyDescent="0.25">
      <c r="A159" s="138">
        <v>18</v>
      </c>
      <c r="B159" s="324" t="s">
        <v>948</v>
      </c>
      <c r="C159" s="103" t="s">
        <v>275</v>
      </c>
      <c r="D159" s="15"/>
      <c r="E159" s="7"/>
      <c r="F159" s="7"/>
      <c r="G159" s="110"/>
      <c r="H159" s="19"/>
      <c r="I159" s="13"/>
      <c r="J159" s="14"/>
      <c r="K159" s="14"/>
      <c r="L159" s="111"/>
      <c r="M159" s="127" t="s">
        <v>276</v>
      </c>
      <c r="N159" s="104">
        <v>1</v>
      </c>
      <c r="O159" s="16"/>
      <c r="P159" s="115">
        <v>0</v>
      </c>
      <c r="Q159" s="115">
        <v>0</v>
      </c>
      <c r="R159" s="115">
        <f t="shared" si="18"/>
        <v>0</v>
      </c>
      <c r="S159" s="115">
        <f t="shared" si="19"/>
        <v>0</v>
      </c>
      <c r="T159" s="115">
        <v>0</v>
      </c>
      <c r="U159" s="115">
        <f t="shared" si="20"/>
        <v>0</v>
      </c>
      <c r="V159" s="115"/>
      <c r="W159" s="114">
        <v>135000</v>
      </c>
      <c r="X159" s="116">
        <f t="shared" si="22"/>
        <v>16686</v>
      </c>
      <c r="Y159" s="115">
        <v>0</v>
      </c>
      <c r="Z159" s="115">
        <f t="shared" si="23"/>
        <v>151686</v>
      </c>
      <c r="AA159" s="115">
        <f t="shared" si="21"/>
        <v>0</v>
      </c>
      <c r="AB159" s="115">
        <f t="shared" si="24"/>
        <v>151686</v>
      </c>
      <c r="AC159" s="116">
        <f t="shared" si="25"/>
        <v>151686</v>
      </c>
    </row>
    <row r="160" spans="1:29" ht="15.75" x14ac:dyDescent="0.25">
      <c r="A160" s="139" t="s">
        <v>78</v>
      </c>
      <c r="B160" s="324" t="s">
        <v>948</v>
      </c>
      <c r="C160" s="121" t="s">
        <v>277</v>
      </c>
      <c r="D160" s="15"/>
      <c r="E160" s="7"/>
      <c r="F160" s="7"/>
      <c r="G160" s="110"/>
      <c r="H160" s="19"/>
      <c r="I160" s="13"/>
      <c r="J160" s="14"/>
      <c r="K160" s="14"/>
      <c r="L160" s="111"/>
      <c r="M160" s="124" t="s">
        <v>124</v>
      </c>
      <c r="N160" s="104">
        <v>0</v>
      </c>
      <c r="O160" s="16"/>
      <c r="P160" s="115">
        <v>0</v>
      </c>
      <c r="Q160" s="115">
        <v>0</v>
      </c>
      <c r="R160" s="115">
        <f t="shared" si="18"/>
        <v>0</v>
      </c>
      <c r="S160" s="115">
        <f t="shared" si="19"/>
        <v>0</v>
      </c>
      <c r="T160" s="115">
        <v>0</v>
      </c>
      <c r="U160" s="115">
        <f t="shared" si="20"/>
        <v>0</v>
      </c>
      <c r="V160" s="115"/>
      <c r="W160" s="115">
        <v>0</v>
      </c>
      <c r="X160" s="116">
        <f t="shared" si="22"/>
        <v>0</v>
      </c>
      <c r="Y160" s="115">
        <v>0</v>
      </c>
      <c r="Z160" s="115">
        <f t="shared" si="23"/>
        <v>0</v>
      </c>
      <c r="AA160" s="115">
        <f t="shared" si="21"/>
        <v>0</v>
      </c>
      <c r="AB160" s="115">
        <f t="shared" si="24"/>
        <v>0</v>
      </c>
      <c r="AC160" s="116">
        <f t="shared" si="25"/>
        <v>0</v>
      </c>
    </row>
    <row r="161" spans="1:29" ht="360" x14ac:dyDescent="0.25">
      <c r="A161" s="138">
        <v>1</v>
      </c>
      <c r="B161" s="324" t="s">
        <v>948</v>
      </c>
      <c r="C161" s="103" t="s">
        <v>278</v>
      </c>
      <c r="D161" s="15"/>
      <c r="E161" s="7"/>
      <c r="F161" s="7"/>
      <c r="G161" s="110"/>
      <c r="H161" s="19"/>
      <c r="I161" s="13"/>
      <c r="J161" s="14"/>
      <c r="K161" s="14"/>
      <c r="L161" s="111"/>
      <c r="M161" s="124" t="s">
        <v>124</v>
      </c>
      <c r="N161" s="104">
        <v>0</v>
      </c>
      <c r="O161" s="16"/>
      <c r="P161" s="115">
        <v>0</v>
      </c>
      <c r="Q161" s="115">
        <v>0</v>
      </c>
      <c r="R161" s="115">
        <f t="shared" si="18"/>
        <v>0</v>
      </c>
      <c r="S161" s="115">
        <f t="shared" si="19"/>
        <v>0</v>
      </c>
      <c r="T161" s="115">
        <v>0</v>
      </c>
      <c r="U161" s="115">
        <f t="shared" si="20"/>
        <v>0</v>
      </c>
      <c r="V161" s="115"/>
      <c r="W161" s="115">
        <v>0</v>
      </c>
      <c r="X161" s="116">
        <f t="shared" si="22"/>
        <v>0</v>
      </c>
      <c r="Y161" s="115">
        <v>0</v>
      </c>
      <c r="Z161" s="115">
        <f t="shared" si="23"/>
        <v>0</v>
      </c>
      <c r="AA161" s="115">
        <f t="shared" si="21"/>
        <v>0</v>
      </c>
      <c r="AB161" s="115">
        <f t="shared" si="24"/>
        <v>0</v>
      </c>
      <c r="AC161" s="116">
        <f t="shared" si="25"/>
        <v>0</v>
      </c>
    </row>
    <row r="162" spans="1:29" ht="75" x14ac:dyDescent="0.25">
      <c r="A162" s="138">
        <v>2</v>
      </c>
      <c r="B162" s="324" t="s">
        <v>948</v>
      </c>
      <c r="C162" s="103" t="s">
        <v>279</v>
      </c>
      <c r="D162" s="15"/>
      <c r="E162" s="7"/>
      <c r="F162" s="7"/>
      <c r="G162" s="110"/>
      <c r="H162" s="19"/>
      <c r="I162" s="13"/>
      <c r="J162" s="14"/>
      <c r="K162" s="14"/>
      <c r="L162" s="111"/>
      <c r="M162" s="124" t="s">
        <v>124</v>
      </c>
      <c r="N162" s="104">
        <v>0</v>
      </c>
      <c r="O162" s="16"/>
      <c r="P162" s="115">
        <v>0</v>
      </c>
      <c r="Q162" s="115">
        <v>0</v>
      </c>
      <c r="R162" s="115">
        <f t="shared" si="18"/>
        <v>0</v>
      </c>
      <c r="S162" s="115">
        <f t="shared" si="19"/>
        <v>0</v>
      </c>
      <c r="T162" s="115">
        <v>0</v>
      </c>
      <c r="U162" s="115">
        <f t="shared" si="20"/>
        <v>0</v>
      </c>
      <c r="V162" s="115"/>
      <c r="W162" s="115">
        <v>0</v>
      </c>
      <c r="X162" s="116">
        <f t="shared" si="22"/>
        <v>0</v>
      </c>
      <c r="Y162" s="115">
        <v>0</v>
      </c>
      <c r="Z162" s="115">
        <f t="shared" si="23"/>
        <v>0</v>
      </c>
      <c r="AA162" s="115">
        <f t="shared" si="21"/>
        <v>0</v>
      </c>
      <c r="AB162" s="115">
        <f t="shared" si="24"/>
        <v>0</v>
      </c>
      <c r="AC162" s="116">
        <f t="shared" si="25"/>
        <v>0</v>
      </c>
    </row>
    <row r="163" spans="1:29" ht="18" x14ac:dyDescent="0.25">
      <c r="A163" s="138">
        <v>2.1</v>
      </c>
      <c r="B163" s="324" t="s">
        <v>948</v>
      </c>
      <c r="C163" s="103" t="s">
        <v>280</v>
      </c>
      <c r="D163" s="15"/>
      <c r="E163" s="7"/>
      <c r="F163" s="7"/>
      <c r="G163" s="110"/>
      <c r="H163" s="19"/>
      <c r="I163" s="13"/>
      <c r="J163" s="14"/>
      <c r="K163" s="14"/>
      <c r="L163" s="111"/>
      <c r="M163" s="112" t="s">
        <v>199</v>
      </c>
      <c r="N163" s="113">
        <v>8000</v>
      </c>
      <c r="O163" s="16"/>
      <c r="P163" s="114">
        <v>102</v>
      </c>
      <c r="Q163" s="115">
        <v>0</v>
      </c>
      <c r="R163" s="115">
        <f t="shared" si="18"/>
        <v>102</v>
      </c>
      <c r="S163" s="115">
        <f t="shared" si="19"/>
        <v>5.1000000000000005</v>
      </c>
      <c r="T163" s="115">
        <v>0</v>
      </c>
      <c r="U163" s="115">
        <f t="shared" si="20"/>
        <v>107.1</v>
      </c>
      <c r="V163" s="115"/>
      <c r="W163" s="114">
        <v>41</v>
      </c>
      <c r="X163" s="116">
        <f t="shared" si="22"/>
        <v>5.0675999999999997</v>
      </c>
      <c r="Y163" s="115">
        <v>0</v>
      </c>
      <c r="Z163" s="115">
        <f t="shared" si="23"/>
        <v>46.067599999999999</v>
      </c>
      <c r="AA163" s="115">
        <f t="shared" si="21"/>
        <v>856800</v>
      </c>
      <c r="AB163" s="115">
        <f t="shared" si="24"/>
        <v>368540.8</v>
      </c>
      <c r="AC163" s="116">
        <f t="shared" si="25"/>
        <v>1225340.8</v>
      </c>
    </row>
    <row r="164" spans="1:29" ht="18" x14ac:dyDescent="0.25">
      <c r="A164" s="138">
        <v>2.2000000000000002</v>
      </c>
      <c r="B164" s="324" t="s">
        <v>948</v>
      </c>
      <c r="C164" s="103" t="s">
        <v>281</v>
      </c>
      <c r="D164" s="15"/>
      <c r="E164" s="7"/>
      <c r="F164" s="7"/>
      <c r="G164" s="110"/>
      <c r="H164" s="19"/>
      <c r="I164" s="13"/>
      <c r="J164" s="14"/>
      <c r="K164" s="14"/>
      <c r="L164" s="111"/>
      <c r="M164" s="112" t="s">
        <v>199</v>
      </c>
      <c r="N164" s="113">
        <v>4000</v>
      </c>
      <c r="O164" s="16"/>
      <c r="P164" s="114">
        <v>163</v>
      </c>
      <c r="Q164" s="115">
        <v>0</v>
      </c>
      <c r="R164" s="115">
        <f t="shared" si="18"/>
        <v>163</v>
      </c>
      <c r="S164" s="115">
        <f t="shared" si="19"/>
        <v>8.15</v>
      </c>
      <c r="T164" s="115">
        <v>0</v>
      </c>
      <c r="U164" s="115">
        <f t="shared" si="20"/>
        <v>171.15</v>
      </c>
      <c r="V164" s="115"/>
      <c r="W164" s="114">
        <v>41</v>
      </c>
      <c r="X164" s="116">
        <f t="shared" si="22"/>
        <v>5.0675999999999997</v>
      </c>
      <c r="Y164" s="115">
        <v>0</v>
      </c>
      <c r="Z164" s="115">
        <f t="shared" si="23"/>
        <v>46.067599999999999</v>
      </c>
      <c r="AA164" s="115">
        <f t="shared" si="21"/>
        <v>684600</v>
      </c>
      <c r="AB164" s="115">
        <f t="shared" si="24"/>
        <v>184270.4</v>
      </c>
      <c r="AC164" s="116">
        <f t="shared" si="25"/>
        <v>868870.4</v>
      </c>
    </row>
    <row r="165" spans="1:29" ht="18" x14ac:dyDescent="0.25">
      <c r="A165" s="138">
        <v>2.2999999999999998</v>
      </c>
      <c r="B165" s="324" t="s">
        <v>948</v>
      </c>
      <c r="C165" s="103" t="s">
        <v>282</v>
      </c>
      <c r="D165" s="15"/>
      <c r="E165" s="7"/>
      <c r="F165" s="7"/>
      <c r="G165" s="110"/>
      <c r="H165" s="19"/>
      <c r="I165" s="13"/>
      <c r="J165" s="14"/>
      <c r="K165" s="14"/>
      <c r="L165" s="111"/>
      <c r="M165" s="112" t="s">
        <v>199</v>
      </c>
      <c r="N165" s="113">
        <v>1500</v>
      </c>
      <c r="O165" s="16"/>
      <c r="P165" s="114">
        <v>228</v>
      </c>
      <c r="Q165" s="115">
        <v>0</v>
      </c>
      <c r="R165" s="115">
        <f t="shared" si="18"/>
        <v>228</v>
      </c>
      <c r="S165" s="115">
        <f t="shared" si="19"/>
        <v>11.4</v>
      </c>
      <c r="T165" s="115">
        <v>0</v>
      </c>
      <c r="U165" s="115">
        <f t="shared" si="20"/>
        <v>239.4</v>
      </c>
      <c r="V165" s="115"/>
      <c r="W165" s="114">
        <v>52</v>
      </c>
      <c r="X165" s="116">
        <f t="shared" si="22"/>
        <v>6.4272</v>
      </c>
      <c r="Y165" s="115">
        <v>0</v>
      </c>
      <c r="Z165" s="115">
        <f t="shared" si="23"/>
        <v>58.427199999999999</v>
      </c>
      <c r="AA165" s="115">
        <f t="shared" si="21"/>
        <v>359100</v>
      </c>
      <c r="AB165" s="115">
        <f t="shared" si="24"/>
        <v>87640.8</v>
      </c>
      <c r="AC165" s="116">
        <f t="shared" si="25"/>
        <v>446740.8</v>
      </c>
    </row>
    <row r="166" spans="1:29" ht="18" x14ac:dyDescent="0.25">
      <c r="A166" s="138">
        <v>2.4</v>
      </c>
      <c r="B166" s="324" t="s">
        <v>948</v>
      </c>
      <c r="C166" s="103" t="s">
        <v>283</v>
      </c>
      <c r="D166" s="15"/>
      <c r="E166" s="7"/>
      <c r="F166" s="7"/>
      <c r="G166" s="110"/>
      <c r="H166" s="19"/>
      <c r="I166" s="13"/>
      <c r="J166" s="14"/>
      <c r="K166" s="14"/>
      <c r="L166" s="111"/>
      <c r="M166" s="112" t="s">
        <v>199</v>
      </c>
      <c r="N166" s="113">
        <v>1200</v>
      </c>
      <c r="O166" s="16"/>
      <c r="P166" s="114">
        <v>327</v>
      </c>
      <c r="Q166" s="115">
        <v>0</v>
      </c>
      <c r="R166" s="115">
        <f t="shared" si="18"/>
        <v>327</v>
      </c>
      <c r="S166" s="115">
        <f t="shared" si="19"/>
        <v>16.350000000000001</v>
      </c>
      <c r="T166" s="115">
        <v>0</v>
      </c>
      <c r="U166" s="115">
        <f t="shared" si="20"/>
        <v>343.35</v>
      </c>
      <c r="V166" s="115"/>
      <c r="W166" s="114">
        <v>56</v>
      </c>
      <c r="X166" s="116">
        <f t="shared" si="22"/>
        <v>6.9215999999999998</v>
      </c>
      <c r="Y166" s="115">
        <v>0</v>
      </c>
      <c r="Z166" s="115">
        <f t="shared" si="23"/>
        <v>62.921599999999998</v>
      </c>
      <c r="AA166" s="115">
        <f t="shared" si="21"/>
        <v>412020</v>
      </c>
      <c r="AB166" s="115">
        <f t="shared" si="24"/>
        <v>75505.919999999998</v>
      </c>
      <c r="AC166" s="116">
        <f t="shared" si="25"/>
        <v>487525.92</v>
      </c>
    </row>
    <row r="167" spans="1:29" ht="18" x14ac:dyDescent="0.25">
      <c r="A167" s="138">
        <v>2.5</v>
      </c>
      <c r="B167" s="324" t="s">
        <v>948</v>
      </c>
      <c r="C167" s="103" t="s">
        <v>284</v>
      </c>
      <c r="D167" s="15"/>
      <c r="E167" s="7"/>
      <c r="F167" s="7"/>
      <c r="G167" s="110"/>
      <c r="H167" s="19"/>
      <c r="I167" s="13"/>
      <c r="J167" s="14"/>
      <c r="K167" s="14"/>
      <c r="L167" s="111"/>
      <c r="M167" s="112" t="s">
        <v>199</v>
      </c>
      <c r="N167" s="113">
        <v>700</v>
      </c>
      <c r="O167" s="16"/>
      <c r="P167" s="114">
        <v>425</v>
      </c>
      <c r="Q167" s="115">
        <v>0</v>
      </c>
      <c r="R167" s="115">
        <f t="shared" si="18"/>
        <v>425</v>
      </c>
      <c r="S167" s="115">
        <f t="shared" si="19"/>
        <v>21.25</v>
      </c>
      <c r="T167" s="115">
        <v>0</v>
      </c>
      <c r="U167" s="115">
        <f t="shared" si="20"/>
        <v>446.25</v>
      </c>
      <c r="V167" s="115"/>
      <c r="W167" s="114">
        <v>77</v>
      </c>
      <c r="X167" s="116">
        <f t="shared" si="22"/>
        <v>9.5172000000000008</v>
      </c>
      <c r="Y167" s="115">
        <v>0</v>
      </c>
      <c r="Z167" s="115">
        <f t="shared" si="23"/>
        <v>86.517200000000003</v>
      </c>
      <c r="AA167" s="115">
        <f t="shared" si="21"/>
        <v>312375</v>
      </c>
      <c r="AB167" s="115">
        <f t="shared" si="24"/>
        <v>60562.04</v>
      </c>
      <c r="AC167" s="116">
        <f t="shared" si="25"/>
        <v>372937.04</v>
      </c>
    </row>
    <row r="168" spans="1:29" ht="18" x14ac:dyDescent="0.25">
      <c r="A168" s="138">
        <v>2.6</v>
      </c>
      <c r="B168" s="324" t="s">
        <v>948</v>
      </c>
      <c r="C168" s="103" t="s">
        <v>285</v>
      </c>
      <c r="D168" s="15"/>
      <c r="E168" s="7"/>
      <c r="F168" s="7"/>
      <c r="G168" s="110"/>
      <c r="H168" s="19"/>
      <c r="I168" s="13"/>
      <c r="J168" s="14"/>
      <c r="K168" s="14"/>
      <c r="L168" s="111"/>
      <c r="M168" s="112" t="s">
        <v>199</v>
      </c>
      <c r="N168" s="113">
        <v>450</v>
      </c>
      <c r="O168" s="16"/>
      <c r="P168" s="114">
        <v>660</v>
      </c>
      <c r="Q168" s="115">
        <v>0</v>
      </c>
      <c r="R168" s="115">
        <f t="shared" si="18"/>
        <v>660</v>
      </c>
      <c r="S168" s="115">
        <f t="shared" si="19"/>
        <v>33</v>
      </c>
      <c r="T168" s="115">
        <v>0</v>
      </c>
      <c r="U168" s="115">
        <f t="shared" si="20"/>
        <v>693</v>
      </c>
      <c r="V168" s="115"/>
      <c r="W168" s="114">
        <v>92</v>
      </c>
      <c r="X168" s="116">
        <f t="shared" si="22"/>
        <v>11.3712</v>
      </c>
      <c r="Y168" s="115">
        <v>0</v>
      </c>
      <c r="Z168" s="115">
        <f t="shared" si="23"/>
        <v>103.3712</v>
      </c>
      <c r="AA168" s="115">
        <f t="shared" si="21"/>
        <v>311850</v>
      </c>
      <c r="AB168" s="115">
        <f t="shared" si="24"/>
        <v>46517.04</v>
      </c>
      <c r="AC168" s="116">
        <f t="shared" si="25"/>
        <v>358367.04</v>
      </c>
    </row>
    <row r="169" spans="1:29" ht="18" x14ac:dyDescent="0.25">
      <c r="A169" s="138">
        <v>2.7</v>
      </c>
      <c r="B169" s="324" t="s">
        <v>948</v>
      </c>
      <c r="C169" s="103" t="s">
        <v>286</v>
      </c>
      <c r="D169" s="15"/>
      <c r="E169" s="7"/>
      <c r="F169" s="7"/>
      <c r="G169" s="110"/>
      <c r="H169" s="19"/>
      <c r="I169" s="13"/>
      <c r="J169" s="14"/>
      <c r="K169" s="14"/>
      <c r="L169" s="111"/>
      <c r="M169" s="112" t="s">
        <v>199</v>
      </c>
      <c r="N169" s="113">
        <v>200</v>
      </c>
      <c r="O169" s="16"/>
      <c r="P169" s="114">
        <v>1300</v>
      </c>
      <c r="Q169" s="115">
        <v>0</v>
      </c>
      <c r="R169" s="115">
        <f t="shared" si="18"/>
        <v>1300</v>
      </c>
      <c r="S169" s="115">
        <f t="shared" si="19"/>
        <v>65</v>
      </c>
      <c r="T169" s="115">
        <v>0</v>
      </c>
      <c r="U169" s="115">
        <f t="shared" si="20"/>
        <v>1365</v>
      </c>
      <c r="V169" s="115"/>
      <c r="W169" s="114">
        <v>128</v>
      </c>
      <c r="X169" s="116">
        <f t="shared" si="22"/>
        <v>15.8208</v>
      </c>
      <c r="Y169" s="115">
        <v>0</v>
      </c>
      <c r="Z169" s="115">
        <f t="shared" si="23"/>
        <v>143.82079999999999</v>
      </c>
      <c r="AA169" s="115">
        <f t="shared" si="21"/>
        <v>273000</v>
      </c>
      <c r="AB169" s="115">
        <f t="shared" si="24"/>
        <v>28764.16</v>
      </c>
      <c r="AC169" s="116">
        <f t="shared" si="25"/>
        <v>301764.15999999997</v>
      </c>
    </row>
    <row r="170" spans="1:29" ht="18" x14ac:dyDescent="0.25">
      <c r="A170" s="138">
        <v>2.8</v>
      </c>
      <c r="B170" s="324" t="s">
        <v>948</v>
      </c>
      <c r="C170" s="103" t="s">
        <v>287</v>
      </c>
      <c r="D170" s="15"/>
      <c r="E170" s="7"/>
      <c r="F170" s="7"/>
      <c r="G170" s="110"/>
      <c r="H170" s="19"/>
      <c r="I170" s="13"/>
      <c r="J170" s="14"/>
      <c r="K170" s="14"/>
      <c r="L170" s="111"/>
      <c r="M170" s="112" t="s">
        <v>199</v>
      </c>
      <c r="N170" s="113">
        <v>250</v>
      </c>
      <c r="O170" s="16"/>
      <c r="P170" s="114">
        <v>1980</v>
      </c>
      <c r="Q170" s="115">
        <v>0</v>
      </c>
      <c r="R170" s="115">
        <f t="shared" si="18"/>
        <v>1980</v>
      </c>
      <c r="S170" s="115">
        <f t="shared" si="19"/>
        <v>99</v>
      </c>
      <c r="T170" s="115">
        <v>0</v>
      </c>
      <c r="U170" s="115">
        <f t="shared" si="20"/>
        <v>2079</v>
      </c>
      <c r="V170" s="115"/>
      <c r="W170" s="114">
        <v>155</v>
      </c>
      <c r="X170" s="116">
        <f t="shared" si="22"/>
        <v>19.158000000000001</v>
      </c>
      <c r="Y170" s="115">
        <v>0</v>
      </c>
      <c r="Z170" s="115">
        <f t="shared" si="23"/>
        <v>174.15800000000002</v>
      </c>
      <c r="AA170" s="115">
        <f t="shared" si="21"/>
        <v>519750</v>
      </c>
      <c r="AB170" s="115">
        <f t="shared" si="24"/>
        <v>43539.500000000007</v>
      </c>
      <c r="AC170" s="116">
        <f t="shared" si="25"/>
        <v>563289.5</v>
      </c>
    </row>
    <row r="171" spans="1:29" ht="18" x14ac:dyDescent="0.25">
      <c r="A171" s="138">
        <v>2.9</v>
      </c>
      <c r="B171" s="324" t="s">
        <v>948</v>
      </c>
      <c r="C171" s="103" t="s">
        <v>288</v>
      </c>
      <c r="D171" s="15"/>
      <c r="E171" s="7"/>
      <c r="F171" s="7"/>
      <c r="G171" s="110"/>
      <c r="H171" s="19"/>
      <c r="I171" s="13"/>
      <c r="J171" s="14"/>
      <c r="K171" s="14"/>
      <c r="L171" s="111"/>
      <c r="M171" s="112" t="s">
        <v>199</v>
      </c>
      <c r="N171" s="113">
        <v>150</v>
      </c>
      <c r="O171" s="16"/>
      <c r="P171" s="114">
        <v>2870</v>
      </c>
      <c r="Q171" s="115">
        <v>0</v>
      </c>
      <c r="R171" s="115">
        <f t="shared" si="18"/>
        <v>2870</v>
      </c>
      <c r="S171" s="115">
        <f t="shared" si="19"/>
        <v>143.5</v>
      </c>
      <c r="T171" s="115">
        <v>0</v>
      </c>
      <c r="U171" s="115">
        <f t="shared" si="20"/>
        <v>3013.5</v>
      </c>
      <c r="V171" s="115"/>
      <c r="W171" s="114">
        <v>200</v>
      </c>
      <c r="X171" s="116">
        <f t="shared" si="22"/>
        <v>24.72</v>
      </c>
      <c r="Y171" s="115">
        <v>0</v>
      </c>
      <c r="Z171" s="115">
        <f t="shared" si="23"/>
        <v>224.72</v>
      </c>
      <c r="AA171" s="115">
        <f t="shared" si="21"/>
        <v>452025</v>
      </c>
      <c r="AB171" s="115">
        <f t="shared" si="24"/>
        <v>33708</v>
      </c>
      <c r="AC171" s="116">
        <f t="shared" si="25"/>
        <v>485733</v>
      </c>
    </row>
    <row r="172" spans="1:29" ht="18" x14ac:dyDescent="0.25">
      <c r="A172" s="138">
        <v>2.1</v>
      </c>
      <c r="B172" s="324" t="s">
        <v>948</v>
      </c>
      <c r="C172" s="103" t="s">
        <v>289</v>
      </c>
      <c r="D172" s="15"/>
      <c r="E172" s="7"/>
      <c r="F172" s="7"/>
      <c r="G172" s="110"/>
      <c r="H172" s="19"/>
      <c r="I172" s="13"/>
      <c r="J172" s="14"/>
      <c r="K172" s="14"/>
      <c r="L172" s="111"/>
      <c r="M172" s="112" t="s">
        <v>199</v>
      </c>
      <c r="N172" s="104">
        <v>0</v>
      </c>
      <c r="O172" s="16"/>
      <c r="P172" s="114">
        <v>4700</v>
      </c>
      <c r="Q172" s="115">
        <v>0</v>
      </c>
      <c r="R172" s="115">
        <f t="shared" si="18"/>
        <v>4700</v>
      </c>
      <c r="S172" s="115">
        <f t="shared" si="19"/>
        <v>235</v>
      </c>
      <c r="T172" s="115">
        <v>0</v>
      </c>
      <c r="U172" s="115">
        <f t="shared" si="20"/>
        <v>4935</v>
      </c>
      <c r="V172" s="115"/>
      <c r="W172" s="114">
        <v>315</v>
      </c>
      <c r="X172" s="116">
        <f t="shared" si="22"/>
        <v>38.933999999999997</v>
      </c>
      <c r="Y172" s="115">
        <v>0</v>
      </c>
      <c r="Z172" s="115">
        <f t="shared" si="23"/>
        <v>353.93399999999997</v>
      </c>
      <c r="AA172" s="115">
        <f t="shared" si="21"/>
        <v>0</v>
      </c>
      <c r="AB172" s="115">
        <f t="shared" si="24"/>
        <v>0</v>
      </c>
      <c r="AC172" s="116">
        <f t="shared" si="25"/>
        <v>0</v>
      </c>
    </row>
    <row r="173" spans="1:29" ht="60" x14ac:dyDescent="0.25">
      <c r="A173" s="138">
        <v>3</v>
      </c>
      <c r="B173" s="324" t="s">
        <v>948</v>
      </c>
      <c r="C173" s="103" t="s">
        <v>290</v>
      </c>
      <c r="D173" s="15"/>
      <c r="E173" s="7"/>
      <c r="F173" s="7"/>
      <c r="G173" s="110"/>
      <c r="H173" s="19"/>
      <c r="I173" s="13"/>
      <c r="J173" s="14"/>
      <c r="K173" s="14"/>
      <c r="L173" s="111"/>
      <c r="M173" s="124" t="s">
        <v>124</v>
      </c>
      <c r="N173" s="104">
        <v>0</v>
      </c>
      <c r="O173" s="16"/>
      <c r="P173" s="115">
        <v>0</v>
      </c>
      <c r="Q173" s="115">
        <v>0</v>
      </c>
      <c r="R173" s="115">
        <f t="shared" si="18"/>
        <v>0</v>
      </c>
      <c r="S173" s="115">
        <f t="shared" si="19"/>
        <v>0</v>
      </c>
      <c r="T173" s="115">
        <v>0</v>
      </c>
      <c r="U173" s="115">
        <f t="shared" si="20"/>
        <v>0</v>
      </c>
      <c r="V173" s="115"/>
      <c r="W173" s="115">
        <v>0</v>
      </c>
      <c r="X173" s="116">
        <f t="shared" si="22"/>
        <v>0</v>
      </c>
      <c r="Y173" s="115">
        <v>0</v>
      </c>
      <c r="Z173" s="115">
        <f t="shared" si="23"/>
        <v>0</v>
      </c>
      <c r="AA173" s="115">
        <f t="shared" si="21"/>
        <v>0</v>
      </c>
      <c r="AB173" s="115">
        <f t="shared" si="24"/>
        <v>0</v>
      </c>
      <c r="AC173" s="116">
        <f t="shared" si="25"/>
        <v>0</v>
      </c>
    </row>
    <row r="174" spans="1:29" ht="18" x14ac:dyDescent="0.25">
      <c r="A174" s="138">
        <v>3.1</v>
      </c>
      <c r="B174" s="324" t="s">
        <v>948</v>
      </c>
      <c r="C174" s="103" t="s">
        <v>291</v>
      </c>
      <c r="D174" s="15"/>
      <c r="E174" s="7"/>
      <c r="F174" s="7"/>
      <c r="G174" s="110"/>
      <c r="H174" s="19"/>
      <c r="I174" s="13"/>
      <c r="J174" s="14"/>
      <c r="K174" s="14"/>
      <c r="L174" s="111"/>
      <c r="M174" s="112" t="s">
        <v>199</v>
      </c>
      <c r="N174" s="104">
        <v>0</v>
      </c>
      <c r="O174" s="16"/>
      <c r="P174" s="114">
        <v>180</v>
      </c>
      <c r="Q174" s="115">
        <v>0</v>
      </c>
      <c r="R174" s="115">
        <f t="shared" si="18"/>
        <v>180</v>
      </c>
      <c r="S174" s="115">
        <f t="shared" si="19"/>
        <v>9</v>
      </c>
      <c r="T174" s="115">
        <v>0</v>
      </c>
      <c r="U174" s="115">
        <f t="shared" si="20"/>
        <v>189</v>
      </c>
      <c r="V174" s="115"/>
      <c r="W174" s="114">
        <v>53</v>
      </c>
      <c r="X174" s="116">
        <f t="shared" si="22"/>
        <v>6.5507999999999997</v>
      </c>
      <c r="Y174" s="115">
        <v>0</v>
      </c>
      <c r="Z174" s="115">
        <f t="shared" si="23"/>
        <v>59.550800000000002</v>
      </c>
      <c r="AA174" s="115">
        <f t="shared" si="21"/>
        <v>0</v>
      </c>
      <c r="AB174" s="115">
        <f t="shared" si="24"/>
        <v>0</v>
      </c>
      <c r="AC174" s="116">
        <f t="shared" si="25"/>
        <v>0</v>
      </c>
    </row>
    <row r="175" spans="1:29" ht="30" x14ac:dyDescent="0.25">
      <c r="A175" s="138">
        <v>4</v>
      </c>
      <c r="B175" s="324" t="s">
        <v>948</v>
      </c>
      <c r="C175" s="103" t="s">
        <v>292</v>
      </c>
      <c r="D175" s="15"/>
      <c r="E175" s="7"/>
      <c r="F175" s="7"/>
      <c r="G175" s="110"/>
      <c r="H175" s="19"/>
      <c r="I175" s="13"/>
      <c r="J175" s="14"/>
      <c r="K175" s="14"/>
      <c r="L175" s="111"/>
      <c r="M175" s="124" t="s">
        <v>124</v>
      </c>
      <c r="N175" s="104">
        <v>0</v>
      </c>
      <c r="O175" s="16"/>
      <c r="P175" s="115">
        <v>0</v>
      </c>
      <c r="Q175" s="115">
        <v>0</v>
      </c>
      <c r="R175" s="115">
        <f t="shared" ref="R175:R238" si="26">P175+Q175</f>
        <v>0</v>
      </c>
      <c r="S175" s="115">
        <f t="shared" ref="S175:S238" si="27">R175*0.05</f>
        <v>0</v>
      </c>
      <c r="T175" s="115">
        <v>0</v>
      </c>
      <c r="U175" s="115">
        <f t="shared" ref="U175:U238" si="28">R175+S175</f>
        <v>0</v>
      </c>
      <c r="V175" s="115"/>
      <c r="W175" s="115"/>
      <c r="X175" s="116">
        <f t="shared" si="22"/>
        <v>0</v>
      </c>
      <c r="Y175" s="115">
        <v>0</v>
      </c>
      <c r="Z175" s="115">
        <f t="shared" si="23"/>
        <v>0</v>
      </c>
      <c r="AA175" s="115">
        <f t="shared" ref="AA175:AA236" si="29">N175*U175</f>
        <v>0</v>
      </c>
      <c r="AB175" s="115">
        <f t="shared" si="24"/>
        <v>0</v>
      </c>
      <c r="AC175" s="116">
        <f t="shared" si="25"/>
        <v>0</v>
      </c>
    </row>
    <row r="176" spans="1:29" ht="18" x14ac:dyDescent="0.25">
      <c r="A176" s="138">
        <v>4.0999999999999996</v>
      </c>
      <c r="B176" s="324" t="s">
        <v>948</v>
      </c>
      <c r="C176" s="103" t="s">
        <v>293</v>
      </c>
      <c r="D176" s="15"/>
      <c r="E176" s="7"/>
      <c r="F176" s="7"/>
      <c r="G176" s="110"/>
      <c r="H176" s="19"/>
      <c r="I176" s="13"/>
      <c r="J176" s="14"/>
      <c r="K176" s="14"/>
      <c r="L176" s="111"/>
      <c r="M176" s="112" t="s">
        <v>199</v>
      </c>
      <c r="N176" s="113">
        <v>8000</v>
      </c>
      <c r="O176" s="16"/>
      <c r="P176" s="114">
        <v>38</v>
      </c>
      <c r="Q176" s="115">
        <v>0</v>
      </c>
      <c r="R176" s="115">
        <f t="shared" si="26"/>
        <v>38</v>
      </c>
      <c r="S176" s="115">
        <f t="shared" si="27"/>
        <v>1.9000000000000001</v>
      </c>
      <c r="T176" s="115">
        <v>0</v>
      </c>
      <c r="U176" s="115">
        <f t="shared" si="28"/>
        <v>39.9</v>
      </c>
      <c r="V176" s="115"/>
      <c r="W176" s="114">
        <v>15</v>
      </c>
      <c r="X176" s="116">
        <f t="shared" si="22"/>
        <v>1.8540000000000001</v>
      </c>
      <c r="Y176" s="115">
        <v>0</v>
      </c>
      <c r="Z176" s="115">
        <f t="shared" si="23"/>
        <v>16.853999999999999</v>
      </c>
      <c r="AA176" s="115">
        <f t="shared" si="29"/>
        <v>319200</v>
      </c>
      <c r="AB176" s="115">
        <f t="shared" si="24"/>
        <v>134832</v>
      </c>
      <c r="AC176" s="116">
        <f t="shared" si="25"/>
        <v>454032</v>
      </c>
    </row>
    <row r="177" spans="1:29" ht="18" x14ac:dyDescent="0.25">
      <c r="A177" s="138">
        <v>4.2</v>
      </c>
      <c r="B177" s="324" t="s">
        <v>948</v>
      </c>
      <c r="C177" s="103" t="s">
        <v>294</v>
      </c>
      <c r="D177" s="15"/>
      <c r="E177" s="7"/>
      <c r="F177" s="7"/>
      <c r="G177" s="110"/>
      <c r="H177" s="19"/>
      <c r="I177" s="13"/>
      <c r="J177" s="14"/>
      <c r="K177" s="14"/>
      <c r="L177" s="111"/>
      <c r="M177" s="112" t="s">
        <v>199</v>
      </c>
      <c r="N177" s="113">
        <v>4000</v>
      </c>
      <c r="O177" s="16"/>
      <c r="P177" s="114">
        <v>41</v>
      </c>
      <c r="Q177" s="115">
        <v>0</v>
      </c>
      <c r="R177" s="115">
        <f t="shared" si="26"/>
        <v>41</v>
      </c>
      <c r="S177" s="115">
        <f t="shared" si="27"/>
        <v>2.0500000000000003</v>
      </c>
      <c r="T177" s="115">
        <v>0</v>
      </c>
      <c r="U177" s="115">
        <f t="shared" si="28"/>
        <v>43.05</v>
      </c>
      <c r="V177" s="115"/>
      <c r="W177" s="114">
        <v>20</v>
      </c>
      <c r="X177" s="116">
        <f t="shared" si="22"/>
        <v>2.472</v>
      </c>
      <c r="Y177" s="115">
        <v>0</v>
      </c>
      <c r="Z177" s="115">
        <f t="shared" si="23"/>
        <v>22.472000000000001</v>
      </c>
      <c r="AA177" s="115">
        <f t="shared" si="29"/>
        <v>172200</v>
      </c>
      <c r="AB177" s="115">
        <f t="shared" si="24"/>
        <v>89888</v>
      </c>
      <c r="AC177" s="116">
        <f t="shared" si="25"/>
        <v>262088</v>
      </c>
    </row>
    <row r="178" spans="1:29" ht="18" x14ac:dyDescent="0.25">
      <c r="A178" s="138">
        <v>4.3</v>
      </c>
      <c r="B178" s="324" t="s">
        <v>948</v>
      </c>
      <c r="C178" s="103" t="s">
        <v>295</v>
      </c>
      <c r="D178" s="15"/>
      <c r="E178" s="7"/>
      <c r="F178" s="7"/>
      <c r="G178" s="110"/>
      <c r="H178" s="19"/>
      <c r="I178" s="13"/>
      <c r="J178" s="14"/>
      <c r="K178" s="14"/>
      <c r="L178" s="111"/>
      <c r="M178" s="112" t="s">
        <v>199</v>
      </c>
      <c r="N178" s="113">
        <v>1500</v>
      </c>
      <c r="O178" s="16"/>
      <c r="P178" s="114">
        <v>43</v>
      </c>
      <c r="Q178" s="115">
        <v>0</v>
      </c>
      <c r="R178" s="115">
        <f t="shared" si="26"/>
        <v>43</v>
      </c>
      <c r="S178" s="115">
        <f t="shared" si="27"/>
        <v>2.15</v>
      </c>
      <c r="T178" s="115">
        <v>0</v>
      </c>
      <c r="U178" s="115">
        <f t="shared" si="28"/>
        <v>45.15</v>
      </c>
      <c r="V178" s="115"/>
      <c r="W178" s="114">
        <v>25</v>
      </c>
      <c r="X178" s="116">
        <f t="shared" si="22"/>
        <v>3.09</v>
      </c>
      <c r="Y178" s="115">
        <v>0</v>
      </c>
      <c r="Z178" s="115">
        <f t="shared" si="23"/>
        <v>28.09</v>
      </c>
      <c r="AA178" s="115">
        <f t="shared" si="29"/>
        <v>67725</v>
      </c>
      <c r="AB178" s="115">
        <f t="shared" si="24"/>
        <v>42135</v>
      </c>
      <c r="AC178" s="116">
        <f t="shared" si="25"/>
        <v>109860</v>
      </c>
    </row>
    <row r="179" spans="1:29" ht="18" x14ac:dyDescent="0.25">
      <c r="A179" s="138">
        <v>4.4000000000000004</v>
      </c>
      <c r="B179" s="324" t="s">
        <v>948</v>
      </c>
      <c r="C179" s="103" t="s">
        <v>296</v>
      </c>
      <c r="D179" s="15"/>
      <c r="E179" s="7"/>
      <c r="F179" s="7"/>
      <c r="G179" s="110"/>
      <c r="H179" s="19"/>
      <c r="I179" s="13"/>
      <c r="J179" s="14"/>
      <c r="K179" s="14"/>
      <c r="L179" s="111"/>
      <c r="M179" s="112" t="s">
        <v>199</v>
      </c>
      <c r="N179" s="113">
        <v>1200</v>
      </c>
      <c r="O179" s="16"/>
      <c r="P179" s="114">
        <v>63</v>
      </c>
      <c r="Q179" s="115">
        <v>0</v>
      </c>
      <c r="R179" s="115">
        <f t="shared" si="26"/>
        <v>63</v>
      </c>
      <c r="S179" s="115">
        <f t="shared" si="27"/>
        <v>3.1500000000000004</v>
      </c>
      <c r="T179" s="115">
        <v>0</v>
      </c>
      <c r="U179" s="115">
        <f t="shared" si="28"/>
        <v>66.150000000000006</v>
      </c>
      <c r="V179" s="115"/>
      <c r="W179" s="114">
        <v>31</v>
      </c>
      <c r="X179" s="116">
        <f t="shared" si="22"/>
        <v>3.8315999999999999</v>
      </c>
      <c r="Y179" s="115">
        <v>0</v>
      </c>
      <c r="Z179" s="115">
        <f t="shared" si="23"/>
        <v>34.831600000000002</v>
      </c>
      <c r="AA179" s="115">
        <f t="shared" si="29"/>
        <v>79380</v>
      </c>
      <c r="AB179" s="115">
        <f t="shared" si="24"/>
        <v>41797.920000000006</v>
      </c>
      <c r="AC179" s="116">
        <f t="shared" si="25"/>
        <v>121177.92000000001</v>
      </c>
    </row>
    <row r="180" spans="1:29" ht="18" x14ac:dyDescent="0.25">
      <c r="A180" s="138">
        <v>4.5</v>
      </c>
      <c r="B180" s="324" t="s">
        <v>948</v>
      </c>
      <c r="C180" s="103" t="s">
        <v>297</v>
      </c>
      <c r="D180" s="15"/>
      <c r="E180" s="7"/>
      <c r="F180" s="7"/>
      <c r="G180" s="110"/>
      <c r="H180" s="19"/>
      <c r="I180" s="13"/>
      <c r="J180" s="14"/>
      <c r="K180" s="14"/>
      <c r="L180" s="111"/>
      <c r="M180" s="112" t="s">
        <v>199</v>
      </c>
      <c r="N180" s="113">
        <v>700</v>
      </c>
      <c r="O180" s="16"/>
      <c r="P180" s="114">
        <v>110</v>
      </c>
      <c r="Q180" s="115">
        <v>0</v>
      </c>
      <c r="R180" s="115">
        <f t="shared" si="26"/>
        <v>110</v>
      </c>
      <c r="S180" s="115">
        <f t="shared" si="27"/>
        <v>5.5</v>
      </c>
      <c r="T180" s="115">
        <v>0</v>
      </c>
      <c r="U180" s="115">
        <f t="shared" si="28"/>
        <v>115.5</v>
      </c>
      <c r="V180" s="115"/>
      <c r="W180" s="114">
        <v>41</v>
      </c>
      <c r="X180" s="116">
        <f t="shared" si="22"/>
        <v>5.0675999999999997</v>
      </c>
      <c r="Y180" s="115">
        <v>0</v>
      </c>
      <c r="Z180" s="115">
        <f t="shared" si="23"/>
        <v>46.067599999999999</v>
      </c>
      <c r="AA180" s="115">
        <f t="shared" si="29"/>
        <v>80850</v>
      </c>
      <c r="AB180" s="115">
        <f t="shared" si="24"/>
        <v>32247.32</v>
      </c>
      <c r="AC180" s="116">
        <f t="shared" si="25"/>
        <v>113097.32</v>
      </c>
    </row>
    <row r="181" spans="1:29" ht="18" x14ac:dyDescent="0.25">
      <c r="A181" s="138">
        <v>4.5999999999999996</v>
      </c>
      <c r="B181" s="324" t="s">
        <v>948</v>
      </c>
      <c r="C181" s="103" t="s">
        <v>298</v>
      </c>
      <c r="D181" s="15"/>
      <c r="E181" s="7"/>
      <c r="F181" s="7"/>
      <c r="G181" s="110"/>
      <c r="H181" s="19"/>
      <c r="I181" s="13"/>
      <c r="J181" s="14"/>
      <c r="K181" s="14"/>
      <c r="L181" s="111"/>
      <c r="M181" s="112" t="s">
        <v>199</v>
      </c>
      <c r="N181" s="113">
        <v>450</v>
      </c>
      <c r="O181" s="16"/>
      <c r="P181" s="114">
        <v>132</v>
      </c>
      <c r="Q181" s="115">
        <v>0</v>
      </c>
      <c r="R181" s="115">
        <f t="shared" si="26"/>
        <v>132</v>
      </c>
      <c r="S181" s="115">
        <f t="shared" si="27"/>
        <v>6.6000000000000005</v>
      </c>
      <c r="T181" s="115">
        <v>0</v>
      </c>
      <c r="U181" s="115">
        <f t="shared" si="28"/>
        <v>138.6</v>
      </c>
      <c r="V181" s="115"/>
      <c r="W181" s="114">
        <v>52</v>
      </c>
      <c r="X181" s="116">
        <f t="shared" si="22"/>
        <v>6.4272</v>
      </c>
      <c r="Y181" s="115">
        <v>0</v>
      </c>
      <c r="Z181" s="115">
        <f t="shared" si="23"/>
        <v>58.427199999999999</v>
      </c>
      <c r="AA181" s="115">
        <f t="shared" si="29"/>
        <v>62370</v>
      </c>
      <c r="AB181" s="115">
        <f t="shared" si="24"/>
        <v>26292.239999999998</v>
      </c>
      <c r="AC181" s="116">
        <f t="shared" si="25"/>
        <v>88662.239999999991</v>
      </c>
    </row>
    <row r="182" spans="1:29" ht="18" x14ac:dyDescent="0.25">
      <c r="A182" s="138">
        <v>4.7</v>
      </c>
      <c r="B182" s="324" t="s">
        <v>948</v>
      </c>
      <c r="C182" s="103" t="s">
        <v>299</v>
      </c>
      <c r="D182" s="15"/>
      <c r="E182" s="7"/>
      <c r="F182" s="7"/>
      <c r="G182" s="110"/>
      <c r="H182" s="19"/>
      <c r="I182" s="13"/>
      <c r="J182" s="14"/>
      <c r="K182" s="14"/>
      <c r="L182" s="111"/>
      <c r="M182" s="112" t="s">
        <v>199</v>
      </c>
      <c r="N182" s="113">
        <v>200</v>
      </c>
      <c r="O182" s="16"/>
      <c r="P182" s="114">
        <v>161</v>
      </c>
      <c r="Q182" s="115">
        <v>0</v>
      </c>
      <c r="R182" s="115">
        <f t="shared" si="26"/>
        <v>161</v>
      </c>
      <c r="S182" s="115">
        <f t="shared" si="27"/>
        <v>8.0500000000000007</v>
      </c>
      <c r="T182" s="115">
        <v>0</v>
      </c>
      <c r="U182" s="115">
        <f t="shared" si="28"/>
        <v>169.05</v>
      </c>
      <c r="V182" s="115"/>
      <c r="W182" s="114">
        <v>66</v>
      </c>
      <c r="X182" s="116">
        <f t="shared" si="22"/>
        <v>8.1576000000000004</v>
      </c>
      <c r="Y182" s="115">
        <v>0</v>
      </c>
      <c r="Z182" s="115">
        <f t="shared" si="23"/>
        <v>74.157600000000002</v>
      </c>
      <c r="AA182" s="115">
        <f t="shared" si="29"/>
        <v>33810</v>
      </c>
      <c r="AB182" s="115">
        <f t="shared" si="24"/>
        <v>14831.52</v>
      </c>
      <c r="AC182" s="116">
        <f t="shared" si="25"/>
        <v>48641.520000000004</v>
      </c>
    </row>
    <row r="183" spans="1:29" ht="18" x14ac:dyDescent="0.25">
      <c r="A183" s="138">
        <v>4.8</v>
      </c>
      <c r="B183" s="324" t="s">
        <v>948</v>
      </c>
      <c r="C183" s="103" t="s">
        <v>300</v>
      </c>
      <c r="D183" s="15"/>
      <c r="E183" s="7"/>
      <c r="F183" s="7"/>
      <c r="G183" s="110"/>
      <c r="H183" s="19"/>
      <c r="I183" s="13"/>
      <c r="J183" s="14"/>
      <c r="K183" s="14"/>
      <c r="L183" s="111"/>
      <c r="M183" s="112" t="s">
        <v>199</v>
      </c>
      <c r="N183" s="113">
        <v>250</v>
      </c>
      <c r="O183" s="16"/>
      <c r="P183" s="114">
        <v>199</v>
      </c>
      <c r="Q183" s="115">
        <v>0</v>
      </c>
      <c r="R183" s="115">
        <f t="shared" si="26"/>
        <v>199</v>
      </c>
      <c r="S183" s="115">
        <f t="shared" si="27"/>
        <v>9.9500000000000011</v>
      </c>
      <c r="T183" s="115">
        <v>0</v>
      </c>
      <c r="U183" s="115">
        <f t="shared" si="28"/>
        <v>208.95</v>
      </c>
      <c r="V183" s="115"/>
      <c r="W183" s="114">
        <v>82</v>
      </c>
      <c r="X183" s="116">
        <f t="shared" si="22"/>
        <v>10.135199999999999</v>
      </c>
      <c r="Y183" s="115">
        <v>0</v>
      </c>
      <c r="Z183" s="115">
        <f t="shared" si="23"/>
        <v>92.135199999999998</v>
      </c>
      <c r="AA183" s="115">
        <f t="shared" si="29"/>
        <v>52237.5</v>
      </c>
      <c r="AB183" s="115">
        <f t="shared" si="24"/>
        <v>23033.8</v>
      </c>
      <c r="AC183" s="116">
        <f t="shared" si="25"/>
        <v>75271.3</v>
      </c>
    </row>
    <row r="184" spans="1:29" ht="18" x14ac:dyDescent="0.25">
      <c r="A184" s="138">
        <v>4.9000000000000004</v>
      </c>
      <c r="B184" s="324" t="s">
        <v>948</v>
      </c>
      <c r="C184" s="103" t="s">
        <v>301</v>
      </c>
      <c r="D184" s="15"/>
      <c r="E184" s="7"/>
      <c r="F184" s="7"/>
      <c r="G184" s="110"/>
      <c r="H184" s="19"/>
      <c r="I184" s="13"/>
      <c r="J184" s="14"/>
      <c r="K184" s="14"/>
      <c r="L184" s="111"/>
      <c r="M184" s="112" t="s">
        <v>199</v>
      </c>
      <c r="N184" s="113">
        <v>150</v>
      </c>
      <c r="O184" s="16"/>
      <c r="P184" s="114">
        <v>233</v>
      </c>
      <c r="Q184" s="115">
        <v>0</v>
      </c>
      <c r="R184" s="115">
        <f t="shared" si="26"/>
        <v>233</v>
      </c>
      <c r="S184" s="115">
        <f t="shared" si="27"/>
        <v>11.65</v>
      </c>
      <c r="T184" s="115">
        <v>0</v>
      </c>
      <c r="U184" s="115">
        <f t="shared" si="28"/>
        <v>244.65</v>
      </c>
      <c r="V184" s="115"/>
      <c r="W184" s="114">
        <v>103</v>
      </c>
      <c r="X184" s="116">
        <f t="shared" si="22"/>
        <v>12.7308</v>
      </c>
      <c r="Y184" s="115">
        <v>0</v>
      </c>
      <c r="Z184" s="115">
        <f t="shared" si="23"/>
        <v>115.7308</v>
      </c>
      <c r="AA184" s="115">
        <f t="shared" si="29"/>
        <v>36697.5</v>
      </c>
      <c r="AB184" s="115">
        <f t="shared" si="24"/>
        <v>17359.62</v>
      </c>
      <c r="AC184" s="116">
        <f t="shared" si="25"/>
        <v>54057.119999999995</v>
      </c>
    </row>
    <row r="185" spans="1:29" ht="18" x14ac:dyDescent="0.25">
      <c r="A185" s="138">
        <v>4.0999999999999996</v>
      </c>
      <c r="B185" s="324" t="s">
        <v>948</v>
      </c>
      <c r="C185" s="103" t="s">
        <v>302</v>
      </c>
      <c r="D185" s="15"/>
      <c r="E185" s="7"/>
      <c r="F185" s="7"/>
      <c r="G185" s="110"/>
      <c r="H185" s="19"/>
      <c r="I185" s="13"/>
      <c r="J185" s="14"/>
      <c r="K185" s="14"/>
      <c r="L185" s="111"/>
      <c r="M185" s="112" t="s">
        <v>199</v>
      </c>
      <c r="N185" s="104">
        <v>0</v>
      </c>
      <c r="O185" s="16"/>
      <c r="P185" s="114">
        <v>370</v>
      </c>
      <c r="Q185" s="115">
        <v>0</v>
      </c>
      <c r="R185" s="115">
        <f t="shared" si="26"/>
        <v>370</v>
      </c>
      <c r="S185" s="115">
        <f t="shared" si="27"/>
        <v>18.5</v>
      </c>
      <c r="T185" s="115">
        <v>0</v>
      </c>
      <c r="U185" s="115">
        <f t="shared" si="28"/>
        <v>388.5</v>
      </c>
      <c r="V185" s="115"/>
      <c r="W185" s="114">
        <v>131</v>
      </c>
      <c r="X185" s="116">
        <f t="shared" si="22"/>
        <v>16.191600000000001</v>
      </c>
      <c r="Y185" s="115">
        <v>0</v>
      </c>
      <c r="Z185" s="115">
        <f t="shared" si="23"/>
        <v>147.19159999999999</v>
      </c>
      <c r="AA185" s="115">
        <f t="shared" si="29"/>
        <v>0</v>
      </c>
      <c r="AB185" s="115">
        <f t="shared" si="24"/>
        <v>0</v>
      </c>
      <c r="AC185" s="116">
        <f t="shared" si="25"/>
        <v>0</v>
      </c>
    </row>
    <row r="186" spans="1:29" ht="105" x14ac:dyDescent="0.25">
      <c r="A186" s="138">
        <v>5</v>
      </c>
      <c r="B186" s="324" t="s">
        <v>948</v>
      </c>
      <c r="C186" s="103" t="s">
        <v>303</v>
      </c>
      <c r="D186" s="15"/>
      <c r="E186" s="7"/>
      <c r="F186" s="7"/>
      <c r="G186" s="110"/>
      <c r="H186" s="19"/>
      <c r="I186" s="13"/>
      <c r="J186" s="14"/>
      <c r="K186" s="14"/>
      <c r="L186" s="111"/>
      <c r="M186" s="124" t="s">
        <v>124</v>
      </c>
      <c r="N186" s="104">
        <v>0</v>
      </c>
      <c r="O186" s="16"/>
      <c r="P186" s="115">
        <v>0</v>
      </c>
      <c r="Q186" s="115">
        <v>0</v>
      </c>
      <c r="R186" s="115">
        <f t="shared" si="26"/>
        <v>0</v>
      </c>
      <c r="S186" s="115">
        <f t="shared" si="27"/>
        <v>0</v>
      </c>
      <c r="T186" s="115">
        <v>0</v>
      </c>
      <c r="U186" s="115">
        <f t="shared" si="28"/>
        <v>0</v>
      </c>
      <c r="V186" s="115"/>
      <c r="W186" s="115">
        <v>0</v>
      </c>
      <c r="X186" s="116">
        <f t="shared" si="22"/>
        <v>0</v>
      </c>
      <c r="Y186" s="115">
        <v>0</v>
      </c>
      <c r="Z186" s="115">
        <f t="shared" si="23"/>
        <v>0</v>
      </c>
      <c r="AA186" s="115">
        <f t="shared" si="29"/>
        <v>0</v>
      </c>
      <c r="AB186" s="115">
        <f t="shared" si="24"/>
        <v>0</v>
      </c>
      <c r="AC186" s="116">
        <f t="shared" si="25"/>
        <v>0</v>
      </c>
    </row>
    <row r="187" spans="1:29" ht="18" x14ac:dyDescent="0.25">
      <c r="A187" s="138">
        <v>5.0999999999999996</v>
      </c>
      <c r="B187" s="324" t="s">
        <v>948</v>
      </c>
      <c r="C187" s="103" t="s">
        <v>304</v>
      </c>
      <c r="D187" s="15"/>
      <c r="E187" s="7"/>
      <c r="F187" s="7"/>
      <c r="G187" s="110"/>
      <c r="H187" s="19"/>
      <c r="I187" s="13"/>
      <c r="J187" s="14"/>
      <c r="K187" s="14"/>
      <c r="L187" s="111"/>
      <c r="M187" s="112" t="s">
        <v>199</v>
      </c>
      <c r="N187" s="104">
        <v>0</v>
      </c>
      <c r="O187" s="16"/>
      <c r="P187" s="114">
        <v>105</v>
      </c>
      <c r="Q187" s="115">
        <v>0</v>
      </c>
      <c r="R187" s="115">
        <f t="shared" si="26"/>
        <v>105</v>
      </c>
      <c r="S187" s="115">
        <f t="shared" si="27"/>
        <v>5.25</v>
      </c>
      <c r="T187" s="115">
        <v>0</v>
      </c>
      <c r="U187" s="115">
        <f t="shared" si="28"/>
        <v>110.25</v>
      </c>
      <c r="V187" s="115"/>
      <c r="W187" s="114">
        <v>21</v>
      </c>
      <c r="X187" s="116">
        <f t="shared" si="22"/>
        <v>2.5956000000000001</v>
      </c>
      <c r="Y187" s="115">
        <v>0</v>
      </c>
      <c r="Z187" s="115">
        <f t="shared" si="23"/>
        <v>23.595600000000001</v>
      </c>
      <c r="AA187" s="115">
        <f t="shared" si="29"/>
        <v>0</v>
      </c>
      <c r="AB187" s="115">
        <f t="shared" si="24"/>
        <v>0</v>
      </c>
      <c r="AC187" s="116">
        <f t="shared" si="25"/>
        <v>0</v>
      </c>
    </row>
    <row r="188" spans="1:29" ht="18" x14ac:dyDescent="0.25">
      <c r="A188" s="138">
        <v>5.2</v>
      </c>
      <c r="B188" s="324" t="s">
        <v>948</v>
      </c>
      <c r="C188" s="103" t="s">
        <v>305</v>
      </c>
      <c r="D188" s="15"/>
      <c r="E188" s="7"/>
      <c r="F188" s="7"/>
      <c r="G188" s="110"/>
      <c r="H188" s="19"/>
      <c r="I188" s="13"/>
      <c r="J188" s="14"/>
      <c r="K188" s="14"/>
      <c r="L188" s="111"/>
      <c r="M188" s="112" t="s">
        <v>199</v>
      </c>
      <c r="N188" s="104">
        <v>0</v>
      </c>
      <c r="O188" s="16"/>
      <c r="P188" s="114">
        <v>120</v>
      </c>
      <c r="Q188" s="115">
        <v>0</v>
      </c>
      <c r="R188" s="115">
        <f t="shared" si="26"/>
        <v>120</v>
      </c>
      <c r="S188" s="115">
        <f t="shared" si="27"/>
        <v>6</v>
      </c>
      <c r="T188" s="115">
        <v>0</v>
      </c>
      <c r="U188" s="115">
        <f t="shared" si="28"/>
        <v>126</v>
      </c>
      <c r="V188" s="115"/>
      <c r="W188" s="114">
        <v>26</v>
      </c>
      <c r="X188" s="116">
        <f t="shared" si="22"/>
        <v>3.2136</v>
      </c>
      <c r="Y188" s="115">
        <v>0</v>
      </c>
      <c r="Z188" s="115">
        <f t="shared" si="23"/>
        <v>29.2136</v>
      </c>
      <c r="AA188" s="115">
        <f t="shared" si="29"/>
        <v>0</v>
      </c>
      <c r="AB188" s="115">
        <f t="shared" si="24"/>
        <v>0</v>
      </c>
      <c r="AC188" s="116">
        <f t="shared" si="25"/>
        <v>0</v>
      </c>
    </row>
    <row r="189" spans="1:29" ht="18" x14ac:dyDescent="0.25">
      <c r="A189" s="138">
        <v>5.3</v>
      </c>
      <c r="B189" s="324" t="s">
        <v>948</v>
      </c>
      <c r="C189" s="103" t="s">
        <v>306</v>
      </c>
      <c r="D189" s="15"/>
      <c r="E189" s="7"/>
      <c r="F189" s="7"/>
      <c r="G189" s="110"/>
      <c r="H189" s="19"/>
      <c r="I189" s="13"/>
      <c r="J189" s="14"/>
      <c r="K189" s="14"/>
      <c r="L189" s="111"/>
      <c r="M189" s="112" t="s">
        <v>199</v>
      </c>
      <c r="N189" s="104">
        <v>0</v>
      </c>
      <c r="O189" s="16"/>
      <c r="P189" s="114">
        <v>140</v>
      </c>
      <c r="Q189" s="115">
        <v>0</v>
      </c>
      <c r="R189" s="115">
        <f t="shared" si="26"/>
        <v>140</v>
      </c>
      <c r="S189" s="115">
        <f t="shared" si="27"/>
        <v>7</v>
      </c>
      <c r="T189" s="115">
        <v>0</v>
      </c>
      <c r="U189" s="115">
        <f t="shared" si="28"/>
        <v>147</v>
      </c>
      <c r="V189" s="115"/>
      <c r="W189" s="114">
        <v>37</v>
      </c>
      <c r="X189" s="116">
        <f t="shared" si="22"/>
        <v>4.5731999999999999</v>
      </c>
      <c r="Y189" s="115">
        <v>0</v>
      </c>
      <c r="Z189" s="115">
        <f t="shared" si="23"/>
        <v>41.5732</v>
      </c>
      <c r="AA189" s="115">
        <f t="shared" si="29"/>
        <v>0</v>
      </c>
      <c r="AB189" s="115">
        <f t="shared" si="24"/>
        <v>0</v>
      </c>
      <c r="AC189" s="116">
        <f t="shared" si="25"/>
        <v>0</v>
      </c>
    </row>
    <row r="190" spans="1:29" ht="18" x14ac:dyDescent="0.25">
      <c r="A190" s="138">
        <v>5.4</v>
      </c>
      <c r="B190" s="324" t="s">
        <v>948</v>
      </c>
      <c r="C190" s="103" t="s">
        <v>307</v>
      </c>
      <c r="D190" s="15"/>
      <c r="E190" s="7"/>
      <c r="F190" s="7"/>
      <c r="G190" s="110"/>
      <c r="H190" s="19"/>
      <c r="I190" s="13"/>
      <c r="J190" s="14"/>
      <c r="K190" s="14"/>
      <c r="L190" s="111"/>
      <c r="M190" s="112" t="s">
        <v>199</v>
      </c>
      <c r="N190" s="104">
        <v>0</v>
      </c>
      <c r="O190" s="16"/>
      <c r="P190" s="114">
        <v>178</v>
      </c>
      <c r="Q190" s="115">
        <v>0</v>
      </c>
      <c r="R190" s="115">
        <f t="shared" si="26"/>
        <v>178</v>
      </c>
      <c r="S190" s="115">
        <f t="shared" si="27"/>
        <v>8.9</v>
      </c>
      <c r="T190" s="115">
        <v>0</v>
      </c>
      <c r="U190" s="115">
        <f t="shared" si="28"/>
        <v>186.9</v>
      </c>
      <c r="V190" s="115"/>
      <c r="W190" s="114">
        <v>42</v>
      </c>
      <c r="X190" s="116">
        <f t="shared" si="22"/>
        <v>5.1912000000000003</v>
      </c>
      <c r="Y190" s="115">
        <v>0</v>
      </c>
      <c r="Z190" s="115">
        <f t="shared" si="23"/>
        <v>47.191200000000002</v>
      </c>
      <c r="AA190" s="115">
        <f t="shared" si="29"/>
        <v>0</v>
      </c>
      <c r="AB190" s="115">
        <f t="shared" si="24"/>
        <v>0</v>
      </c>
      <c r="AC190" s="116">
        <f t="shared" si="25"/>
        <v>0</v>
      </c>
    </row>
    <row r="191" spans="1:29" ht="18" x14ac:dyDescent="0.25">
      <c r="A191" s="138">
        <v>5.5</v>
      </c>
      <c r="B191" s="324" t="s">
        <v>948</v>
      </c>
      <c r="C191" s="103" t="s">
        <v>308</v>
      </c>
      <c r="D191" s="15"/>
      <c r="E191" s="7"/>
      <c r="F191" s="7"/>
      <c r="G191" s="110"/>
      <c r="H191" s="19"/>
      <c r="I191" s="13"/>
      <c r="J191" s="14"/>
      <c r="K191" s="14"/>
      <c r="L191" s="111"/>
      <c r="M191" s="112" t="s">
        <v>199</v>
      </c>
      <c r="N191" s="104">
        <v>0</v>
      </c>
      <c r="O191" s="16"/>
      <c r="P191" s="114">
        <v>250</v>
      </c>
      <c r="Q191" s="115">
        <v>0</v>
      </c>
      <c r="R191" s="115">
        <f t="shared" si="26"/>
        <v>250</v>
      </c>
      <c r="S191" s="115">
        <f t="shared" si="27"/>
        <v>12.5</v>
      </c>
      <c r="T191" s="115">
        <v>0</v>
      </c>
      <c r="U191" s="115">
        <f t="shared" si="28"/>
        <v>262.5</v>
      </c>
      <c r="V191" s="115"/>
      <c r="W191" s="114">
        <v>58</v>
      </c>
      <c r="X191" s="116">
        <f t="shared" si="22"/>
        <v>7.1688000000000001</v>
      </c>
      <c r="Y191" s="115">
        <v>0</v>
      </c>
      <c r="Z191" s="115">
        <f t="shared" si="23"/>
        <v>65.168800000000005</v>
      </c>
      <c r="AA191" s="115">
        <f t="shared" si="29"/>
        <v>0</v>
      </c>
      <c r="AB191" s="115">
        <f t="shared" si="24"/>
        <v>0</v>
      </c>
      <c r="AC191" s="116">
        <f t="shared" si="25"/>
        <v>0</v>
      </c>
    </row>
    <row r="192" spans="1:29" ht="18" x14ac:dyDescent="0.25">
      <c r="A192" s="138">
        <v>5.6</v>
      </c>
      <c r="B192" s="324" t="s">
        <v>948</v>
      </c>
      <c r="C192" s="103" t="s">
        <v>309</v>
      </c>
      <c r="D192" s="15"/>
      <c r="E192" s="7"/>
      <c r="F192" s="7"/>
      <c r="G192" s="110"/>
      <c r="H192" s="19"/>
      <c r="I192" s="13"/>
      <c r="J192" s="14"/>
      <c r="K192" s="14"/>
      <c r="L192" s="111"/>
      <c r="M192" s="112" t="s">
        <v>199</v>
      </c>
      <c r="N192" s="104">
        <v>0</v>
      </c>
      <c r="O192" s="16"/>
      <c r="P192" s="114">
        <v>266</v>
      </c>
      <c r="Q192" s="115">
        <v>0</v>
      </c>
      <c r="R192" s="115">
        <f t="shared" si="26"/>
        <v>266</v>
      </c>
      <c r="S192" s="115">
        <f t="shared" si="27"/>
        <v>13.3</v>
      </c>
      <c r="T192" s="115">
        <v>0</v>
      </c>
      <c r="U192" s="115">
        <f t="shared" si="28"/>
        <v>279.3</v>
      </c>
      <c r="V192" s="115"/>
      <c r="W192" s="114">
        <v>74</v>
      </c>
      <c r="X192" s="116">
        <f t="shared" si="22"/>
        <v>9.1463999999999999</v>
      </c>
      <c r="Y192" s="115">
        <v>0</v>
      </c>
      <c r="Z192" s="115">
        <f t="shared" si="23"/>
        <v>83.1464</v>
      </c>
      <c r="AA192" s="115">
        <f t="shared" si="29"/>
        <v>0</v>
      </c>
      <c r="AB192" s="115">
        <f t="shared" si="24"/>
        <v>0</v>
      </c>
      <c r="AC192" s="116">
        <f t="shared" si="25"/>
        <v>0</v>
      </c>
    </row>
    <row r="193" spans="1:29" ht="18" x14ac:dyDescent="0.25">
      <c r="A193" s="138">
        <v>5.7</v>
      </c>
      <c r="B193" s="324" t="s">
        <v>948</v>
      </c>
      <c r="C193" s="103" t="s">
        <v>310</v>
      </c>
      <c r="D193" s="15"/>
      <c r="E193" s="7"/>
      <c r="F193" s="7"/>
      <c r="G193" s="110"/>
      <c r="H193" s="19"/>
      <c r="I193" s="13"/>
      <c r="J193" s="14"/>
      <c r="K193" s="14"/>
      <c r="L193" s="111"/>
      <c r="M193" s="112" t="s">
        <v>199</v>
      </c>
      <c r="N193" s="104">
        <v>0</v>
      </c>
      <c r="O193" s="16"/>
      <c r="P193" s="114">
        <v>336</v>
      </c>
      <c r="Q193" s="115">
        <v>0</v>
      </c>
      <c r="R193" s="115">
        <f t="shared" si="26"/>
        <v>336</v>
      </c>
      <c r="S193" s="115">
        <f t="shared" si="27"/>
        <v>16.8</v>
      </c>
      <c r="T193" s="115">
        <v>0</v>
      </c>
      <c r="U193" s="115">
        <f t="shared" si="28"/>
        <v>352.8</v>
      </c>
      <c r="V193" s="115"/>
      <c r="W193" s="114">
        <v>89</v>
      </c>
      <c r="X193" s="116">
        <f t="shared" si="22"/>
        <v>11.000400000000001</v>
      </c>
      <c r="Y193" s="115">
        <v>0</v>
      </c>
      <c r="Z193" s="115">
        <f t="shared" si="23"/>
        <v>100.0004</v>
      </c>
      <c r="AA193" s="115">
        <f t="shared" si="29"/>
        <v>0</v>
      </c>
      <c r="AB193" s="115">
        <f t="shared" si="24"/>
        <v>0</v>
      </c>
      <c r="AC193" s="116">
        <f t="shared" si="25"/>
        <v>0</v>
      </c>
    </row>
    <row r="194" spans="1:29" ht="18" x14ac:dyDescent="0.25">
      <c r="A194" s="138">
        <v>5.8</v>
      </c>
      <c r="B194" s="324" t="s">
        <v>948</v>
      </c>
      <c r="C194" s="103" t="s">
        <v>311</v>
      </c>
      <c r="D194" s="15"/>
      <c r="E194" s="7"/>
      <c r="F194" s="7"/>
      <c r="G194" s="110"/>
      <c r="H194" s="19"/>
      <c r="I194" s="13"/>
      <c r="J194" s="14"/>
      <c r="K194" s="14"/>
      <c r="L194" s="111"/>
      <c r="M194" s="112" t="s">
        <v>199</v>
      </c>
      <c r="N194" s="104">
        <v>0</v>
      </c>
      <c r="O194" s="16"/>
      <c r="P194" s="114">
        <v>390</v>
      </c>
      <c r="Q194" s="115">
        <v>0</v>
      </c>
      <c r="R194" s="115">
        <f t="shared" si="26"/>
        <v>390</v>
      </c>
      <c r="S194" s="115">
        <f t="shared" si="27"/>
        <v>19.5</v>
      </c>
      <c r="T194" s="115">
        <v>0</v>
      </c>
      <c r="U194" s="115">
        <f t="shared" si="28"/>
        <v>409.5</v>
      </c>
      <c r="V194" s="115"/>
      <c r="W194" s="114">
        <v>110</v>
      </c>
      <c r="X194" s="116">
        <f t="shared" si="22"/>
        <v>13.596</v>
      </c>
      <c r="Y194" s="115">
        <v>0</v>
      </c>
      <c r="Z194" s="115">
        <f t="shared" si="23"/>
        <v>123.596</v>
      </c>
      <c r="AA194" s="115">
        <f t="shared" si="29"/>
        <v>0</v>
      </c>
      <c r="AB194" s="115">
        <f t="shared" si="24"/>
        <v>0</v>
      </c>
      <c r="AC194" s="116">
        <f t="shared" si="25"/>
        <v>0</v>
      </c>
    </row>
    <row r="195" spans="1:29" ht="18" x14ac:dyDescent="0.25">
      <c r="A195" s="138">
        <v>5.9</v>
      </c>
      <c r="B195" s="324" t="s">
        <v>948</v>
      </c>
      <c r="C195" s="103" t="s">
        <v>312</v>
      </c>
      <c r="D195" s="15"/>
      <c r="E195" s="7"/>
      <c r="F195" s="7"/>
      <c r="G195" s="110"/>
      <c r="H195" s="19"/>
      <c r="I195" s="13"/>
      <c r="J195" s="14"/>
      <c r="K195" s="14"/>
      <c r="L195" s="111"/>
      <c r="M195" s="112" t="s">
        <v>199</v>
      </c>
      <c r="N195" s="104">
        <v>0</v>
      </c>
      <c r="O195" s="16"/>
      <c r="P195" s="114">
        <v>425</v>
      </c>
      <c r="Q195" s="115">
        <v>0</v>
      </c>
      <c r="R195" s="115">
        <f t="shared" si="26"/>
        <v>425</v>
      </c>
      <c r="S195" s="115">
        <f t="shared" si="27"/>
        <v>21.25</v>
      </c>
      <c r="T195" s="115">
        <v>0</v>
      </c>
      <c r="U195" s="115">
        <f t="shared" si="28"/>
        <v>446.25</v>
      </c>
      <c r="V195" s="115"/>
      <c r="W195" s="114">
        <v>142</v>
      </c>
      <c r="X195" s="116">
        <f t="shared" si="22"/>
        <v>17.551200000000001</v>
      </c>
      <c r="Y195" s="115">
        <v>0</v>
      </c>
      <c r="Z195" s="115">
        <f t="shared" si="23"/>
        <v>159.55119999999999</v>
      </c>
      <c r="AA195" s="115">
        <f t="shared" si="29"/>
        <v>0</v>
      </c>
      <c r="AB195" s="115">
        <f t="shared" si="24"/>
        <v>0</v>
      </c>
      <c r="AC195" s="116">
        <f t="shared" si="25"/>
        <v>0</v>
      </c>
    </row>
    <row r="196" spans="1:29" ht="18" x14ac:dyDescent="0.25">
      <c r="A196" s="138">
        <v>5.0999999999999996</v>
      </c>
      <c r="B196" s="324" t="s">
        <v>948</v>
      </c>
      <c r="C196" s="103" t="s">
        <v>313</v>
      </c>
      <c r="D196" s="15"/>
      <c r="E196" s="7"/>
      <c r="F196" s="7"/>
      <c r="G196" s="110"/>
      <c r="H196" s="19"/>
      <c r="I196" s="13"/>
      <c r="J196" s="14"/>
      <c r="K196" s="14"/>
      <c r="L196" s="111"/>
      <c r="M196" s="112" t="s">
        <v>199</v>
      </c>
      <c r="N196" s="104">
        <v>0</v>
      </c>
      <c r="O196" s="16"/>
      <c r="P196" s="114">
        <v>620</v>
      </c>
      <c r="Q196" s="115">
        <v>0</v>
      </c>
      <c r="R196" s="115">
        <f t="shared" si="26"/>
        <v>620</v>
      </c>
      <c r="S196" s="115">
        <f t="shared" si="27"/>
        <v>31</v>
      </c>
      <c r="T196" s="115">
        <v>0</v>
      </c>
      <c r="U196" s="115">
        <f t="shared" si="28"/>
        <v>651</v>
      </c>
      <c r="V196" s="115"/>
      <c r="W196" s="114">
        <v>210</v>
      </c>
      <c r="X196" s="116">
        <f t="shared" si="22"/>
        <v>25.956</v>
      </c>
      <c r="Y196" s="115">
        <v>0</v>
      </c>
      <c r="Z196" s="115">
        <f t="shared" si="23"/>
        <v>235.95599999999999</v>
      </c>
      <c r="AA196" s="115">
        <f t="shared" si="29"/>
        <v>0</v>
      </c>
      <c r="AB196" s="115">
        <f t="shared" si="24"/>
        <v>0</v>
      </c>
      <c r="AC196" s="116">
        <f t="shared" si="25"/>
        <v>0</v>
      </c>
    </row>
    <row r="197" spans="1:29" ht="45" x14ac:dyDescent="0.25">
      <c r="A197" s="138">
        <v>6</v>
      </c>
      <c r="B197" s="324" t="s">
        <v>948</v>
      </c>
      <c r="C197" s="103" t="s">
        <v>314</v>
      </c>
      <c r="D197" s="15"/>
      <c r="E197" s="7"/>
      <c r="F197" s="7"/>
      <c r="G197" s="110"/>
      <c r="H197" s="19"/>
      <c r="I197" s="13"/>
      <c r="J197" s="14"/>
      <c r="K197" s="14"/>
      <c r="L197" s="111"/>
      <c r="M197" s="124" t="s">
        <v>124</v>
      </c>
      <c r="N197" s="104">
        <v>0</v>
      </c>
      <c r="O197" s="16"/>
      <c r="P197" s="115">
        <v>0</v>
      </c>
      <c r="Q197" s="115">
        <v>0</v>
      </c>
      <c r="R197" s="115">
        <f t="shared" si="26"/>
        <v>0</v>
      </c>
      <c r="S197" s="115">
        <f t="shared" si="27"/>
        <v>0</v>
      </c>
      <c r="T197" s="115">
        <v>0</v>
      </c>
      <c r="U197" s="115">
        <f t="shared" si="28"/>
        <v>0</v>
      </c>
      <c r="V197" s="115"/>
      <c r="W197" s="115">
        <v>0</v>
      </c>
      <c r="X197" s="116">
        <f t="shared" si="22"/>
        <v>0</v>
      </c>
      <c r="Y197" s="115">
        <v>0</v>
      </c>
      <c r="Z197" s="115">
        <f t="shared" si="23"/>
        <v>0</v>
      </c>
      <c r="AA197" s="115">
        <f t="shared" si="29"/>
        <v>0</v>
      </c>
      <c r="AB197" s="115">
        <f t="shared" si="24"/>
        <v>0</v>
      </c>
      <c r="AC197" s="116">
        <f t="shared" si="25"/>
        <v>0</v>
      </c>
    </row>
    <row r="198" spans="1:29" ht="18" x14ac:dyDescent="0.25">
      <c r="A198" s="138">
        <v>6.1</v>
      </c>
      <c r="B198" s="324" t="s">
        <v>948</v>
      </c>
      <c r="C198" s="103" t="s">
        <v>308</v>
      </c>
      <c r="D198" s="15"/>
      <c r="E198" s="7"/>
      <c r="F198" s="7"/>
      <c r="G198" s="110"/>
      <c r="H198" s="19"/>
      <c r="I198" s="13"/>
      <c r="J198" s="14"/>
      <c r="K198" s="14"/>
      <c r="L198" s="111"/>
      <c r="M198" s="112" t="s">
        <v>199</v>
      </c>
      <c r="N198" s="104">
        <v>0</v>
      </c>
      <c r="O198" s="16"/>
      <c r="P198" s="114">
        <v>259</v>
      </c>
      <c r="Q198" s="115">
        <v>0</v>
      </c>
      <c r="R198" s="115">
        <f t="shared" si="26"/>
        <v>259</v>
      </c>
      <c r="S198" s="115">
        <f t="shared" si="27"/>
        <v>12.950000000000001</v>
      </c>
      <c r="T198" s="115">
        <v>0</v>
      </c>
      <c r="U198" s="115">
        <f t="shared" si="28"/>
        <v>271.95</v>
      </c>
      <c r="V198" s="115"/>
      <c r="W198" s="114">
        <v>58</v>
      </c>
      <c r="X198" s="116">
        <f t="shared" si="22"/>
        <v>7.1688000000000001</v>
      </c>
      <c r="Y198" s="115">
        <v>0</v>
      </c>
      <c r="Z198" s="115">
        <f t="shared" si="23"/>
        <v>65.168800000000005</v>
      </c>
      <c r="AA198" s="115">
        <f t="shared" si="29"/>
        <v>0</v>
      </c>
      <c r="AB198" s="115">
        <f t="shared" si="24"/>
        <v>0</v>
      </c>
      <c r="AC198" s="116">
        <f t="shared" si="25"/>
        <v>0</v>
      </c>
    </row>
    <row r="199" spans="1:29" ht="18" x14ac:dyDescent="0.25">
      <c r="A199" s="138">
        <v>6.2</v>
      </c>
      <c r="B199" s="324" t="s">
        <v>948</v>
      </c>
      <c r="C199" s="103" t="s">
        <v>315</v>
      </c>
      <c r="D199" s="15"/>
      <c r="E199" s="7"/>
      <c r="F199" s="7"/>
      <c r="G199" s="110"/>
      <c r="H199" s="19"/>
      <c r="I199" s="13"/>
      <c r="J199" s="14"/>
      <c r="K199" s="14"/>
      <c r="L199" s="111"/>
      <c r="M199" s="112" t="s">
        <v>199</v>
      </c>
      <c r="N199" s="104">
        <v>0</v>
      </c>
      <c r="O199" s="16"/>
      <c r="P199" s="114">
        <v>301</v>
      </c>
      <c r="Q199" s="115">
        <v>0</v>
      </c>
      <c r="R199" s="115">
        <f t="shared" si="26"/>
        <v>301</v>
      </c>
      <c r="S199" s="115">
        <f t="shared" si="27"/>
        <v>15.05</v>
      </c>
      <c r="T199" s="115">
        <v>0</v>
      </c>
      <c r="U199" s="115">
        <f t="shared" si="28"/>
        <v>316.05</v>
      </c>
      <c r="V199" s="115"/>
      <c r="W199" s="114">
        <v>73</v>
      </c>
      <c r="X199" s="116">
        <f t="shared" si="22"/>
        <v>9.0228000000000002</v>
      </c>
      <c r="Y199" s="115">
        <v>0</v>
      </c>
      <c r="Z199" s="115">
        <f t="shared" si="23"/>
        <v>82.022800000000004</v>
      </c>
      <c r="AA199" s="115">
        <f t="shared" si="29"/>
        <v>0</v>
      </c>
      <c r="AB199" s="115">
        <f t="shared" si="24"/>
        <v>0</v>
      </c>
      <c r="AC199" s="116">
        <f t="shared" si="25"/>
        <v>0</v>
      </c>
    </row>
    <row r="200" spans="1:29" ht="18" x14ac:dyDescent="0.25">
      <c r="A200" s="138">
        <v>6.3</v>
      </c>
      <c r="B200" s="324" t="s">
        <v>948</v>
      </c>
      <c r="C200" s="103" t="s">
        <v>310</v>
      </c>
      <c r="D200" s="15"/>
      <c r="E200" s="7"/>
      <c r="F200" s="7"/>
      <c r="G200" s="110"/>
      <c r="H200" s="19"/>
      <c r="I200" s="13"/>
      <c r="J200" s="14"/>
      <c r="K200" s="14"/>
      <c r="L200" s="111"/>
      <c r="M200" s="112" t="s">
        <v>199</v>
      </c>
      <c r="N200" s="104">
        <v>0</v>
      </c>
      <c r="O200" s="16"/>
      <c r="P200" s="114">
        <v>415</v>
      </c>
      <c r="Q200" s="115">
        <v>0</v>
      </c>
      <c r="R200" s="115">
        <f t="shared" si="26"/>
        <v>415</v>
      </c>
      <c r="S200" s="115">
        <f t="shared" si="27"/>
        <v>20.75</v>
      </c>
      <c r="T200" s="115">
        <v>0</v>
      </c>
      <c r="U200" s="115">
        <f t="shared" si="28"/>
        <v>435.75</v>
      </c>
      <c r="V200" s="115"/>
      <c r="W200" s="114">
        <v>89</v>
      </c>
      <c r="X200" s="116">
        <f t="shared" si="22"/>
        <v>11.000400000000001</v>
      </c>
      <c r="Y200" s="115">
        <v>0</v>
      </c>
      <c r="Z200" s="115">
        <f t="shared" si="23"/>
        <v>100.0004</v>
      </c>
      <c r="AA200" s="115">
        <f t="shared" si="29"/>
        <v>0</v>
      </c>
      <c r="AB200" s="115">
        <f t="shared" si="24"/>
        <v>0</v>
      </c>
      <c r="AC200" s="116">
        <f t="shared" si="25"/>
        <v>0</v>
      </c>
    </row>
    <row r="201" spans="1:29" ht="18" x14ac:dyDescent="0.25">
      <c r="A201" s="138">
        <v>6.4</v>
      </c>
      <c r="B201" s="324" t="s">
        <v>948</v>
      </c>
      <c r="C201" s="103" t="s">
        <v>311</v>
      </c>
      <c r="D201" s="15"/>
      <c r="E201" s="7"/>
      <c r="F201" s="7"/>
      <c r="G201" s="110"/>
      <c r="H201" s="19"/>
      <c r="I201" s="13"/>
      <c r="J201" s="14"/>
      <c r="K201" s="14"/>
      <c r="L201" s="111"/>
      <c r="M201" s="112" t="s">
        <v>199</v>
      </c>
      <c r="N201" s="104">
        <v>0</v>
      </c>
      <c r="O201" s="16"/>
      <c r="P201" s="114">
        <v>427</v>
      </c>
      <c r="Q201" s="115">
        <v>0</v>
      </c>
      <c r="R201" s="115">
        <f t="shared" si="26"/>
        <v>427</v>
      </c>
      <c r="S201" s="115">
        <f t="shared" si="27"/>
        <v>21.35</v>
      </c>
      <c r="T201" s="115">
        <v>0</v>
      </c>
      <c r="U201" s="115">
        <f t="shared" si="28"/>
        <v>448.35</v>
      </c>
      <c r="V201" s="115"/>
      <c r="W201" s="114">
        <v>110</v>
      </c>
      <c r="X201" s="116">
        <f t="shared" si="22"/>
        <v>13.596</v>
      </c>
      <c r="Y201" s="115">
        <v>0</v>
      </c>
      <c r="Z201" s="115">
        <f t="shared" si="23"/>
        <v>123.596</v>
      </c>
      <c r="AA201" s="115">
        <f t="shared" si="29"/>
        <v>0</v>
      </c>
      <c r="AB201" s="115">
        <f t="shared" si="24"/>
        <v>0</v>
      </c>
      <c r="AC201" s="116">
        <f t="shared" si="25"/>
        <v>0</v>
      </c>
    </row>
    <row r="202" spans="1:29" ht="18" x14ac:dyDescent="0.25">
      <c r="A202" s="138">
        <v>6.5</v>
      </c>
      <c r="B202" s="324" t="s">
        <v>948</v>
      </c>
      <c r="C202" s="103" t="s">
        <v>312</v>
      </c>
      <c r="D202" s="15"/>
      <c r="E202" s="7"/>
      <c r="F202" s="7"/>
      <c r="G202" s="110"/>
      <c r="H202" s="19"/>
      <c r="I202" s="13"/>
      <c r="J202" s="14"/>
      <c r="K202" s="14"/>
      <c r="L202" s="111"/>
      <c r="M202" s="112" t="s">
        <v>199</v>
      </c>
      <c r="N202" s="104">
        <v>0</v>
      </c>
      <c r="O202" s="16"/>
      <c r="P202" s="114">
        <v>483</v>
      </c>
      <c r="Q202" s="115">
        <v>0</v>
      </c>
      <c r="R202" s="115">
        <f t="shared" si="26"/>
        <v>483</v>
      </c>
      <c r="S202" s="115">
        <f t="shared" si="27"/>
        <v>24.150000000000002</v>
      </c>
      <c r="T202" s="115">
        <v>0</v>
      </c>
      <c r="U202" s="115">
        <f t="shared" si="28"/>
        <v>507.15</v>
      </c>
      <c r="V202" s="115"/>
      <c r="W202" s="114">
        <v>142</v>
      </c>
      <c r="X202" s="116">
        <f t="shared" ref="X202:X265" si="30">W202*0.1236</f>
        <v>17.551200000000001</v>
      </c>
      <c r="Y202" s="115">
        <v>0</v>
      </c>
      <c r="Z202" s="115">
        <f t="shared" ref="Z202:Z265" si="31">W202+X202</f>
        <v>159.55119999999999</v>
      </c>
      <c r="AA202" s="115">
        <f t="shared" si="29"/>
        <v>0</v>
      </c>
      <c r="AB202" s="115">
        <f t="shared" si="24"/>
        <v>0</v>
      </c>
      <c r="AC202" s="116">
        <f t="shared" si="25"/>
        <v>0</v>
      </c>
    </row>
    <row r="203" spans="1:29" ht="120" x14ac:dyDescent="0.25">
      <c r="A203" s="138">
        <v>7</v>
      </c>
      <c r="B203" s="324" t="s">
        <v>948</v>
      </c>
      <c r="C203" s="103" t="s">
        <v>316</v>
      </c>
      <c r="D203" s="15"/>
      <c r="E203" s="7"/>
      <c r="F203" s="7"/>
      <c r="G203" s="110"/>
      <c r="H203" s="19"/>
      <c r="I203" s="13"/>
      <c r="J203" s="14"/>
      <c r="K203" s="14"/>
      <c r="L203" s="111"/>
      <c r="M203" s="124" t="s">
        <v>124</v>
      </c>
      <c r="N203" s="104">
        <v>0</v>
      </c>
      <c r="O203" s="16"/>
      <c r="P203" s="115">
        <v>0</v>
      </c>
      <c r="Q203" s="115">
        <v>0</v>
      </c>
      <c r="R203" s="115">
        <f t="shared" si="26"/>
        <v>0</v>
      </c>
      <c r="S203" s="115">
        <f t="shared" si="27"/>
        <v>0</v>
      </c>
      <c r="T203" s="115">
        <v>0</v>
      </c>
      <c r="U203" s="115">
        <f t="shared" si="28"/>
        <v>0</v>
      </c>
      <c r="V203" s="115"/>
      <c r="W203" s="115">
        <v>0</v>
      </c>
      <c r="X203" s="116">
        <f t="shared" si="30"/>
        <v>0</v>
      </c>
      <c r="Y203" s="115">
        <v>0</v>
      </c>
      <c r="Z203" s="115">
        <f t="shared" si="31"/>
        <v>0</v>
      </c>
      <c r="AA203" s="115">
        <f t="shared" si="29"/>
        <v>0</v>
      </c>
      <c r="AB203" s="115">
        <f t="shared" si="24"/>
        <v>0</v>
      </c>
      <c r="AC203" s="116">
        <f t="shared" si="25"/>
        <v>0</v>
      </c>
    </row>
    <row r="204" spans="1:29" ht="18" x14ac:dyDescent="0.25">
      <c r="A204" s="138">
        <v>7.1</v>
      </c>
      <c r="B204" s="324" t="s">
        <v>948</v>
      </c>
      <c r="C204" s="103" t="s">
        <v>317</v>
      </c>
      <c r="D204" s="15"/>
      <c r="E204" s="7"/>
      <c r="F204" s="7"/>
      <c r="G204" s="110"/>
      <c r="H204" s="19"/>
      <c r="I204" s="13"/>
      <c r="J204" s="14"/>
      <c r="K204" s="14"/>
      <c r="L204" s="111"/>
      <c r="M204" s="112" t="s">
        <v>126</v>
      </c>
      <c r="N204" s="113">
        <v>10</v>
      </c>
      <c r="O204" s="16"/>
      <c r="P204" s="114">
        <v>266</v>
      </c>
      <c r="Q204" s="115">
        <v>0</v>
      </c>
      <c r="R204" s="115">
        <f t="shared" si="26"/>
        <v>266</v>
      </c>
      <c r="S204" s="115">
        <f t="shared" si="27"/>
        <v>13.3</v>
      </c>
      <c r="T204" s="115">
        <v>0</v>
      </c>
      <c r="U204" s="115">
        <f t="shared" si="28"/>
        <v>279.3</v>
      </c>
      <c r="V204" s="115"/>
      <c r="W204" s="114">
        <v>72</v>
      </c>
      <c r="X204" s="116">
        <f t="shared" si="30"/>
        <v>8.8992000000000004</v>
      </c>
      <c r="Y204" s="115">
        <v>0</v>
      </c>
      <c r="Z204" s="115">
        <f t="shared" si="31"/>
        <v>80.899200000000008</v>
      </c>
      <c r="AA204" s="115">
        <f t="shared" si="29"/>
        <v>2793</v>
      </c>
      <c r="AB204" s="115">
        <f t="shared" si="24"/>
        <v>808.99200000000008</v>
      </c>
      <c r="AC204" s="116">
        <f t="shared" si="25"/>
        <v>3601.9920000000002</v>
      </c>
    </row>
    <row r="205" spans="1:29" ht="18" x14ac:dyDescent="0.25">
      <c r="A205" s="138">
        <v>7.2</v>
      </c>
      <c r="B205" s="324" t="s">
        <v>948</v>
      </c>
      <c r="C205" s="103" t="s">
        <v>318</v>
      </c>
      <c r="D205" s="15"/>
      <c r="E205" s="7"/>
      <c r="F205" s="7"/>
      <c r="G205" s="110"/>
      <c r="H205" s="19"/>
      <c r="I205" s="13"/>
      <c r="J205" s="14"/>
      <c r="K205" s="14"/>
      <c r="L205" s="111"/>
      <c r="M205" s="112" t="s">
        <v>126</v>
      </c>
      <c r="N205" s="113">
        <v>230</v>
      </c>
      <c r="O205" s="16"/>
      <c r="P205" s="114">
        <v>382</v>
      </c>
      <c r="Q205" s="115">
        <v>0</v>
      </c>
      <c r="R205" s="115">
        <f t="shared" si="26"/>
        <v>382</v>
      </c>
      <c r="S205" s="115">
        <f t="shared" si="27"/>
        <v>19.100000000000001</v>
      </c>
      <c r="T205" s="115">
        <v>0</v>
      </c>
      <c r="U205" s="115">
        <f t="shared" si="28"/>
        <v>401.1</v>
      </c>
      <c r="V205" s="115"/>
      <c r="W205" s="114">
        <v>72</v>
      </c>
      <c r="X205" s="116">
        <f t="shared" si="30"/>
        <v>8.8992000000000004</v>
      </c>
      <c r="Y205" s="115">
        <v>0</v>
      </c>
      <c r="Z205" s="115">
        <f t="shared" si="31"/>
        <v>80.899200000000008</v>
      </c>
      <c r="AA205" s="115">
        <f t="shared" si="29"/>
        <v>92253</v>
      </c>
      <c r="AB205" s="115">
        <f t="shared" ref="AB205:AB236" si="32">N205*Z205</f>
        <v>18606.816000000003</v>
      </c>
      <c r="AC205" s="116">
        <f t="shared" ref="AC205:AC236" si="33">AA205+AB205</f>
        <v>110859.81600000001</v>
      </c>
    </row>
    <row r="206" spans="1:29" ht="18" x14ac:dyDescent="0.25">
      <c r="A206" s="138">
        <v>7.3</v>
      </c>
      <c r="B206" s="324" t="s">
        <v>948</v>
      </c>
      <c r="C206" s="103" t="s">
        <v>319</v>
      </c>
      <c r="D206" s="15"/>
      <c r="E206" s="7"/>
      <c r="F206" s="7"/>
      <c r="G206" s="110"/>
      <c r="H206" s="19"/>
      <c r="I206" s="13"/>
      <c r="J206" s="14"/>
      <c r="K206" s="14"/>
      <c r="L206" s="111"/>
      <c r="M206" s="112" t="s">
        <v>126</v>
      </c>
      <c r="N206" s="113">
        <v>230</v>
      </c>
      <c r="O206" s="16"/>
      <c r="P206" s="114">
        <v>594</v>
      </c>
      <c r="Q206" s="115">
        <v>0</v>
      </c>
      <c r="R206" s="115">
        <f t="shared" si="26"/>
        <v>594</v>
      </c>
      <c r="S206" s="115">
        <f t="shared" si="27"/>
        <v>29.700000000000003</v>
      </c>
      <c r="T206" s="115">
        <v>0</v>
      </c>
      <c r="U206" s="115">
        <f t="shared" si="28"/>
        <v>623.70000000000005</v>
      </c>
      <c r="V206" s="115"/>
      <c r="W206" s="114">
        <v>103</v>
      </c>
      <c r="X206" s="116">
        <f t="shared" si="30"/>
        <v>12.7308</v>
      </c>
      <c r="Y206" s="115">
        <v>0</v>
      </c>
      <c r="Z206" s="115">
        <f t="shared" si="31"/>
        <v>115.7308</v>
      </c>
      <c r="AA206" s="115">
        <f t="shared" si="29"/>
        <v>143451</v>
      </c>
      <c r="AB206" s="115">
        <f t="shared" si="32"/>
        <v>26618.083999999999</v>
      </c>
      <c r="AC206" s="116">
        <f t="shared" si="33"/>
        <v>170069.084</v>
      </c>
    </row>
    <row r="207" spans="1:29" ht="18" x14ac:dyDescent="0.25">
      <c r="A207" s="138">
        <v>7.4</v>
      </c>
      <c r="B207" s="324" t="s">
        <v>948</v>
      </c>
      <c r="C207" s="103" t="s">
        <v>320</v>
      </c>
      <c r="D207" s="15"/>
      <c r="E207" s="7"/>
      <c r="F207" s="7"/>
      <c r="G207" s="110"/>
      <c r="H207" s="19"/>
      <c r="I207" s="13"/>
      <c r="J207" s="14"/>
      <c r="K207" s="14"/>
      <c r="L207" s="111"/>
      <c r="M207" s="112" t="s">
        <v>126</v>
      </c>
      <c r="N207" s="113">
        <v>15</v>
      </c>
      <c r="O207" s="16"/>
      <c r="P207" s="114">
        <v>1055</v>
      </c>
      <c r="Q207" s="115">
        <v>0</v>
      </c>
      <c r="R207" s="115">
        <f t="shared" si="26"/>
        <v>1055</v>
      </c>
      <c r="S207" s="115">
        <f t="shared" si="27"/>
        <v>52.75</v>
      </c>
      <c r="T207" s="115">
        <v>0</v>
      </c>
      <c r="U207" s="115">
        <f t="shared" si="28"/>
        <v>1107.75</v>
      </c>
      <c r="V207" s="115"/>
      <c r="W207" s="114">
        <v>128</v>
      </c>
      <c r="X207" s="116">
        <f t="shared" si="30"/>
        <v>15.8208</v>
      </c>
      <c r="Y207" s="115">
        <v>0</v>
      </c>
      <c r="Z207" s="115">
        <f t="shared" si="31"/>
        <v>143.82079999999999</v>
      </c>
      <c r="AA207" s="115">
        <f t="shared" si="29"/>
        <v>16616.25</v>
      </c>
      <c r="AB207" s="115">
        <f t="shared" si="32"/>
        <v>2157.3119999999999</v>
      </c>
      <c r="AC207" s="116">
        <f t="shared" si="33"/>
        <v>18773.561999999998</v>
      </c>
    </row>
    <row r="208" spans="1:29" ht="18" x14ac:dyDescent="0.25">
      <c r="A208" s="138">
        <v>7.5</v>
      </c>
      <c r="B208" s="324" t="s">
        <v>948</v>
      </c>
      <c r="C208" s="103" t="s">
        <v>321</v>
      </c>
      <c r="D208" s="15"/>
      <c r="E208" s="7"/>
      <c r="F208" s="7"/>
      <c r="G208" s="110"/>
      <c r="H208" s="19"/>
      <c r="I208" s="13"/>
      <c r="J208" s="14"/>
      <c r="K208" s="14"/>
      <c r="L208" s="111"/>
      <c r="M208" s="112" t="s">
        <v>126</v>
      </c>
      <c r="N208" s="113">
        <v>15</v>
      </c>
      <c r="O208" s="16"/>
      <c r="P208" s="114">
        <v>1528</v>
      </c>
      <c r="Q208" s="115">
        <v>0</v>
      </c>
      <c r="R208" s="115">
        <f t="shared" si="26"/>
        <v>1528</v>
      </c>
      <c r="S208" s="115">
        <f t="shared" si="27"/>
        <v>76.400000000000006</v>
      </c>
      <c r="T208" s="115">
        <v>0</v>
      </c>
      <c r="U208" s="115">
        <f t="shared" si="28"/>
        <v>1604.4</v>
      </c>
      <c r="V208" s="115"/>
      <c r="W208" s="114">
        <v>155</v>
      </c>
      <c r="X208" s="116">
        <f t="shared" si="30"/>
        <v>19.158000000000001</v>
      </c>
      <c r="Y208" s="115">
        <v>0</v>
      </c>
      <c r="Z208" s="115">
        <f t="shared" si="31"/>
        <v>174.15800000000002</v>
      </c>
      <c r="AA208" s="115">
        <f t="shared" si="29"/>
        <v>24066</v>
      </c>
      <c r="AB208" s="115">
        <f t="shared" si="32"/>
        <v>2612.3700000000003</v>
      </c>
      <c r="AC208" s="116">
        <f t="shared" si="33"/>
        <v>26678.37</v>
      </c>
    </row>
    <row r="209" spans="1:29" ht="18" x14ac:dyDescent="0.25">
      <c r="A209" s="138">
        <v>7.6</v>
      </c>
      <c r="B209" s="324" t="s">
        <v>948</v>
      </c>
      <c r="C209" s="103" t="s">
        <v>322</v>
      </c>
      <c r="D209" s="15"/>
      <c r="E209" s="7"/>
      <c r="F209" s="7"/>
      <c r="G209" s="110"/>
      <c r="H209" s="19"/>
      <c r="I209" s="13"/>
      <c r="J209" s="14"/>
      <c r="K209" s="14"/>
      <c r="L209" s="111"/>
      <c r="M209" s="112" t="s">
        <v>126</v>
      </c>
      <c r="N209" s="113">
        <v>10</v>
      </c>
      <c r="O209" s="16"/>
      <c r="P209" s="114">
        <v>2321</v>
      </c>
      <c r="Q209" s="115">
        <v>0</v>
      </c>
      <c r="R209" s="115">
        <f t="shared" si="26"/>
        <v>2321</v>
      </c>
      <c r="S209" s="115">
        <f t="shared" si="27"/>
        <v>116.05000000000001</v>
      </c>
      <c r="T209" s="115">
        <v>0</v>
      </c>
      <c r="U209" s="115">
        <f t="shared" si="28"/>
        <v>2437.0500000000002</v>
      </c>
      <c r="V209" s="115"/>
      <c r="W209" s="114">
        <v>206</v>
      </c>
      <c r="X209" s="116">
        <f t="shared" si="30"/>
        <v>25.461600000000001</v>
      </c>
      <c r="Y209" s="115">
        <v>0</v>
      </c>
      <c r="Z209" s="115">
        <f t="shared" si="31"/>
        <v>231.4616</v>
      </c>
      <c r="AA209" s="115">
        <f t="shared" si="29"/>
        <v>24370.5</v>
      </c>
      <c r="AB209" s="115">
        <f t="shared" si="32"/>
        <v>2314.616</v>
      </c>
      <c r="AC209" s="116">
        <f t="shared" si="33"/>
        <v>26685.116000000002</v>
      </c>
    </row>
    <row r="210" spans="1:29" ht="120" x14ac:dyDescent="0.25">
      <c r="A210" s="138">
        <v>8</v>
      </c>
      <c r="B210" s="324" t="s">
        <v>948</v>
      </c>
      <c r="C210" s="103" t="s">
        <v>323</v>
      </c>
      <c r="D210" s="15"/>
      <c r="E210" s="7"/>
      <c r="F210" s="7"/>
      <c r="G210" s="110"/>
      <c r="H210" s="19"/>
      <c r="I210" s="13"/>
      <c r="J210" s="14"/>
      <c r="K210" s="14"/>
      <c r="L210" s="111"/>
      <c r="M210" s="124" t="s">
        <v>124</v>
      </c>
      <c r="N210" s="104">
        <v>0</v>
      </c>
      <c r="O210" s="16"/>
      <c r="P210" s="115">
        <v>0</v>
      </c>
      <c r="Q210" s="115">
        <v>0</v>
      </c>
      <c r="R210" s="115">
        <f t="shared" si="26"/>
        <v>0</v>
      </c>
      <c r="S210" s="115">
        <f t="shared" si="27"/>
        <v>0</v>
      </c>
      <c r="T210" s="115">
        <v>0</v>
      </c>
      <c r="U210" s="115">
        <f t="shared" si="28"/>
        <v>0</v>
      </c>
      <c r="V210" s="115"/>
      <c r="W210" s="115">
        <v>0</v>
      </c>
      <c r="X210" s="116">
        <f t="shared" si="30"/>
        <v>0</v>
      </c>
      <c r="Y210" s="115">
        <v>0</v>
      </c>
      <c r="Z210" s="115">
        <f t="shared" si="31"/>
        <v>0</v>
      </c>
      <c r="AA210" s="115">
        <f t="shared" si="29"/>
        <v>0</v>
      </c>
      <c r="AB210" s="115">
        <f t="shared" si="32"/>
        <v>0</v>
      </c>
      <c r="AC210" s="116">
        <f t="shared" si="33"/>
        <v>0</v>
      </c>
    </row>
    <row r="211" spans="1:29" ht="18" x14ac:dyDescent="0.25">
      <c r="A211" s="138">
        <v>8.1</v>
      </c>
      <c r="B211" s="324" t="s">
        <v>948</v>
      </c>
      <c r="C211" s="103" t="s">
        <v>324</v>
      </c>
      <c r="D211" s="15"/>
      <c r="E211" s="7"/>
      <c r="F211" s="7"/>
      <c r="G211" s="110"/>
      <c r="H211" s="19"/>
      <c r="I211" s="13"/>
      <c r="J211" s="14"/>
      <c r="K211" s="14"/>
      <c r="L211" s="111"/>
      <c r="M211" s="112" t="s">
        <v>126</v>
      </c>
      <c r="N211" s="113">
        <v>10</v>
      </c>
      <c r="O211" s="16"/>
      <c r="P211" s="114">
        <v>3732</v>
      </c>
      <c r="Q211" s="115">
        <v>0</v>
      </c>
      <c r="R211" s="115">
        <f t="shared" si="26"/>
        <v>3732</v>
      </c>
      <c r="S211" s="115">
        <f t="shared" si="27"/>
        <v>186.60000000000002</v>
      </c>
      <c r="T211" s="115">
        <v>0</v>
      </c>
      <c r="U211" s="115">
        <f t="shared" si="28"/>
        <v>3918.6</v>
      </c>
      <c r="V211" s="115"/>
      <c r="W211" s="114">
        <v>334</v>
      </c>
      <c r="X211" s="116">
        <f t="shared" si="30"/>
        <v>41.282400000000003</v>
      </c>
      <c r="Y211" s="115">
        <v>0</v>
      </c>
      <c r="Z211" s="115">
        <f t="shared" si="31"/>
        <v>375.2824</v>
      </c>
      <c r="AA211" s="115">
        <f t="shared" si="29"/>
        <v>39186</v>
      </c>
      <c r="AB211" s="115">
        <f t="shared" si="32"/>
        <v>3752.8240000000001</v>
      </c>
      <c r="AC211" s="116">
        <f t="shared" si="33"/>
        <v>42938.824000000001</v>
      </c>
    </row>
    <row r="212" spans="1:29" ht="18" x14ac:dyDescent="0.25">
      <c r="A212" s="138">
        <v>8.1999999999999993</v>
      </c>
      <c r="B212" s="324" t="s">
        <v>948</v>
      </c>
      <c r="C212" s="103" t="s">
        <v>325</v>
      </c>
      <c r="D212" s="15"/>
      <c r="E212" s="7"/>
      <c r="F212" s="7"/>
      <c r="G212" s="110"/>
      <c r="H212" s="19"/>
      <c r="I212" s="13"/>
      <c r="J212" s="14"/>
      <c r="K212" s="14"/>
      <c r="L212" s="111"/>
      <c r="M212" s="112" t="s">
        <v>126</v>
      </c>
      <c r="N212" s="113">
        <v>10</v>
      </c>
      <c r="O212" s="16"/>
      <c r="P212" s="114">
        <v>4440</v>
      </c>
      <c r="Q212" s="115">
        <v>0</v>
      </c>
      <c r="R212" s="115">
        <f t="shared" si="26"/>
        <v>4440</v>
      </c>
      <c r="S212" s="115">
        <f t="shared" si="27"/>
        <v>222</v>
      </c>
      <c r="T212" s="115">
        <v>0</v>
      </c>
      <c r="U212" s="115">
        <f t="shared" si="28"/>
        <v>4662</v>
      </c>
      <c r="V212" s="115"/>
      <c r="W212" s="114">
        <v>412</v>
      </c>
      <c r="X212" s="116">
        <f t="shared" si="30"/>
        <v>50.923200000000001</v>
      </c>
      <c r="Y212" s="115">
        <v>0</v>
      </c>
      <c r="Z212" s="115">
        <f t="shared" si="31"/>
        <v>462.92320000000001</v>
      </c>
      <c r="AA212" s="115">
        <f t="shared" si="29"/>
        <v>46620</v>
      </c>
      <c r="AB212" s="115">
        <f t="shared" si="32"/>
        <v>4629.232</v>
      </c>
      <c r="AC212" s="116">
        <f t="shared" si="33"/>
        <v>51249.232000000004</v>
      </c>
    </row>
    <row r="213" spans="1:29" ht="18" x14ac:dyDescent="0.25">
      <c r="A213" s="138">
        <v>8.3000000000000007</v>
      </c>
      <c r="B213" s="324" t="s">
        <v>948</v>
      </c>
      <c r="C213" s="103" t="s">
        <v>326</v>
      </c>
      <c r="D213" s="15"/>
      <c r="E213" s="7"/>
      <c r="F213" s="7"/>
      <c r="G213" s="110"/>
      <c r="H213" s="19"/>
      <c r="I213" s="13"/>
      <c r="J213" s="14"/>
      <c r="K213" s="14"/>
      <c r="L213" s="111"/>
      <c r="M213" s="112" t="s">
        <v>126</v>
      </c>
      <c r="N213" s="113">
        <v>5</v>
      </c>
      <c r="O213" s="16"/>
      <c r="P213" s="114">
        <v>5820</v>
      </c>
      <c r="Q213" s="115">
        <v>0</v>
      </c>
      <c r="R213" s="115">
        <f t="shared" si="26"/>
        <v>5820</v>
      </c>
      <c r="S213" s="115">
        <f t="shared" si="27"/>
        <v>291</v>
      </c>
      <c r="T213" s="115">
        <v>0</v>
      </c>
      <c r="U213" s="115">
        <f t="shared" si="28"/>
        <v>6111</v>
      </c>
      <c r="V213" s="115"/>
      <c r="W213" s="114">
        <v>515</v>
      </c>
      <c r="X213" s="116">
        <f t="shared" si="30"/>
        <v>63.654000000000003</v>
      </c>
      <c r="Y213" s="115">
        <v>0</v>
      </c>
      <c r="Z213" s="115">
        <f t="shared" si="31"/>
        <v>578.654</v>
      </c>
      <c r="AA213" s="115">
        <f t="shared" si="29"/>
        <v>30555</v>
      </c>
      <c r="AB213" s="115">
        <f t="shared" si="32"/>
        <v>2893.27</v>
      </c>
      <c r="AC213" s="116">
        <f t="shared" si="33"/>
        <v>33448.269999999997</v>
      </c>
    </row>
    <row r="214" spans="1:29" ht="90" x14ac:dyDescent="0.25">
      <c r="A214" s="138">
        <v>9</v>
      </c>
      <c r="B214" s="324" t="s">
        <v>948</v>
      </c>
      <c r="C214" s="103" t="s">
        <v>327</v>
      </c>
      <c r="D214" s="15"/>
      <c r="E214" s="7"/>
      <c r="F214" s="7"/>
      <c r="G214" s="110"/>
      <c r="H214" s="19"/>
      <c r="I214" s="13"/>
      <c r="J214" s="14"/>
      <c r="K214" s="14"/>
      <c r="L214" s="111"/>
      <c r="M214" s="124" t="s">
        <v>124</v>
      </c>
      <c r="N214" s="104">
        <v>0</v>
      </c>
      <c r="O214" s="16"/>
      <c r="P214" s="115">
        <v>0</v>
      </c>
      <c r="Q214" s="115">
        <v>0</v>
      </c>
      <c r="R214" s="115">
        <f t="shared" si="26"/>
        <v>0</v>
      </c>
      <c r="S214" s="115">
        <f t="shared" si="27"/>
        <v>0</v>
      </c>
      <c r="T214" s="115">
        <v>0</v>
      </c>
      <c r="U214" s="115">
        <f t="shared" si="28"/>
        <v>0</v>
      </c>
      <c r="V214" s="115"/>
      <c r="W214" s="115">
        <v>0</v>
      </c>
      <c r="X214" s="116">
        <f t="shared" si="30"/>
        <v>0</v>
      </c>
      <c r="Y214" s="115">
        <v>0</v>
      </c>
      <c r="Z214" s="115">
        <f t="shared" si="31"/>
        <v>0</v>
      </c>
      <c r="AA214" s="115">
        <f t="shared" si="29"/>
        <v>0</v>
      </c>
      <c r="AB214" s="115">
        <f t="shared" si="32"/>
        <v>0</v>
      </c>
      <c r="AC214" s="116">
        <f t="shared" si="33"/>
        <v>0</v>
      </c>
    </row>
    <row r="215" spans="1:29" ht="18" x14ac:dyDescent="0.25">
      <c r="A215" s="138">
        <v>9.1</v>
      </c>
      <c r="B215" s="324" t="s">
        <v>948</v>
      </c>
      <c r="C215" s="103" t="s">
        <v>241</v>
      </c>
      <c r="D215" s="15"/>
      <c r="E215" s="7"/>
      <c r="F215" s="7"/>
      <c r="G215" s="110"/>
      <c r="H215" s="19"/>
      <c r="I215" s="13"/>
      <c r="J215" s="14"/>
      <c r="K215" s="14"/>
      <c r="L215" s="111"/>
      <c r="M215" s="112" t="s">
        <v>126</v>
      </c>
      <c r="N215" s="104">
        <v>0</v>
      </c>
      <c r="O215" s="16"/>
      <c r="P215" s="114">
        <v>5106</v>
      </c>
      <c r="Q215" s="115">
        <v>0</v>
      </c>
      <c r="R215" s="115">
        <f t="shared" si="26"/>
        <v>5106</v>
      </c>
      <c r="S215" s="115">
        <f t="shared" si="27"/>
        <v>255.3</v>
      </c>
      <c r="T215" s="115">
        <v>0</v>
      </c>
      <c r="U215" s="115">
        <f t="shared" si="28"/>
        <v>5361.3</v>
      </c>
      <c r="V215" s="115"/>
      <c r="W215" s="114">
        <v>341</v>
      </c>
      <c r="X215" s="116">
        <f t="shared" si="30"/>
        <v>42.147599999999997</v>
      </c>
      <c r="Y215" s="115">
        <v>0</v>
      </c>
      <c r="Z215" s="115">
        <f t="shared" si="31"/>
        <v>383.14760000000001</v>
      </c>
      <c r="AA215" s="115">
        <f t="shared" si="29"/>
        <v>0</v>
      </c>
      <c r="AB215" s="115">
        <f t="shared" si="32"/>
        <v>0</v>
      </c>
      <c r="AC215" s="116">
        <f t="shared" si="33"/>
        <v>0</v>
      </c>
    </row>
    <row r="216" spans="1:29" ht="18" x14ac:dyDescent="0.25">
      <c r="A216" s="138">
        <v>9.1999999999999993</v>
      </c>
      <c r="B216" s="324" t="s">
        <v>948</v>
      </c>
      <c r="C216" s="103" t="s">
        <v>242</v>
      </c>
      <c r="D216" s="15"/>
      <c r="E216" s="7"/>
      <c r="F216" s="7"/>
      <c r="G216" s="110"/>
      <c r="H216" s="19"/>
      <c r="I216" s="13"/>
      <c r="J216" s="14"/>
      <c r="K216" s="14"/>
      <c r="L216" s="111"/>
      <c r="M216" s="112" t="s">
        <v>126</v>
      </c>
      <c r="N216" s="104">
        <v>0</v>
      </c>
      <c r="O216" s="16"/>
      <c r="P216" s="114">
        <v>6144</v>
      </c>
      <c r="Q216" s="115">
        <v>0</v>
      </c>
      <c r="R216" s="115">
        <f t="shared" si="26"/>
        <v>6144</v>
      </c>
      <c r="S216" s="115">
        <f t="shared" si="27"/>
        <v>307.20000000000005</v>
      </c>
      <c r="T216" s="115">
        <v>0</v>
      </c>
      <c r="U216" s="115">
        <f t="shared" si="28"/>
        <v>6451.2</v>
      </c>
      <c r="V216" s="115"/>
      <c r="W216" s="114">
        <v>420</v>
      </c>
      <c r="X216" s="116">
        <f t="shared" si="30"/>
        <v>51.911999999999999</v>
      </c>
      <c r="Y216" s="115">
        <v>0</v>
      </c>
      <c r="Z216" s="115">
        <f t="shared" si="31"/>
        <v>471.91199999999998</v>
      </c>
      <c r="AA216" s="115">
        <f t="shared" si="29"/>
        <v>0</v>
      </c>
      <c r="AB216" s="115">
        <f t="shared" si="32"/>
        <v>0</v>
      </c>
      <c r="AC216" s="116">
        <f t="shared" si="33"/>
        <v>0</v>
      </c>
    </row>
    <row r="217" spans="1:29" ht="18" x14ac:dyDescent="0.25">
      <c r="A217" s="138">
        <v>9.3000000000000007</v>
      </c>
      <c r="B217" s="324" t="s">
        <v>948</v>
      </c>
      <c r="C217" s="103" t="s">
        <v>238</v>
      </c>
      <c r="D217" s="15"/>
      <c r="E217" s="7"/>
      <c r="F217" s="7"/>
      <c r="G217" s="110"/>
      <c r="H217" s="19"/>
      <c r="I217" s="13"/>
      <c r="J217" s="14"/>
      <c r="K217" s="14"/>
      <c r="L217" s="111"/>
      <c r="M217" s="112" t="s">
        <v>126</v>
      </c>
      <c r="N217" s="104">
        <v>0</v>
      </c>
      <c r="O217" s="16"/>
      <c r="P217" s="114">
        <v>7938</v>
      </c>
      <c r="Q217" s="115">
        <v>0</v>
      </c>
      <c r="R217" s="115">
        <f t="shared" si="26"/>
        <v>7938</v>
      </c>
      <c r="S217" s="115">
        <f t="shared" si="27"/>
        <v>396.90000000000003</v>
      </c>
      <c r="T217" s="115">
        <v>0</v>
      </c>
      <c r="U217" s="115">
        <f t="shared" si="28"/>
        <v>8334.9</v>
      </c>
      <c r="V217" s="115"/>
      <c r="W217" s="114">
        <v>525</v>
      </c>
      <c r="X217" s="116">
        <f t="shared" si="30"/>
        <v>64.89</v>
      </c>
      <c r="Y217" s="115">
        <v>0</v>
      </c>
      <c r="Z217" s="115">
        <f t="shared" si="31"/>
        <v>589.89</v>
      </c>
      <c r="AA217" s="115">
        <f t="shared" si="29"/>
        <v>0</v>
      </c>
      <c r="AB217" s="115">
        <f t="shared" si="32"/>
        <v>0</v>
      </c>
      <c r="AC217" s="116">
        <f t="shared" si="33"/>
        <v>0</v>
      </c>
    </row>
    <row r="218" spans="1:29" ht="120" x14ac:dyDescent="0.25">
      <c r="A218" s="138">
        <v>10</v>
      </c>
      <c r="B218" s="324" t="s">
        <v>948</v>
      </c>
      <c r="C218" s="103" t="s">
        <v>328</v>
      </c>
      <c r="D218" s="15"/>
      <c r="E218" s="7"/>
      <c r="F218" s="7"/>
      <c r="G218" s="110"/>
      <c r="H218" s="19"/>
      <c r="I218" s="13"/>
      <c r="J218" s="14"/>
      <c r="K218" s="14"/>
      <c r="L218" s="111"/>
      <c r="M218" s="124" t="s">
        <v>124</v>
      </c>
      <c r="N218" s="104">
        <v>0</v>
      </c>
      <c r="O218" s="16"/>
      <c r="P218" s="115">
        <v>0</v>
      </c>
      <c r="Q218" s="115">
        <v>0</v>
      </c>
      <c r="R218" s="115">
        <f t="shared" si="26"/>
        <v>0</v>
      </c>
      <c r="S218" s="115">
        <f t="shared" si="27"/>
        <v>0</v>
      </c>
      <c r="T218" s="115">
        <v>0</v>
      </c>
      <c r="U218" s="115">
        <f t="shared" si="28"/>
        <v>0</v>
      </c>
      <c r="V218" s="115"/>
      <c r="W218" s="115">
        <v>0</v>
      </c>
      <c r="X218" s="116">
        <f t="shared" si="30"/>
        <v>0</v>
      </c>
      <c r="Y218" s="115">
        <v>0</v>
      </c>
      <c r="Z218" s="115">
        <f t="shared" si="31"/>
        <v>0</v>
      </c>
      <c r="AA218" s="115">
        <f t="shared" si="29"/>
        <v>0</v>
      </c>
      <c r="AB218" s="115">
        <f t="shared" si="32"/>
        <v>0</v>
      </c>
      <c r="AC218" s="116">
        <f t="shared" si="33"/>
        <v>0</v>
      </c>
    </row>
    <row r="219" spans="1:29" ht="18" x14ac:dyDescent="0.25">
      <c r="A219" s="138">
        <v>10.1</v>
      </c>
      <c r="B219" s="324" t="s">
        <v>948</v>
      </c>
      <c r="C219" s="103" t="s">
        <v>240</v>
      </c>
      <c r="D219" s="15"/>
      <c r="E219" s="7"/>
      <c r="F219" s="7"/>
      <c r="G219" s="110"/>
      <c r="H219" s="19"/>
      <c r="I219" s="13"/>
      <c r="J219" s="14"/>
      <c r="K219" s="14"/>
      <c r="L219" s="111"/>
      <c r="M219" s="112" t="s">
        <v>126</v>
      </c>
      <c r="N219" s="104">
        <v>0</v>
      </c>
      <c r="O219" s="16"/>
      <c r="P219" s="114">
        <v>4682</v>
      </c>
      <c r="Q219" s="115">
        <v>0</v>
      </c>
      <c r="R219" s="115">
        <f t="shared" si="26"/>
        <v>4682</v>
      </c>
      <c r="S219" s="115">
        <f t="shared" si="27"/>
        <v>234.10000000000002</v>
      </c>
      <c r="T219" s="115">
        <v>0</v>
      </c>
      <c r="U219" s="115">
        <f t="shared" si="28"/>
        <v>4916.1000000000004</v>
      </c>
      <c r="V219" s="115"/>
      <c r="W219" s="114">
        <v>263</v>
      </c>
      <c r="X219" s="116">
        <f t="shared" si="30"/>
        <v>32.506799999999998</v>
      </c>
      <c r="Y219" s="115">
        <v>0</v>
      </c>
      <c r="Z219" s="115">
        <f t="shared" si="31"/>
        <v>295.5068</v>
      </c>
      <c r="AA219" s="115">
        <f t="shared" si="29"/>
        <v>0</v>
      </c>
      <c r="AB219" s="115">
        <f t="shared" si="32"/>
        <v>0</v>
      </c>
      <c r="AC219" s="116">
        <f t="shared" si="33"/>
        <v>0</v>
      </c>
    </row>
    <row r="220" spans="1:29" ht="18" x14ac:dyDescent="0.25">
      <c r="A220" s="138">
        <v>10.199999999999999</v>
      </c>
      <c r="B220" s="324" t="s">
        <v>948</v>
      </c>
      <c r="C220" s="103" t="s">
        <v>241</v>
      </c>
      <c r="D220" s="15"/>
      <c r="E220" s="7"/>
      <c r="F220" s="7"/>
      <c r="G220" s="110"/>
      <c r="H220" s="19"/>
      <c r="I220" s="13"/>
      <c r="J220" s="14"/>
      <c r="K220" s="14"/>
      <c r="L220" s="111"/>
      <c r="M220" s="112" t="s">
        <v>126</v>
      </c>
      <c r="N220" s="104">
        <v>0</v>
      </c>
      <c r="O220" s="16"/>
      <c r="P220" s="114">
        <v>5256</v>
      </c>
      <c r="Q220" s="115">
        <v>0</v>
      </c>
      <c r="R220" s="115">
        <f t="shared" si="26"/>
        <v>5256</v>
      </c>
      <c r="S220" s="115">
        <f t="shared" si="27"/>
        <v>262.8</v>
      </c>
      <c r="T220" s="115">
        <v>0</v>
      </c>
      <c r="U220" s="115">
        <f t="shared" si="28"/>
        <v>5518.8</v>
      </c>
      <c r="V220" s="115"/>
      <c r="W220" s="114">
        <v>341</v>
      </c>
      <c r="X220" s="116">
        <f t="shared" si="30"/>
        <v>42.147599999999997</v>
      </c>
      <c r="Y220" s="115">
        <v>0</v>
      </c>
      <c r="Z220" s="115">
        <f t="shared" si="31"/>
        <v>383.14760000000001</v>
      </c>
      <c r="AA220" s="115">
        <f t="shared" si="29"/>
        <v>0</v>
      </c>
      <c r="AB220" s="115">
        <f t="shared" si="32"/>
        <v>0</v>
      </c>
      <c r="AC220" s="116">
        <f t="shared" si="33"/>
        <v>0</v>
      </c>
    </row>
    <row r="221" spans="1:29" ht="18" x14ac:dyDescent="0.25">
      <c r="A221" s="138">
        <v>10.3</v>
      </c>
      <c r="B221" s="324" t="s">
        <v>948</v>
      </c>
      <c r="C221" s="103" t="s">
        <v>242</v>
      </c>
      <c r="D221" s="15"/>
      <c r="E221" s="7"/>
      <c r="F221" s="7"/>
      <c r="G221" s="110"/>
      <c r="H221" s="19"/>
      <c r="I221" s="13"/>
      <c r="J221" s="14"/>
      <c r="K221" s="14"/>
      <c r="L221" s="111"/>
      <c r="M221" s="112" t="s">
        <v>126</v>
      </c>
      <c r="N221" s="104">
        <v>0</v>
      </c>
      <c r="O221" s="16"/>
      <c r="P221" s="114">
        <v>6696</v>
      </c>
      <c r="Q221" s="115">
        <v>0</v>
      </c>
      <c r="R221" s="115">
        <f t="shared" si="26"/>
        <v>6696</v>
      </c>
      <c r="S221" s="115">
        <f t="shared" si="27"/>
        <v>334.8</v>
      </c>
      <c r="T221" s="115">
        <v>0</v>
      </c>
      <c r="U221" s="115">
        <f t="shared" si="28"/>
        <v>7030.8</v>
      </c>
      <c r="V221" s="115"/>
      <c r="W221" s="114">
        <v>420</v>
      </c>
      <c r="X221" s="116">
        <f t="shared" si="30"/>
        <v>51.911999999999999</v>
      </c>
      <c r="Y221" s="115">
        <v>0</v>
      </c>
      <c r="Z221" s="115">
        <f t="shared" si="31"/>
        <v>471.91199999999998</v>
      </c>
      <c r="AA221" s="115">
        <f t="shared" si="29"/>
        <v>0</v>
      </c>
      <c r="AB221" s="115">
        <f t="shared" si="32"/>
        <v>0</v>
      </c>
      <c r="AC221" s="116">
        <f t="shared" si="33"/>
        <v>0</v>
      </c>
    </row>
    <row r="222" spans="1:29" ht="18" x14ac:dyDescent="0.25">
      <c r="A222" s="138">
        <v>10.4</v>
      </c>
      <c r="B222" s="324" t="s">
        <v>948</v>
      </c>
      <c r="C222" s="103" t="s">
        <v>238</v>
      </c>
      <c r="D222" s="15"/>
      <c r="E222" s="7"/>
      <c r="F222" s="7"/>
      <c r="G222" s="110"/>
      <c r="H222" s="19"/>
      <c r="I222" s="13"/>
      <c r="J222" s="14"/>
      <c r="K222" s="14"/>
      <c r="L222" s="111"/>
      <c r="M222" s="112" t="s">
        <v>126</v>
      </c>
      <c r="N222" s="104">
        <v>0</v>
      </c>
      <c r="O222" s="16"/>
      <c r="P222" s="114">
        <v>9720</v>
      </c>
      <c r="Q222" s="115">
        <v>0</v>
      </c>
      <c r="R222" s="115">
        <f t="shared" si="26"/>
        <v>9720</v>
      </c>
      <c r="S222" s="115">
        <f t="shared" si="27"/>
        <v>486</v>
      </c>
      <c r="T222" s="115">
        <v>0</v>
      </c>
      <c r="U222" s="115">
        <f t="shared" si="28"/>
        <v>10206</v>
      </c>
      <c r="V222" s="115"/>
      <c r="W222" s="114">
        <v>525</v>
      </c>
      <c r="X222" s="116">
        <f t="shared" si="30"/>
        <v>64.89</v>
      </c>
      <c r="Y222" s="115">
        <v>0</v>
      </c>
      <c r="Z222" s="115">
        <f t="shared" si="31"/>
        <v>589.89</v>
      </c>
      <c r="AA222" s="115">
        <f t="shared" si="29"/>
        <v>0</v>
      </c>
      <c r="AB222" s="115">
        <f t="shared" si="32"/>
        <v>0</v>
      </c>
      <c r="AC222" s="116">
        <f t="shared" si="33"/>
        <v>0</v>
      </c>
    </row>
    <row r="223" spans="1:29" ht="105" x14ac:dyDescent="0.25">
      <c r="A223" s="138">
        <v>11</v>
      </c>
      <c r="B223" s="324" t="s">
        <v>948</v>
      </c>
      <c r="C223" s="103" t="s">
        <v>329</v>
      </c>
      <c r="D223" s="15"/>
      <c r="E223" s="7"/>
      <c r="F223" s="7"/>
      <c r="G223" s="110"/>
      <c r="H223" s="19"/>
      <c r="I223" s="13"/>
      <c r="J223" s="14"/>
      <c r="K223" s="14"/>
      <c r="L223" s="111"/>
      <c r="M223" s="124" t="s">
        <v>124</v>
      </c>
      <c r="N223" s="104">
        <v>0</v>
      </c>
      <c r="O223" s="16"/>
      <c r="P223" s="115">
        <v>0</v>
      </c>
      <c r="Q223" s="115">
        <v>0</v>
      </c>
      <c r="R223" s="115">
        <f t="shared" si="26"/>
        <v>0</v>
      </c>
      <c r="S223" s="115">
        <f t="shared" si="27"/>
        <v>0</v>
      </c>
      <c r="T223" s="115">
        <v>0</v>
      </c>
      <c r="U223" s="115">
        <f t="shared" si="28"/>
        <v>0</v>
      </c>
      <c r="V223" s="115"/>
      <c r="W223" s="115">
        <v>0</v>
      </c>
      <c r="X223" s="116">
        <f t="shared" si="30"/>
        <v>0</v>
      </c>
      <c r="Y223" s="115">
        <v>0</v>
      </c>
      <c r="Z223" s="115">
        <f t="shared" si="31"/>
        <v>0</v>
      </c>
      <c r="AA223" s="115">
        <f t="shared" si="29"/>
        <v>0</v>
      </c>
      <c r="AB223" s="115">
        <f t="shared" si="32"/>
        <v>0</v>
      </c>
      <c r="AC223" s="116">
        <f t="shared" si="33"/>
        <v>0</v>
      </c>
    </row>
    <row r="224" spans="1:29" ht="18" x14ac:dyDescent="0.25">
      <c r="A224" s="138">
        <v>11.1</v>
      </c>
      <c r="B224" s="324" t="s">
        <v>948</v>
      </c>
      <c r="C224" s="103" t="s">
        <v>330</v>
      </c>
      <c r="D224" s="15"/>
      <c r="E224" s="7"/>
      <c r="F224" s="7"/>
      <c r="G224" s="110"/>
      <c r="H224" s="19"/>
      <c r="I224" s="13"/>
      <c r="J224" s="14"/>
      <c r="K224" s="14"/>
      <c r="L224" s="111"/>
      <c r="M224" s="112" t="s">
        <v>126</v>
      </c>
      <c r="N224" s="104">
        <v>0</v>
      </c>
      <c r="O224" s="16"/>
      <c r="P224" s="114">
        <v>5358</v>
      </c>
      <c r="Q224" s="115">
        <v>0</v>
      </c>
      <c r="R224" s="115">
        <f t="shared" si="26"/>
        <v>5358</v>
      </c>
      <c r="S224" s="115">
        <f t="shared" si="27"/>
        <v>267.90000000000003</v>
      </c>
      <c r="T224" s="115">
        <v>0</v>
      </c>
      <c r="U224" s="115">
        <f t="shared" si="28"/>
        <v>5625.9</v>
      </c>
      <c r="V224" s="115"/>
      <c r="W224" s="114">
        <v>252</v>
      </c>
      <c r="X224" s="116">
        <f t="shared" si="30"/>
        <v>31.147200000000002</v>
      </c>
      <c r="Y224" s="115">
        <v>0</v>
      </c>
      <c r="Z224" s="115">
        <f t="shared" si="31"/>
        <v>283.1472</v>
      </c>
      <c r="AA224" s="115">
        <f t="shared" si="29"/>
        <v>0</v>
      </c>
      <c r="AB224" s="115">
        <f t="shared" si="32"/>
        <v>0</v>
      </c>
      <c r="AC224" s="116">
        <f t="shared" si="33"/>
        <v>0</v>
      </c>
    </row>
    <row r="225" spans="1:29" ht="18" x14ac:dyDescent="0.25">
      <c r="A225" s="138">
        <v>11.2</v>
      </c>
      <c r="B225" s="324" t="s">
        <v>948</v>
      </c>
      <c r="C225" s="103" t="s">
        <v>312</v>
      </c>
      <c r="D225" s="15"/>
      <c r="E225" s="7"/>
      <c r="F225" s="7"/>
      <c r="G225" s="110"/>
      <c r="H225" s="19"/>
      <c r="I225" s="13"/>
      <c r="J225" s="14"/>
      <c r="K225" s="14"/>
      <c r="L225" s="111"/>
      <c r="M225" s="112" t="s">
        <v>126</v>
      </c>
      <c r="N225" s="104">
        <v>0</v>
      </c>
      <c r="O225" s="16"/>
      <c r="P225" s="114">
        <v>6966</v>
      </c>
      <c r="Q225" s="115">
        <v>0</v>
      </c>
      <c r="R225" s="115">
        <f t="shared" si="26"/>
        <v>6966</v>
      </c>
      <c r="S225" s="115">
        <f t="shared" si="27"/>
        <v>348.3</v>
      </c>
      <c r="T225" s="115">
        <v>0</v>
      </c>
      <c r="U225" s="115">
        <f t="shared" si="28"/>
        <v>7314.3</v>
      </c>
      <c r="V225" s="115"/>
      <c r="W225" s="114">
        <v>315</v>
      </c>
      <c r="X225" s="116">
        <f t="shared" si="30"/>
        <v>38.933999999999997</v>
      </c>
      <c r="Y225" s="115">
        <v>0</v>
      </c>
      <c r="Z225" s="115">
        <f t="shared" si="31"/>
        <v>353.93399999999997</v>
      </c>
      <c r="AA225" s="115">
        <f t="shared" si="29"/>
        <v>0</v>
      </c>
      <c r="AB225" s="115">
        <f t="shared" si="32"/>
        <v>0</v>
      </c>
      <c r="AC225" s="116">
        <f t="shared" si="33"/>
        <v>0</v>
      </c>
    </row>
    <row r="226" spans="1:29" ht="45" x14ac:dyDescent="0.25">
      <c r="A226" s="138">
        <v>12</v>
      </c>
      <c r="B226" s="324" t="s">
        <v>948</v>
      </c>
      <c r="C226" s="103" t="s">
        <v>331</v>
      </c>
      <c r="D226" s="15"/>
      <c r="E226" s="7"/>
      <c r="F226" s="7"/>
      <c r="G226" s="110"/>
      <c r="H226" s="19"/>
      <c r="I226" s="13"/>
      <c r="J226" s="14"/>
      <c r="K226" s="14"/>
      <c r="L226" s="111"/>
      <c r="M226" s="124" t="s">
        <v>124</v>
      </c>
      <c r="N226" s="104">
        <v>0</v>
      </c>
      <c r="O226" s="16"/>
      <c r="P226" s="115">
        <v>0</v>
      </c>
      <c r="Q226" s="115">
        <v>0</v>
      </c>
      <c r="R226" s="115">
        <f t="shared" si="26"/>
        <v>0</v>
      </c>
      <c r="S226" s="115">
        <f t="shared" si="27"/>
        <v>0</v>
      </c>
      <c r="T226" s="115">
        <v>0</v>
      </c>
      <c r="U226" s="115">
        <f t="shared" si="28"/>
        <v>0</v>
      </c>
      <c r="V226" s="115"/>
      <c r="W226" s="115">
        <v>0</v>
      </c>
      <c r="X226" s="116">
        <f t="shared" si="30"/>
        <v>0</v>
      </c>
      <c r="Y226" s="115">
        <v>0</v>
      </c>
      <c r="Z226" s="115">
        <f t="shared" si="31"/>
        <v>0</v>
      </c>
      <c r="AA226" s="115">
        <f t="shared" si="29"/>
        <v>0</v>
      </c>
      <c r="AB226" s="115">
        <f t="shared" si="32"/>
        <v>0</v>
      </c>
      <c r="AC226" s="116">
        <f t="shared" si="33"/>
        <v>0</v>
      </c>
    </row>
    <row r="227" spans="1:29" ht="18" x14ac:dyDescent="0.25">
      <c r="A227" s="138">
        <v>12.1</v>
      </c>
      <c r="B227" s="324" t="s">
        <v>948</v>
      </c>
      <c r="C227" s="103" t="s">
        <v>332</v>
      </c>
      <c r="D227" s="15"/>
      <c r="E227" s="7"/>
      <c r="F227" s="7"/>
      <c r="G227" s="110"/>
      <c r="H227" s="19"/>
      <c r="I227" s="13"/>
      <c r="J227" s="14"/>
      <c r="K227" s="14"/>
      <c r="L227" s="111"/>
      <c r="M227" s="112" t="s">
        <v>126</v>
      </c>
      <c r="N227" s="104">
        <v>5</v>
      </c>
      <c r="O227" s="16"/>
      <c r="P227" s="114">
        <v>1294</v>
      </c>
      <c r="Q227" s="115">
        <v>0</v>
      </c>
      <c r="R227" s="115">
        <f t="shared" si="26"/>
        <v>1294</v>
      </c>
      <c r="S227" s="115">
        <f t="shared" si="27"/>
        <v>64.7</v>
      </c>
      <c r="T227" s="115">
        <v>0</v>
      </c>
      <c r="U227" s="115">
        <f t="shared" si="28"/>
        <v>1358.7</v>
      </c>
      <c r="V227" s="115"/>
      <c r="W227" s="114">
        <v>103</v>
      </c>
      <c r="X227" s="116">
        <f t="shared" si="30"/>
        <v>12.7308</v>
      </c>
      <c r="Y227" s="115">
        <v>0</v>
      </c>
      <c r="Z227" s="115">
        <f t="shared" si="31"/>
        <v>115.7308</v>
      </c>
      <c r="AA227" s="115">
        <f t="shared" si="29"/>
        <v>6793.5</v>
      </c>
      <c r="AB227" s="115">
        <f t="shared" si="32"/>
        <v>578.654</v>
      </c>
      <c r="AC227" s="116">
        <f t="shared" si="33"/>
        <v>7372.1540000000005</v>
      </c>
    </row>
    <row r="228" spans="1:29" ht="18" x14ac:dyDescent="0.25">
      <c r="A228" s="138">
        <v>12.2</v>
      </c>
      <c r="B228" s="324" t="s">
        <v>948</v>
      </c>
      <c r="C228" s="103" t="s">
        <v>333</v>
      </c>
      <c r="D228" s="15"/>
      <c r="E228" s="7"/>
      <c r="F228" s="7"/>
      <c r="G228" s="110"/>
      <c r="H228" s="19"/>
      <c r="I228" s="13"/>
      <c r="J228" s="14"/>
      <c r="K228" s="14"/>
      <c r="L228" s="111"/>
      <c r="M228" s="112" t="s">
        <v>126</v>
      </c>
      <c r="N228" s="104">
        <v>30</v>
      </c>
      <c r="O228" s="16"/>
      <c r="P228" s="114">
        <v>1680</v>
      </c>
      <c r="Q228" s="115">
        <v>0</v>
      </c>
      <c r="R228" s="115">
        <f t="shared" si="26"/>
        <v>1680</v>
      </c>
      <c r="S228" s="115">
        <f t="shared" si="27"/>
        <v>84</v>
      </c>
      <c r="T228" s="115">
        <v>0</v>
      </c>
      <c r="U228" s="115">
        <f t="shared" si="28"/>
        <v>1764</v>
      </c>
      <c r="V228" s="115"/>
      <c r="W228" s="114">
        <v>105</v>
      </c>
      <c r="X228" s="116">
        <f t="shared" si="30"/>
        <v>12.978</v>
      </c>
      <c r="Y228" s="115">
        <v>0</v>
      </c>
      <c r="Z228" s="115">
        <f t="shared" si="31"/>
        <v>117.97799999999999</v>
      </c>
      <c r="AA228" s="115">
        <f t="shared" si="29"/>
        <v>52920</v>
      </c>
      <c r="AB228" s="115">
        <f t="shared" si="32"/>
        <v>3539.3399999999997</v>
      </c>
      <c r="AC228" s="116">
        <f t="shared" si="33"/>
        <v>56459.34</v>
      </c>
    </row>
    <row r="229" spans="1:29" ht="18" x14ac:dyDescent="0.25">
      <c r="A229" s="138">
        <v>12.3</v>
      </c>
      <c r="B229" s="324" t="s">
        <v>948</v>
      </c>
      <c r="C229" s="103" t="s">
        <v>334</v>
      </c>
      <c r="D229" s="15"/>
      <c r="E229" s="7"/>
      <c r="F229" s="7"/>
      <c r="G229" s="110"/>
      <c r="H229" s="19"/>
      <c r="I229" s="13"/>
      <c r="J229" s="14"/>
      <c r="K229" s="14"/>
      <c r="L229" s="111"/>
      <c r="M229" s="112" t="s">
        <v>126</v>
      </c>
      <c r="N229" s="104">
        <v>0</v>
      </c>
      <c r="O229" s="16"/>
      <c r="P229" s="114">
        <v>2640</v>
      </c>
      <c r="Q229" s="115">
        <v>0</v>
      </c>
      <c r="R229" s="115">
        <f t="shared" si="26"/>
        <v>2640</v>
      </c>
      <c r="S229" s="115">
        <f t="shared" si="27"/>
        <v>132</v>
      </c>
      <c r="T229" s="115">
        <v>0</v>
      </c>
      <c r="U229" s="115">
        <f t="shared" si="28"/>
        <v>2772</v>
      </c>
      <c r="V229" s="115"/>
      <c r="W229" s="114">
        <v>131</v>
      </c>
      <c r="X229" s="116">
        <f t="shared" si="30"/>
        <v>16.191600000000001</v>
      </c>
      <c r="Y229" s="115">
        <v>0</v>
      </c>
      <c r="Z229" s="115">
        <f t="shared" si="31"/>
        <v>147.19159999999999</v>
      </c>
      <c r="AA229" s="115">
        <f t="shared" si="29"/>
        <v>0</v>
      </c>
      <c r="AB229" s="115">
        <f t="shared" si="32"/>
        <v>0</v>
      </c>
      <c r="AC229" s="116">
        <f t="shared" si="33"/>
        <v>0</v>
      </c>
    </row>
    <row r="230" spans="1:29" ht="180" x14ac:dyDescent="0.25">
      <c r="A230" s="138">
        <v>13</v>
      </c>
      <c r="B230" s="324" t="s">
        <v>948</v>
      </c>
      <c r="C230" s="103" t="s">
        <v>335</v>
      </c>
      <c r="D230" s="15"/>
      <c r="E230" s="7"/>
      <c r="F230" s="7"/>
      <c r="G230" s="110"/>
      <c r="H230" s="19"/>
      <c r="I230" s="13"/>
      <c r="J230" s="14"/>
      <c r="K230" s="14"/>
      <c r="L230" s="111"/>
      <c r="M230" s="124" t="s">
        <v>124</v>
      </c>
      <c r="N230" s="104">
        <v>0</v>
      </c>
      <c r="O230" s="16"/>
      <c r="P230" s="115">
        <v>0</v>
      </c>
      <c r="Q230" s="115">
        <v>0</v>
      </c>
      <c r="R230" s="115">
        <f t="shared" si="26"/>
        <v>0</v>
      </c>
      <c r="S230" s="115">
        <f t="shared" si="27"/>
        <v>0</v>
      </c>
      <c r="T230" s="115">
        <v>0</v>
      </c>
      <c r="U230" s="115">
        <f t="shared" si="28"/>
        <v>0</v>
      </c>
      <c r="V230" s="115"/>
      <c r="W230" s="115">
        <v>0</v>
      </c>
      <c r="X230" s="116">
        <f t="shared" si="30"/>
        <v>0</v>
      </c>
      <c r="Y230" s="115">
        <v>0</v>
      </c>
      <c r="Z230" s="115">
        <f t="shared" si="31"/>
        <v>0</v>
      </c>
      <c r="AA230" s="115">
        <f t="shared" si="29"/>
        <v>0</v>
      </c>
      <c r="AB230" s="115">
        <f t="shared" si="32"/>
        <v>0</v>
      </c>
      <c r="AC230" s="116">
        <f t="shared" si="33"/>
        <v>0</v>
      </c>
    </row>
    <row r="231" spans="1:29" ht="18" x14ac:dyDescent="0.25">
      <c r="A231" s="138">
        <v>13.1</v>
      </c>
      <c r="B231" s="324" t="s">
        <v>948</v>
      </c>
      <c r="C231" s="103" t="s">
        <v>336</v>
      </c>
      <c r="D231" s="15"/>
      <c r="E231" s="7"/>
      <c r="F231" s="7"/>
      <c r="G231" s="110"/>
      <c r="H231" s="19"/>
      <c r="I231" s="13"/>
      <c r="J231" s="14"/>
      <c r="K231" s="14"/>
      <c r="L231" s="111"/>
      <c r="M231" s="112" t="s">
        <v>126</v>
      </c>
      <c r="N231" s="113">
        <v>5</v>
      </c>
      <c r="O231" s="16"/>
      <c r="P231" s="114">
        <v>16224</v>
      </c>
      <c r="Q231" s="115">
        <v>0</v>
      </c>
      <c r="R231" s="115">
        <f t="shared" si="26"/>
        <v>16224</v>
      </c>
      <c r="S231" s="115">
        <f t="shared" si="27"/>
        <v>811.2</v>
      </c>
      <c r="T231" s="115">
        <v>0</v>
      </c>
      <c r="U231" s="115">
        <f t="shared" si="28"/>
        <v>17035.2</v>
      </c>
      <c r="V231" s="115"/>
      <c r="W231" s="114">
        <v>672</v>
      </c>
      <c r="X231" s="116">
        <f t="shared" si="30"/>
        <v>83.059200000000004</v>
      </c>
      <c r="Y231" s="115">
        <v>0</v>
      </c>
      <c r="Z231" s="115">
        <f t="shared" si="31"/>
        <v>755.05920000000003</v>
      </c>
      <c r="AA231" s="115">
        <f t="shared" si="29"/>
        <v>85176</v>
      </c>
      <c r="AB231" s="115">
        <f t="shared" si="32"/>
        <v>3775.2960000000003</v>
      </c>
      <c r="AC231" s="116">
        <f t="shared" si="33"/>
        <v>88951.296000000002</v>
      </c>
    </row>
    <row r="232" spans="1:29" ht="18" x14ac:dyDescent="0.25">
      <c r="A232" s="138">
        <v>13.2</v>
      </c>
      <c r="B232" s="324" t="s">
        <v>948</v>
      </c>
      <c r="C232" s="103" t="s">
        <v>337</v>
      </c>
      <c r="D232" s="15"/>
      <c r="E232" s="7"/>
      <c r="F232" s="7"/>
      <c r="G232" s="110"/>
      <c r="H232" s="19"/>
      <c r="I232" s="13"/>
      <c r="J232" s="14"/>
      <c r="K232" s="14"/>
      <c r="L232" s="111"/>
      <c r="M232" s="112" t="s">
        <v>126</v>
      </c>
      <c r="N232" s="113">
        <v>10</v>
      </c>
      <c r="O232" s="16"/>
      <c r="P232" s="114">
        <v>20161</v>
      </c>
      <c r="Q232" s="115">
        <v>0</v>
      </c>
      <c r="R232" s="115">
        <f t="shared" si="26"/>
        <v>20161</v>
      </c>
      <c r="S232" s="115">
        <f t="shared" si="27"/>
        <v>1008.0500000000001</v>
      </c>
      <c r="T232" s="115">
        <v>0</v>
      </c>
      <c r="U232" s="115">
        <f t="shared" si="28"/>
        <v>21169.05</v>
      </c>
      <c r="V232" s="115"/>
      <c r="W232" s="114">
        <v>840</v>
      </c>
      <c r="X232" s="116">
        <f t="shared" si="30"/>
        <v>103.824</v>
      </c>
      <c r="Y232" s="115">
        <v>0</v>
      </c>
      <c r="Z232" s="115">
        <f t="shared" si="31"/>
        <v>943.82399999999996</v>
      </c>
      <c r="AA232" s="115">
        <f t="shared" si="29"/>
        <v>211690.5</v>
      </c>
      <c r="AB232" s="115">
        <f t="shared" si="32"/>
        <v>9438.24</v>
      </c>
      <c r="AC232" s="116">
        <f t="shared" si="33"/>
        <v>221128.74</v>
      </c>
    </row>
    <row r="233" spans="1:29" ht="18" x14ac:dyDescent="0.25">
      <c r="A233" s="138">
        <v>13.3</v>
      </c>
      <c r="B233" s="324" t="s">
        <v>948</v>
      </c>
      <c r="C233" s="103" t="s">
        <v>338</v>
      </c>
      <c r="D233" s="15"/>
      <c r="E233" s="7"/>
      <c r="F233" s="7"/>
      <c r="G233" s="110"/>
      <c r="H233" s="19"/>
      <c r="I233" s="13"/>
      <c r="J233" s="14"/>
      <c r="K233" s="14"/>
      <c r="L233" s="111"/>
      <c r="M233" s="112" t="s">
        <v>126</v>
      </c>
      <c r="N233" s="113">
        <v>2</v>
      </c>
      <c r="O233" s="16"/>
      <c r="P233" s="114">
        <v>28184</v>
      </c>
      <c r="Q233" s="115">
        <v>0</v>
      </c>
      <c r="R233" s="115">
        <f t="shared" si="26"/>
        <v>28184</v>
      </c>
      <c r="S233" s="115">
        <f t="shared" si="27"/>
        <v>1409.2</v>
      </c>
      <c r="T233" s="115">
        <v>0</v>
      </c>
      <c r="U233" s="115">
        <f t="shared" si="28"/>
        <v>29593.200000000001</v>
      </c>
      <c r="V233" s="115"/>
      <c r="W233" s="114">
        <v>1050</v>
      </c>
      <c r="X233" s="116">
        <f t="shared" si="30"/>
        <v>129.78</v>
      </c>
      <c r="Y233" s="115">
        <v>0</v>
      </c>
      <c r="Z233" s="115">
        <f t="shared" si="31"/>
        <v>1179.78</v>
      </c>
      <c r="AA233" s="115">
        <f t="shared" si="29"/>
        <v>59186.400000000001</v>
      </c>
      <c r="AB233" s="115">
        <f t="shared" si="32"/>
        <v>2359.56</v>
      </c>
      <c r="AC233" s="116">
        <f t="shared" si="33"/>
        <v>61545.96</v>
      </c>
    </row>
    <row r="234" spans="1:29" ht="45" x14ac:dyDescent="0.25">
      <c r="A234" s="138">
        <v>14</v>
      </c>
      <c r="B234" s="324" t="s">
        <v>948</v>
      </c>
      <c r="C234" s="103" t="s">
        <v>339</v>
      </c>
      <c r="D234" s="15"/>
      <c r="E234" s="7"/>
      <c r="F234" s="7"/>
      <c r="G234" s="110"/>
      <c r="H234" s="19"/>
      <c r="I234" s="13"/>
      <c r="J234" s="14"/>
      <c r="K234" s="14"/>
      <c r="L234" s="111"/>
      <c r="M234" s="124" t="s">
        <v>124</v>
      </c>
      <c r="N234" s="104">
        <v>0</v>
      </c>
      <c r="O234" s="16"/>
      <c r="P234" s="115">
        <v>0</v>
      </c>
      <c r="Q234" s="115">
        <v>0</v>
      </c>
      <c r="R234" s="115">
        <f t="shared" si="26"/>
        <v>0</v>
      </c>
      <c r="S234" s="115">
        <f t="shared" si="27"/>
        <v>0</v>
      </c>
      <c r="T234" s="115">
        <v>0</v>
      </c>
      <c r="U234" s="115">
        <f t="shared" si="28"/>
        <v>0</v>
      </c>
      <c r="V234" s="115"/>
      <c r="W234" s="115">
        <v>0</v>
      </c>
      <c r="X234" s="116">
        <f t="shared" si="30"/>
        <v>0</v>
      </c>
      <c r="Y234" s="115">
        <v>0</v>
      </c>
      <c r="Z234" s="115">
        <f t="shared" si="31"/>
        <v>0</v>
      </c>
      <c r="AA234" s="115">
        <f t="shared" si="29"/>
        <v>0</v>
      </c>
      <c r="AB234" s="115">
        <f t="shared" si="32"/>
        <v>0</v>
      </c>
      <c r="AC234" s="116">
        <f t="shared" si="33"/>
        <v>0</v>
      </c>
    </row>
    <row r="235" spans="1:29" ht="18" x14ac:dyDescent="0.25">
      <c r="A235" s="138">
        <v>14.1</v>
      </c>
      <c r="B235" s="324" t="s">
        <v>948</v>
      </c>
      <c r="C235" s="103" t="s">
        <v>340</v>
      </c>
      <c r="D235" s="15"/>
      <c r="E235" s="7"/>
      <c r="F235" s="7"/>
      <c r="G235" s="110"/>
      <c r="H235" s="19"/>
      <c r="I235" s="13"/>
      <c r="J235" s="14"/>
      <c r="K235" s="14"/>
      <c r="L235" s="111"/>
      <c r="M235" s="112" t="s">
        <v>126</v>
      </c>
      <c r="N235" s="104">
        <v>40</v>
      </c>
      <c r="O235" s="16"/>
      <c r="P235" s="114">
        <v>563</v>
      </c>
      <c r="Q235" s="115">
        <v>0</v>
      </c>
      <c r="R235" s="115">
        <f t="shared" si="26"/>
        <v>563</v>
      </c>
      <c r="S235" s="115">
        <f t="shared" si="27"/>
        <v>28.150000000000002</v>
      </c>
      <c r="T235" s="115">
        <v>0</v>
      </c>
      <c r="U235" s="115">
        <f t="shared" si="28"/>
        <v>591.15</v>
      </c>
      <c r="V235" s="115"/>
      <c r="W235" s="114">
        <v>77</v>
      </c>
      <c r="X235" s="116">
        <f t="shared" si="30"/>
        <v>9.5172000000000008</v>
      </c>
      <c r="Y235" s="115">
        <v>0</v>
      </c>
      <c r="Z235" s="115">
        <f t="shared" si="31"/>
        <v>86.517200000000003</v>
      </c>
      <c r="AA235" s="115">
        <f t="shared" si="29"/>
        <v>23646</v>
      </c>
      <c r="AB235" s="115">
        <f t="shared" si="32"/>
        <v>3460.6880000000001</v>
      </c>
      <c r="AC235" s="116">
        <f t="shared" si="33"/>
        <v>27106.688000000002</v>
      </c>
    </row>
    <row r="236" spans="1:29" ht="18" x14ac:dyDescent="0.25">
      <c r="A236" s="138">
        <v>14.2</v>
      </c>
      <c r="B236" s="324" t="s">
        <v>948</v>
      </c>
      <c r="C236" s="103" t="s">
        <v>341</v>
      </c>
      <c r="D236" s="15"/>
      <c r="E236" s="7"/>
      <c r="F236" s="7"/>
      <c r="G236" s="110"/>
      <c r="H236" s="19"/>
      <c r="I236" s="13"/>
      <c r="J236" s="14"/>
      <c r="K236" s="14"/>
      <c r="L236" s="111"/>
      <c r="M236" s="112" t="s">
        <v>126</v>
      </c>
      <c r="N236" s="104">
        <v>15</v>
      </c>
      <c r="O236" s="16"/>
      <c r="P236" s="114">
        <v>637</v>
      </c>
      <c r="Q236" s="115">
        <v>0</v>
      </c>
      <c r="R236" s="115">
        <f t="shared" si="26"/>
        <v>637</v>
      </c>
      <c r="S236" s="115">
        <f t="shared" si="27"/>
        <v>31.85</v>
      </c>
      <c r="T236" s="115">
        <v>0</v>
      </c>
      <c r="U236" s="115">
        <f t="shared" si="28"/>
        <v>668.85</v>
      </c>
      <c r="V236" s="115"/>
      <c r="W236" s="114">
        <v>103</v>
      </c>
      <c r="X236" s="116">
        <f t="shared" si="30"/>
        <v>12.7308</v>
      </c>
      <c r="Y236" s="115">
        <v>0</v>
      </c>
      <c r="Z236" s="115">
        <f t="shared" si="31"/>
        <v>115.7308</v>
      </c>
      <c r="AA236" s="115">
        <f t="shared" si="29"/>
        <v>10032.75</v>
      </c>
      <c r="AB236" s="115">
        <f t="shared" si="32"/>
        <v>1735.962</v>
      </c>
      <c r="AC236" s="116">
        <f t="shared" si="33"/>
        <v>11768.712</v>
      </c>
    </row>
    <row r="237" spans="1:29" ht="15.75" x14ac:dyDescent="0.25">
      <c r="A237" s="139" t="s">
        <v>342</v>
      </c>
      <c r="B237" s="324" t="s">
        <v>949</v>
      </c>
      <c r="C237" s="121" t="s">
        <v>343</v>
      </c>
      <c r="D237" s="15"/>
      <c r="E237" s="7"/>
      <c r="F237" s="7"/>
      <c r="G237" s="110"/>
      <c r="H237" s="19"/>
      <c r="I237" s="13"/>
      <c r="J237" s="14"/>
      <c r="K237" s="14"/>
      <c r="L237" s="111"/>
      <c r="M237" s="124" t="s">
        <v>124</v>
      </c>
      <c r="N237" s="104">
        <v>0</v>
      </c>
      <c r="O237" s="16"/>
      <c r="P237" s="115">
        <v>0</v>
      </c>
      <c r="Q237" s="115">
        <v>0</v>
      </c>
      <c r="R237" s="115">
        <f t="shared" si="26"/>
        <v>0</v>
      </c>
      <c r="S237" s="115">
        <f t="shared" si="27"/>
        <v>0</v>
      </c>
      <c r="T237" s="115">
        <v>0</v>
      </c>
      <c r="U237" s="115">
        <f t="shared" si="28"/>
        <v>0</v>
      </c>
      <c r="V237" s="115"/>
      <c r="W237" s="115"/>
      <c r="X237" s="116">
        <f t="shared" si="30"/>
        <v>0</v>
      </c>
      <c r="Y237" s="115">
        <v>0</v>
      </c>
      <c r="Z237" s="115">
        <f t="shared" si="31"/>
        <v>0</v>
      </c>
      <c r="AA237" s="115"/>
      <c r="AB237" s="115"/>
      <c r="AC237" s="116"/>
    </row>
    <row r="238" spans="1:29" ht="150" x14ac:dyDescent="0.25">
      <c r="A238" s="138">
        <v>1</v>
      </c>
      <c r="B238" s="324" t="s">
        <v>949</v>
      </c>
      <c r="C238" s="103" t="s">
        <v>344</v>
      </c>
      <c r="D238" s="15"/>
      <c r="E238" s="7"/>
      <c r="F238" s="7"/>
      <c r="G238" s="110"/>
      <c r="H238" s="19"/>
      <c r="I238" s="13"/>
      <c r="J238" s="14"/>
      <c r="K238" s="14"/>
      <c r="L238" s="111"/>
      <c r="M238" s="124" t="s">
        <v>124</v>
      </c>
      <c r="N238" s="104">
        <v>0</v>
      </c>
      <c r="O238" s="16"/>
      <c r="P238" s="115">
        <v>0</v>
      </c>
      <c r="Q238" s="115">
        <v>0</v>
      </c>
      <c r="R238" s="115">
        <f t="shared" si="26"/>
        <v>0</v>
      </c>
      <c r="S238" s="115">
        <f t="shared" si="27"/>
        <v>0</v>
      </c>
      <c r="T238" s="115">
        <v>0</v>
      </c>
      <c r="U238" s="115">
        <f t="shared" si="28"/>
        <v>0</v>
      </c>
      <c r="V238" s="115"/>
      <c r="W238" s="115">
        <v>0</v>
      </c>
      <c r="X238" s="116">
        <f t="shared" si="30"/>
        <v>0</v>
      </c>
      <c r="Y238" s="115">
        <v>0</v>
      </c>
      <c r="Z238" s="115">
        <f t="shared" si="31"/>
        <v>0</v>
      </c>
      <c r="AA238" s="115">
        <f t="shared" ref="AA238:AA301" si="34">N238*U238</f>
        <v>0</v>
      </c>
      <c r="AB238" s="115">
        <f t="shared" ref="AB238:AB301" si="35">N238*Z238</f>
        <v>0</v>
      </c>
      <c r="AC238" s="116">
        <f t="shared" ref="AC238:AC301" si="36">AA238+AB238</f>
        <v>0</v>
      </c>
    </row>
    <row r="239" spans="1:29" ht="105" x14ac:dyDescent="0.25">
      <c r="A239" s="138">
        <v>2</v>
      </c>
      <c r="B239" s="324" t="s">
        <v>949</v>
      </c>
      <c r="C239" s="103" t="s">
        <v>345</v>
      </c>
      <c r="D239" s="15"/>
      <c r="E239" s="7"/>
      <c r="F239" s="7"/>
      <c r="G239" s="110"/>
      <c r="H239" s="19"/>
      <c r="I239" s="13"/>
      <c r="J239" s="14"/>
      <c r="K239" s="14"/>
      <c r="L239" s="111"/>
      <c r="M239" s="124" t="s">
        <v>124</v>
      </c>
      <c r="N239" s="104">
        <v>0</v>
      </c>
      <c r="O239" s="16"/>
      <c r="P239" s="115">
        <v>0</v>
      </c>
      <c r="Q239" s="115">
        <v>0</v>
      </c>
      <c r="R239" s="115">
        <f t="shared" ref="R239:R302" si="37">P239+Q239</f>
        <v>0</v>
      </c>
      <c r="S239" s="115">
        <f t="shared" ref="S239:S302" si="38">R239*0.05</f>
        <v>0</v>
      </c>
      <c r="T239" s="115">
        <v>0</v>
      </c>
      <c r="U239" s="115">
        <f t="shared" ref="U239:U302" si="39">R239+S239</f>
        <v>0</v>
      </c>
      <c r="V239" s="115"/>
      <c r="W239" s="115">
        <v>0</v>
      </c>
      <c r="X239" s="116">
        <f t="shared" si="30"/>
        <v>0</v>
      </c>
      <c r="Y239" s="115">
        <v>0</v>
      </c>
      <c r="Z239" s="115">
        <f t="shared" si="31"/>
        <v>0</v>
      </c>
      <c r="AA239" s="115">
        <f t="shared" si="34"/>
        <v>0</v>
      </c>
      <c r="AB239" s="115">
        <f t="shared" si="35"/>
        <v>0</v>
      </c>
      <c r="AC239" s="116">
        <f t="shared" si="36"/>
        <v>0</v>
      </c>
    </row>
    <row r="240" spans="1:29" ht="45" x14ac:dyDescent="0.25">
      <c r="A240" s="138">
        <v>3</v>
      </c>
      <c r="B240" s="324" t="s">
        <v>949</v>
      </c>
      <c r="C240" s="103" t="s">
        <v>346</v>
      </c>
      <c r="D240" s="15"/>
      <c r="E240" s="7"/>
      <c r="F240" s="7"/>
      <c r="G240" s="110"/>
      <c r="H240" s="19"/>
      <c r="I240" s="13"/>
      <c r="J240" s="14"/>
      <c r="K240" s="14"/>
      <c r="L240" s="111"/>
      <c r="M240" s="124" t="s">
        <v>124</v>
      </c>
      <c r="N240" s="104">
        <v>0</v>
      </c>
      <c r="O240" s="16"/>
      <c r="P240" s="115">
        <v>0</v>
      </c>
      <c r="Q240" s="115">
        <v>0</v>
      </c>
      <c r="R240" s="115">
        <f t="shared" si="37"/>
        <v>0</v>
      </c>
      <c r="S240" s="115">
        <f t="shared" si="38"/>
        <v>0</v>
      </c>
      <c r="T240" s="115">
        <v>0</v>
      </c>
      <c r="U240" s="115">
        <f t="shared" si="39"/>
        <v>0</v>
      </c>
      <c r="V240" s="115"/>
      <c r="W240" s="115">
        <v>0</v>
      </c>
      <c r="X240" s="116">
        <f t="shared" si="30"/>
        <v>0</v>
      </c>
      <c r="Y240" s="115">
        <v>0</v>
      </c>
      <c r="Z240" s="115">
        <f t="shared" si="31"/>
        <v>0</v>
      </c>
      <c r="AA240" s="115">
        <f t="shared" si="34"/>
        <v>0</v>
      </c>
      <c r="AB240" s="115">
        <f t="shared" si="35"/>
        <v>0</v>
      </c>
      <c r="AC240" s="116">
        <f t="shared" si="36"/>
        <v>0</v>
      </c>
    </row>
    <row r="241" spans="1:29" ht="18" x14ac:dyDescent="0.25">
      <c r="A241" s="138">
        <v>3.1</v>
      </c>
      <c r="B241" s="324" t="s">
        <v>949</v>
      </c>
      <c r="C241" s="103" t="s">
        <v>347</v>
      </c>
      <c r="D241" s="15"/>
      <c r="E241" s="7"/>
      <c r="F241" s="7"/>
      <c r="G241" s="110"/>
      <c r="H241" s="19"/>
      <c r="I241" s="13"/>
      <c r="J241" s="14"/>
      <c r="K241" s="14"/>
      <c r="L241" s="111"/>
      <c r="M241" s="112" t="s">
        <v>199</v>
      </c>
      <c r="N241" s="113">
        <v>1400</v>
      </c>
      <c r="O241" s="16"/>
      <c r="P241" s="114">
        <v>1065</v>
      </c>
      <c r="Q241" s="115">
        <v>0</v>
      </c>
      <c r="R241" s="115">
        <f t="shared" si="37"/>
        <v>1065</v>
      </c>
      <c r="S241" s="115">
        <f t="shared" si="38"/>
        <v>53.25</v>
      </c>
      <c r="T241" s="115">
        <v>0</v>
      </c>
      <c r="U241" s="115">
        <f t="shared" si="39"/>
        <v>1118.25</v>
      </c>
      <c r="V241" s="115"/>
      <c r="W241" s="114">
        <v>215</v>
      </c>
      <c r="X241" s="116">
        <f t="shared" si="30"/>
        <v>26.574000000000002</v>
      </c>
      <c r="Y241" s="115">
        <v>0</v>
      </c>
      <c r="Z241" s="115">
        <f t="shared" si="31"/>
        <v>241.57400000000001</v>
      </c>
      <c r="AA241" s="115">
        <f t="shared" si="34"/>
        <v>1565550</v>
      </c>
      <c r="AB241" s="115">
        <f t="shared" si="35"/>
        <v>338203.60000000003</v>
      </c>
      <c r="AC241" s="116">
        <f t="shared" si="36"/>
        <v>1903753.6</v>
      </c>
    </row>
    <row r="242" spans="1:29" ht="18" x14ac:dyDescent="0.25">
      <c r="A242" s="138">
        <v>3.2</v>
      </c>
      <c r="B242" s="324" t="s">
        <v>949</v>
      </c>
      <c r="C242" s="103" t="s">
        <v>348</v>
      </c>
      <c r="D242" s="15"/>
      <c r="E242" s="7"/>
      <c r="F242" s="7"/>
      <c r="G242" s="110"/>
      <c r="H242" s="19"/>
      <c r="I242" s="13"/>
      <c r="J242" s="14"/>
      <c r="K242" s="14"/>
      <c r="L242" s="111"/>
      <c r="M242" s="112" t="s">
        <v>199</v>
      </c>
      <c r="N242" s="113">
        <v>3500</v>
      </c>
      <c r="O242" s="16"/>
      <c r="P242" s="114">
        <v>1300</v>
      </c>
      <c r="Q242" s="115">
        <v>0</v>
      </c>
      <c r="R242" s="115">
        <f t="shared" si="37"/>
        <v>1300</v>
      </c>
      <c r="S242" s="115">
        <f t="shared" si="38"/>
        <v>65</v>
      </c>
      <c r="T242" s="115">
        <v>0</v>
      </c>
      <c r="U242" s="115">
        <f t="shared" si="39"/>
        <v>1365</v>
      </c>
      <c r="V242" s="115"/>
      <c r="W242" s="114">
        <v>288</v>
      </c>
      <c r="X242" s="116">
        <f t="shared" si="30"/>
        <v>35.596800000000002</v>
      </c>
      <c r="Y242" s="115">
        <v>0</v>
      </c>
      <c r="Z242" s="115">
        <f t="shared" si="31"/>
        <v>323.59680000000003</v>
      </c>
      <c r="AA242" s="115">
        <f t="shared" si="34"/>
        <v>4777500</v>
      </c>
      <c r="AB242" s="115">
        <f t="shared" si="35"/>
        <v>1132588.8</v>
      </c>
      <c r="AC242" s="116">
        <f t="shared" si="36"/>
        <v>5910088.7999999998</v>
      </c>
    </row>
    <row r="243" spans="1:29" ht="18" x14ac:dyDescent="0.25">
      <c r="A243" s="138">
        <v>3.3</v>
      </c>
      <c r="B243" s="324" t="s">
        <v>949</v>
      </c>
      <c r="C243" s="103" t="s">
        <v>349</v>
      </c>
      <c r="D243" s="15"/>
      <c r="E243" s="7"/>
      <c r="F243" s="7"/>
      <c r="G243" s="110"/>
      <c r="H243" s="19"/>
      <c r="I243" s="13"/>
      <c r="J243" s="14"/>
      <c r="K243" s="14"/>
      <c r="L243" s="111"/>
      <c r="M243" s="112" t="s">
        <v>199</v>
      </c>
      <c r="N243" s="113">
        <v>200</v>
      </c>
      <c r="O243" s="16"/>
      <c r="P243" s="114">
        <v>2295</v>
      </c>
      <c r="Q243" s="115">
        <v>0</v>
      </c>
      <c r="R243" s="115">
        <f t="shared" si="37"/>
        <v>2295</v>
      </c>
      <c r="S243" s="115">
        <f t="shared" si="38"/>
        <v>114.75</v>
      </c>
      <c r="T243" s="115">
        <v>0</v>
      </c>
      <c r="U243" s="115">
        <f t="shared" si="39"/>
        <v>2409.75</v>
      </c>
      <c r="V243" s="115"/>
      <c r="W243" s="114">
        <v>426</v>
      </c>
      <c r="X243" s="116">
        <f t="shared" si="30"/>
        <v>52.653599999999997</v>
      </c>
      <c r="Y243" s="115">
        <v>0</v>
      </c>
      <c r="Z243" s="115">
        <f t="shared" si="31"/>
        <v>478.65359999999998</v>
      </c>
      <c r="AA243" s="115">
        <f t="shared" si="34"/>
        <v>481950</v>
      </c>
      <c r="AB243" s="115">
        <f t="shared" si="35"/>
        <v>95730.72</v>
      </c>
      <c r="AC243" s="116">
        <f t="shared" si="36"/>
        <v>577680.72</v>
      </c>
    </row>
    <row r="244" spans="1:29" ht="120" x14ac:dyDescent="0.25">
      <c r="A244" s="138">
        <v>4</v>
      </c>
      <c r="B244" s="324" t="s">
        <v>949</v>
      </c>
      <c r="C244" s="103" t="s">
        <v>350</v>
      </c>
      <c r="D244" s="15"/>
      <c r="E244" s="7"/>
      <c r="F244" s="7"/>
      <c r="G244" s="110"/>
      <c r="H244" s="19"/>
      <c r="I244" s="13"/>
      <c r="J244" s="14"/>
      <c r="K244" s="14"/>
      <c r="L244" s="111"/>
      <c r="M244" s="124" t="s">
        <v>124</v>
      </c>
      <c r="N244" s="104">
        <v>0</v>
      </c>
      <c r="O244" s="16"/>
      <c r="P244" s="115">
        <v>0</v>
      </c>
      <c r="Q244" s="115">
        <v>0</v>
      </c>
      <c r="R244" s="115">
        <f t="shared" si="37"/>
        <v>0</v>
      </c>
      <c r="S244" s="115">
        <f t="shared" si="38"/>
        <v>0</v>
      </c>
      <c r="T244" s="115">
        <v>0</v>
      </c>
      <c r="U244" s="115">
        <f t="shared" si="39"/>
        <v>0</v>
      </c>
      <c r="V244" s="115"/>
      <c r="W244" s="115">
        <v>0</v>
      </c>
      <c r="X244" s="116">
        <f t="shared" si="30"/>
        <v>0</v>
      </c>
      <c r="Y244" s="115">
        <v>0</v>
      </c>
      <c r="Z244" s="115">
        <f t="shared" si="31"/>
        <v>0</v>
      </c>
      <c r="AA244" s="115">
        <f t="shared" si="34"/>
        <v>0</v>
      </c>
      <c r="AB244" s="115">
        <f t="shared" si="35"/>
        <v>0</v>
      </c>
      <c r="AC244" s="116">
        <f t="shared" si="36"/>
        <v>0</v>
      </c>
    </row>
    <row r="245" spans="1:29" ht="18" x14ac:dyDescent="0.25">
      <c r="A245" s="138">
        <v>4.0999999999999996</v>
      </c>
      <c r="B245" s="324" t="s">
        <v>949</v>
      </c>
      <c r="C245" s="103" t="s">
        <v>351</v>
      </c>
      <c r="D245" s="15"/>
      <c r="E245" s="7"/>
      <c r="F245" s="7"/>
      <c r="G245" s="110"/>
      <c r="H245" s="19"/>
      <c r="I245" s="13"/>
      <c r="J245" s="14"/>
      <c r="K245" s="14"/>
      <c r="L245" s="111"/>
      <c r="M245" s="112" t="s">
        <v>199</v>
      </c>
      <c r="N245" s="113">
        <v>20</v>
      </c>
      <c r="O245" s="16"/>
      <c r="P245" s="114">
        <v>144</v>
      </c>
      <c r="Q245" s="115">
        <v>0</v>
      </c>
      <c r="R245" s="115">
        <f t="shared" si="37"/>
        <v>144</v>
      </c>
      <c r="S245" s="115">
        <f t="shared" si="38"/>
        <v>7.2</v>
      </c>
      <c r="T245" s="115">
        <v>0</v>
      </c>
      <c r="U245" s="115">
        <f t="shared" si="39"/>
        <v>151.19999999999999</v>
      </c>
      <c r="V245" s="115"/>
      <c r="W245" s="114">
        <v>93</v>
      </c>
      <c r="X245" s="116">
        <f t="shared" si="30"/>
        <v>11.4948</v>
      </c>
      <c r="Y245" s="115">
        <v>0</v>
      </c>
      <c r="Z245" s="115">
        <f t="shared" si="31"/>
        <v>104.4948</v>
      </c>
      <c r="AA245" s="115">
        <f t="shared" si="34"/>
        <v>3024</v>
      </c>
      <c r="AB245" s="115">
        <f t="shared" si="35"/>
        <v>2089.8959999999997</v>
      </c>
      <c r="AC245" s="116">
        <f t="shared" si="36"/>
        <v>5113.8959999999997</v>
      </c>
    </row>
    <row r="246" spans="1:29" ht="18" x14ac:dyDescent="0.25">
      <c r="A246" s="138">
        <v>4.2</v>
      </c>
      <c r="B246" s="324" t="s">
        <v>949</v>
      </c>
      <c r="C246" s="103" t="s">
        <v>352</v>
      </c>
      <c r="D246" s="15"/>
      <c r="E246" s="7"/>
      <c r="F246" s="7"/>
      <c r="G246" s="110"/>
      <c r="H246" s="19"/>
      <c r="I246" s="13"/>
      <c r="J246" s="14"/>
      <c r="K246" s="14"/>
      <c r="L246" s="111"/>
      <c r="M246" s="112" t="s">
        <v>199</v>
      </c>
      <c r="N246" s="113">
        <v>25</v>
      </c>
      <c r="O246" s="16"/>
      <c r="P246" s="114">
        <v>363</v>
      </c>
      <c r="Q246" s="115">
        <v>0</v>
      </c>
      <c r="R246" s="115">
        <f t="shared" si="37"/>
        <v>363</v>
      </c>
      <c r="S246" s="115">
        <f t="shared" si="38"/>
        <v>18.150000000000002</v>
      </c>
      <c r="T246" s="115">
        <v>0</v>
      </c>
      <c r="U246" s="115">
        <f t="shared" si="39"/>
        <v>381.15</v>
      </c>
      <c r="V246" s="115"/>
      <c r="W246" s="114">
        <v>112</v>
      </c>
      <c r="X246" s="116">
        <f t="shared" si="30"/>
        <v>13.8432</v>
      </c>
      <c r="Y246" s="115">
        <v>0</v>
      </c>
      <c r="Z246" s="115">
        <f t="shared" si="31"/>
        <v>125.8432</v>
      </c>
      <c r="AA246" s="115">
        <f t="shared" si="34"/>
        <v>9528.75</v>
      </c>
      <c r="AB246" s="115">
        <f t="shared" si="35"/>
        <v>3146.08</v>
      </c>
      <c r="AC246" s="116">
        <f t="shared" si="36"/>
        <v>12674.83</v>
      </c>
    </row>
    <row r="247" spans="1:29" ht="18" x14ac:dyDescent="0.25">
      <c r="A247" s="138">
        <v>4.3</v>
      </c>
      <c r="B247" s="324" t="s">
        <v>949</v>
      </c>
      <c r="C247" s="103" t="s">
        <v>353</v>
      </c>
      <c r="D247" s="15"/>
      <c r="E247" s="7"/>
      <c r="F247" s="7"/>
      <c r="G247" s="110"/>
      <c r="H247" s="19"/>
      <c r="I247" s="13"/>
      <c r="J247" s="14"/>
      <c r="K247" s="14"/>
      <c r="L247" s="111"/>
      <c r="M247" s="112" t="s">
        <v>199</v>
      </c>
      <c r="N247" s="113">
        <v>400</v>
      </c>
      <c r="O247" s="16"/>
      <c r="P247" s="114">
        <v>830</v>
      </c>
      <c r="Q247" s="115">
        <v>0</v>
      </c>
      <c r="R247" s="115">
        <f t="shared" si="37"/>
        <v>830</v>
      </c>
      <c r="S247" s="115">
        <f t="shared" si="38"/>
        <v>41.5</v>
      </c>
      <c r="T247" s="115">
        <v>0</v>
      </c>
      <c r="U247" s="115">
        <f t="shared" si="39"/>
        <v>871.5</v>
      </c>
      <c r="V247" s="115"/>
      <c r="W247" s="114">
        <v>185</v>
      </c>
      <c r="X247" s="116">
        <f t="shared" si="30"/>
        <v>22.866</v>
      </c>
      <c r="Y247" s="115">
        <v>0</v>
      </c>
      <c r="Z247" s="115">
        <f t="shared" si="31"/>
        <v>207.86599999999999</v>
      </c>
      <c r="AA247" s="115">
        <f t="shared" si="34"/>
        <v>348600</v>
      </c>
      <c r="AB247" s="115">
        <f t="shared" si="35"/>
        <v>83146.399999999994</v>
      </c>
      <c r="AC247" s="116">
        <f t="shared" si="36"/>
        <v>431746.4</v>
      </c>
    </row>
    <row r="248" spans="1:29" ht="18" x14ac:dyDescent="0.25">
      <c r="A248" s="138">
        <v>4.4000000000000004</v>
      </c>
      <c r="B248" s="324" t="s">
        <v>949</v>
      </c>
      <c r="C248" s="103" t="s">
        <v>354</v>
      </c>
      <c r="D248" s="15"/>
      <c r="E248" s="7"/>
      <c r="F248" s="7"/>
      <c r="G248" s="110"/>
      <c r="H248" s="19"/>
      <c r="I248" s="13"/>
      <c r="J248" s="14"/>
      <c r="K248" s="14"/>
      <c r="L248" s="111"/>
      <c r="M248" s="112" t="s">
        <v>199</v>
      </c>
      <c r="N248" s="113">
        <v>50</v>
      </c>
      <c r="O248" s="16"/>
      <c r="P248" s="114">
        <v>1514</v>
      </c>
      <c r="Q248" s="115">
        <v>0</v>
      </c>
      <c r="R248" s="115">
        <f t="shared" si="37"/>
        <v>1514</v>
      </c>
      <c r="S248" s="115">
        <f t="shared" si="38"/>
        <v>75.7</v>
      </c>
      <c r="T248" s="115">
        <v>0</v>
      </c>
      <c r="U248" s="115">
        <f t="shared" si="39"/>
        <v>1589.7</v>
      </c>
      <c r="V248" s="115"/>
      <c r="W248" s="114">
        <v>247</v>
      </c>
      <c r="X248" s="116">
        <f t="shared" si="30"/>
        <v>30.529199999999999</v>
      </c>
      <c r="Y248" s="115">
        <v>0</v>
      </c>
      <c r="Z248" s="115">
        <f t="shared" si="31"/>
        <v>277.5292</v>
      </c>
      <c r="AA248" s="115">
        <f t="shared" si="34"/>
        <v>79485</v>
      </c>
      <c r="AB248" s="115">
        <f t="shared" si="35"/>
        <v>13876.460000000001</v>
      </c>
      <c r="AC248" s="116">
        <f t="shared" si="36"/>
        <v>93361.46</v>
      </c>
    </row>
    <row r="249" spans="1:29" ht="18" x14ac:dyDescent="0.25">
      <c r="A249" s="138">
        <v>4.5</v>
      </c>
      <c r="B249" s="324" t="s">
        <v>949</v>
      </c>
      <c r="C249" s="103" t="s">
        <v>355</v>
      </c>
      <c r="D249" s="15"/>
      <c r="E249" s="7"/>
      <c r="F249" s="7"/>
      <c r="G249" s="110"/>
      <c r="H249" s="19"/>
      <c r="I249" s="13"/>
      <c r="J249" s="14"/>
      <c r="K249" s="14"/>
      <c r="L249" s="111"/>
      <c r="M249" s="112" t="s">
        <v>199</v>
      </c>
      <c r="N249" s="113">
        <v>150</v>
      </c>
      <c r="O249" s="16"/>
      <c r="P249" s="114">
        <v>1750</v>
      </c>
      <c r="Q249" s="115">
        <v>0</v>
      </c>
      <c r="R249" s="115">
        <f t="shared" si="37"/>
        <v>1750</v>
      </c>
      <c r="S249" s="115">
        <f t="shared" si="38"/>
        <v>87.5</v>
      </c>
      <c r="T249" s="115">
        <v>0</v>
      </c>
      <c r="U249" s="115">
        <f t="shared" si="39"/>
        <v>1837.5</v>
      </c>
      <c r="V249" s="115"/>
      <c r="W249" s="114">
        <v>309</v>
      </c>
      <c r="X249" s="116">
        <f t="shared" si="30"/>
        <v>38.192399999999999</v>
      </c>
      <c r="Y249" s="115">
        <v>0</v>
      </c>
      <c r="Z249" s="115">
        <f t="shared" si="31"/>
        <v>347.19240000000002</v>
      </c>
      <c r="AA249" s="115">
        <f t="shared" si="34"/>
        <v>275625</v>
      </c>
      <c r="AB249" s="115">
        <f t="shared" si="35"/>
        <v>52078.86</v>
      </c>
      <c r="AC249" s="116">
        <f t="shared" si="36"/>
        <v>327703.86</v>
      </c>
    </row>
    <row r="250" spans="1:29" ht="120" x14ac:dyDescent="0.25">
      <c r="A250" s="138">
        <v>5</v>
      </c>
      <c r="B250" s="324" t="s">
        <v>949</v>
      </c>
      <c r="C250" s="103" t="s">
        <v>356</v>
      </c>
      <c r="D250" s="15"/>
      <c r="E250" s="7"/>
      <c r="F250" s="7"/>
      <c r="G250" s="110"/>
      <c r="H250" s="19"/>
      <c r="I250" s="13"/>
      <c r="J250" s="14"/>
      <c r="K250" s="14"/>
      <c r="L250" s="111"/>
      <c r="M250" s="124" t="s">
        <v>124</v>
      </c>
      <c r="N250" s="104">
        <v>0</v>
      </c>
      <c r="O250" s="16"/>
      <c r="P250" s="115">
        <v>0</v>
      </c>
      <c r="Q250" s="115">
        <v>0</v>
      </c>
      <c r="R250" s="115">
        <f t="shared" si="37"/>
        <v>0</v>
      </c>
      <c r="S250" s="115">
        <f t="shared" si="38"/>
        <v>0</v>
      </c>
      <c r="T250" s="115">
        <v>0</v>
      </c>
      <c r="U250" s="115">
        <f t="shared" si="39"/>
        <v>0</v>
      </c>
      <c r="V250" s="115"/>
      <c r="W250" s="115">
        <v>0</v>
      </c>
      <c r="X250" s="116">
        <f t="shared" si="30"/>
        <v>0</v>
      </c>
      <c r="Y250" s="115">
        <v>0</v>
      </c>
      <c r="Z250" s="115">
        <f t="shared" si="31"/>
        <v>0</v>
      </c>
      <c r="AA250" s="115">
        <f t="shared" si="34"/>
        <v>0</v>
      </c>
      <c r="AB250" s="115">
        <f t="shared" si="35"/>
        <v>0</v>
      </c>
      <c r="AC250" s="116">
        <f t="shared" si="36"/>
        <v>0</v>
      </c>
    </row>
    <row r="251" spans="1:29" ht="120" x14ac:dyDescent="0.25">
      <c r="A251" s="138">
        <v>6</v>
      </c>
      <c r="B251" s="324" t="s">
        <v>949</v>
      </c>
      <c r="C251" s="103" t="s">
        <v>357</v>
      </c>
      <c r="D251" s="15"/>
      <c r="E251" s="7"/>
      <c r="F251" s="7"/>
      <c r="G251" s="110"/>
      <c r="H251" s="19"/>
      <c r="I251" s="13"/>
      <c r="J251" s="14"/>
      <c r="K251" s="14"/>
      <c r="L251" s="111"/>
      <c r="M251" s="124" t="s">
        <v>124</v>
      </c>
      <c r="N251" s="104">
        <v>0</v>
      </c>
      <c r="O251" s="16"/>
      <c r="P251" s="115">
        <v>0</v>
      </c>
      <c r="Q251" s="115">
        <v>0</v>
      </c>
      <c r="R251" s="115">
        <f t="shared" si="37"/>
        <v>0</v>
      </c>
      <c r="S251" s="115">
        <f t="shared" si="38"/>
        <v>0</v>
      </c>
      <c r="T251" s="115">
        <v>0</v>
      </c>
      <c r="U251" s="115">
        <f t="shared" si="39"/>
        <v>0</v>
      </c>
      <c r="V251" s="115"/>
      <c r="W251" s="115">
        <v>0</v>
      </c>
      <c r="X251" s="116">
        <f t="shared" si="30"/>
        <v>0</v>
      </c>
      <c r="Y251" s="115">
        <v>0</v>
      </c>
      <c r="Z251" s="115">
        <f t="shared" si="31"/>
        <v>0</v>
      </c>
      <c r="AA251" s="115">
        <f t="shared" si="34"/>
        <v>0</v>
      </c>
      <c r="AB251" s="115">
        <f t="shared" si="35"/>
        <v>0</v>
      </c>
      <c r="AC251" s="116">
        <f t="shared" si="36"/>
        <v>0</v>
      </c>
    </row>
    <row r="252" spans="1:29" ht="45" x14ac:dyDescent="0.25">
      <c r="A252" s="138">
        <v>7</v>
      </c>
      <c r="B252" s="324" t="s">
        <v>949</v>
      </c>
      <c r="C252" s="103" t="s">
        <v>346</v>
      </c>
      <c r="D252" s="15"/>
      <c r="E252" s="7"/>
      <c r="F252" s="7"/>
      <c r="G252" s="110"/>
      <c r="H252" s="19"/>
      <c r="I252" s="13"/>
      <c r="J252" s="14"/>
      <c r="K252" s="14"/>
      <c r="L252" s="111"/>
      <c r="M252" s="124" t="s">
        <v>124</v>
      </c>
      <c r="N252" s="104">
        <v>0</v>
      </c>
      <c r="O252" s="16"/>
      <c r="P252" s="115">
        <v>0</v>
      </c>
      <c r="Q252" s="115">
        <v>0</v>
      </c>
      <c r="R252" s="115">
        <f t="shared" si="37"/>
        <v>0</v>
      </c>
      <c r="S252" s="115">
        <f t="shared" si="38"/>
        <v>0</v>
      </c>
      <c r="T252" s="115">
        <v>0</v>
      </c>
      <c r="U252" s="115">
        <f t="shared" si="39"/>
        <v>0</v>
      </c>
      <c r="V252" s="115"/>
      <c r="W252" s="115">
        <v>0</v>
      </c>
      <c r="X252" s="116">
        <f t="shared" si="30"/>
        <v>0</v>
      </c>
      <c r="Y252" s="115">
        <v>0</v>
      </c>
      <c r="Z252" s="115">
        <f t="shared" si="31"/>
        <v>0</v>
      </c>
      <c r="AA252" s="115">
        <f t="shared" si="34"/>
        <v>0</v>
      </c>
      <c r="AB252" s="115">
        <f t="shared" si="35"/>
        <v>0</v>
      </c>
      <c r="AC252" s="116">
        <f t="shared" si="36"/>
        <v>0</v>
      </c>
    </row>
    <row r="253" spans="1:29" ht="18" x14ac:dyDescent="0.25">
      <c r="A253" s="138">
        <v>7.1</v>
      </c>
      <c r="B253" s="324" t="s">
        <v>949</v>
      </c>
      <c r="C253" s="103" t="s">
        <v>312</v>
      </c>
      <c r="D253" s="15"/>
      <c r="E253" s="7"/>
      <c r="F253" s="7"/>
      <c r="G253" s="110"/>
      <c r="H253" s="19"/>
      <c r="I253" s="13"/>
      <c r="J253" s="14"/>
      <c r="K253" s="14"/>
      <c r="L253" s="111"/>
      <c r="M253" s="112" t="s">
        <v>199</v>
      </c>
      <c r="N253" s="104">
        <v>0</v>
      </c>
      <c r="O253" s="16"/>
      <c r="P253" s="114">
        <v>2202</v>
      </c>
      <c r="Q253" s="115">
        <v>0</v>
      </c>
      <c r="R253" s="115">
        <f t="shared" si="37"/>
        <v>2202</v>
      </c>
      <c r="S253" s="115">
        <f t="shared" si="38"/>
        <v>110.10000000000001</v>
      </c>
      <c r="T253" s="115">
        <v>0</v>
      </c>
      <c r="U253" s="115">
        <f t="shared" si="39"/>
        <v>2312.1</v>
      </c>
      <c r="V253" s="115"/>
      <c r="W253" s="114">
        <v>294</v>
      </c>
      <c r="X253" s="116">
        <f t="shared" si="30"/>
        <v>36.3384</v>
      </c>
      <c r="Y253" s="115">
        <v>0</v>
      </c>
      <c r="Z253" s="115">
        <f t="shared" si="31"/>
        <v>330.33839999999998</v>
      </c>
      <c r="AA253" s="115">
        <f t="shared" si="34"/>
        <v>0</v>
      </c>
      <c r="AB253" s="115">
        <f t="shared" si="35"/>
        <v>0</v>
      </c>
      <c r="AC253" s="116">
        <f t="shared" si="36"/>
        <v>0</v>
      </c>
    </row>
    <row r="254" spans="1:29" ht="18" x14ac:dyDescent="0.25">
      <c r="A254" s="138">
        <v>7.2</v>
      </c>
      <c r="B254" s="324" t="s">
        <v>949</v>
      </c>
      <c r="C254" s="103" t="s">
        <v>358</v>
      </c>
      <c r="D254" s="15"/>
      <c r="E254" s="7"/>
      <c r="F254" s="7"/>
      <c r="G254" s="110"/>
      <c r="H254" s="19"/>
      <c r="I254" s="13"/>
      <c r="J254" s="14"/>
      <c r="K254" s="14"/>
      <c r="L254" s="111"/>
      <c r="M254" s="112" t="s">
        <v>199</v>
      </c>
      <c r="N254" s="104">
        <v>0</v>
      </c>
      <c r="O254" s="16"/>
      <c r="P254" s="114">
        <v>3524</v>
      </c>
      <c r="Q254" s="115">
        <v>0</v>
      </c>
      <c r="R254" s="115">
        <f t="shared" si="37"/>
        <v>3524</v>
      </c>
      <c r="S254" s="115">
        <f t="shared" si="38"/>
        <v>176.20000000000002</v>
      </c>
      <c r="T254" s="115">
        <v>0</v>
      </c>
      <c r="U254" s="115">
        <f t="shared" si="39"/>
        <v>3700.2</v>
      </c>
      <c r="V254" s="115"/>
      <c r="W254" s="114">
        <v>446</v>
      </c>
      <c r="X254" s="116">
        <f t="shared" si="30"/>
        <v>55.125599999999999</v>
      </c>
      <c r="Y254" s="115">
        <v>0</v>
      </c>
      <c r="Z254" s="115">
        <f t="shared" si="31"/>
        <v>501.12560000000002</v>
      </c>
      <c r="AA254" s="115">
        <f t="shared" si="34"/>
        <v>0</v>
      </c>
      <c r="AB254" s="115">
        <f t="shared" si="35"/>
        <v>0</v>
      </c>
      <c r="AC254" s="116">
        <f t="shared" si="36"/>
        <v>0</v>
      </c>
    </row>
    <row r="255" spans="1:29" ht="18" x14ac:dyDescent="0.25">
      <c r="A255" s="138">
        <v>7.3</v>
      </c>
      <c r="B255" s="324" t="s">
        <v>949</v>
      </c>
      <c r="C255" s="103" t="s">
        <v>359</v>
      </c>
      <c r="D255" s="15"/>
      <c r="E255" s="7"/>
      <c r="F255" s="7"/>
      <c r="G255" s="110"/>
      <c r="H255" s="19"/>
      <c r="I255" s="13"/>
      <c r="J255" s="14"/>
      <c r="K255" s="14"/>
      <c r="L255" s="111"/>
      <c r="M255" s="112" t="s">
        <v>199</v>
      </c>
      <c r="N255" s="104">
        <v>300</v>
      </c>
      <c r="O255" s="16"/>
      <c r="P255" s="114">
        <v>4047</v>
      </c>
      <c r="Q255" s="115">
        <v>0</v>
      </c>
      <c r="R255" s="115">
        <f t="shared" si="37"/>
        <v>4047</v>
      </c>
      <c r="S255" s="115">
        <f t="shared" si="38"/>
        <v>202.35000000000002</v>
      </c>
      <c r="T255" s="115">
        <v>0</v>
      </c>
      <c r="U255" s="115">
        <f t="shared" si="39"/>
        <v>4249.3500000000004</v>
      </c>
      <c r="V255" s="115"/>
      <c r="W255" s="114">
        <v>575</v>
      </c>
      <c r="X255" s="116">
        <f t="shared" si="30"/>
        <v>71.070000000000007</v>
      </c>
      <c r="Y255" s="115">
        <v>0</v>
      </c>
      <c r="Z255" s="115">
        <f t="shared" si="31"/>
        <v>646.07000000000005</v>
      </c>
      <c r="AA255" s="115">
        <f t="shared" si="34"/>
        <v>1274805</v>
      </c>
      <c r="AB255" s="115">
        <f t="shared" si="35"/>
        <v>193821.00000000003</v>
      </c>
      <c r="AC255" s="116">
        <f t="shared" si="36"/>
        <v>1468626</v>
      </c>
    </row>
    <row r="256" spans="1:29" ht="18" x14ac:dyDescent="0.25">
      <c r="A256" s="138">
        <v>7.4</v>
      </c>
      <c r="B256" s="324" t="s">
        <v>949</v>
      </c>
      <c r="C256" s="103" t="s">
        <v>360</v>
      </c>
      <c r="D256" s="15"/>
      <c r="E256" s="7"/>
      <c r="F256" s="7"/>
      <c r="G256" s="110"/>
      <c r="H256" s="19"/>
      <c r="I256" s="13"/>
      <c r="J256" s="14"/>
      <c r="K256" s="14"/>
      <c r="L256" s="111"/>
      <c r="M256" s="112" t="s">
        <v>199</v>
      </c>
      <c r="N256" s="104">
        <v>0</v>
      </c>
      <c r="O256" s="16"/>
      <c r="P256" s="114">
        <v>6325</v>
      </c>
      <c r="Q256" s="115">
        <v>0</v>
      </c>
      <c r="R256" s="115">
        <f t="shared" si="37"/>
        <v>6325</v>
      </c>
      <c r="S256" s="115">
        <f t="shared" si="38"/>
        <v>316.25</v>
      </c>
      <c r="T256" s="115">
        <v>0</v>
      </c>
      <c r="U256" s="115">
        <f t="shared" si="39"/>
        <v>6641.25</v>
      </c>
      <c r="V256" s="115"/>
      <c r="W256" s="114">
        <v>720</v>
      </c>
      <c r="X256" s="116">
        <f t="shared" si="30"/>
        <v>88.992000000000004</v>
      </c>
      <c r="Y256" s="115">
        <v>0</v>
      </c>
      <c r="Z256" s="115">
        <f t="shared" si="31"/>
        <v>808.99199999999996</v>
      </c>
      <c r="AA256" s="115">
        <f t="shared" si="34"/>
        <v>0</v>
      </c>
      <c r="AB256" s="115">
        <f t="shared" si="35"/>
        <v>0</v>
      </c>
      <c r="AC256" s="116">
        <f t="shared" si="36"/>
        <v>0</v>
      </c>
    </row>
    <row r="257" spans="1:29" ht="105" x14ac:dyDescent="0.25">
      <c r="A257" s="138">
        <v>8</v>
      </c>
      <c r="B257" s="324" t="s">
        <v>949</v>
      </c>
      <c r="C257" s="103" t="s">
        <v>361</v>
      </c>
      <c r="D257" s="15"/>
      <c r="E257" s="7"/>
      <c r="F257" s="7"/>
      <c r="G257" s="110"/>
      <c r="H257" s="19"/>
      <c r="I257" s="13"/>
      <c r="J257" s="14"/>
      <c r="K257" s="14"/>
      <c r="L257" s="111"/>
      <c r="M257" s="124" t="s">
        <v>124</v>
      </c>
      <c r="N257" s="104">
        <v>0</v>
      </c>
      <c r="O257" s="16"/>
      <c r="P257" s="115">
        <v>0</v>
      </c>
      <c r="Q257" s="115">
        <v>0</v>
      </c>
      <c r="R257" s="115">
        <f t="shared" si="37"/>
        <v>0</v>
      </c>
      <c r="S257" s="115">
        <f t="shared" si="38"/>
        <v>0</v>
      </c>
      <c r="T257" s="115">
        <v>0</v>
      </c>
      <c r="U257" s="115">
        <f t="shared" si="39"/>
        <v>0</v>
      </c>
      <c r="V257" s="115"/>
      <c r="W257" s="115">
        <v>0</v>
      </c>
      <c r="X257" s="116">
        <f t="shared" si="30"/>
        <v>0</v>
      </c>
      <c r="Y257" s="115">
        <v>0</v>
      </c>
      <c r="Z257" s="115">
        <f t="shared" si="31"/>
        <v>0</v>
      </c>
      <c r="AA257" s="115">
        <f t="shared" si="34"/>
        <v>0</v>
      </c>
      <c r="AB257" s="115">
        <f t="shared" si="35"/>
        <v>0</v>
      </c>
      <c r="AC257" s="116">
        <f t="shared" si="36"/>
        <v>0</v>
      </c>
    </row>
    <row r="258" spans="1:29" ht="18" x14ac:dyDescent="0.25">
      <c r="A258" s="138">
        <v>8.1</v>
      </c>
      <c r="B258" s="324" t="s">
        <v>949</v>
      </c>
      <c r="C258" s="103" t="s">
        <v>362</v>
      </c>
      <c r="D258" s="15"/>
      <c r="E258" s="7"/>
      <c r="F258" s="7"/>
      <c r="G258" s="110"/>
      <c r="H258" s="19"/>
      <c r="I258" s="13"/>
      <c r="J258" s="14"/>
      <c r="K258" s="14"/>
      <c r="L258" s="111"/>
      <c r="M258" s="112" t="s">
        <v>199</v>
      </c>
      <c r="N258" s="104">
        <v>25</v>
      </c>
      <c r="O258" s="16"/>
      <c r="P258" s="114">
        <v>351</v>
      </c>
      <c r="Q258" s="115">
        <v>0</v>
      </c>
      <c r="R258" s="115">
        <f t="shared" si="37"/>
        <v>351</v>
      </c>
      <c r="S258" s="115">
        <f t="shared" si="38"/>
        <v>17.55</v>
      </c>
      <c r="T258" s="115">
        <v>0</v>
      </c>
      <c r="U258" s="115">
        <f t="shared" si="39"/>
        <v>368.55</v>
      </c>
      <c r="V258" s="115"/>
      <c r="W258" s="114">
        <v>113</v>
      </c>
      <c r="X258" s="116">
        <f t="shared" si="30"/>
        <v>13.966800000000001</v>
      </c>
      <c r="Y258" s="115">
        <v>0</v>
      </c>
      <c r="Z258" s="115">
        <f t="shared" si="31"/>
        <v>126.96680000000001</v>
      </c>
      <c r="AA258" s="115">
        <f t="shared" si="34"/>
        <v>9213.75</v>
      </c>
      <c r="AB258" s="115">
        <f t="shared" si="35"/>
        <v>3174.17</v>
      </c>
      <c r="AC258" s="116">
        <f t="shared" si="36"/>
        <v>12387.92</v>
      </c>
    </row>
    <row r="259" spans="1:29" ht="18" x14ac:dyDescent="0.25">
      <c r="A259" s="138">
        <v>8.1999999999999993</v>
      </c>
      <c r="B259" s="324" t="s">
        <v>949</v>
      </c>
      <c r="C259" s="103" t="s">
        <v>363</v>
      </c>
      <c r="D259" s="15"/>
      <c r="E259" s="7"/>
      <c r="F259" s="7"/>
      <c r="G259" s="110"/>
      <c r="H259" s="19"/>
      <c r="I259" s="13"/>
      <c r="J259" s="14"/>
      <c r="K259" s="14"/>
      <c r="L259" s="111"/>
      <c r="M259" s="112" t="s">
        <v>199</v>
      </c>
      <c r="N259" s="104">
        <v>25</v>
      </c>
      <c r="O259" s="16"/>
      <c r="P259" s="114">
        <v>695</v>
      </c>
      <c r="Q259" s="115">
        <v>0</v>
      </c>
      <c r="R259" s="115">
        <f t="shared" si="37"/>
        <v>695</v>
      </c>
      <c r="S259" s="115">
        <f t="shared" si="38"/>
        <v>34.75</v>
      </c>
      <c r="T259" s="115">
        <v>0</v>
      </c>
      <c r="U259" s="115">
        <f t="shared" si="39"/>
        <v>729.75</v>
      </c>
      <c r="V259" s="115"/>
      <c r="W259" s="114">
        <v>185</v>
      </c>
      <c r="X259" s="116">
        <f t="shared" si="30"/>
        <v>22.866</v>
      </c>
      <c r="Y259" s="115">
        <v>0</v>
      </c>
      <c r="Z259" s="115">
        <f t="shared" si="31"/>
        <v>207.86599999999999</v>
      </c>
      <c r="AA259" s="115">
        <f t="shared" si="34"/>
        <v>18243.75</v>
      </c>
      <c r="AB259" s="115">
        <f t="shared" si="35"/>
        <v>5196.6499999999996</v>
      </c>
      <c r="AC259" s="116">
        <f t="shared" si="36"/>
        <v>23440.400000000001</v>
      </c>
    </row>
    <row r="260" spans="1:29" ht="180" x14ac:dyDescent="0.25">
      <c r="A260" s="138">
        <v>9</v>
      </c>
      <c r="B260" s="324" t="s">
        <v>949</v>
      </c>
      <c r="C260" s="103" t="s">
        <v>364</v>
      </c>
      <c r="D260" s="15"/>
      <c r="E260" s="7"/>
      <c r="F260" s="7"/>
      <c r="G260" s="110"/>
      <c r="H260" s="19"/>
      <c r="I260" s="13"/>
      <c r="J260" s="14"/>
      <c r="K260" s="14"/>
      <c r="L260" s="111"/>
      <c r="M260" s="124" t="s">
        <v>124</v>
      </c>
      <c r="N260" s="104">
        <v>0</v>
      </c>
      <c r="O260" s="16"/>
      <c r="P260" s="115">
        <v>0</v>
      </c>
      <c r="Q260" s="115">
        <v>0</v>
      </c>
      <c r="R260" s="115">
        <f t="shared" si="37"/>
        <v>0</v>
      </c>
      <c r="S260" s="115">
        <f t="shared" si="38"/>
        <v>0</v>
      </c>
      <c r="T260" s="115">
        <v>0</v>
      </c>
      <c r="U260" s="115">
        <f t="shared" si="39"/>
        <v>0</v>
      </c>
      <c r="V260" s="115"/>
      <c r="W260" s="115">
        <v>0</v>
      </c>
      <c r="X260" s="116">
        <f t="shared" si="30"/>
        <v>0</v>
      </c>
      <c r="Y260" s="115">
        <v>0</v>
      </c>
      <c r="Z260" s="115">
        <f t="shared" si="31"/>
        <v>0</v>
      </c>
      <c r="AA260" s="115">
        <f t="shared" si="34"/>
        <v>0</v>
      </c>
      <c r="AB260" s="115">
        <f t="shared" si="35"/>
        <v>0</v>
      </c>
      <c r="AC260" s="116">
        <f t="shared" si="36"/>
        <v>0</v>
      </c>
    </row>
    <row r="261" spans="1:29" ht="18" x14ac:dyDescent="0.25">
      <c r="A261" s="138">
        <v>9.1</v>
      </c>
      <c r="B261" s="324" t="s">
        <v>949</v>
      </c>
      <c r="C261" s="103" t="s">
        <v>365</v>
      </c>
      <c r="D261" s="15"/>
      <c r="E261" s="7"/>
      <c r="F261" s="7"/>
      <c r="G261" s="110"/>
      <c r="H261" s="19"/>
      <c r="I261" s="13"/>
      <c r="J261" s="14"/>
      <c r="K261" s="14"/>
      <c r="L261" s="111"/>
      <c r="M261" s="112" t="s">
        <v>199</v>
      </c>
      <c r="N261" s="113">
        <v>330</v>
      </c>
      <c r="O261" s="16"/>
      <c r="P261" s="114">
        <v>352</v>
      </c>
      <c r="Q261" s="115">
        <v>0</v>
      </c>
      <c r="R261" s="115">
        <f t="shared" si="37"/>
        <v>352</v>
      </c>
      <c r="S261" s="115">
        <f t="shared" si="38"/>
        <v>17.600000000000001</v>
      </c>
      <c r="T261" s="115">
        <v>0</v>
      </c>
      <c r="U261" s="115">
        <f t="shared" si="39"/>
        <v>369.6</v>
      </c>
      <c r="V261" s="115"/>
      <c r="W261" s="114">
        <v>134</v>
      </c>
      <c r="X261" s="116">
        <f t="shared" si="30"/>
        <v>16.5624</v>
      </c>
      <c r="Y261" s="115">
        <v>0</v>
      </c>
      <c r="Z261" s="115">
        <f t="shared" si="31"/>
        <v>150.5624</v>
      </c>
      <c r="AA261" s="115">
        <f t="shared" si="34"/>
        <v>121968.00000000001</v>
      </c>
      <c r="AB261" s="115">
        <f t="shared" si="35"/>
        <v>49685.591999999997</v>
      </c>
      <c r="AC261" s="116">
        <f t="shared" si="36"/>
        <v>171653.592</v>
      </c>
    </row>
    <row r="262" spans="1:29" ht="18" x14ac:dyDescent="0.25">
      <c r="A262" s="138">
        <v>9.1999999999999993</v>
      </c>
      <c r="B262" s="324" t="s">
        <v>949</v>
      </c>
      <c r="C262" s="103" t="s">
        <v>366</v>
      </c>
      <c r="D262" s="15"/>
      <c r="E262" s="7"/>
      <c r="F262" s="7"/>
      <c r="G262" s="110"/>
      <c r="H262" s="19"/>
      <c r="I262" s="13"/>
      <c r="J262" s="14"/>
      <c r="K262" s="14"/>
      <c r="L262" s="111"/>
      <c r="M262" s="112" t="s">
        <v>199</v>
      </c>
      <c r="N262" s="113">
        <v>320</v>
      </c>
      <c r="O262" s="16"/>
      <c r="P262" s="114">
        <v>396</v>
      </c>
      <c r="Q262" s="115">
        <v>0</v>
      </c>
      <c r="R262" s="115">
        <f t="shared" si="37"/>
        <v>396</v>
      </c>
      <c r="S262" s="115">
        <f t="shared" si="38"/>
        <v>19.8</v>
      </c>
      <c r="T262" s="115">
        <v>0</v>
      </c>
      <c r="U262" s="115">
        <f t="shared" si="39"/>
        <v>415.8</v>
      </c>
      <c r="V262" s="115"/>
      <c r="W262" s="114">
        <v>164</v>
      </c>
      <c r="X262" s="116">
        <f t="shared" si="30"/>
        <v>20.270399999999999</v>
      </c>
      <c r="Y262" s="115">
        <v>0</v>
      </c>
      <c r="Z262" s="115">
        <f t="shared" si="31"/>
        <v>184.2704</v>
      </c>
      <c r="AA262" s="115">
        <f t="shared" si="34"/>
        <v>133056</v>
      </c>
      <c r="AB262" s="115">
        <f t="shared" si="35"/>
        <v>58966.527999999998</v>
      </c>
      <c r="AC262" s="116">
        <f t="shared" si="36"/>
        <v>192022.52799999999</v>
      </c>
    </row>
    <row r="263" spans="1:29" ht="18" x14ac:dyDescent="0.25">
      <c r="A263" s="138">
        <v>9.3000000000000007</v>
      </c>
      <c r="B263" s="324" t="s">
        <v>949</v>
      </c>
      <c r="C263" s="103" t="s">
        <v>367</v>
      </c>
      <c r="D263" s="15"/>
      <c r="E263" s="7"/>
      <c r="F263" s="7"/>
      <c r="G263" s="110"/>
      <c r="H263" s="19"/>
      <c r="I263" s="13"/>
      <c r="J263" s="14"/>
      <c r="K263" s="14"/>
      <c r="L263" s="111"/>
      <c r="M263" s="112" t="s">
        <v>199</v>
      </c>
      <c r="N263" s="113">
        <v>825</v>
      </c>
      <c r="O263" s="16"/>
      <c r="P263" s="114">
        <v>558</v>
      </c>
      <c r="Q263" s="115">
        <v>0</v>
      </c>
      <c r="R263" s="115">
        <f t="shared" si="37"/>
        <v>558</v>
      </c>
      <c r="S263" s="115">
        <f t="shared" si="38"/>
        <v>27.900000000000002</v>
      </c>
      <c r="T263" s="115">
        <v>0</v>
      </c>
      <c r="U263" s="115">
        <f t="shared" si="39"/>
        <v>585.9</v>
      </c>
      <c r="V263" s="115"/>
      <c r="W263" s="114">
        <v>206</v>
      </c>
      <c r="X263" s="116">
        <f t="shared" si="30"/>
        <v>25.461600000000001</v>
      </c>
      <c r="Y263" s="115">
        <v>0</v>
      </c>
      <c r="Z263" s="115">
        <f t="shared" si="31"/>
        <v>231.4616</v>
      </c>
      <c r="AA263" s="115">
        <f t="shared" si="34"/>
        <v>483367.5</v>
      </c>
      <c r="AB263" s="115">
        <f t="shared" si="35"/>
        <v>190955.82</v>
      </c>
      <c r="AC263" s="116">
        <f t="shared" si="36"/>
        <v>674323.32000000007</v>
      </c>
    </row>
    <row r="264" spans="1:29" ht="75" x14ac:dyDescent="0.25">
      <c r="A264" s="138">
        <v>10</v>
      </c>
      <c r="B264" s="324" t="s">
        <v>949</v>
      </c>
      <c r="C264" s="103" t="s">
        <v>368</v>
      </c>
      <c r="D264" s="15"/>
      <c r="E264" s="7"/>
      <c r="F264" s="7"/>
      <c r="G264" s="110"/>
      <c r="H264" s="19"/>
      <c r="I264" s="13"/>
      <c r="J264" s="14"/>
      <c r="K264" s="14"/>
      <c r="L264" s="111"/>
      <c r="M264" s="112" t="s">
        <v>369</v>
      </c>
      <c r="N264" s="104">
        <v>25</v>
      </c>
      <c r="O264" s="16"/>
      <c r="P264" s="114">
        <v>488</v>
      </c>
      <c r="Q264" s="115">
        <v>0</v>
      </c>
      <c r="R264" s="115">
        <f t="shared" si="37"/>
        <v>488</v>
      </c>
      <c r="S264" s="115">
        <f t="shared" si="38"/>
        <v>24.400000000000002</v>
      </c>
      <c r="T264" s="115">
        <v>0</v>
      </c>
      <c r="U264" s="115">
        <f t="shared" si="39"/>
        <v>512.4</v>
      </c>
      <c r="V264" s="115"/>
      <c r="W264" s="114">
        <v>52</v>
      </c>
      <c r="X264" s="116">
        <f t="shared" si="30"/>
        <v>6.4272</v>
      </c>
      <c r="Y264" s="115">
        <v>0</v>
      </c>
      <c r="Z264" s="115">
        <f t="shared" si="31"/>
        <v>58.427199999999999</v>
      </c>
      <c r="AA264" s="115">
        <f t="shared" si="34"/>
        <v>12810</v>
      </c>
      <c r="AB264" s="115">
        <f t="shared" si="35"/>
        <v>1460.68</v>
      </c>
      <c r="AC264" s="116">
        <f t="shared" si="36"/>
        <v>14270.68</v>
      </c>
    </row>
    <row r="265" spans="1:29" ht="135" x14ac:dyDescent="0.25">
      <c r="A265" s="138">
        <v>11</v>
      </c>
      <c r="B265" s="324" t="s">
        <v>949</v>
      </c>
      <c r="C265" s="103" t="s">
        <v>370</v>
      </c>
      <c r="D265" s="15"/>
      <c r="E265" s="7"/>
      <c r="F265" s="7"/>
      <c r="G265" s="110"/>
      <c r="H265" s="19"/>
      <c r="I265" s="13"/>
      <c r="J265" s="14"/>
      <c r="K265" s="14"/>
      <c r="L265" s="111"/>
      <c r="M265" s="124" t="s">
        <v>124</v>
      </c>
      <c r="N265" s="104">
        <v>0</v>
      </c>
      <c r="O265" s="16"/>
      <c r="P265" s="115">
        <v>0</v>
      </c>
      <c r="Q265" s="115">
        <v>0</v>
      </c>
      <c r="R265" s="115">
        <f t="shared" si="37"/>
        <v>0</v>
      </c>
      <c r="S265" s="115">
        <f t="shared" si="38"/>
        <v>0</v>
      </c>
      <c r="T265" s="115">
        <v>0</v>
      </c>
      <c r="U265" s="115">
        <f t="shared" si="39"/>
        <v>0</v>
      </c>
      <c r="V265" s="115"/>
      <c r="W265" s="115">
        <v>0</v>
      </c>
      <c r="X265" s="116">
        <f t="shared" si="30"/>
        <v>0</v>
      </c>
      <c r="Y265" s="115">
        <v>0</v>
      </c>
      <c r="Z265" s="115">
        <f t="shared" si="31"/>
        <v>0</v>
      </c>
      <c r="AA265" s="115">
        <f t="shared" si="34"/>
        <v>0</v>
      </c>
      <c r="AB265" s="115">
        <f t="shared" si="35"/>
        <v>0</v>
      </c>
      <c r="AC265" s="116">
        <f t="shared" si="36"/>
        <v>0</v>
      </c>
    </row>
    <row r="266" spans="1:29" ht="18" x14ac:dyDescent="0.25">
      <c r="A266" s="138">
        <v>11.1</v>
      </c>
      <c r="B266" s="324" t="s">
        <v>949</v>
      </c>
      <c r="C266" s="103" t="s">
        <v>371</v>
      </c>
      <c r="D266" s="15"/>
      <c r="E266" s="7"/>
      <c r="F266" s="7"/>
      <c r="G266" s="110"/>
      <c r="H266" s="19"/>
      <c r="I266" s="13"/>
      <c r="J266" s="14"/>
      <c r="K266" s="14"/>
      <c r="L266" s="111"/>
      <c r="M266" s="112" t="s">
        <v>126</v>
      </c>
      <c r="N266" s="113">
        <v>780</v>
      </c>
      <c r="O266" s="16"/>
      <c r="P266" s="114">
        <v>588</v>
      </c>
      <c r="Q266" s="115">
        <v>0</v>
      </c>
      <c r="R266" s="115">
        <f t="shared" si="37"/>
        <v>588</v>
      </c>
      <c r="S266" s="115">
        <f t="shared" si="38"/>
        <v>29.400000000000002</v>
      </c>
      <c r="T266" s="115">
        <v>0</v>
      </c>
      <c r="U266" s="115">
        <f t="shared" si="39"/>
        <v>617.4</v>
      </c>
      <c r="V266" s="115"/>
      <c r="W266" s="114">
        <v>155</v>
      </c>
      <c r="X266" s="116">
        <f t="shared" ref="X266:X329" si="40">W266*0.1236</f>
        <v>19.158000000000001</v>
      </c>
      <c r="Y266" s="115">
        <v>0</v>
      </c>
      <c r="Z266" s="115">
        <f t="shared" ref="Z266:Z329" si="41">W266+X266</f>
        <v>174.15800000000002</v>
      </c>
      <c r="AA266" s="115">
        <f t="shared" si="34"/>
        <v>481572</v>
      </c>
      <c r="AB266" s="115">
        <f t="shared" si="35"/>
        <v>135843.24000000002</v>
      </c>
      <c r="AC266" s="116">
        <f t="shared" si="36"/>
        <v>617415.24</v>
      </c>
    </row>
    <row r="267" spans="1:29" ht="18" x14ac:dyDescent="0.25">
      <c r="A267" s="138">
        <v>11.2</v>
      </c>
      <c r="B267" s="324" t="s">
        <v>949</v>
      </c>
      <c r="C267" s="103" t="s">
        <v>372</v>
      </c>
      <c r="D267" s="15"/>
      <c r="E267" s="7"/>
      <c r="F267" s="7"/>
      <c r="G267" s="110"/>
      <c r="H267" s="19"/>
      <c r="I267" s="13"/>
      <c r="J267" s="14"/>
      <c r="K267" s="14"/>
      <c r="L267" s="111"/>
      <c r="M267" s="112" t="s">
        <v>126</v>
      </c>
      <c r="N267" s="113">
        <v>230</v>
      </c>
      <c r="O267" s="16"/>
      <c r="P267" s="114">
        <v>759</v>
      </c>
      <c r="Q267" s="115">
        <v>0</v>
      </c>
      <c r="R267" s="115">
        <f t="shared" si="37"/>
        <v>759</v>
      </c>
      <c r="S267" s="115">
        <f t="shared" si="38"/>
        <v>37.950000000000003</v>
      </c>
      <c r="T267" s="115">
        <v>0</v>
      </c>
      <c r="U267" s="115">
        <f t="shared" si="39"/>
        <v>796.95</v>
      </c>
      <c r="V267" s="115"/>
      <c r="W267" s="114">
        <v>155</v>
      </c>
      <c r="X267" s="116">
        <f t="shared" si="40"/>
        <v>19.158000000000001</v>
      </c>
      <c r="Y267" s="115">
        <v>0</v>
      </c>
      <c r="Z267" s="115">
        <f t="shared" si="41"/>
        <v>174.15800000000002</v>
      </c>
      <c r="AA267" s="115">
        <f t="shared" si="34"/>
        <v>183298.5</v>
      </c>
      <c r="AB267" s="115">
        <f t="shared" si="35"/>
        <v>40056.340000000004</v>
      </c>
      <c r="AC267" s="116">
        <f t="shared" si="36"/>
        <v>223354.84</v>
      </c>
    </row>
    <row r="268" spans="1:29" ht="45" x14ac:dyDescent="0.25">
      <c r="A268" s="138">
        <v>12</v>
      </c>
      <c r="B268" s="324" t="s">
        <v>949</v>
      </c>
      <c r="C268" s="103" t="s">
        <v>373</v>
      </c>
      <c r="D268" s="15"/>
      <c r="E268" s="7"/>
      <c r="F268" s="7"/>
      <c r="G268" s="110"/>
      <c r="H268" s="19"/>
      <c r="I268" s="13"/>
      <c r="J268" s="14"/>
      <c r="K268" s="14"/>
      <c r="L268" s="111"/>
      <c r="M268" s="112" t="s">
        <v>126</v>
      </c>
      <c r="N268" s="104">
        <v>0</v>
      </c>
      <c r="O268" s="16"/>
      <c r="P268" s="114">
        <v>2040</v>
      </c>
      <c r="Q268" s="115">
        <v>0</v>
      </c>
      <c r="R268" s="115">
        <f t="shared" si="37"/>
        <v>2040</v>
      </c>
      <c r="S268" s="115">
        <f t="shared" si="38"/>
        <v>102</v>
      </c>
      <c r="T268" s="115">
        <v>0</v>
      </c>
      <c r="U268" s="115">
        <f t="shared" si="39"/>
        <v>2142</v>
      </c>
      <c r="V268" s="115"/>
      <c r="W268" s="114">
        <v>53</v>
      </c>
      <c r="X268" s="116">
        <f t="shared" si="40"/>
        <v>6.5507999999999997</v>
      </c>
      <c r="Y268" s="115">
        <v>0</v>
      </c>
      <c r="Z268" s="115">
        <f t="shared" si="41"/>
        <v>59.550800000000002</v>
      </c>
      <c r="AA268" s="115">
        <f t="shared" si="34"/>
        <v>0</v>
      </c>
      <c r="AB268" s="115">
        <f t="shared" si="35"/>
        <v>0</v>
      </c>
      <c r="AC268" s="116">
        <f t="shared" si="36"/>
        <v>0</v>
      </c>
    </row>
    <row r="269" spans="1:29" ht="30" x14ac:dyDescent="0.25">
      <c r="A269" s="138">
        <v>13</v>
      </c>
      <c r="B269" s="324" t="s">
        <v>949</v>
      </c>
      <c r="C269" s="103" t="s">
        <v>374</v>
      </c>
      <c r="D269" s="15"/>
      <c r="E269" s="7"/>
      <c r="F269" s="7"/>
      <c r="G269" s="110"/>
      <c r="H269" s="19"/>
      <c r="I269" s="13"/>
      <c r="J269" s="14"/>
      <c r="K269" s="14"/>
      <c r="L269" s="111"/>
      <c r="M269" s="112" t="s">
        <v>126</v>
      </c>
      <c r="N269" s="104">
        <v>0</v>
      </c>
      <c r="O269" s="16"/>
      <c r="P269" s="114">
        <v>1680</v>
      </c>
      <c r="Q269" s="115">
        <v>0</v>
      </c>
      <c r="R269" s="115">
        <f t="shared" si="37"/>
        <v>1680</v>
      </c>
      <c r="S269" s="115">
        <f t="shared" si="38"/>
        <v>84</v>
      </c>
      <c r="T269" s="115">
        <v>0</v>
      </c>
      <c r="U269" s="115">
        <f t="shared" si="39"/>
        <v>1764</v>
      </c>
      <c r="V269" s="115"/>
      <c r="W269" s="114">
        <v>53</v>
      </c>
      <c r="X269" s="116">
        <f t="shared" si="40"/>
        <v>6.5507999999999997</v>
      </c>
      <c r="Y269" s="115">
        <v>0</v>
      </c>
      <c r="Z269" s="115">
        <f t="shared" si="41"/>
        <v>59.550800000000002</v>
      </c>
      <c r="AA269" s="115">
        <f t="shared" si="34"/>
        <v>0</v>
      </c>
      <c r="AB269" s="115">
        <f t="shared" si="35"/>
        <v>0</v>
      </c>
      <c r="AC269" s="116">
        <f t="shared" si="36"/>
        <v>0</v>
      </c>
    </row>
    <row r="270" spans="1:29" ht="60" x14ac:dyDescent="0.25">
      <c r="A270" s="138">
        <v>14</v>
      </c>
      <c r="B270" s="324" t="s">
        <v>949</v>
      </c>
      <c r="C270" s="103" t="s">
        <v>375</v>
      </c>
      <c r="D270" s="15"/>
      <c r="E270" s="7"/>
      <c r="F270" s="7"/>
      <c r="G270" s="110"/>
      <c r="H270" s="19"/>
      <c r="I270" s="13"/>
      <c r="J270" s="14"/>
      <c r="K270" s="14"/>
      <c r="L270" s="111"/>
      <c r="M270" s="124" t="s">
        <v>124</v>
      </c>
      <c r="N270" s="104">
        <v>0</v>
      </c>
      <c r="O270" s="16"/>
      <c r="P270" s="115">
        <v>0</v>
      </c>
      <c r="Q270" s="115">
        <v>0</v>
      </c>
      <c r="R270" s="115">
        <f t="shared" si="37"/>
        <v>0</v>
      </c>
      <c r="S270" s="115">
        <f t="shared" si="38"/>
        <v>0</v>
      </c>
      <c r="T270" s="115">
        <v>0</v>
      </c>
      <c r="U270" s="115">
        <f t="shared" si="39"/>
        <v>0</v>
      </c>
      <c r="V270" s="115"/>
      <c r="W270" s="115">
        <v>0</v>
      </c>
      <c r="X270" s="116">
        <f t="shared" si="40"/>
        <v>0</v>
      </c>
      <c r="Y270" s="115">
        <v>0</v>
      </c>
      <c r="Z270" s="115">
        <f t="shared" si="41"/>
        <v>0</v>
      </c>
      <c r="AA270" s="115">
        <f t="shared" si="34"/>
        <v>0</v>
      </c>
      <c r="AB270" s="115">
        <f t="shared" si="35"/>
        <v>0</v>
      </c>
      <c r="AC270" s="116">
        <f t="shared" si="36"/>
        <v>0</v>
      </c>
    </row>
    <row r="271" spans="1:29" ht="18" x14ac:dyDescent="0.25">
      <c r="A271" s="138">
        <v>14.1</v>
      </c>
      <c r="B271" s="324" t="s">
        <v>949</v>
      </c>
      <c r="C271" s="103" t="s">
        <v>376</v>
      </c>
      <c r="D271" s="15"/>
      <c r="E271" s="7"/>
      <c r="F271" s="7"/>
      <c r="G271" s="110"/>
      <c r="H271" s="19"/>
      <c r="I271" s="13"/>
      <c r="J271" s="14"/>
      <c r="K271" s="14"/>
      <c r="L271" s="111"/>
      <c r="M271" s="112" t="s">
        <v>126</v>
      </c>
      <c r="N271" s="104">
        <v>0</v>
      </c>
      <c r="O271" s="16"/>
      <c r="P271" s="114">
        <v>790</v>
      </c>
      <c r="Q271" s="115">
        <v>0</v>
      </c>
      <c r="R271" s="115">
        <f t="shared" si="37"/>
        <v>790</v>
      </c>
      <c r="S271" s="115">
        <f t="shared" si="38"/>
        <v>39.5</v>
      </c>
      <c r="T271" s="115">
        <v>0</v>
      </c>
      <c r="U271" s="115">
        <f t="shared" si="39"/>
        <v>829.5</v>
      </c>
      <c r="V271" s="115"/>
      <c r="W271" s="114">
        <v>79</v>
      </c>
      <c r="X271" s="116">
        <f t="shared" si="40"/>
        <v>9.7644000000000002</v>
      </c>
      <c r="Y271" s="115">
        <v>0</v>
      </c>
      <c r="Z271" s="115">
        <f t="shared" si="41"/>
        <v>88.764399999999995</v>
      </c>
      <c r="AA271" s="115">
        <f t="shared" si="34"/>
        <v>0</v>
      </c>
      <c r="AB271" s="115">
        <f t="shared" si="35"/>
        <v>0</v>
      </c>
      <c r="AC271" s="116">
        <f t="shared" si="36"/>
        <v>0</v>
      </c>
    </row>
    <row r="272" spans="1:29" ht="18" x14ac:dyDescent="0.25">
      <c r="A272" s="138">
        <v>14.2</v>
      </c>
      <c r="B272" s="324" t="s">
        <v>949</v>
      </c>
      <c r="C272" s="103" t="s">
        <v>377</v>
      </c>
      <c r="D272" s="15"/>
      <c r="E272" s="7"/>
      <c r="F272" s="7"/>
      <c r="G272" s="110"/>
      <c r="H272" s="19"/>
      <c r="I272" s="13"/>
      <c r="J272" s="14"/>
      <c r="K272" s="14"/>
      <c r="L272" s="111"/>
      <c r="M272" s="112" t="s">
        <v>126</v>
      </c>
      <c r="N272" s="104">
        <v>500</v>
      </c>
      <c r="O272" s="16"/>
      <c r="P272" s="114">
        <v>793</v>
      </c>
      <c r="Q272" s="115">
        <v>0</v>
      </c>
      <c r="R272" s="115">
        <f t="shared" si="37"/>
        <v>793</v>
      </c>
      <c r="S272" s="115">
        <f t="shared" si="38"/>
        <v>39.650000000000006</v>
      </c>
      <c r="T272" s="115">
        <v>0</v>
      </c>
      <c r="U272" s="115">
        <f t="shared" si="39"/>
        <v>832.65</v>
      </c>
      <c r="V272" s="115"/>
      <c r="W272" s="114">
        <v>103</v>
      </c>
      <c r="X272" s="116">
        <f t="shared" si="40"/>
        <v>12.7308</v>
      </c>
      <c r="Y272" s="115">
        <v>0</v>
      </c>
      <c r="Z272" s="115">
        <f t="shared" si="41"/>
        <v>115.7308</v>
      </c>
      <c r="AA272" s="115">
        <f t="shared" si="34"/>
        <v>416325</v>
      </c>
      <c r="AB272" s="115">
        <f t="shared" si="35"/>
        <v>57865.4</v>
      </c>
      <c r="AC272" s="116">
        <f t="shared" si="36"/>
        <v>474190.4</v>
      </c>
    </row>
    <row r="273" spans="1:29" ht="60" x14ac:dyDescent="0.25">
      <c r="A273" s="138">
        <v>15</v>
      </c>
      <c r="B273" s="324" t="s">
        <v>949</v>
      </c>
      <c r="C273" s="103" t="s">
        <v>378</v>
      </c>
      <c r="D273" s="15"/>
      <c r="E273" s="7"/>
      <c r="F273" s="7"/>
      <c r="G273" s="110"/>
      <c r="H273" s="19"/>
      <c r="I273" s="13"/>
      <c r="J273" s="14"/>
      <c r="K273" s="14"/>
      <c r="L273" s="111"/>
      <c r="M273" s="124" t="s">
        <v>124</v>
      </c>
      <c r="N273" s="104">
        <v>0</v>
      </c>
      <c r="O273" s="16"/>
      <c r="P273" s="115">
        <v>0</v>
      </c>
      <c r="Q273" s="115">
        <v>0</v>
      </c>
      <c r="R273" s="115">
        <f t="shared" si="37"/>
        <v>0</v>
      </c>
      <c r="S273" s="115">
        <f t="shared" si="38"/>
        <v>0</v>
      </c>
      <c r="T273" s="115">
        <v>0</v>
      </c>
      <c r="U273" s="115">
        <f t="shared" si="39"/>
        <v>0</v>
      </c>
      <c r="V273" s="115"/>
      <c r="W273" s="115">
        <v>0</v>
      </c>
      <c r="X273" s="116">
        <f t="shared" si="40"/>
        <v>0</v>
      </c>
      <c r="Y273" s="115">
        <v>0</v>
      </c>
      <c r="Z273" s="115">
        <f t="shared" si="41"/>
        <v>0</v>
      </c>
      <c r="AA273" s="115">
        <f t="shared" si="34"/>
        <v>0</v>
      </c>
      <c r="AB273" s="115">
        <f t="shared" si="35"/>
        <v>0</v>
      </c>
      <c r="AC273" s="116">
        <f t="shared" si="36"/>
        <v>0</v>
      </c>
    </row>
    <row r="274" spans="1:29" ht="18" x14ac:dyDescent="0.25">
      <c r="A274" s="138">
        <v>15.1</v>
      </c>
      <c r="B274" s="324" t="s">
        <v>949</v>
      </c>
      <c r="C274" s="103" t="s">
        <v>376</v>
      </c>
      <c r="D274" s="15"/>
      <c r="E274" s="7"/>
      <c r="F274" s="7"/>
      <c r="G274" s="110"/>
      <c r="H274" s="19"/>
      <c r="I274" s="13"/>
      <c r="J274" s="14"/>
      <c r="K274" s="14"/>
      <c r="L274" s="111"/>
      <c r="M274" s="112" t="s">
        <v>126</v>
      </c>
      <c r="N274" s="104">
        <v>0</v>
      </c>
      <c r="O274" s="16"/>
      <c r="P274" s="114">
        <v>540</v>
      </c>
      <c r="Q274" s="115">
        <v>0</v>
      </c>
      <c r="R274" s="115">
        <f t="shared" si="37"/>
        <v>540</v>
      </c>
      <c r="S274" s="115">
        <f t="shared" si="38"/>
        <v>27</v>
      </c>
      <c r="T274" s="115">
        <v>0</v>
      </c>
      <c r="U274" s="115">
        <f t="shared" si="39"/>
        <v>567</v>
      </c>
      <c r="V274" s="115"/>
      <c r="W274" s="114">
        <v>79</v>
      </c>
      <c r="X274" s="116">
        <f t="shared" si="40"/>
        <v>9.7644000000000002</v>
      </c>
      <c r="Y274" s="115">
        <v>0</v>
      </c>
      <c r="Z274" s="115">
        <f t="shared" si="41"/>
        <v>88.764399999999995</v>
      </c>
      <c r="AA274" s="115">
        <f t="shared" si="34"/>
        <v>0</v>
      </c>
      <c r="AB274" s="115">
        <f t="shared" si="35"/>
        <v>0</v>
      </c>
      <c r="AC274" s="116">
        <f t="shared" si="36"/>
        <v>0</v>
      </c>
    </row>
    <row r="275" spans="1:29" ht="18" x14ac:dyDescent="0.25">
      <c r="A275" s="138">
        <v>15.2</v>
      </c>
      <c r="B275" s="324" t="s">
        <v>949</v>
      </c>
      <c r="C275" s="103" t="s">
        <v>379</v>
      </c>
      <c r="D275" s="15"/>
      <c r="E275" s="7"/>
      <c r="F275" s="7"/>
      <c r="G275" s="110"/>
      <c r="H275" s="19"/>
      <c r="I275" s="13"/>
      <c r="J275" s="14"/>
      <c r="K275" s="14"/>
      <c r="L275" s="111"/>
      <c r="M275" s="112" t="s">
        <v>126</v>
      </c>
      <c r="N275" s="104">
        <v>0</v>
      </c>
      <c r="O275" s="16"/>
      <c r="P275" s="114">
        <v>810</v>
      </c>
      <c r="Q275" s="115">
        <v>0</v>
      </c>
      <c r="R275" s="115">
        <f t="shared" si="37"/>
        <v>810</v>
      </c>
      <c r="S275" s="115">
        <f t="shared" si="38"/>
        <v>40.5</v>
      </c>
      <c r="T275" s="115">
        <v>0</v>
      </c>
      <c r="U275" s="115">
        <f t="shared" si="39"/>
        <v>850.5</v>
      </c>
      <c r="V275" s="115"/>
      <c r="W275" s="114">
        <v>105</v>
      </c>
      <c r="X275" s="116">
        <f t="shared" si="40"/>
        <v>12.978</v>
      </c>
      <c r="Y275" s="115">
        <v>0</v>
      </c>
      <c r="Z275" s="115">
        <f t="shared" si="41"/>
        <v>117.97799999999999</v>
      </c>
      <c r="AA275" s="115">
        <f t="shared" si="34"/>
        <v>0</v>
      </c>
      <c r="AB275" s="115">
        <f t="shared" si="35"/>
        <v>0</v>
      </c>
      <c r="AC275" s="116">
        <f t="shared" si="36"/>
        <v>0</v>
      </c>
    </row>
    <row r="276" spans="1:29" ht="60" x14ac:dyDescent="0.25">
      <c r="A276" s="138">
        <v>16</v>
      </c>
      <c r="B276" s="324" t="s">
        <v>949</v>
      </c>
      <c r="C276" s="103" t="s">
        <v>380</v>
      </c>
      <c r="D276" s="15"/>
      <c r="E276" s="7"/>
      <c r="F276" s="7"/>
      <c r="G276" s="110"/>
      <c r="H276" s="19"/>
      <c r="I276" s="13"/>
      <c r="J276" s="14"/>
      <c r="K276" s="14"/>
      <c r="L276" s="111"/>
      <c r="M276" s="124" t="s">
        <v>124</v>
      </c>
      <c r="N276" s="104">
        <v>0</v>
      </c>
      <c r="O276" s="16"/>
      <c r="P276" s="115">
        <v>0</v>
      </c>
      <c r="Q276" s="115">
        <v>0</v>
      </c>
      <c r="R276" s="115">
        <f t="shared" si="37"/>
        <v>0</v>
      </c>
      <c r="S276" s="115">
        <f t="shared" si="38"/>
        <v>0</v>
      </c>
      <c r="T276" s="115">
        <v>0</v>
      </c>
      <c r="U276" s="115">
        <f t="shared" si="39"/>
        <v>0</v>
      </c>
      <c r="V276" s="115"/>
      <c r="W276" s="115">
        <v>0</v>
      </c>
      <c r="X276" s="116">
        <f t="shared" si="40"/>
        <v>0</v>
      </c>
      <c r="Y276" s="115">
        <v>0</v>
      </c>
      <c r="Z276" s="115">
        <f t="shared" si="41"/>
        <v>0</v>
      </c>
      <c r="AA276" s="115">
        <f t="shared" si="34"/>
        <v>0</v>
      </c>
      <c r="AB276" s="115">
        <f t="shared" si="35"/>
        <v>0</v>
      </c>
      <c r="AC276" s="116">
        <f t="shared" si="36"/>
        <v>0</v>
      </c>
    </row>
    <row r="277" spans="1:29" ht="18" x14ac:dyDescent="0.25">
      <c r="A277" s="138">
        <v>16.100000000000001</v>
      </c>
      <c r="B277" s="324" t="s">
        <v>949</v>
      </c>
      <c r="C277" s="103" t="s">
        <v>376</v>
      </c>
      <c r="D277" s="15"/>
      <c r="E277" s="7"/>
      <c r="F277" s="7"/>
      <c r="G277" s="110"/>
      <c r="H277" s="19"/>
      <c r="I277" s="13"/>
      <c r="J277" s="14"/>
      <c r="K277" s="14"/>
      <c r="L277" s="111"/>
      <c r="M277" s="112" t="s">
        <v>126</v>
      </c>
      <c r="N277" s="104">
        <v>0</v>
      </c>
      <c r="O277" s="16"/>
      <c r="P277" s="114">
        <v>185</v>
      </c>
      <c r="Q277" s="115">
        <v>0</v>
      </c>
      <c r="R277" s="115">
        <f t="shared" si="37"/>
        <v>185</v>
      </c>
      <c r="S277" s="115">
        <f t="shared" si="38"/>
        <v>9.25</v>
      </c>
      <c r="T277" s="115">
        <v>0</v>
      </c>
      <c r="U277" s="115">
        <f t="shared" si="39"/>
        <v>194.25</v>
      </c>
      <c r="V277" s="115"/>
      <c r="W277" s="114">
        <v>53</v>
      </c>
      <c r="X277" s="116">
        <f t="shared" si="40"/>
        <v>6.5507999999999997</v>
      </c>
      <c r="Y277" s="115">
        <v>0</v>
      </c>
      <c r="Z277" s="115">
        <f t="shared" si="41"/>
        <v>59.550800000000002</v>
      </c>
      <c r="AA277" s="115">
        <f t="shared" si="34"/>
        <v>0</v>
      </c>
      <c r="AB277" s="115">
        <f t="shared" si="35"/>
        <v>0</v>
      </c>
      <c r="AC277" s="116">
        <f t="shared" si="36"/>
        <v>0</v>
      </c>
    </row>
    <row r="278" spans="1:29" ht="18" x14ac:dyDescent="0.25">
      <c r="A278" s="138">
        <v>16.2</v>
      </c>
      <c r="B278" s="324" t="s">
        <v>949</v>
      </c>
      <c r="C278" s="103" t="s">
        <v>379</v>
      </c>
      <c r="D278" s="15"/>
      <c r="E278" s="7"/>
      <c r="F278" s="7"/>
      <c r="G278" s="110"/>
      <c r="H278" s="19"/>
      <c r="I278" s="13"/>
      <c r="J278" s="14"/>
      <c r="K278" s="14"/>
      <c r="L278" s="111"/>
      <c r="M278" s="112" t="s">
        <v>126</v>
      </c>
      <c r="N278" s="104">
        <v>0</v>
      </c>
      <c r="O278" s="16"/>
      <c r="P278" s="114">
        <v>290</v>
      </c>
      <c r="Q278" s="115">
        <v>0</v>
      </c>
      <c r="R278" s="115">
        <f t="shared" si="37"/>
        <v>290</v>
      </c>
      <c r="S278" s="115">
        <f t="shared" si="38"/>
        <v>14.5</v>
      </c>
      <c r="T278" s="115">
        <v>0</v>
      </c>
      <c r="U278" s="115">
        <f t="shared" si="39"/>
        <v>304.5</v>
      </c>
      <c r="V278" s="115"/>
      <c r="W278" s="114">
        <v>79</v>
      </c>
      <c r="X278" s="116">
        <f t="shared" si="40"/>
        <v>9.7644000000000002</v>
      </c>
      <c r="Y278" s="115">
        <v>0</v>
      </c>
      <c r="Z278" s="115">
        <f t="shared" si="41"/>
        <v>88.764399999999995</v>
      </c>
      <c r="AA278" s="115">
        <f t="shared" si="34"/>
        <v>0</v>
      </c>
      <c r="AB278" s="115">
        <f t="shared" si="35"/>
        <v>0</v>
      </c>
      <c r="AC278" s="116">
        <f t="shared" si="36"/>
        <v>0</v>
      </c>
    </row>
    <row r="279" spans="1:29" ht="60" x14ac:dyDescent="0.25">
      <c r="A279" s="138">
        <v>17</v>
      </c>
      <c r="B279" s="324" t="s">
        <v>949</v>
      </c>
      <c r="C279" s="103" t="s">
        <v>381</v>
      </c>
      <c r="D279" s="15"/>
      <c r="E279" s="7"/>
      <c r="F279" s="7"/>
      <c r="G279" s="110"/>
      <c r="H279" s="19"/>
      <c r="I279" s="13"/>
      <c r="J279" s="14"/>
      <c r="K279" s="14"/>
      <c r="L279" s="111"/>
      <c r="M279" s="124" t="s">
        <v>124</v>
      </c>
      <c r="N279" s="104">
        <v>0</v>
      </c>
      <c r="O279" s="16"/>
      <c r="P279" s="115">
        <v>0</v>
      </c>
      <c r="Q279" s="115">
        <v>0</v>
      </c>
      <c r="R279" s="115">
        <f t="shared" si="37"/>
        <v>0</v>
      </c>
      <c r="S279" s="115">
        <f t="shared" si="38"/>
        <v>0</v>
      </c>
      <c r="T279" s="115">
        <v>0</v>
      </c>
      <c r="U279" s="115">
        <f t="shared" si="39"/>
        <v>0</v>
      </c>
      <c r="V279" s="115"/>
      <c r="W279" s="115">
        <v>0</v>
      </c>
      <c r="X279" s="116">
        <f t="shared" si="40"/>
        <v>0</v>
      </c>
      <c r="Y279" s="115">
        <v>0</v>
      </c>
      <c r="Z279" s="115">
        <f t="shared" si="41"/>
        <v>0</v>
      </c>
      <c r="AA279" s="115">
        <f t="shared" si="34"/>
        <v>0</v>
      </c>
      <c r="AB279" s="115">
        <f t="shared" si="35"/>
        <v>0</v>
      </c>
      <c r="AC279" s="116">
        <f t="shared" si="36"/>
        <v>0</v>
      </c>
    </row>
    <row r="280" spans="1:29" ht="18" x14ac:dyDescent="0.25">
      <c r="A280" s="138">
        <v>17.100000000000001</v>
      </c>
      <c r="B280" s="324" t="s">
        <v>949</v>
      </c>
      <c r="C280" s="103" t="s">
        <v>382</v>
      </c>
      <c r="D280" s="15"/>
      <c r="E280" s="7"/>
      <c r="F280" s="7"/>
      <c r="G280" s="110"/>
      <c r="H280" s="19"/>
      <c r="I280" s="13"/>
      <c r="J280" s="14"/>
      <c r="K280" s="14"/>
      <c r="L280" s="111"/>
      <c r="M280" s="112" t="s">
        <v>126</v>
      </c>
      <c r="N280" s="104">
        <v>0</v>
      </c>
      <c r="O280" s="16"/>
      <c r="P280" s="114">
        <v>360</v>
      </c>
      <c r="Q280" s="115">
        <v>0</v>
      </c>
      <c r="R280" s="115">
        <f t="shared" si="37"/>
        <v>360</v>
      </c>
      <c r="S280" s="115">
        <f t="shared" si="38"/>
        <v>18</v>
      </c>
      <c r="T280" s="115">
        <v>0</v>
      </c>
      <c r="U280" s="115">
        <f t="shared" si="39"/>
        <v>378</v>
      </c>
      <c r="V280" s="115"/>
      <c r="W280" s="114">
        <v>53</v>
      </c>
      <c r="X280" s="116">
        <f t="shared" si="40"/>
        <v>6.5507999999999997</v>
      </c>
      <c r="Y280" s="115">
        <v>0</v>
      </c>
      <c r="Z280" s="115">
        <f t="shared" si="41"/>
        <v>59.550800000000002</v>
      </c>
      <c r="AA280" s="115">
        <f t="shared" si="34"/>
        <v>0</v>
      </c>
      <c r="AB280" s="115">
        <f t="shared" si="35"/>
        <v>0</v>
      </c>
      <c r="AC280" s="116">
        <f t="shared" si="36"/>
        <v>0</v>
      </c>
    </row>
    <row r="281" spans="1:29" ht="18" x14ac:dyDescent="0.25">
      <c r="A281" s="138">
        <v>17.2</v>
      </c>
      <c r="B281" s="324" t="s">
        <v>949</v>
      </c>
      <c r="C281" s="103" t="s">
        <v>383</v>
      </c>
      <c r="D281" s="15"/>
      <c r="E281" s="7"/>
      <c r="F281" s="7"/>
      <c r="G281" s="110"/>
      <c r="H281" s="19"/>
      <c r="I281" s="13"/>
      <c r="J281" s="14"/>
      <c r="K281" s="14"/>
      <c r="L281" s="111"/>
      <c r="M281" s="112" t="s">
        <v>126</v>
      </c>
      <c r="N281" s="104">
        <v>200</v>
      </c>
      <c r="O281" s="16"/>
      <c r="P281" s="114">
        <v>235</v>
      </c>
      <c r="Q281" s="115">
        <v>0</v>
      </c>
      <c r="R281" s="115">
        <f t="shared" si="37"/>
        <v>235</v>
      </c>
      <c r="S281" s="115">
        <f t="shared" si="38"/>
        <v>11.75</v>
      </c>
      <c r="T281" s="115">
        <v>0</v>
      </c>
      <c r="U281" s="115">
        <f t="shared" si="39"/>
        <v>246.75</v>
      </c>
      <c r="V281" s="115"/>
      <c r="W281" s="114">
        <v>77</v>
      </c>
      <c r="X281" s="116">
        <f t="shared" si="40"/>
        <v>9.5172000000000008</v>
      </c>
      <c r="Y281" s="115">
        <v>0</v>
      </c>
      <c r="Z281" s="115">
        <f t="shared" si="41"/>
        <v>86.517200000000003</v>
      </c>
      <c r="AA281" s="115">
        <f t="shared" si="34"/>
        <v>49350</v>
      </c>
      <c r="AB281" s="115">
        <f t="shared" si="35"/>
        <v>17303.440000000002</v>
      </c>
      <c r="AC281" s="116">
        <f t="shared" si="36"/>
        <v>66653.440000000002</v>
      </c>
    </row>
    <row r="282" spans="1:29" ht="60" x14ac:dyDescent="0.25">
      <c r="A282" s="138">
        <v>18</v>
      </c>
      <c r="B282" s="324" t="s">
        <v>949</v>
      </c>
      <c r="C282" s="103" t="s">
        <v>384</v>
      </c>
      <c r="D282" s="15"/>
      <c r="E282" s="7"/>
      <c r="F282" s="7"/>
      <c r="G282" s="110"/>
      <c r="H282" s="19"/>
      <c r="I282" s="13"/>
      <c r="J282" s="14"/>
      <c r="K282" s="14"/>
      <c r="L282" s="111"/>
      <c r="M282" s="124" t="s">
        <v>124</v>
      </c>
      <c r="N282" s="104">
        <v>0</v>
      </c>
      <c r="O282" s="16"/>
      <c r="P282" s="115">
        <v>0</v>
      </c>
      <c r="Q282" s="115">
        <v>0</v>
      </c>
      <c r="R282" s="115">
        <f t="shared" si="37"/>
        <v>0</v>
      </c>
      <c r="S282" s="115">
        <f t="shared" si="38"/>
        <v>0</v>
      </c>
      <c r="T282" s="115">
        <v>0</v>
      </c>
      <c r="U282" s="115">
        <f t="shared" si="39"/>
        <v>0</v>
      </c>
      <c r="V282" s="115"/>
      <c r="W282" s="115">
        <v>0</v>
      </c>
      <c r="X282" s="116">
        <f t="shared" si="40"/>
        <v>0</v>
      </c>
      <c r="Y282" s="115">
        <v>0</v>
      </c>
      <c r="Z282" s="115">
        <f t="shared" si="41"/>
        <v>0</v>
      </c>
      <c r="AA282" s="115">
        <f t="shared" si="34"/>
        <v>0</v>
      </c>
      <c r="AB282" s="115">
        <f t="shared" si="35"/>
        <v>0</v>
      </c>
      <c r="AC282" s="116">
        <f t="shared" si="36"/>
        <v>0</v>
      </c>
    </row>
    <row r="283" spans="1:29" ht="18" x14ac:dyDescent="0.25">
      <c r="A283" s="138">
        <v>18.100000000000001</v>
      </c>
      <c r="B283" s="324" t="s">
        <v>949</v>
      </c>
      <c r="C283" s="103" t="s">
        <v>385</v>
      </c>
      <c r="D283" s="15"/>
      <c r="E283" s="7"/>
      <c r="F283" s="7"/>
      <c r="G283" s="110"/>
      <c r="H283" s="19"/>
      <c r="I283" s="13"/>
      <c r="J283" s="14"/>
      <c r="K283" s="14"/>
      <c r="L283" s="111"/>
      <c r="M283" s="112" t="s">
        <v>126</v>
      </c>
      <c r="N283" s="104">
        <v>0</v>
      </c>
      <c r="O283" s="16"/>
      <c r="P283" s="114">
        <v>480</v>
      </c>
      <c r="Q283" s="115">
        <v>0</v>
      </c>
      <c r="R283" s="115">
        <f t="shared" si="37"/>
        <v>480</v>
      </c>
      <c r="S283" s="115">
        <f t="shared" si="38"/>
        <v>24</v>
      </c>
      <c r="T283" s="115">
        <v>0</v>
      </c>
      <c r="U283" s="115">
        <f t="shared" si="39"/>
        <v>504</v>
      </c>
      <c r="V283" s="115"/>
      <c r="W283" s="114">
        <v>53</v>
      </c>
      <c r="X283" s="116">
        <f t="shared" si="40"/>
        <v>6.5507999999999997</v>
      </c>
      <c r="Y283" s="115">
        <v>0</v>
      </c>
      <c r="Z283" s="115">
        <f t="shared" si="41"/>
        <v>59.550800000000002</v>
      </c>
      <c r="AA283" s="115">
        <f t="shared" si="34"/>
        <v>0</v>
      </c>
      <c r="AB283" s="115">
        <f t="shared" si="35"/>
        <v>0</v>
      </c>
      <c r="AC283" s="116">
        <f t="shared" si="36"/>
        <v>0</v>
      </c>
    </row>
    <row r="284" spans="1:29" ht="18" x14ac:dyDescent="0.25">
      <c r="A284" s="138">
        <v>18.2</v>
      </c>
      <c r="B284" s="324" t="s">
        <v>949</v>
      </c>
      <c r="C284" s="103" t="s">
        <v>386</v>
      </c>
      <c r="D284" s="15"/>
      <c r="E284" s="7"/>
      <c r="F284" s="7"/>
      <c r="G284" s="110"/>
      <c r="H284" s="19"/>
      <c r="I284" s="13"/>
      <c r="J284" s="14"/>
      <c r="K284" s="14"/>
      <c r="L284" s="111"/>
      <c r="M284" s="112" t="s">
        <v>126</v>
      </c>
      <c r="N284" s="104">
        <v>0</v>
      </c>
      <c r="O284" s="16"/>
      <c r="P284" s="114">
        <v>600</v>
      </c>
      <c r="Q284" s="115">
        <v>0</v>
      </c>
      <c r="R284" s="115">
        <f t="shared" si="37"/>
        <v>600</v>
      </c>
      <c r="S284" s="115">
        <f t="shared" si="38"/>
        <v>30</v>
      </c>
      <c r="T284" s="115">
        <v>0</v>
      </c>
      <c r="U284" s="115">
        <f t="shared" si="39"/>
        <v>630</v>
      </c>
      <c r="V284" s="115"/>
      <c r="W284" s="114">
        <v>79</v>
      </c>
      <c r="X284" s="116">
        <f t="shared" si="40"/>
        <v>9.7644000000000002</v>
      </c>
      <c r="Y284" s="115">
        <v>0</v>
      </c>
      <c r="Z284" s="115">
        <f t="shared" si="41"/>
        <v>88.764399999999995</v>
      </c>
      <c r="AA284" s="115">
        <f t="shared" si="34"/>
        <v>0</v>
      </c>
      <c r="AB284" s="115">
        <f t="shared" si="35"/>
        <v>0</v>
      </c>
      <c r="AC284" s="116">
        <f t="shared" si="36"/>
        <v>0</v>
      </c>
    </row>
    <row r="285" spans="1:29" ht="90" x14ac:dyDescent="0.25">
      <c r="A285" s="138">
        <v>19</v>
      </c>
      <c r="B285" s="324" t="s">
        <v>949</v>
      </c>
      <c r="C285" s="103" t="s">
        <v>387</v>
      </c>
      <c r="D285" s="15"/>
      <c r="E285" s="7"/>
      <c r="F285" s="7"/>
      <c r="G285" s="110"/>
      <c r="H285" s="19"/>
      <c r="I285" s="13"/>
      <c r="J285" s="14"/>
      <c r="K285" s="14"/>
      <c r="L285" s="111"/>
      <c r="M285" s="124" t="s">
        <v>124</v>
      </c>
      <c r="N285" s="104">
        <v>0</v>
      </c>
      <c r="O285" s="16"/>
      <c r="P285" s="115">
        <v>0</v>
      </c>
      <c r="Q285" s="115">
        <v>0</v>
      </c>
      <c r="R285" s="115">
        <f t="shared" si="37"/>
        <v>0</v>
      </c>
      <c r="S285" s="115">
        <f t="shared" si="38"/>
        <v>0</v>
      </c>
      <c r="T285" s="115">
        <v>0</v>
      </c>
      <c r="U285" s="115">
        <f t="shared" si="39"/>
        <v>0</v>
      </c>
      <c r="V285" s="115"/>
      <c r="W285" s="115">
        <v>0</v>
      </c>
      <c r="X285" s="116">
        <f t="shared" si="40"/>
        <v>0</v>
      </c>
      <c r="Y285" s="115">
        <v>0</v>
      </c>
      <c r="Z285" s="115">
        <f t="shared" si="41"/>
        <v>0</v>
      </c>
      <c r="AA285" s="115">
        <f t="shared" si="34"/>
        <v>0</v>
      </c>
      <c r="AB285" s="115">
        <f t="shared" si="35"/>
        <v>0</v>
      </c>
      <c r="AC285" s="116">
        <f t="shared" si="36"/>
        <v>0</v>
      </c>
    </row>
    <row r="286" spans="1:29" ht="18" x14ac:dyDescent="0.25">
      <c r="A286" s="138">
        <v>19.100000000000001</v>
      </c>
      <c r="B286" s="324" t="s">
        <v>949</v>
      </c>
      <c r="C286" s="103" t="s">
        <v>388</v>
      </c>
      <c r="D286" s="15"/>
      <c r="E286" s="7"/>
      <c r="F286" s="7"/>
      <c r="G286" s="110"/>
      <c r="H286" s="19"/>
      <c r="I286" s="13"/>
      <c r="J286" s="14"/>
      <c r="K286" s="14"/>
      <c r="L286" s="111"/>
      <c r="M286" s="112" t="s">
        <v>126</v>
      </c>
      <c r="N286" s="104">
        <v>5</v>
      </c>
      <c r="O286" s="16"/>
      <c r="P286" s="114">
        <v>999</v>
      </c>
      <c r="Q286" s="115">
        <v>0</v>
      </c>
      <c r="R286" s="115">
        <f t="shared" si="37"/>
        <v>999</v>
      </c>
      <c r="S286" s="115">
        <f t="shared" si="38"/>
        <v>49.95</v>
      </c>
      <c r="T286" s="115">
        <v>0</v>
      </c>
      <c r="U286" s="115">
        <f t="shared" si="39"/>
        <v>1048.95</v>
      </c>
      <c r="V286" s="115"/>
      <c r="W286" s="114">
        <v>103</v>
      </c>
      <c r="X286" s="116">
        <f t="shared" si="40"/>
        <v>12.7308</v>
      </c>
      <c r="Y286" s="115">
        <v>0</v>
      </c>
      <c r="Z286" s="115">
        <f t="shared" si="41"/>
        <v>115.7308</v>
      </c>
      <c r="AA286" s="115">
        <f t="shared" si="34"/>
        <v>5244.75</v>
      </c>
      <c r="AB286" s="115">
        <f t="shared" si="35"/>
        <v>578.654</v>
      </c>
      <c r="AC286" s="116">
        <f t="shared" si="36"/>
        <v>5823.4040000000005</v>
      </c>
    </row>
    <row r="287" spans="1:29" ht="18" x14ac:dyDescent="0.25">
      <c r="A287" s="138">
        <v>19.2</v>
      </c>
      <c r="B287" s="324" t="s">
        <v>949</v>
      </c>
      <c r="C287" s="103" t="s">
        <v>389</v>
      </c>
      <c r="D287" s="15"/>
      <c r="E287" s="7"/>
      <c r="F287" s="7"/>
      <c r="G287" s="110"/>
      <c r="H287" s="19"/>
      <c r="I287" s="13"/>
      <c r="J287" s="14"/>
      <c r="K287" s="14"/>
      <c r="L287" s="111"/>
      <c r="M287" s="112" t="s">
        <v>126</v>
      </c>
      <c r="N287" s="104">
        <v>10</v>
      </c>
      <c r="O287" s="16"/>
      <c r="P287" s="114">
        <v>1470</v>
      </c>
      <c r="Q287" s="115">
        <v>0</v>
      </c>
      <c r="R287" s="115">
        <f t="shared" si="37"/>
        <v>1470</v>
      </c>
      <c r="S287" s="115">
        <f t="shared" si="38"/>
        <v>73.5</v>
      </c>
      <c r="T287" s="115">
        <v>0</v>
      </c>
      <c r="U287" s="115">
        <f t="shared" si="39"/>
        <v>1543.5</v>
      </c>
      <c r="V287" s="115"/>
      <c r="W287" s="114">
        <v>103</v>
      </c>
      <c r="X287" s="116">
        <f t="shared" si="40"/>
        <v>12.7308</v>
      </c>
      <c r="Y287" s="115">
        <v>0</v>
      </c>
      <c r="Z287" s="115">
        <f t="shared" si="41"/>
        <v>115.7308</v>
      </c>
      <c r="AA287" s="115">
        <f t="shared" si="34"/>
        <v>15435</v>
      </c>
      <c r="AB287" s="115">
        <f t="shared" si="35"/>
        <v>1157.308</v>
      </c>
      <c r="AC287" s="116">
        <f t="shared" si="36"/>
        <v>16592.308000000001</v>
      </c>
    </row>
    <row r="288" spans="1:29" ht="18" x14ac:dyDescent="0.25">
      <c r="A288" s="138">
        <v>19.3</v>
      </c>
      <c r="B288" s="324" t="s">
        <v>949</v>
      </c>
      <c r="C288" s="103" t="s">
        <v>390</v>
      </c>
      <c r="D288" s="15"/>
      <c r="E288" s="7"/>
      <c r="F288" s="7"/>
      <c r="G288" s="110"/>
      <c r="H288" s="19"/>
      <c r="I288" s="13"/>
      <c r="J288" s="14"/>
      <c r="K288" s="14"/>
      <c r="L288" s="111"/>
      <c r="M288" s="112" t="s">
        <v>126</v>
      </c>
      <c r="N288" s="104">
        <v>5</v>
      </c>
      <c r="O288" s="16"/>
      <c r="P288" s="114">
        <v>2117</v>
      </c>
      <c r="Q288" s="115">
        <v>0</v>
      </c>
      <c r="R288" s="115">
        <f t="shared" si="37"/>
        <v>2117</v>
      </c>
      <c r="S288" s="115">
        <f t="shared" si="38"/>
        <v>105.85000000000001</v>
      </c>
      <c r="T288" s="115">
        <v>0</v>
      </c>
      <c r="U288" s="115">
        <f t="shared" si="39"/>
        <v>2222.85</v>
      </c>
      <c r="V288" s="115"/>
      <c r="W288" s="114">
        <v>154</v>
      </c>
      <c r="X288" s="116">
        <f t="shared" si="40"/>
        <v>19.034400000000002</v>
      </c>
      <c r="Y288" s="115">
        <v>0</v>
      </c>
      <c r="Z288" s="115">
        <f t="shared" si="41"/>
        <v>173.03440000000001</v>
      </c>
      <c r="AA288" s="115">
        <f t="shared" si="34"/>
        <v>11114.25</v>
      </c>
      <c r="AB288" s="115">
        <f t="shared" si="35"/>
        <v>865.17200000000003</v>
      </c>
      <c r="AC288" s="116">
        <f t="shared" si="36"/>
        <v>11979.422</v>
      </c>
    </row>
    <row r="289" spans="1:29" ht="18" x14ac:dyDescent="0.25">
      <c r="A289" s="138">
        <v>19.399999999999999</v>
      </c>
      <c r="B289" s="324" t="s">
        <v>949</v>
      </c>
      <c r="C289" s="103" t="s">
        <v>391</v>
      </c>
      <c r="D289" s="15"/>
      <c r="E289" s="7"/>
      <c r="F289" s="7"/>
      <c r="G289" s="110"/>
      <c r="H289" s="19"/>
      <c r="I289" s="13"/>
      <c r="J289" s="14"/>
      <c r="K289" s="14"/>
      <c r="L289" s="111"/>
      <c r="M289" s="112" t="s">
        <v>126</v>
      </c>
      <c r="N289" s="104">
        <v>0</v>
      </c>
      <c r="O289" s="16"/>
      <c r="P289" s="114">
        <v>2940</v>
      </c>
      <c r="Q289" s="115">
        <v>0</v>
      </c>
      <c r="R289" s="115">
        <f t="shared" si="37"/>
        <v>2940</v>
      </c>
      <c r="S289" s="115">
        <f t="shared" si="38"/>
        <v>147</v>
      </c>
      <c r="T289" s="115">
        <v>0</v>
      </c>
      <c r="U289" s="115">
        <f t="shared" si="39"/>
        <v>3087</v>
      </c>
      <c r="V289" s="115"/>
      <c r="W289" s="114">
        <v>210</v>
      </c>
      <c r="X289" s="116">
        <f t="shared" si="40"/>
        <v>25.956</v>
      </c>
      <c r="Y289" s="115">
        <v>0</v>
      </c>
      <c r="Z289" s="115">
        <f t="shared" si="41"/>
        <v>235.95599999999999</v>
      </c>
      <c r="AA289" s="115">
        <f t="shared" si="34"/>
        <v>0</v>
      </c>
      <c r="AB289" s="115">
        <f t="shared" si="35"/>
        <v>0</v>
      </c>
      <c r="AC289" s="116">
        <f t="shared" si="36"/>
        <v>0</v>
      </c>
    </row>
    <row r="290" spans="1:29" ht="105" x14ac:dyDescent="0.25">
      <c r="A290" s="138">
        <v>20</v>
      </c>
      <c r="B290" s="324" t="s">
        <v>949</v>
      </c>
      <c r="C290" s="103" t="s">
        <v>392</v>
      </c>
      <c r="D290" s="15"/>
      <c r="E290" s="7"/>
      <c r="F290" s="7"/>
      <c r="G290" s="110"/>
      <c r="H290" s="19"/>
      <c r="I290" s="13"/>
      <c r="J290" s="14"/>
      <c r="K290" s="14"/>
      <c r="L290" s="111"/>
      <c r="M290" s="124" t="s">
        <v>124</v>
      </c>
      <c r="N290" s="104">
        <v>0</v>
      </c>
      <c r="O290" s="16"/>
      <c r="P290" s="115">
        <v>0</v>
      </c>
      <c r="Q290" s="115">
        <v>0</v>
      </c>
      <c r="R290" s="115">
        <f t="shared" si="37"/>
        <v>0</v>
      </c>
      <c r="S290" s="115">
        <f t="shared" si="38"/>
        <v>0</v>
      </c>
      <c r="T290" s="115">
        <v>0</v>
      </c>
      <c r="U290" s="115">
        <f t="shared" si="39"/>
        <v>0</v>
      </c>
      <c r="V290" s="115"/>
      <c r="W290" s="115">
        <v>0</v>
      </c>
      <c r="X290" s="116">
        <f t="shared" si="40"/>
        <v>0</v>
      </c>
      <c r="Y290" s="115">
        <v>0</v>
      </c>
      <c r="Z290" s="115">
        <f t="shared" si="41"/>
        <v>0</v>
      </c>
      <c r="AA290" s="115">
        <f t="shared" si="34"/>
        <v>0</v>
      </c>
      <c r="AB290" s="115">
        <f t="shared" si="35"/>
        <v>0</v>
      </c>
      <c r="AC290" s="116">
        <f t="shared" si="36"/>
        <v>0</v>
      </c>
    </row>
    <row r="291" spans="1:29" ht="18" x14ac:dyDescent="0.25">
      <c r="A291" s="138">
        <v>20.100000000000001</v>
      </c>
      <c r="B291" s="324" t="s">
        <v>949</v>
      </c>
      <c r="C291" s="103" t="s">
        <v>393</v>
      </c>
      <c r="D291" s="15"/>
      <c r="E291" s="7"/>
      <c r="F291" s="7"/>
      <c r="G291" s="110"/>
      <c r="H291" s="19"/>
      <c r="I291" s="13"/>
      <c r="J291" s="14"/>
      <c r="K291" s="14"/>
      <c r="L291" s="111"/>
      <c r="M291" s="112" t="s">
        <v>126</v>
      </c>
      <c r="N291" s="113">
        <v>5</v>
      </c>
      <c r="O291" s="16"/>
      <c r="P291" s="114">
        <v>490</v>
      </c>
      <c r="Q291" s="115">
        <v>0</v>
      </c>
      <c r="R291" s="115">
        <f t="shared" si="37"/>
        <v>490</v>
      </c>
      <c r="S291" s="115">
        <f t="shared" si="38"/>
        <v>24.5</v>
      </c>
      <c r="T291" s="115">
        <v>0</v>
      </c>
      <c r="U291" s="115">
        <f t="shared" si="39"/>
        <v>514.5</v>
      </c>
      <c r="V291" s="115"/>
      <c r="W291" s="114">
        <v>52</v>
      </c>
      <c r="X291" s="116">
        <f t="shared" si="40"/>
        <v>6.4272</v>
      </c>
      <c r="Y291" s="115">
        <v>0</v>
      </c>
      <c r="Z291" s="115">
        <f t="shared" si="41"/>
        <v>58.427199999999999</v>
      </c>
      <c r="AA291" s="115">
        <f t="shared" si="34"/>
        <v>2572.5</v>
      </c>
      <c r="AB291" s="115">
        <f t="shared" si="35"/>
        <v>292.13599999999997</v>
      </c>
      <c r="AC291" s="116">
        <f t="shared" si="36"/>
        <v>2864.636</v>
      </c>
    </row>
    <row r="292" spans="1:29" ht="18" x14ac:dyDescent="0.25">
      <c r="A292" s="138">
        <v>20.2</v>
      </c>
      <c r="B292" s="324" t="s">
        <v>949</v>
      </c>
      <c r="C292" s="103" t="s">
        <v>394</v>
      </c>
      <c r="D292" s="15"/>
      <c r="E292" s="7"/>
      <c r="F292" s="7"/>
      <c r="G292" s="110"/>
      <c r="H292" s="19"/>
      <c r="I292" s="13"/>
      <c r="J292" s="14"/>
      <c r="K292" s="14"/>
      <c r="L292" s="111"/>
      <c r="M292" s="112" t="s">
        <v>126</v>
      </c>
      <c r="N292" s="113">
        <v>8</v>
      </c>
      <c r="O292" s="16"/>
      <c r="P292" s="114">
        <v>588</v>
      </c>
      <c r="Q292" s="115">
        <v>0</v>
      </c>
      <c r="R292" s="115">
        <f t="shared" si="37"/>
        <v>588</v>
      </c>
      <c r="S292" s="115">
        <f t="shared" si="38"/>
        <v>29.400000000000002</v>
      </c>
      <c r="T292" s="115">
        <v>0</v>
      </c>
      <c r="U292" s="115">
        <f t="shared" si="39"/>
        <v>617.4</v>
      </c>
      <c r="V292" s="115"/>
      <c r="W292" s="114">
        <v>77</v>
      </c>
      <c r="X292" s="116">
        <f t="shared" si="40"/>
        <v>9.5172000000000008</v>
      </c>
      <c r="Y292" s="115">
        <v>0</v>
      </c>
      <c r="Z292" s="115">
        <f t="shared" si="41"/>
        <v>86.517200000000003</v>
      </c>
      <c r="AA292" s="115">
        <f t="shared" si="34"/>
        <v>4939.2</v>
      </c>
      <c r="AB292" s="115">
        <f t="shared" si="35"/>
        <v>692.13760000000002</v>
      </c>
      <c r="AC292" s="116">
        <f t="shared" si="36"/>
        <v>5631.3375999999998</v>
      </c>
    </row>
    <row r="293" spans="1:29" ht="18" x14ac:dyDescent="0.25">
      <c r="A293" s="138">
        <v>20.3</v>
      </c>
      <c r="B293" s="324" t="s">
        <v>949</v>
      </c>
      <c r="C293" s="103" t="s">
        <v>395</v>
      </c>
      <c r="D293" s="15"/>
      <c r="E293" s="7"/>
      <c r="F293" s="7"/>
      <c r="G293" s="110"/>
      <c r="H293" s="19"/>
      <c r="I293" s="13"/>
      <c r="J293" s="14"/>
      <c r="K293" s="14"/>
      <c r="L293" s="111"/>
      <c r="M293" s="112" t="s">
        <v>126</v>
      </c>
      <c r="N293" s="113">
        <v>10</v>
      </c>
      <c r="O293" s="16"/>
      <c r="P293" s="114">
        <v>769</v>
      </c>
      <c r="Q293" s="115">
        <v>0</v>
      </c>
      <c r="R293" s="115">
        <f t="shared" si="37"/>
        <v>769</v>
      </c>
      <c r="S293" s="115">
        <f t="shared" si="38"/>
        <v>38.450000000000003</v>
      </c>
      <c r="T293" s="115">
        <v>0</v>
      </c>
      <c r="U293" s="115">
        <f t="shared" si="39"/>
        <v>807.45</v>
      </c>
      <c r="V293" s="115"/>
      <c r="W293" s="114">
        <v>103</v>
      </c>
      <c r="X293" s="116">
        <f t="shared" si="40"/>
        <v>12.7308</v>
      </c>
      <c r="Y293" s="115">
        <v>0</v>
      </c>
      <c r="Z293" s="115">
        <f t="shared" si="41"/>
        <v>115.7308</v>
      </c>
      <c r="AA293" s="115">
        <f t="shared" si="34"/>
        <v>8074.5</v>
      </c>
      <c r="AB293" s="115">
        <f t="shared" si="35"/>
        <v>1157.308</v>
      </c>
      <c r="AC293" s="116">
        <f t="shared" si="36"/>
        <v>9231.8080000000009</v>
      </c>
    </row>
    <row r="294" spans="1:29" ht="18" x14ac:dyDescent="0.25">
      <c r="A294" s="138">
        <v>20.399999999999999</v>
      </c>
      <c r="B294" s="324" t="s">
        <v>949</v>
      </c>
      <c r="C294" s="103" t="s">
        <v>396</v>
      </c>
      <c r="D294" s="15"/>
      <c r="E294" s="7"/>
      <c r="F294" s="7"/>
      <c r="G294" s="110"/>
      <c r="H294" s="19"/>
      <c r="I294" s="13"/>
      <c r="J294" s="14"/>
      <c r="K294" s="14"/>
      <c r="L294" s="111"/>
      <c r="M294" s="112" t="s">
        <v>126</v>
      </c>
      <c r="N294" s="113">
        <v>10</v>
      </c>
      <c r="O294" s="16"/>
      <c r="P294" s="114">
        <v>970</v>
      </c>
      <c r="Q294" s="115">
        <v>0</v>
      </c>
      <c r="R294" s="115">
        <f t="shared" si="37"/>
        <v>970</v>
      </c>
      <c r="S294" s="115">
        <f t="shared" si="38"/>
        <v>48.5</v>
      </c>
      <c r="T294" s="115">
        <v>0</v>
      </c>
      <c r="U294" s="115">
        <f t="shared" si="39"/>
        <v>1018.5</v>
      </c>
      <c r="V294" s="115"/>
      <c r="W294" s="114">
        <v>128</v>
      </c>
      <c r="X294" s="116">
        <f t="shared" si="40"/>
        <v>15.8208</v>
      </c>
      <c r="Y294" s="115">
        <v>0</v>
      </c>
      <c r="Z294" s="115">
        <f t="shared" si="41"/>
        <v>143.82079999999999</v>
      </c>
      <c r="AA294" s="115">
        <f t="shared" si="34"/>
        <v>10185</v>
      </c>
      <c r="AB294" s="115">
        <f t="shared" si="35"/>
        <v>1438.2079999999999</v>
      </c>
      <c r="AC294" s="116">
        <f t="shared" si="36"/>
        <v>11623.208000000001</v>
      </c>
    </row>
    <row r="295" spans="1:29" ht="18" x14ac:dyDescent="0.25">
      <c r="A295" s="138">
        <v>20.5</v>
      </c>
      <c r="B295" s="324" t="s">
        <v>949</v>
      </c>
      <c r="C295" s="103" t="s">
        <v>397</v>
      </c>
      <c r="D295" s="15"/>
      <c r="E295" s="7"/>
      <c r="F295" s="7"/>
      <c r="G295" s="110"/>
      <c r="H295" s="19"/>
      <c r="I295" s="13"/>
      <c r="J295" s="14"/>
      <c r="K295" s="14"/>
      <c r="L295" s="111"/>
      <c r="M295" s="112" t="s">
        <v>126</v>
      </c>
      <c r="N295" s="113">
        <v>5</v>
      </c>
      <c r="O295" s="16"/>
      <c r="P295" s="114">
        <v>1215</v>
      </c>
      <c r="Q295" s="115">
        <v>0</v>
      </c>
      <c r="R295" s="115">
        <f t="shared" si="37"/>
        <v>1215</v>
      </c>
      <c r="S295" s="115">
        <f t="shared" si="38"/>
        <v>60.75</v>
      </c>
      <c r="T295" s="115">
        <v>0</v>
      </c>
      <c r="U295" s="115">
        <f t="shared" si="39"/>
        <v>1275.75</v>
      </c>
      <c r="V295" s="115"/>
      <c r="W295" s="114">
        <v>155</v>
      </c>
      <c r="X295" s="116">
        <f t="shared" si="40"/>
        <v>19.158000000000001</v>
      </c>
      <c r="Y295" s="115">
        <v>0</v>
      </c>
      <c r="Z295" s="115">
        <f t="shared" si="41"/>
        <v>174.15800000000002</v>
      </c>
      <c r="AA295" s="115">
        <f t="shared" si="34"/>
        <v>6378.75</v>
      </c>
      <c r="AB295" s="115">
        <f t="shared" si="35"/>
        <v>870.79000000000008</v>
      </c>
      <c r="AC295" s="116">
        <f t="shared" si="36"/>
        <v>7249.54</v>
      </c>
    </row>
    <row r="296" spans="1:29" ht="60" x14ac:dyDescent="0.25">
      <c r="A296" s="138">
        <v>21</v>
      </c>
      <c r="B296" s="324" t="s">
        <v>949</v>
      </c>
      <c r="C296" s="103" t="s">
        <v>398</v>
      </c>
      <c r="D296" s="15"/>
      <c r="E296" s="7"/>
      <c r="F296" s="7"/>
      <c r="G296" s="110"/>
      <c r="H296" s="19"/>
      <c r="I296" s="13"/>
      <c r="J296" s="14"/>
      <c r="K296" s="14"/>
      <c r="L296" s="111"/>
      <c r="M296" s="112" t="s">
        <v>126</v>
      </c>
      <c r="N296" s="104">
        <v>270</v>
      </c>
      <c r="O296" s="16"/>
      <c r="P296" s="114">
        <v>196</v>
      </c>
      <c r="Q296" s="115">
        <v>0</v>
      </c>
      <c r="R296" s="115">
        <f t="shared" si="37"/>
        <v>196</v>
      </c>
      <c r="S296" s="115">
        <f t="shared" si="38"/>
        <v>9.8000000000000007</v>
      </c>
      <c r="T296" s="115">
        <v>0</v>
      </c>
      <c r="U296" s="115">
        <f t="shared" si="39"/>
        <v>205.8</v>
      </c>
      <c r="V296" s="115"/>
      <c r="W296" s="114">
        <v>52</v>
      </c>
      <c r="X296" s="116">
        <f t="shared" si="40"/>
        <v>6.4272</v>
      </c>
      <c r="Y296" s="115">
        <v>0</v>
      </c>
      <c r="Z296" s="115">
        <f t="shared" si="41"/>
        <v>58.427199999999999</v>
      </c>
      <c r="AA296" s="115">
        <f t="shared" si="34"/>
        <v>55566</v>
      </c>
      <c r="AB296" s="115">
        <f t="shared" si="35"/>
        <v>15775.343999999999</v>
      </c>
      <c r="AC296" s="116">
        <f t="shared" si="36"/>
        <v>71341.343999999997</v>
      </c>
    </row>
    <row r="297" spans="1:29" ht="45" x14ac:dyDescent="0.25">
      <c r="A297" s="138">
        <v>22</v>
      </c>
      <c r="B297" s="324" t="s">
        <v>949</v>
      </c>
      <c r="C297" s="103" t="s">
        <v>399</v>
      </c>
      <c r="D297" s="15"/>
      <c r="E297" s="7"/>
      <c r="F297" s="7"/>
      <c r="G297" s="110"/>
      <c r="H297" s="19"/>
      <c r="I297" s="13"/>
      <c r="J297" s="14"/>
      <c r="K297" s="14"/>
      <c r="L297" s="111"/>
      <c r="M297" s="124" t="s">
        <v>124</v>
      </c>
      <c r="N297" s="104">
        <v>0</v>
      </c>
      <c r="O297" s="16"/>
      <c r="P297" s="115">
        <v>0</v>
      </c>
      <c r="Q297" s="115">
        <v>0</v>
      </c>
      <c r="R297" s="115">
        <f t="shared" si="37"/>
        <v>0</v>
      </c>
      <c r="S297" s="115">
        <f t="shared" si="38"/>
        <v>0</v>
      </c>
      <c r="T297" s="115">
        <v>0</v>
      </c>
      <c r="U297" s="115">
        <f t="shared" si="39"/>
        <v>0</v>
      </c>
      <c r="V297" s="115"/>
      <c r="W297" s="115">
        <v>0</v>
      </c>
      <c r="X297" s="116">
        <f t="shared" si="40"/>
        <v>0</v>
      </c>
      <c r="Y297" s="115">
        <v>0</v>
      </c>
      <c r="Z297" s="115">
        <f t="shared" si="41"/>
        <v>0</v>
      </c>
      <c r="AA297" s="115">
        <f t="shared" si="34"/>
        <v>0</v>
      </c>
      <c r="AB297" s="115">
        <f t="shared" si="35"/>
        <v>0</v>
      </c>
      <c r="AC297" s="116">
        <f t="shared" si="36"/>
        <v>0</v>
      </c>
    </row>
    <row r="298" spans="1:29" ht="18" x14ac:dyDescent="0.25">
      <c r="A298" s="138">
        <v>22.1</v>
      </c>
      <c r="B298" s="324" t="s">
        <v>949</v>
      </c>
      <c r="C298" s="103" t="s">
        <v>400</v>
      </c>
      <c r="D298" s="15"/>
      <c r="E298" s="7"/>
      <c r="F298" s="7"/>
      <c r="G298" s="110"/>
      <c r="H298" s="19"/>
      <c r="I298" s="13"/>
      <c r="J298" s="14"/>
      <c r="K298" s="14"/>
      <c r="L298" s="111"/>
      <c r="M298" s="112" t="s">
        <v>126</v>
      </c>
      <c r="N298" s="104">
        <v>40</v>
      </c>
      <c r="O298" s="16"/>
      <c r="P298" s="114">
        <v>392</v>
      </c>
      <c r="Q298" s="115">
        <v>0</v>
      </c>
      <c r="R298" s="115">
        <f t="shared" si="37"/>
        <v>392</v>
      </c>
      <c r="S298" s="115">
        <f t="shared" si="38"/>
        <v>19.600000000000001</v>
      </c>
      <c r="T298" s="115">
        <v>0</v>
      </c>
      <c r="U298" s="115">
        <f t="shared" si="39"/>
        <v>411.6</v>
      </c>
      <c r="V298" s="115"/>
      <c r="W298" s="114">
        <v>52</v>
      </c>
      <c r="X298" s="116">
        <f t="shared" si="40"/>
        <v>6.4272</v>
      </c>
      <c r="Y298" s="115">
        <v>0</v>
      </c>
      <c r="Z298" s="115">
        <f t="shared" si="41"/>
        <v>58.427199999999999</v>
      </c>
      <c r="AA298" s="115">
        <f t="shared" si="34"/>
        <v>16464</v>
      </c>
      <c r="AB298" s="115">
        <f t="shared" si="35"/>
        <v>2337.0879999999997</v>
      </c>
      <c r="AC298" s="116">
        <f t="shared" si="36"/>
        <v>18801.088</v>
      </c>
    </row>
    <row r="299" spans="1:29" ht="75" x14ac:dyDescent="0.25">
      <c r="A299" s="138">
        <v>23</v>
      </c>
      <c r="B299" s="324" t="s">
        <v>949</v>
      </c>
      <c r="C299" s="103" t="s">
        <v>401</v>
      </c>
      <c r="D299" s="15"/>
      <c r="E299" s="7"/>
      <c r="F299" s="7"/>
      <c r="G299" s="110"/>
      <c r="H299" s="19"/>
      <c r="I299" s="13"/>
      <c r="J299" s="14"/>
      <c r="K299" s="14"/>
      <c r="L299" s="111"/>
      <c r="M299" s="124" t="s">
        <v>124</v>
      </c>
      <c r="N299" s="104">
        <v>0</v>
      </c>
      <c r="O299" s="16"/>
      <c r="P299" s="115">
        <v>0</v>
      </c>
      <c r="Q299" s="115">
        <v>0</v>
      </c>
      <c r="R299" s="115">
        <f t="shared" si="37"/>
        <v>0</v>
      </c>
      <c r="S299" s="115">
        <f t="shared" si="38"/>
        <v>0</v>
      </c>
      <c r="T299" s="115">
        <v>0</v>
      </c>
      <c r="U299" s="115">
        <f t="shared" si="39"/>
        <v>0</v>
      </c>
      <c r="V299" s="115"/>
      <c r="W299" s="115">
        <v>0</v>
      </c>
      <c r="X299" s="116">
        <f t="shared" si="40"/>
        <v>0</v>
      </c>
      <c r="Y299" s="115">
        <v>0</v>
      </c>
      <c r="Z299" s="115">
        <f t="shared" si="41"/>
        <v>0</v>
      </c>
      <c r="AA299" s="115">
        <f t="shared" si="34"/>
        <v>0</v>
      </c>
      <c r="AB299" s="115">
        <f t="shared" si="35"/>
        <v>0</v>
      </c>
      <c r="AC299" s="116">
        <f t="shared" si="36"/>
        <v>0</v>
      </c>
    </row>
    <row r="300" spans="1:29" ht="18" x14ac:dyDescent="0.25">
      <c r="A300" s="138">
        <v>23.1</v>
      </c>
      <c r="B300" s="324" t="s">
        <v>949</v>
      </c>
      <c r="C300" s="103" t="s">
        <v>402</v>
      </c>
      <c r="D300" s="15"/>
      <c r="E300" s="7"/>
      <c r="F300" s="7"/>
      <c r="G300" s="110"/>
      <c r="H300" s="19"/>
      <c r="I300" s="13"/>
      <c r="J300" s="14"/>
      <c r="K300" s="14"/>
      <c r="L300" s="111"/>
      <c r="M300" s="112" t="s">
        <v>126</v>
      </c>
      <c r="N300" s="104">
        <v>0</v>
      </c>
      <c r="O300" s="16"/>
      <c r="P300" s="114">
        <v>3000</v>
      </c>
      <c r="Q300" s="115">
        <v>0</v>
      </c>
      <c r="R300" s="115">
        <f t="shared" si="37"/>
        <v>3000</v>
      </c>
      <c r="S300" s="115">
        <f t="shared" si="38"/>
        <v>150</v>
      </c>
      <c r="T300" s="115">
        <v>0</v>
      </c>
      <c r="U300" s="115">
        <f t="shared" si="39"/>
        <v>3150</v>
      </c>
      <c r="V300" s="115"/>
      <c r="W300" s="114">
        <v>263</v>
      </c>
      <c r="X300" s="116">
        <f t="shared" si="40"/>
        <v>32.506799999999998</v>
      </c>
      <c r="Y300" s="115">
        <v>0</v>
      </c>
      <c r="Z300" s="115">
        <f t="shared" si="41"/>
        <v>295.5068</v>
      </c>
      <c r="AA300" s="115">
        <f t="shared" si="34"/>
        <v>0</v>
      </c>
      <c r="AB300" s="115">
        <f t="shared" si="35"/>
        <v>0</v>
      </c>
      <c r="AC300" s="116">
        <f t="shared" si="36"/>
        <v>0</v>
      </c>
    </row>
    <row r="301" spans="1:29" ht="18" x14ac:dyDescent="0.25">
      <c r="A301" s="138">
        <v>23.2</v>
      </c>
      <c r="B301" s="324" t="s">
        <v>949</v>
      </c>
      <c r="C301" s="103" t="s">
        <v>403</v>
      </c>
      <c r="D301" s="15"/>
      <c r="E301" s="7"/>
      <c r="F301" s="7"/>
      <c r="G301" s="110"/>
      <c r="H301" s="19"/>
      <c r="I301" s="13"/>
      <c r="J301" s="14"/>
      <c r="K301" s="14"/>
      <c r="L301" s="111"/>
      <c r="M301" s="112" t="s">
        <v>126</v>
      </c>
      <c r="N301" s="104">
        <v>0</v>
      </c>
      <c r="O301" s="16"/>
      <c r="P301" s="114">
        <v>2500</v>
      </c>
      <c r="Q301" s="115">
        <v>0</v>
      </c>
      <c r="R301" s="115">
        <f t="shared" si="37"/>
        <v>2500</v>
      </c>
      <c r="S301" s="115">
        <f t="shared" si="38"/>
        <v>125</v>
      </c>
      <c r="T301" s="115">
        <v>0</v>
      </c>
      <c r="U301" s="115">
        <f t="shared" si="39"/>
        <v>2625</v>
      </c>
      <c r="V301" s="115"/>
      <c r="W301" s="114">
        <v>210</v>
      </c>
      <c r="X301" s="116">
        <f t="shared" si="40"/>
        <v>25.956</v>
      </c>
      <c r="Y301" s="115">
        <v>0</v>
      </c>
      <c r="Z301" s="115">
        <f t="shared" si="41"/>
        <v>235.95599999999999</v>
      </c>
      <c r="AA301" s="115">
        <f t="shared" si="34"/>
        <v>0</v>
      </c>
      <c r="AB301" s="115">
        <f t="shared" si="35"/>
        <v>0</v>
      </c>
      <c r="AC301" s="116">
        <f t="shared" si="36"/>
        <v>0</v>
      </c>
    </row>
    <row r="302" spans="1:29" ht="75" x14ac:dyDescent="0.25">
      <c r="A302" s="138">
        <v>24</v>
      </c>
      <c r="B302" s="324" t="s">
        <v>949</v>
      </c>
      <c r="C302" s="103" t="s">
        <v>404</v>
      </c>
      <c r="D302" s="15"/>
      <c r="E302" s="7"/>
      <c r="F302" s="7"/>
      <c r="G302" s="110"/>
      <c r="H302" s="19"/>
      <c r="I302" s="13"/>
      <c r="J302" s="14"/>
      <c r="K302" s="14"/>
      <c r="L302" s="111"/>
      <c r="M302" s="112" t="s">
        <v>126</v>
      </c>
      <c r="N302" s="104">
        <v>10</v>
      </c>
      <c r="O302" s="16"/>
      <c r="P302" s="114">
        <v>2842</v>
      </c>
      <c r="Q302" s="115">
        <v>0</v>
      </c>
      <c r="R302" s="115">
        <f t="shared" si="37"/>
        <v>2842</v>
      </c>
      <c r="S302" s="115">
        <f t="shared" si="38"/>
        <v>142.1</v>
      </c>
      <c r="T302" s="115">
        <v>0</v>
      </c>
      <c r="U302" s="115">
        <f t="shared" si="39"/>
        <v>2984.1</v>
      </c>
      <c r="V302" s="115"/>
      <c r="W302" s="114">
        <v>926</v>
      </c>
      <c r="X302" s="116">
        <f t="shared" si="40"/>
        <v>114.45359999999999</v>
      </c>
      <c r="Y302" s="115">
        <v>0</v>
      </c>
      <c r="Z302" s="115">
        <f t="shared" si="41"/>
        <v>1040.4536000000001</v>
      </c>
      <c r="AA302" s="115">
        <f t="shared" ref="AA302:AA365" si="42">N302*U302</f>
        <v>29841</v>
      </c>
      <c r="AB302" s="115">
        <f t="shared" ref="AB302:AB365" si="43">N302*Z302</f>
        <v>10404.536</v>
      </c>
      <c r="AC302" s="116">
        <f t="shared" ref="AC302:AC365" si="44">AA302+AB302</f>
        <v>40245.536</v>
      </c>
    </row>
    <row r="303" spans="1:29" ht="135" x14ac:dyDescent="0.25">
      <c r="A303" s="138">
        <v>25</v>
      </c>
      <c r="B303" s="324" t="s">
        <v>949</v>
      </c>
      <c r="C303" s="103" t="s">
        <v>405</v>
      </c>
      <c r="D303" s="15"/>
      <c r="E303" s="7"/>
      <c r="F303" s="7"/>
      <c r="G303" s="110"/>
      <c r="H303" s="19"/>
      <c r="I303" s="13"/>
      <c r="J303" s="14"/>
      <c r="K303" s="14"/>
      <c r="L303" s="111"/>
      <c r="M303" s="124" t="s">
        <v>124</v>
      </c>
      <c r="N303" s="104">
        <v>0</v>
      </c>
      <c r="O303" s="16"/>
      <c r="P303" s="115">
        <v>0</v>
      </c>
      <c r="Q303" s="115">
        <v>0</v>
      </c>
      <c r="R303" s="115">
        <f t="shared" ref="R303" si="45">P303+Q303</f>
        <v>0</v>
      </c>
      <c r="S303" s="115">
        <f t="shared" ref="S303:S366" si="46">R303*0.05</f>
        <v>0</v>
      </c>
      <c r="T303" s="115">
        <v>0</v>
      </c>
      <c r="U303" s="115">
        <f t="shared" ref="U303:U366" si="47">R303+S303</f>
        <v>0</v>
      </c>
      <c r="V303" s="115"/>
      <c r="W303" s="115">
        <v>0</v>
      </c>
      <c r="X303" s="116">
        <f t="shared" si="40"/>
        <v>0</v>
      </c>
      <c r="Y303" s="115">
        <v>0</v>
      </c>
      <c r="Z303" s="115">
        <f t="shared" si="41"/>
        <v>0</v>
      </c>
      <c r="AA303" s="115">
        <f t="shared" si="42"/>
        <v>0</v>
      </c>
      <c r="AB303" s="115">
        <f t="shared" si="43"/>
        <v>0</v>
      </c>
      <c r="AC303" s="116">
        <f t="shared" si="44"/>
        <v>0</v>
      </c>
    </row>
    <row r="304" spans="1:29" ht="18" x14ac:dyDescent="0.25">
      <c r="A304" s="138">
        <v>25.1</v>
      </c>
      <c r="B304" s="324" t="s">
        <v>949</v>
      </c>
      <c r="C304" s="103" t="s">
        <v>406</v>
      </c>
      <c r="D304" s="15"/>
      <c r="E304" s="7"/>
      <c r="F304" s="7"/>
      <c r="G304" s="110"/>
      <c r="H304" s="19"/>
      <c r="I304" s="13"/>
      <c r="J304" s="14"/>
      <c r="K304" s="14"/>
      <c r="L304" s="111"/>
      <c r="M304" s="112" t="s">
        <v>126</v>
      </c>
      <c r="N304" s="104">
        <v>0</v>
      </c>
      <c r="O304" s="16"/>
      <c r="P304" s="114">
        <v>131250</v>
      </c>
      <c r="Q304" s="115">
        <v>0</v>
      </c>
      <c r="R304" s="115">
        <f>P304+Q304</f>
        <v>131250</v>
      </c>
      <c r="S304" s="115">
        <f t="shared" si="46"/>
        <v>6562.5</v>
      </c>
      <c r="T304" s="115">
        <v>0</v>
      </c>
      <c r="U304" s="115">
        <f t="shared" si="47"/>
        <v>137812.5</v>
      </c>
      <c r="V304" s="115"/>
      <c r="W304" s="114">
        <v>21000</v>
      </c>
      <c r="X304" s="116">
        <f t="shared" si="40"/>
        <v>2595.6</v>
      </c>
      <c r="Y304" s="115">
        <v>0</v>
      </c>
      <c r="Z304" s="115">
        <f t="shared" si="41"/>
        <v>23595.599999999999</v>
      </c>
      <c r="AA304" s="115">
        <f t="shared" si="42"/>
        <v>0</v>
      </c>
      <c r="AB304" s="115">
        <f t="shared" si="43"/>
        <v>0</v>
      </c>
      <c r="AC304" s="116">
        <f t="shared" si="44"/>
        <v>0</v>
      </c>
    </row>
    <row r="305" spans="1:29" ht="15.75" x14ac:dyDescent="0.25">
      <c r="A305" s="139" t="s">
        <v>407</v>
      </c>
      <c r="B305" s="324" t="s">
        <v>949</v>
      </c>
      <c r="C305" s="121" t="s">
        <v>408</v>
      </c>
      <c r="D305" s="15"/>
      <c r="E305" s="7"/>
      <c r="F305" s="7"/>
      <c r="G305" s="110"/>
      <c r="H305" s="19"/>
      <c r="I305" s="13"/>
      <c r="J305" s="14"/>
      <c r="K305" s="14"/>
      <c r="L305" s="111"/>
      <c r="M305" s="124" t="s">
        <v>124</v>
      </c>
      <c r="N305" s="104">
        <v>0</v>
      </c>
      <c r="O305" s="16"/>
      <c r="P305" s="115">
        <v>0</v>
      </c>
      <c r="Q305" s="115">
        <v>0</v>
      </c>
      <c r="R305" s="115">
        <f t="shared" ref="R305:R368" si="48">P305+Q305</f>
        <v>0</v>
      </c>
      <c r="S305" s="115">
        <f t="shared" si="46"/>
        <v>0</v>
      </c>
      <c r="T305" s="115">
        <v>0</v>
      </c>
      <c r="U305" s="115">
        <f t="shared" si="47"/>
        <v>0</v>
      </c>
      <c r="V305" s="115"/>
      <c r="W305" s="115">
        <v>0</v>
      </c>
      <c r="X305" s="116">
        <f t="shared" si="40"/>
        <v>0</v>
      </c>
      <c r="Y305" s="115">
        <v>0</v>
      </c>
      <c r="Z305" s="115">
        <f t="shared" si="41"/>
        <v>0</v>
      </c>
      <c r="AA305" s="115">
        <f t="shared" si="42"/>
        <v>0</v>
      </c>
      <c r="AB305" s="115">
        <f t="shared" si="43"/>
        <v>0</v>
      </c>
      <c r="AC305" s="116">
        <f t="shared" si="44"/>
        <v>0</v>
      </c>
    </row>
    <row r="306" spans="1:29" ht="165" x14ac:dyDescent="0.25">
      <c r="A306" s="138">
        <v>1</v>
      </c>
      <c r="B306" s="324" t="s">
        <v>949</v>
      </c>
      <c r="C306" s="103" t="s">
        <v>409</v>
      </c>
      <c r="D306" s="15"/>
      <c r="E306" s="7"/>
      <c r="F306" s="7"/>
      <c r="G306" s="110"/>
      <c r="H306" s="19"/>
      <c r="I306" s="13"/>
      <c r="J306" s="14"/>
      <c r="K306" s="14"/>
      <c r="L306" s="111"/>
      <c r="M306" s="124" t="s">
        <v>124</v>
      </c>
      <c r="N306" s="104">
        <v>0</v>
      </c>
      <c r="O306" s="16"/>
      <c r="P306" s="115">
        <v>0</v>
      </c>
      <c r="Q306" s="115">
        <v>0</v>
      </c>
      <c r="R306" s="115">
        <f t="shared" si="48"/>
        <v>0</v>
      </c>
      <c r="S306" s="115">
        <f t="shared" si="46"/>
        <v>0</v>
      </c>
      <c r="T306" s="115">
        <v>0</v>
      </c>
      <c r="U306" s="115">
        <f t="shared" si="47"/>
        <v>0</v>
      </c>
      <c r="V306" s="115"/>
      <c r="W306" s="115">
        <v>0</v>
      </c>
      <c r="X306" s="116">
        <f t="shared" si="40"/>
        <v>0</v>
      </c>
      <c r="Y306" s="115">
        <v>0</v>
      </c>
      <c r="Z306" s="115">
        <f t="shared" si="41"/>
        <v>0</v>
      </c>
      <c r="AA306" s="115">
        <f t="shared" si="42"/>
        <v>0</v>
      </c>
      <c r="AB306" s="115">
        <f t="shared" si="43"/>
        <v>0</v>
      </c>
      <c r="AC306" s="116">
        <f t="shared" si="44"/>
        <v>0</v>
      </c>
    </row>
    <row r="307" spans="1:29" ht="18" x14ac:dyDescent="0.25">
      <c r="A307" s="138">
        <v>1.1000000000000001</v>
      </c>
      <c r="B307" s="324" t="s">
        <v>949</v>
      </c>
      <c r="C307" s="103" t="s">
        <v>410</v>
      </c>
      <c r="D307" s="15"/>
      <c r="E307" s="7"/>
      <c r="F307" s="7"/>
      <c r="G307" s="110"/>
      <c r="H307" s="19"/>
      <c r="I307" s="13"/>
      <c r="J307" s="14"/>
      <c r="K307" s="14"/>
      <c r="L307" s="111"/>
      <c r="M307" s="112" t="s">
        <v>199</v>
      </c>
      <c r="N307" s="113">
        <v>50</v>
      </c>
      <c r="O307" s="16"/>
      <c r="P307" s="114">
        <v>1827</v>
      </c>
      <c r="Q307" s="115">
        <v>0</v>
      </c>
      <c r="R307" s="115">
        <f t="shared" si="48"/>
        <v>1827</v>
      </c>
      <c r="S307" s="115">
        <f t="shared" si="46"/>
        <v>91.350000000000009</v>
      </c>
      <c r="T307" s="115">
        <v>0</v>
      </c>
      <c r="U307" s="115">
        <f t="shared" si="47"/>
        <v>1918.35</v>
      </c>
      <c r="V307" s="115"/>
      <c r="W307" s="114">
        <v>412</v>
      </c>
      <c r="X307" s="116">
        <f t="shared" si="40"/>
        <v>50.923200000000001</v>
      </c>
      <c r="Y307" s="115">
        <v>0</v>
      </c>
      <c r="Z307" s="115">
        <f t="shared" si="41"/>
        <v>462.92320000000001</v>
      </c>
      <c r="AA307" s="115">
        <f t="shared" si="42"/>
        <v>95917.5</v>
      </c>
      <c r="AB307" s="115">
        <f t="shared" si="43"/>
        <v>23146.16</v>
      </c>
      <c r="AC307" s="116">
        <f t="shared" si="44"/>
        <v>119063.66</v>
      </c>
    </row>
    <row r="308" spans="1:29" ht="18" x14ac:dyDescent="0.25">
      <c r="A308" s="138">
        <v>1.2</v>
      </c>
      <c r="B308" s="324" t="s">
        <v>949</v>
      </c>
      <c r="C308" s="103" t="s">
        <v>411</v>
      </c>
      <c r="D308" s="15"/>
      <c r="E308" s="7"/>
      <c r="F308" s="7"/>
      <c r="G308" s="110"/>
      <c r="H308" s="19"/>
      <c r="I308" s="13"/>
      <c r="J308" s="14"/>
      <c r="K308" s="14"/>
      <c r="L308" s="111"/>
      <c r="M308" s="112" t="s">
        <v>199</v>
      </c>
      <c r="N308" s="113">
        <v>10</v>
      </c>
      <c r="O308" s="16"/>
      <c r="P308" s="114">
        <v>2941</v>
      </c>
      <c r="Q308" s="115">
        <v>0</v>
      </c>
      <c r="R308" s="115">
        <f t="shared" si="48"/>
        <v>2941</v>
      </c>
      <c r="S308" s="115">
        <f t="shared" si="46"/>
        <v>147.05000000000001</v>
      </c>
      <c r="T308" s="115">
        <v>0</v>
      </c>
      <c r="U308" s="115">
        <f t="shared" si="47"/>
        <v>3088.05</v>
      </c>
      <c r="V308" s="115"/>
      <c r="W308" s="114">
        <v>618</v>
      </c>
      <c r="X308" s="116">
        <f t="shared" si="40"/>
        <v>76.384799999999998</v>
      </c>
      <c r="Y308" s="115">
        <v>0</v>
      </c>
      <c r="Z308" s="115">
        <f t="shared" si="41"/>
        <v>694.38480000000004</v>
      </c>
      <c r="AA308" s="115">
        <f t="shared" si="42"/>
        <v>30880.5</v>
      </c>
      <c r="AB308" s="115">
        <f t="shared" si="43"/>
        <v>6943.848</v>
      </c>
      <c r="AC308" s="116">
        <f t="shared" si="44"/>
        <v>37824.347999999998</v>
      </c>
    </row>
    <row r="309" spans="1:29" ht="150" x14ac:dyDescent="0.25">
      <c r="A309" s="138">
        <v>2</v>
      </c>
      <c r="B309" s="324" t="s">
        <v>949</v>
      </c>
      <c r="C309" s="103" t="s">
        <v>412</v>
      </c>
      <c r="D309" s="15"/>
      <c r="E309" s="7"/>
      <c r="F309" s="7"/>
      <c r="G309" s="110"/>
      <c r="H309" s="19"/>
      <c r="I309" s="13"/>
      <c r="J309" s="14"/>
      <c r="K309" s="14"/>
      <c r="L309" s="111"/>
      <c r="M309" s="124" t="s">
        <v>124</v>
      </c>
      <c r="N309" s="104">
        <v>0</v>
      </c>
      <c r="O309" s="16"/>
      <c r="P309" s="115">
        <v>0</v>
      </c>
      <c r="Q309" s="115">
        <v>0</v>
      </c>
      <c r="R309" s="115">
        <f t="shared" si="48"/>
        <v>0</v>
      </c>
      <c r="S309" s="115">
        <f t="shared" si="46"/>
        <v>0</v>
      </c>
      <c r="T309" s="115">
        <v>0</v>
      </c>
      <c r="U309" s="115">
        <f t="shared" si="47"/>
        <v>0</v>
      </c>
      <c r="V309" s="115"/>
      <c r="W309" s="115">
        <v>0</v>
      </c>
      <c r="X309" s="116">
        <f t="shared" si="40"/>
        <v>0</v>
      </c>
      <c r="Y309" s="115">
        <v>0</v>
      </c>
      <c r="Z309" s="115">
        <f t="shared" si="41"/>
        <v>0</v>
      </c>
      <c r="AA309" s="115">
        <f t="shared" si="42"/>
        <v>0</v>
      </c>
      <c r="AB309" s="115">
        <f t="shared" si="43"/>
        <v>0</v>
      </c>
      <c r="AC309" s="116">
        <f t="shared" si="44"/>
        <v>0</v>
      </c>
    </row>
    <row r="310" spans="1:29" ht="18" x14ac:dyDescent="0.25">
      <c r="A310" s="138">
        <v>2.1</v>
      </c>
      <c r="B310" s="324" t="s">
        <v>949</v>
      </c>
      <c r="C310" s="103" t="s">
        <v>413</v>
      </c>
      <c r="D310" s="15"/>
      <c r="E310" s="7"/>
      <c r="F310" s="7"/>
      <c r="G310" s="110"/>
      <c r="H310" s="19"/>
      <c r="I310" s="13"/>
      <c r="J310" s="14"/>
      <c r="K310" s="14"/>
      <c r="L310" s="111"/>
      <c r="M310" s="112" t="s">
        <v>199</v>
      </c>
      <c r="N310" s="104">
        <v>10</v>
      </c>
      <c r="O310" s="16"/>
      <c r="P310" s="114">
        <v>496</v>
      </c>
      <c r="Q310" s="115">
        <v>0</v>
      </c>
      <c r="R310" s="115">
        <f t="shared" si="48"/>
        <v>496</v>
      </c>
      <c r="S310" s="115">
        <f t="shared" si="46"/>
        <v>24.8</v>
      </c>
      <c r="T310" s="115">
        <v>0</v>
      </c>
      <c r="U310" s="115">
        <f t="shared" si="47"/>
        <v>520.79999999999995</v>
      </c>
      <c r="V310" s="115"/>
      <c r="W310" s="114">
        <v>180</v>
      </c>
      <c r="X310" s="116">
        <f t="shared" si="40"/>
        <v>22.248000000000001</v>
      </c>
      <c r="Y310" s="115">
        <v>0</v>
      </c>
      <c r="Z310" s="115">
        <f t="shared" si="41"/>
        <v>202.24799999999999</v>
      </c>
      <c r="AA310" s="115">
        <f t="shared" si="42"/>
        <v>5208</v>
      </c>
      <c r="AB310" s="115">
        <f t="shared" si="43"/>
        <v>2022.48</v>
      </c>
      <c r="AC310" s="116">
        <f t="shared" si="44"/>
        <v>7230.48</v>
      </c>
    </row>
    <row r="311" spans="1:29" ht="18" x14ac:dyDescent="0.25">
      <c r="A311" s="138">
        <v>2.2000000000000002</v>
      </c>
      <c r="B311" s="324" t="s">
        <v>949</v>
      </c>
      <c r="C311" s="103" t="s">
        <v>414</v>
      </c>
      <c r="D311" s="15"/>
      <c r="E311" s="7"/>
      <c r="F311" s="7"/>
      <c r="G311" s="110"/>
      <c r="H311" s="19"/>
      <c r="I311" s="13"/>
      <c r="J311" s="14"/>
      <c r="K311" s="14"/>
      <c r="L311" s="111"/>
      <c r="M311" s="112" t="s">
        <v>199</v>
      </c>
      <c r="N311" s="104">
        <v>25</v>
      </c>
      <c r="O311" s="16"/>
      <c r="P311" s="114">
        <v>1208</v>
      </c>
      <c r="Q311" s="115">
        <v>0</v>
      </c>
      <c r="R311" s="115">
        <f t="shared" si="48"/>
        <v>1208</v>
      </c>
      <c r="S311" s="115">
        <f t="shared" si="46"/>
        <v>60.400000000000006</v>
      </c>
      <c r="T311" s="115">
        <v>0</v>
      </c>
      <c r="U311" s="115">
        <f t="shared" si="47"/>
        <v>1268.4000000000001</v>
      </c>
      <c r="V311" s="115"/>
      <c r="W311" s="114">
        <v>262</v>
      </c>
      <c r="X311" s="116">
        <f t="shared" si="40"/>
        <v>32.383200000000002</v>
      </c>
      <c r="Y311" s="115">
        <v>0</v>
      </c>
      <c r="Z311" s="115">
        <f t="shared" si="41"/>
        <v>294.38319999999999</v>
      </c>
      <c r="AA311" s="115">
        <f t="shared" si="42"/>
        <v>31710.000000000004</v>
      </c>
      <c r="AB311" s="115">
        <f t="shared" si="43"/>
        <v>7359.58</v>
      </c>
      <c r="AC311" s="116">
        <f t="shared" si="44"/>
        <v>39069.58</v>
      </c>
    </row>
    <row r="312" spans="1:29" ht="18" x14ac:dyDescent="0.25">
      <c r="A312" s="138">
        <v>2.2999999999999998</v>
      </c>
      <c r="B312" s="324" t="s">
        <v>949</v>
      </c>
      <c r="C312" s="103" t="s">
        <v>415</v>
      </c>
      <c r="D312" s="15"/>
      <c r="E312" s="7"/>
      <c r="F312" s="7"/>
      <c r="G312" s="110"/>
      <c r="H312" s="19"/>
      <c r="I312" s="13"/>
      <c r="J312" s="14"/>
      <c r="K312" s="14"/>
      <c r="L312" s="111"/>
      <c r="M312" s="112" t="s">
        <v>199</v>
      </c>
      <c r="N312" s="104">
        <v>0</v>
      </c>
      <c r="O312" s="16"/>
      <c r="P312" s="114">
        <v>1986</v>
      </c>
      <c r="Q312" s="115">
        <v>0</v>
      </c>
      <c r="R312" s="115">
        <f t="shared" si="48"/>
        <v>1986</v>
      </c>
      <c r="S312" s="115">
        <f t="shared" si="46"/>
        <v>99.300000000000011</v>
      </c>
      <c r="T312" s="115">
        <v>0</v>
      </c>
      <c r="U312" s="115">
        <f t="shared" si="47"/>
        <v>2085.3000000000002</v>
      </c>
      <c r="V312" s="115"/>
      <c r="W312" s="114">
        <v>329</v>
      </c>
      <c r="X312" s="116">
        <f t="shared" si="40"/>
        <v>40.664400000000001</v>
      </c>
      <c r="Y312" s="115">
        <v>0</v>
      </c>
      <c r="Z312" s="115">
        <f t="shared" si="41"/>
        <v>369.6644</v>
      </c>
      <c r="AA312" s="115">
        <f t="shared" si="42"/>
        <v>0</v>
      </c>
      <c r="AB312" s="115">
        <f t="shared" si="43"/>
        <v>0</v>
      </c>
      <c r="AC312" s="116">
        <f t="shared" si="44"/>
        <v>0</v>
      </c>
    </row>
    <row r="313" spans="1:29" ht="18" x14ac:dyDescent="0.25">
      <c r="A313" s="138">
        <v>2.4</v>
      </c>
      <c r="B313" s="324" t="s">
        <v>949</v>
      </c>
      <c r="C313" s="103" t="s">
        <v>416</v>
      </c>
      <c r="D313" s="15"/>
      <c r="E313" s="7"/>
      <c r="F313" s="7"/>
      <c r="G313" s="110"/>
      <c r="H313" s="19"/>
      <c r="I313" s="13"/>
      <c r="J313" s="14"/>
      <c r="K313" s="14"/>
      <c r="L313" s="111"/>
      <c r="M313" s="112" t="s">
        <v>199</v>
      </c>
      <c r="N313" s="104">
        <v>0</v>
      </c>
      <c r="O313" s="16"/>
      <c r="P313" s="114">
        <v>3340</v>
      </c>
      <c r="Q313" s="115">
        <v>0</v>
      </c>
      <c r="R313" s="115">
        <f t="shared" si="48"/>
        <v>3340</v>
      </c>
      <c r="S313" s="115">
        <f t="shared" si="46"/>
        <v>167</v>
      </c>
      <c r="T313" s="115">
        <v>0</v>
      </c>
      <c r="U313" s="115">
        <f t="shared" si="47"/>
        <v>3507</v>
      </c>
      <c r="V313" s="115"/>
      <c r="W313" s="114">
        <v>412</v>
      </c>
      <c r="X313" s="116">
        <f t="shared" si="40"/>
        <v>50.923200000000001</v>
      </c>
      <c r="Y313" s="115">
        <v>0</v>
      </c>
      <c r="Z313" s="115">
        <f t="shared" si="41"/>
        <v>462.92320000000001</v>
      </c>
      <c r="AA313" s="115">
        <f t="shared" si="42"/>
        <v>0</v>
      </c>
      <c r="AB313" s="115">
        <f t="shared" si="43"/>
        <v>0</v>
      </c>
      <c r="AC313" s="116">
        <f t="shared" si="44"/>
        <v>0</v>
      </c>
    </row>
    <row r="314" spans="1:29" ht="165" x14ac:dyDescent="0.25">
      <c r="A314" s="138">
        <v>3</v>
      </c>
      <c r="B314" s="324" t="s">
        <v>949</v>
      </c>
      <c r="C314" s="103" t="s">
        <v>417</v>
      </c>
      <c r="D314" s="15"/>
      <c r="E314" s="7"/>
      <c r="F314" s="7"/>
      <c r="G314" s="110"/>
      <c r="H314" s="19"/>
      <c r="I314" s="13"/>
      <c r="J314" s="14"/>
      <c r="K314" s="14"/>
      <c r="L314" s="111"/>
      <c r="M314" s="124" t="s">
        <v>124</v>
      </c>
      <c r="N314" s="104">
        <v>0</v>
      </c>
      <c r="O314" s="16"/>
      <c r="P314" s="115">
        <v>0</v>
      </c>
      <c r="Q314" s="115">
        <v>0</v>
      </c>
      <c r="R314" s="115">
        <f t="shared" si="48"/>
        <v>0</v>
      </c>
      <c r="S314" s="115">
        <f t="shared" si="46"/>
        <v>0</v>
      </c>
      <c r="T314" s="115">
        <v>0</v>
      </c>
      <c r="U314" s="115">
        <f t="shared" si="47"/>
        <v>0</v>
      </c>
      <c r="V314" s="115"/>
      <c r="W314" s="115">
        <v>0</v>
      </c>
      <c r="X314" s="116">
        <f t="shared" si="40"/>
        <v>0</v>
      </c>
      <c r="Y314" s="115">
        <v>0</v>
      </c>
      <c r="Z314" s="115">
        <f t="shared" si="41"/>
        <v>0</v>
      </c>
      <c r="AA314" s="115">
        <f t="shared" si="42"/>
        <v>0</v>
      </c>
      <c r="AB314" s="115">
        <f t="shared" si="43"/>
        <v>0</v>
      </c>
      <c r="AC314" s="116">
        <f t="shared" si="44"/>
        <v>0</v>
      </c>
    </row>
    <row r="315" spans="1:29" ht="18" x14ac:dyDescent="0.25">
      <c r="A315" s="138">
        <v>3.1</v>
      </c>
      <c r="B315" s="324" t="s">
        <v>949</v>
      </c>
      <c r="C315" s="103" t="s">
        <v>243</v>
      </c>
      <c r="D315" s="15"/>
      <c r="E315" s="7"/>
      <c r="F315" s="7"/>
      <c r="G315" s="110"/>
      <c r="H315" s="19"/>
      <c r="I315" s="13"/>
      <c r="J315" s="14"/>
      <c r="K315" s="14"/>
      <c r="L315" s="111"/>
      <c r="M315" s="112" t="s">
        <v>199</v>
      </c>
      <c r="N315" s="104">
        <v>0</v>
      </c>
      <c r="O315" s="16"/>
      <c r="P315" s="114">
        <v>465</v>
      </c>
      <c r="Q315" s="115">
        <v>0</v>
      </c>
      <c r="R315" s="115">
        <f t="shared" si="48"/>
        <v>465</v>
      </c>
      <c r="S315" s="115">
        <f t="shared" si="46"/>
        <v>23.25</v>
      </c>
      <c r="T315" s="115">
        <v>0</v>
      </c>
      <c r="U315" s="115">
        <f t="shared" si="47"/>
        <v>488.25</v>
      </c>
      <c r="V315" s="115"/>
      <c r="W315" s="114">
        <v>189</v>
      </c>
      <c r="X315" s="116">
        <f t="shared" si="40"/>
        <v>23.360400000000002</v>
      </c>
      <c r="Y315" s="115">
        <v>0</v>
      </c>
      <c r="Z315" s="115">
        <f t="shared" si="41"/>
        <v>212.3604</v>
      </c>
      <c r="AA315" s="115">
        <f t="shared" si="42"/>
        <v>0</v>
      </c>
      <c r="AB315" s="115">
        <f t="shared" si="43"/>
        <v>0</v>
      </c>
      <c r="AC315" s="116">
        <f t="shared" si="44"/>
        <v>0</v>
      </c>
    </row>
    <row r="316" spans="1:29" ht="18" x14ac:dyDescent="0.25">
      <c r="A316" s="138">
        <v>3.2</v>
      </c>
      <c r="B316" s="324" t="s">
        <v>949</v>
      </c>
      <c r="C316" s="103" t="s">
        <v>418</v>
      </c>
      <c r="D316" s="15"/>
      <c r="E316" s="7"/>
      <c r="F316" s="7"/>
      <c r="G316" s="110"/>
      <c r="H316" s="19"/>
      <c r="I316" s="13"/>
      <c r="J316" s="14"/>
      <c r="K316" s="14"/>
      <c r="L316" s="111"/>
      <c r="M316" s="112" t="s">
        <v>199</v>
      </c>
      <c r="N316" s="113">
        <v>20</v>
      </c>
      <c r="O316" s="16"/>
      <c r="P316" s="114">
        <v>560</v>
      </c>
      <c r="Q316" s="115">
        <v>0</v>
      </c>
      <c r="R316" s="115">
        <f t="shared" si="48"/>
        <v>560</v>
      </c>
      <c r="S316" s="115">
        <f t="shared" si="46"/>
        <v>28</v>
      </c>
      <c r="T316" s="115">
        <v>0</v>
      </c>
      <c r="U316" s="115">
        <f t="shared" si="47"/>
        <v>588</v>
      </c>
      <c r="V316" s="115"/>
      <c r="W316" s="114">
        <v>247</v>
      </c>
      <c r="X316" s="116">
        <f t="shared" si="40"/>
        <v>30.529199999999999</v>
      </c>
      <c r="Y316" s="115">
        <v>0</v>
      </c>
      <c r="Z316" s="115">
        <f t="shared" si="41"/>
        <v>277.5292</v>
      </c>
      <c r="AA316" s="115">
        <f t="shared" si="42"/>
        <v>11760</v>
      </c>
      <c r="AB316" s="115">
        <f t="shared" si="43"/>
        <v>5550.5839999999998</v>
      </c>
      <c r="AC316" s="116">
        <f t="shared" si="44"/>
        <v>17310.583999999999</v>
      </c>
    </row>
    <row r="317" spans="1:29" ht="18" x14ac:dyDescent="0.25">
      <c r="A317" s="138">
        <v>3.3</v>
      </c>
      <c r="B317" s="324" t="s">
        <v>949</v>
      </c>
      <c r="C317" s="103" t="s">
        <v>419</v>
      </c>
      <c r="D317" s="15"/>
      <c r="E317" s="7"/>
      <c r="F317" s="7"/>
      <c r="G317" s="110"/>
      <c r="H317" s="19"/>
      <c r="I317" s="13"/>
      <c r="J317" s="14"/>
      <c r="K317" s="14"/>
      <c r="L317" s="111"/>
      <c r="M317" s="112" t="s">
        <v>199</v>
      </c>
      <c r="N317" s="113">
        <v>10</v>
      </c>
      <c r="O317" s="16"/>
      <c r="P317" s="114">
        <v>563</v>
      </c>
      <c r="Q317" s="115">
        <v>0</v>
      </c>
      <c r="R317" s="115">
        <f t="shared" si="48"/>
        <v>563</v>
      </c>
      <c r="S317" s="115">
        <f t="shared" si="46"/>
        <v>28.150000000000002</v>
      </c>
      <c r="T317" s="115">
        <v>0</v>
      </c>
      <c r="U317" s="115">
        <f t="shared" si="47"/>
        <v>591.15</v>
      </c>
      <c r="V317" s="115"/>
      <c r="W317" s="114">
        <v>309</v>
      </c>
      <c r="X317" s="116">
        <f t="shared" si="40"/>
        <v>38.192399999999999</v>
      </c>
      <c r="Y317" s="115">
        <v>0</v>
      </c>
      <c r="Z317" s="115">
        <f t="shared" si="41"/>
        <v>347.19240000000002</v>
      </c>
      <c r="AA317" s="115">
        <f t="shared" si="42"/>
        <v>5911.5</v>
      </c>
      <c r="AB317" s="115">
        <f t="shared" si="43"/>
        <v>3471.924</v>
      </c>
      <c r="AC317" s="116">
        <f t="shared" si="44"/>
        <v>9383.4239999999991</v>
      </c>
    </row>
    <row r="318" spans="1:29" ht="18" x14ac:dyDescent="0.25">
      <c r="A318" s="138">
        <v>3.4</v>
      </c>
      <c r="B318" s="324" t="s">
        <v>949</v>
      </c>
      <c r="C318" s="103" t="s">
        <v>420</v>
      </c>
      <c r="D318" s="15"/>
      <c r="E318" s="7"/>
      <c r="F318" s="7"/>
      <c r="G318" s="110"/>
      <c r="H318" s="19"/>
      <c r="I318" s="13"/>
      <c r="J318" s="14"/>
      <c r="K318" s="14"/>
      <c r="L318" s="111"/>
      <c r="M318" s="112" t="s">
        <v>199</v>
      </c>
      <c r="N318" s="113">
        <v>10</v>
      </c>
      <c r="O318" s="16"/>
      <c r="P318" s="114">
        <v>382</v>
      </c>
      <c r="Q318" s="115">
        <v>0</v>
      </c>
      <c r="R318" s="115">
        <f t="shared" si="48"/>
        <v>382</v>
      </c>
      <c r="S318" s="115">
        <f t="shared" si="46"/>
        <v>19.100000000000001</v>
      </c>
      <c r="T318" s="115">
        <v>0</v>
      </c>
      <c r="U318" s="115">
        <f t="shared" si="47"/>
        <v>401.1</v>
      </c>
      <c r="V318" s="115"/>
      <c r="W318" s="114">
        <v>370</v>
      </c>
      <c r="X318" s="116">
        <f t="shared" si="40"/>
        <v>45.731999999999999</v>
      </c>
      <c r="Y318" s="115">
        <v>0</v>
      </c>
      <c r="Z318" s="115">
        <f t="shared" si="41"/>
        <v>415.73199999999997</v>
      </c>
      <c r="AA318" s="115">
        <f t="shared" si="42"/>
        <v>4011</v>
      </c>
      <c r="AB318" s="115">
        <f t="shared" si="43"/>
        <v>4157.32</v>
      </c>
      <c r="AC318" s="116">
        <f t="shared" si="44"/>
        <v>8168.32</v>
      </c>
    </row>
    <row r="319" spans="1:29" ht="18" x14ac:dyDescent="0.25">
      <c r="A319" s="138">
        <v>3.5</v>
      </c>
      <c r="B319" s="324" t="s">
        <v>949</v>
      </c>
      <c r="C319" s="103" t="s">
        <v>421</v>
      </c>
      <c r="D319" s="15"/>
      <c r="E319" s="7"/>
      <c r="F319" s="7"/>
      <c r="G319" s="110"/>
      <c r="H319" s="19"/>
      <c r="I319" s="13"/>
      <c r="J319" s="14"/>
      <c r="K319" s="14"/>
      <c r="L319" s="111"/>
      <c r="M319" s="112" t="s">
        <v>199</v>
      </c>
      <c r="N319" s="113">
        <v>5</v>
      </c>
      <c r="O319" s="16"/>
      <c r="P319" s="114">
        <v>996</v>
      </c>
      <c r="Q319" s="115">
        <v>0</v>
      </c>
      <c r="R319" s="115">
        <f t="shared" si="48"/>
        <v>996</v>
      </c>
      <c r="S319" s="115">
        <f t="shared" si="46"/>
        <v>49.800000000000004</v>
      </c>
      <c r="T319" s="115">
        <v>0</v>
      </c>
      <c r="U319" s="115">
        <f t="shared" si="47"/>
        <v>1045.8</v>
      </c>
      <c r="V319" s="115"/>
      <c r="W319" s="114">
        <v>432</v>
      </c>
      <c r="X319" s="116">
        <f t="shared" si="40"/>
        <v>53.395200000000003</v>
      </c>
      <c r="Y319" s="115">
        <v>0</v>
      </c>
      <c r="Z319" s="115">
        <f t="shared" si="41"/>
        <v>485.39519999999999</v>
      </c>
      <c r="AA319" s="115">
        <f t="shared" si="42"/>
        <v>5229</v>
      </c>
      <c r="AB319" s="115">
        <f t="shared" si="43"/>
        <v>2426.9760000000001</v>
      </c>
      <c r="AC319" s="116">
        <f t="shared" si="44"/>
        <v>7655.9760000000006</v>
      </c>
    </row>
    <row r="320" spans="1:29" ht="18" x14ac:dyDescent="0.25">
      <c r="A320" s="138">
        <v>3.6</v>
      </c>
      <c r="B320" s="324" t="s">
        <v>949</v>
      </c>
      <c r="C320" s="103" t="s">
        <v>422</v>
      </c>
      <c r="D320" s="15"/>
      <c r="E320" s="7"/>
      <c r="F320" s="7"/>
      <c r="G320" s="110"/>
      <c r="H320" s="19"/>
      <c r="I320" s="13"/>
      <c r="J320" s="14"/>
      <c r="K320" s="14"/>
      <c r="L320" s="111"/>
      <c r="M320" s="112" t="s">
        <v>199</v>
      </c>
      <c r="N320" s="113">
        <v>5</v>
      </c>
      <c r="O320" s="16"/>
      <c r="P320" s="114">
        <v>1122</v>
      </c>
      <c r="Q320" s="115">
        <v>0</v>
      </c>
      <c r="R320" s="115">
        <f t="shared" si="48"/>
        <v>1122</v>
      </c>
      <c r="S320" s="115">
        <f t="shared" si="46"/>
        <v>56.1</v>
      </c>
      <c r="T320" s="115">
        <v>0</v>
      </c>
      <c r="U320" s="115">
        <f t="shared" si="47"/>
        <v>1178.0999999999999</v>
      </c>
      <c r="V320" s="115"/>
      <c r="W320" s="114">
        <v>494</v>
      </c>
      <c r="X320" s="116">
        <f t="shared" si="40"/>
        <v>61.058399999999999</v>
      </c>
      <c r="Y320" s="115">
        <v>0</v>
      </c>
      <c r="Z320" s="115">
        <f t="shared" si="41"/>
        <v>555.05840000000001</v>
      </c>
      <c r="AA320" s="115">
        <f t="shared" si="42"/>
        <v>5890.5</v>
      </c>
      <c r="AB320" s="115">
        <f t="shared" si="43"/>
        <v>2775.2919999999999</v>
      </c>
      <c r="AC320" s="116">
        <f t="shared" si="44"/>
        <v>8665.7919999999995</v>
      </c>
    </row>
    <row r="321" spans="1:29" ht="18" x14ac:dyDescent="0.25">
      <c r="A321" s="138">
        <v>3.7</v>
      </c>
      <c r="B321" s="324" t="s">
        <v>949</v>
      </c>
      <c r="C321" s="103" t="s">
        <v>423</v>
      </c>
      <c r="D321" s="15"/>
      <c r="E321" s="7"/>
      <c r="F321" s="7"/>
      <c r="G321" s="110"/>
      <c r="H321" s="19"/>
      <c r="I321" s="13"/>
      <c r="J321" s="14"/>
      <c r="K321" s="14"/>
      <c r="L321" s="111"/>
      <c r="M321" s="112" t="s">
        <v>199</v>
      </c>
      <c r="N321" s="104">
        <v>0</v>
      </c>
      <c r="O321" s="16"/>
      <c r="P321" s="114">
        <v>1668</v>
      </c>
      <c r="Q321" s="115">
        <v>0</v>
      </c>
      <c r="R321" s="115">
        <f t="shared" si="48"/>
        <v>1668</v>
      </c>
      <c r="S321" s="115">
        <f t="shared" si="46"/>
        <v>83.4</v>
      </c>
      <c r="T321" s="115">
        <v>0</v>
      </c>
      <c r="U321" s="115">
        <f t="shared" si="47"/>
        <v>1751.4</v>
      </c>
      <c r="V321" s="115"/>
      <c r="W321" s="114">
        <v>567</v>
      </c>
      <c r="X321" s="116">
        <f t="shared" si="40"/>
        <v>70.081199999999995</v>
      </c>
      <c r="Y321" s="115">
        <v>0</v>
      </c>
      <c r="Z321" s="115">
        <f t="shared" si="41"/>
        <v>637.08119999999997</v>
      </c>
      <c r="AA321" s="115">
        <f t="shared" si="42"/>
        <v>0</v>
      </c>
      <c r="AB321" s="115">
        <f t="shared" si="43"/>
        <v>0</v>
      </c>
      <c r="AC321" s="116">
        <f t="shared" si="44"/>
        <v>0</v>
      </c>
    </row>
    <row r="322" spans="1:29" ht="18" x14ac:dyDescent="0.25">
      <c r="A322" s="138">
        <v>3.8</v>
      </c>
      <c r="B322" s="324" t="s">
        <v>949</v>
      </c>
      <c r="C322" s="103" t="s">
        <v>424</v>
      </c>
      <c r="D322" s="15"/>
      <c r="E322" s="7"/>
      <c r="F322" s="7"/>
      <c r="G322" s="110"/>
      <c r="H322" s="19"/>
      <c r="I322" s="13"/>
      <c r="J322" s="14"/>
      <c r="K322" s="14"/>
      <c r="L322" s="111"/>
      <c r="M322" s="112" t="s">
        <v>199</v>
      </c>
      <c r="N322" s="104">
        <v>0</v>
      </c>
      <c r="O322" s="16"/>
      <c r="P322" s="114">
        <v>3006</v>
      </c>
      <c r="Q322" s="115">
        <v>0</v>
      </c>
      <c r="R322" s="115">
        <f t="shared" si="48"/>
        <v>3006</v>
      </c>
      <c r="S322" s="115">
        <f t="shared" si="46"/>
        <v>150.30000000000001</v>
      </c>
      <c r="T322" s="115">
        <v>0</v>
      </c>
      <c r="U322" s="115">
        <f t="shared" si="47"/>
        <v>3156.3</v>
      </c>
      <c r="V322" s="115"/>
      <c r="W322" s="114">
        <v>756</v>
      </c>
      <c r="X322" s="116">
        <f t="shared" si="40"/>
        <v>93.441600000000008</v>
      </c>
      <c r="Y322" s="115">
        <v>0</v>
      </c>
      <c r="Z322" s="115">
        <f t="shared" si="41"/>
        <v>849.44159999999999</v>
      </c>
      <c r="AA322" s="115">
        <f t="shared" si="42"/>
        <v>0</v>
      </c>
      <c r="AB322" s="115">
        <f t="shared" si="43"/>
        <v>0</v>
      </c>
      <c r="AC322" s="116">
        <f t="shared" si="44"/>
        <v>0</v>
      </c>
    </row>
    <row r="323" spans="1:29" ht="150" x14ac:dyDescent="0.25">
      <c r="A323" s="138">
        <v>4</v>
      </c>
      <c r="B323" s="324" t="s">
        <v>949</v>
      </c>
      <c r="C323" s="103" t="s">
        <v>425</v>
      </c>
      <c r="D323" s="15"/>
      <c r="E323" s="7"/>
      <c r="F323" s="7"/>
      <c r="G323" s="110"/>
      <c r="H323" s="19"/>
      <c r="I323" s="13"/>
      <c r="J323" s="14"/>
      <c r="K323" s="14"/>
      <c r="L323" s="111"/>
      <c r="M323" s="124" t="s">
        <v>124</v>
      </c>
      <c r="N323" s="104">
        <v>0</v>
      </c>
      <c r="O323" s="16"/>
      <c r="P323" s="115">
        <v>0</v>
      </c>
      <c r="Q323" s="115">
        <v>0</v>
      </c>
      <c r="R323" s="115">
        <f t="shared" si="48"/>
        <v>0</v>
      </c>
      <c r="S323" s="115">
        <f t="shared" si="46"/>
        <v>0</v>
      </c>
      <c r="T323" s="115">
        <v>0</v>
      </c>
      <c r="U323" s="115">
        <f t="shared" si="47"/>
        <v>0</v>
      </c>
      <c r="V323" s="115"/>
      <c r="W323" s="115">
        <v>0</v>
      </c>
      <c r="X323" s="116">
        <f t="shared" si="40"/>
        <v>0</v>
      </c>
      <c r="Y323" s="115">
        <v>0</v>
      </c>
      <c r="Z323" s="115">
        <f t="shared" si="41"/>
        <v>0</v>
      </c>
      <c r="AA323" s="115">
        <f t="shared" si="42"/>
        <v>0</v>
      </c>
      <c r="AB323" s="115">
        <f t="shared" si="43"/>
        <v>0</v>
      </c>
      <c r="AC323" s="116">
        <f t="shared" si="44"/>
        <v>0</v>
      </c>
    </row>
    <row r="324" spans="1:29" ht="30" x14ac:dyDescent="0.25">
      <c r="A324" s="138">
        <v>4.0999999999999996</v>
      </c>
      <c r="B324" s="324" t="s">
        <v>949</v>
      </c>
      <c r="C324" s="103" t="s">
        <v>426</v>
      </c>
      <c r="D324" s="15"/>
      <c r="E324" s="7"/>
      <c r="F324" s="7"/>
      <c r="G324" s="110"/>
      <c r="H324" s="19"/>
      <c r="I324" s="13"/>
      <c r="J324" s="14"/>
      <c r="K324" s="14"/>
      <c r="L324" s="111"/>
      <c r="M324" s="112" t="s">
        <v>126</v>
      </c>
      <c r="N324" s="104">
        <v>5</v>
      </c>
      <c r="O324" s="16"/>
      <c r="P324" s="114">
        <v>4900</v>
      </c>
      <c r="Q324" s="115">
        <v>0</v>
      </c>
      <c r="R324" s="115">
        <f t="shared" si="48"/>
        <v>4900</v>
      </c>
      <c r="S324" s="115">
        <f t="shared" si="46"/>
        <v>245</v>
      </c>
      <c r="T324" s="115">
        <v>0</v>
      </c>
      <c r="U324" s="115">
        <f t="shared" si="47"/>
        <v>5145</v>
      </c>
      <c r="V324" s="115"/>
      <c r="W324" s="114">
        <v>2573</v>
      </c>
      <c r="X324" s="116">
        <f t="shared" si="40"/>
        <v>318.02280000000002</v>
      </c>
      <c r="Y324" s="115">
        <v>0</v>
      </c>
      <c r="Z324" s="115">
        <f t="shared" si="41"/>
        <v>2891.0228000000002</v>
      </c>
      <c r="AA324" s="115">
        <f t="shared" si="42"/>
        <v>25725</v>
      </c>
      <c r="AB324" s="115">
        <f t="shared" si="43"/>
        <v>14455.114000000001</v>
      </c>
      <c r="AC324" s="116">
        <f t="shared" si="44"/>
        <v>40180.114000000001</v>
      </c>
    </row>
    <row r="325" spans="1:29" ht="30" x14ac:dyDescent="0.25">
      <c r="A325" s="138">
        <v>4.2</v>
      </c>
      <c r="B325" s="324" t="s">
        <v>949</v>
      </c>
      <c r="C325" s="103" t="s">
        <v>427</v>
      </c>
      <c r="D325" s="15"/>
      <c r="E325" s="7"/>
      <c r="F325" s="7"/>
      <c r="G325" s="110"/>
      <c r="H325" s="19"/>
      <c r="I325" s="13"/>
      <c r="J325" s="14"/>
      <c r="K325" s="14"/>
      <c r="L325" s="111"/>
      <c r="M325" s="112" t="s">
        <v>126</v>
      </c>
      <c r="N325" s="104">
        <v>0</v>
      </c>
      <c r="O325" s="16"/>
      <c r="P325" s="114">
        <v>11800</v>
      </c>
      <c r="Q325" s="115">
        <v>0</v>
      </c>
      <c r="R325" s="115">
        <f t="shared" si="48"/>
        <v>11800</v>
      </c>
      <c r="S325" s="115">
        <f t="shared" si="46"/>
        <v>590</v>
      </c>
      <c r="T325" s="115">
        <v>0</v>
      </c>
      <c r="U325" s="115">
        <f t="shared" si="47"/>
        <v>12390</v>
      </c>
      <c r="V325" s="115"/>
      <c r="W325" s="114">
        <v>3675</v>
      </c>
      <c r="X325" s="116">
        <f t="shared" si="40"/>
        <v>454.23</v>
      </c>
      <c r="Y325" s="115">
        <v>0</v>
      </c>
      <c r="Z325" s="115">
        <f t="shared" si="41"/>
        <v>4129.2299999999996</v>
      </c>
      <c r="AA325" s="115">
        <f t="shared" si="42"/>
        <v>0</v>
      </c>
      <c r="AB325" s="115">
        <f t="shared" si="43"/>
        <v>0</v>
      </c>
      <c r="AC325" s="116">
        <f t="shared" si="44"/>
        <v>0</v>
      </c>
    </row>
    <row r="326" spans="1:29" ht="300" x14ac:dyDescent="0.25">
      <c r="A326" s="138">
        <v>5</v>
      </c>
      <c r="B326" s="324" t="s">
        <v>949</v>
      </c>
      <c r="C326" s="103" t="s">
        <v>428</v>
      </c>
      <c r="D326" s="15"/>
      <c r="E326" s="7"/>
      <c r="F326" s="7"/>
      <c r="G326" s="110"/>
      <c r="H326" s="19"/>
      <c r="I326" s="13"/>
      <c r="J326" s="14"/>
      <c r="K326" s="14"/>
      <c r="L326" s="111"/>
      <c r="M326" s="124" t="s">
        <v>124</v>
      </c>
      <c r="N326" s="104">
        <v>0</v>
      </c>
      <c r="O326" s="16"/>
      <c r="P326" s="115">
        <v>0</v>
      </c>
      <c r="Q326" s="115">
        <v>0</v>
      </c>
      <c r="R326" s="115">
        <f t="shared" si="48"/>
        <v>0</v>
      </c>
      <c r="S326" s="115">
        <f t="shared" si="46"/>
        <v>0</v>
      </c>
      <c r="T326" s="115">
        <v>0</v>
      </c>
      <c r="U326" s="115">
        <f t="shared" si="47"/>
        <v>0</v>
      </c>
      <c r="V326" s="115"/>
      <c r="W326" s="115">
        <v>0</v>
      </c>
      <c r="X326" s="116">
        <f t="shared" si="40"/>
        <v>0</v>
      </c>
      <c r="Y326" s="115">
        <v>0</v>
      </c>
      <c r="Z326" s="115">
        <f t="shared" si="41"/>
        <v>0</v>
      </c>
      <c r="AA326" s="115">
        <f t="shared" si="42"/>
        <v>0</v>
      </c>
      <c r="AB326" s="115">
        <f t="shared" si="43"/>
        <v>0</v>
      </c>
      <c r="AC326" s="116">
        <f t="shared" si="44"/>
        <v>0</v>
      </c>
    </row>
    <row r="327" spans="1:29" ht="30" x14ac:dyDescent="0.25">
      <c r="A327" s="138">
        <v>5.0999999999999996</v>
      </c>
      <c r="B327" s="324" t="s">
        <v>949</v>
      </c>
      <c r="C327" s="103" t="s">
        <v>429</v>
      </c>
      <c r="D327" s="15"/>
      <c r="E327" s="7"/>
      <c r="F327" s="7"/>
      <c r="G327" s="110"/>
      <c r="H327" s="19"/>
      <c r="I327" s="13"/>
      <c r="J327" s="14"/>
      <c r="K327" s="14"/>
      <c r="L327" s="111"/>
      <c r="M327" s="124" t="s">
        <v>124</v>
      </c>
      <c r="N327" s="104">
        <v>0</v>
      </c>
      <c r="O327" s="16"/>
      <c r="P327" s="115">
        <v>0</v>
      </c>
      <c r="Q327" s="115">
        <v>0</v>
      </c>
      <c r="R327" s="115">
        <f t="shared" si="48"/>
        <v>0</v>
      </c>
      <c r="S327" s="115">
        <f t="shared" si="46"/>
        <v>0</v>
      </c>
      <c r="T327" s="115">
        <v>0</v>
      </c>
      <c r="U327" s="115">
        <f t="shared" si="47"/>
        <v>0</v>
      </c>
      <c r="V327" s="115"/>
      <c r="W327" s="115">
        <v>0</v>
      </c>
      <c r="X327" s="116">
        <f t="shared" si="40"/>
        <v>0</v>
      </c>
      <c r="Y327" s="115">
        <v>0</v>
      </c>
      <c r="Z327" s="115">
        <f t="shared" si="41"/>
        <v>0</v>
      </c>
      <c r="AA327" s="115">
        <f t="shared" si="42"/>
        <v>0</v>
      </c>
      <c r="AB327" s="115">
        <f t="shared" si="43"/>
        <v>0</v>
      </c>
      <c r="AC327" s="116">
        <f t="shared" si="44"/>
        <v>0</v>
      </c>
    </row>
    <row r="328" spans="1:29" ht="18" x14ac:dyDescent="0.25">
      <c r="A328" s="138">
        <v>5.2</v>
      </c>
      <c r="B328" s="324" t="s">
        <v>949</v>
      </c>
      <c r="C328" s="103" t="s">
        <v>430</v>
      </c>
      <c r="D328" s="15"/>
      <c r="E328" s="7"/>
      <c r="F328" s="7"/>
      <c r="G328" s="110"/>
      <c r="H328" s="19"/>
      <c r="I328" s="13"/>
      <c r="J328" s="14"/>
      <c r="K328" s="14"/>
      <c r="L328" s="111"/>
      <c r="M328" s="112" t="s">
        <v>126</v>
      </c>
      <c r="N328" s="104">
        <v>0</v>
      </c>
      <c r="O328" s="16"/>
      <c r="P328" s="114">
        <v>6600</v>
      </c>
      <c r="Q328" s="115">
        <v>0</v>
      </c>
      <c r="R328" s="115">
        <f t="shared" si="48"/>
        <v>6600</v>
      </c>
      <c r="S328" s="115">
        <f t="shared" si="46"/>
        <v>330</v>
      </c>
      <c r="T328" s="115">
        <v>0</v>
      </c>
      <c r="U328" s="115">
        <f t="shared" si="47"/>
        <v>6930</v>
      </c>
      <c r="V328" s="115"/>
      <c r="W328" s="114">
        <v>2888</v>
      </c>
      <c r="X328" s="116">
        <f t="shared" si="40"/>
        <v>356.95679999999999</v>
      </c>
      <c r="Y328" s="115">
        <v>0</v>
      </c>
      <c r="Z328" s="115">
        <f t="shared" si="41"/>
        <v>3244.9567999999999</v>
      </c>
      <c r="AA328" s="115">
        <f t="shared" si="42"/>
        <v>0</v>
      </c>
      <c r="AB328" s="115">
        <f t="shared" si="43"/>
        <v>0</v>
      </c>
      <c r="AC328" s="116">
        <f t="shared" si="44"/>
        <v>0</v>
      </c>
    </row>
    <row r="329" spans="1:29" ht="18" x14ac:dyDescent="0.25">
      <c r="A329" s="138">
        <v>5.3</v>
      </c>
      <c r="B329" s="324" t="s">
        <v>949</v>
      </c>
      <c r="C329" s="103" t="s">
        <v>431</v>
      </c>
      <c r="D329" s="15"/>
      <c r="E329" s="7"/>
      <c r="F329" s="7"/>
      <c r="G329" s="110"/>
      <c r="H329" s="19"/>
      <c r="I329" s="13"/>
      <c r="J329" s="14"/>
      <c r="K329" s="14"/>
      <c r="L329" s="111"/>
      <c r="M329" s="112" t="s">
        <v>369</v>
      </c>
      <c r="N329" s="113">
        <v>3</v>
      </c>
      <c r="O329" s="16"/>
      <c r="P329" s="114">
        <v>9310</v>
      </c>
      <c r="Q329" s="115">
        <v>0</v>
      </c>
      <c r="R329" s="115">
        <f t="shared" si="48"/>
        <v>9310</v>
      </c>
      <c r="S329" s="115">
        <f t="shared" si="46"/>
        <v>465.5</v>
      </c>
      <c r="T329" s="115">
        <v>0</v>
      </c>
      <c r="U329" s="115">
        <f t="shared" si="47"/>
        <v>9775.5</v>
      </c>
      <c r="V329" s="115"/>
      <c r="W329" s="114">
        <v>3087</v>
      </c>
      <c r="X329" s="116">
        <f t="shared" si="40"/>
        <v>381.5532</v>
      </c>
      <c r="Y329" s="115">
        <v>0</v>
      </c>
      <c r="Z329" s="115">
        <f t="shared" si="41"/>
        <v>3468.5531999999998</v>
      </c>
      <c r="AA329" s="115">
        <f t="shared" si="42"/>
        <v>29326.5</v>
      </c>
      <c r="AB329" s="115">
        <f t="shared" si="43"/>
        <v>10405.659599999999</v>
      </c>
      <c r="AC329" s="116">
        <f t="shared" si="44"/>
        <v>39732.159599999999</v>
      </c>
    </row>
    <row r="330" spans="1:29" ht="18" x14ac:dyDescent="0.25">
      <c r="A330" s="138">
        <v>5.4</v>
      </c>
      <c r="B330" s="324" t="s">
        <v>949</v>
      </c>
      <c r="C330" s="103" t="s">
        <v>432</v>
      </c>
      <c r="D330" s="15"/>
      <c r="E330" s="7"/>
      <c r="F330" s="7"/>
      <c r="G330" s="110"/>
      <c r="H330" s="19"/>
      <c r="I330" s="13"/>
      <c r="J330" s="14"/>
      <c r="K330" s="14"/>
      <c r="L330" s="111"/>
      <c r="M330" s="112" t="s">
        <v>199</v>
      </c>
      <c r="N330" s="113">
        <v>3</v>
      </c>
      <c r="O330" s="16"/>
      <c r="P330" s="114">
        <v>1470</v>
      </c>
      <c r="Q330" s="115">
        <v>0</v>
      </c>
      <c r="R330" s="115">
        <f t="shared" si="48"/>
        <v>1470</v>
      </c>
      <c r="S330" s="115">
        <f t="shared" si="46"/>
        <v>73.5</v>
      </c>
      <c r="T330" s="115">
        <v>0</v>
      </c>
      <c r="U330" s="115">
        <f t="shared" si="47"/>
        <v>1543.5</v>
      </c>
      <c r="V330" s="115"/>
      <c r="W330" s="114">
        <v>515</v>
      </c>
      <c r="X330" s="116">
        <f t="shared" ref="X330:X393" si="49">W330*0.1236</f>
        <v>63.654000000000003</v>
      </c>
      <c r="Y330" s="115">
        <v>0</v>
      </c>
      <c r="Z330" s="115">
        <f t="shared" ref="Z330:Z393" si="50">W330+X330</f>
        <v>578.654</v>
      </c>
      <c r="AA330" s="115">
        <f t="shared" si="42"/>
        <v>4630.5</v>
      </c>
      <c r="AB330" s="115">
        <f t="shared" si="43"/>
        <v>1735.962</v>
      </c>
      <c r="AC330" s="116">
        <f t="shared" si="44"/>
        <v>6366.4619999999995</v>
      </c>
    </row>
    <row r="331" spans="1:29" ht="18" x14ac:dyDescent="0.25">
      <c r="A331" s="138">
        <v>5.5</v>
      </c>
      <c r="B331" s="324" t="s">
        <v>949</v>
      </c>
      <c r="C331" s="103" t="s">
        <v>433</v>
      </c>
      <c r="D331" s="15"/>
      <c r="E331" s="7"/>
      <c r="F331" s="7"/>
      <c r="G331" s="110"/>
      <c r="H331" s="19"/>
      <c r="I331" s="13"/>
      <c r="J331" s="14"/>
      <c r="K331" s="14"/>
      <c r="L331" s="111"/>
      <c r="M331" s="112" t="s">
        <v>199</v>
      </c>
      <c r="N331" s="113">
        <v>3</v>
      </c>
      <c r="O331" s="16"/>
      <c r="P331" s="114">
        <v>2450</v>
      </c>
      <c r="Q331" s="115">
        <v>0</v>
      </c>
      <c r="R331" s="115">
        <f t="shared" si="48"/>
        <v>2450</v>
      </c>
      <c r="S331" s="115">
        <f t="shared" si="46"/>
        <v>122.5</v>
      </c>
      <c r="T331" s="115">
        <v>0</v>
      </c>
      <c r="U331" s="115">
        <f t="shared" si="47"/>
        <v>2572.5</v>
      </c>
      <c r="V331" s="115"/>
      <c r="W331" s="114">
        <v>1029</v>
      </c>
      <c r="X331" s="116">
        <f t="shared" si="49"/>
        <v>127.1844</v>
      </c>
      <c r="Y331" s="115">
        <v>0</v>
      </c>
      <c r="Z331" s="115">
        <f t="shared" si="50"/>
        <v>1156.1844000000001</v>
      </c>
      <c r="AA331" s="115">
        <f t="shared" si="42"/>
        <v>7717.5</v>
      </c>
      <c r="AB331" s="115">
        <f t="shared" si="43"/>
        <v>3468.5532000000003</v>
      </c>
      <c r="AC331" s="116">
        <f t="shared" si="44"/>
        <v>11186.0532</v>
      </c>
    </row>
    <row r="332" spans="1:29" ht="18" x14ac:dyDescent="0.25">
      <c r="A332" s="138">
        <v>5.6</v>
      </c>
      <c r="B332" s="324" t="s">
        <v>949</v>
      </c>
      <c r="C332" s="103" t="s">
        <v>434</v>
      </c>
      <c r="D332" s="15"/>
      <c r="E332" s="7"/>
      <c r="F332" s="7"/>
      <c r="G332" s="110"/>
      <c r="H332" s="19"/>
      <c r="I332" s="13"/>
      <c r="J332" s="14"/>
      <c r="K332" s="14"/>
      <c r="L332" s="111"/>
      <c r="M332" s="112" t="s">
        <v>126</v>
      </c>
      <c r="N332" s="113">
        <v>1</v>
      </c>
      <c r="O332" s="16"/>
      <c r="P332" s="114">
        <v>15680</v>
      </c>
      <c r="Q332" s="115">
        <v>0</v>
      </c>
      <c r="R332" s="115">
        <f t="shared" si="48"/>
        <v>15680</v>
      </c>
      <c r="S332" s="115">
        <f t="shared" si="46"/>
        <v>784</v>
      </c>
      <c r="T332" s="115">
        <v>0</v>
      </c>
      <c r="U332" s="115">
        <f t="shared" si="47"/>
        <v>16464</v>
      </c>
      <c r="V332" s="115"/>
      <c r="W332" s="114">
        <v>4631</v>
      </c>
      <c r="X332" s="116">
        <f t="shared" si="49"/>
        <v>572.39160000000004</v>
      </c>
      <c r="Y332" s="115">
        <v>0</v>
      </c>
      <c r="Z332" s="115">
        <f t="shared" si="50"/>
        <v>5203.3915999999999</v>
      </c>
      <c r="AA332" s="115">
        <f t="shared" si="42"/>
        <v>16464</v>
      </c>
      <c r="AB332" s="115">
        <f t="shared" si="43"/>
        <v>5203.3915999999999</v>
      </c>
      <c r="AC332" s="116">
        <f t="shared" si="44"/>
        <v>21667.391599999999</v>
      </c>
    </row>
    <row r="333" spans="1:29" ht="18" x14ac:dyDescent="0.25">
      <c r="A333" s="138">
        <v>5.7</v>
      </c>
      <c r="B333" s="324" t="s">
        <v>949</v>
      </c>
      <c r="C333" s="103" t="s">
        <v>435</v>
      </c>
      <c r="D333" s="15"/>
      <c r="E333" s="7"/>
      <c r="F333" s="7"/>
      <c r="G333" s="110"/>
      <c r="H333" s="19"/>
      <c r="I333" s="13"/>
      <c r="J333" s="14"/>
      <c r="K333" s="14"/>
      <c r="L333" s="111"/>
      <c r="M333" s="112" t="s">
        <v>199</v>
      </c>
      <c r="N333" s="113">
        <v>3</v>
      </c>
      <c r="O333" s="16"/>
      <c r="P333" s="114">
        <v>3185</v>
      </c>
      <c r="Q333" s="115">
        <v>0</v>
      </c>
      <c r="R333" s="115">
        <f t="shared" si="48"/>
        <v>3185</v>
      </c>
      <c r="S333" s="115">
        <f t="shared" si="46"/>
        <v>159.25</v>
      </c>
      <c r="T333" s="115">
        <v>0</v>
      </c>
      <c r="U333" s="115">
        <f t="shared" si="47"/>
        <v>3344.25</v>
      </c>
      <c r="V333" s="115"/>
      <c r="W333" s="114">
        <v>1029</v>
      </c>
      <c r="X333" s="116">
        <f t="shared" si="49"/>
        <v>127.1844</v>
      </c>
      <c r="Y333" s="115">
        <v>0</v>
      </c>
      <c r="Z333" s="115">
        <f t="shared" si="50"/>
        <v>1156.1844000000001</v>
      </c>
      <c r="AA333" s="115">
        <f t="shared" si="42"/>
        <v>10032.75</v>
      </c>
      <c r="AB333" s="115">
        <f t="shared" si="43"/>
        <v>3468.5532000000003</v>
      </c>
      <c r="AC333" s="116">
        <f t="shared" si="44"/>
        <v>13501.3032</v>
      </c>
    </row>
    <row r="334" spans="1:29" ht="15.75" x14ac:dyDescent="0.25">
      <c r="A334" s="138">
        <v>6</v>
      </c>
      <c r="B334" s="324" t="s">
        <v>949</v>
      </c>
      <c r="C334" s="103" t="s">
        <v>436</v>
      </c>
      <c r="D334" s="15"/>
      <c r="E334" s="7"/>
      <c r="F334" s="7"/>
      <c r="G334" s="110"/>
      <c r="H334" s="19"/>
      <c r="I334" s="13"/>
      <c r="J334" s="14"/>
      <c r="K334" s="14"/>
      <c r="L334" s="111"/>
      <c r="M334" s="124" t="s">
        <v>124</v>
      </c>
      <c r="N334" s="104">
        <v>0</v>
      </c>
      <c r="O334" s="16"/>
      <c r="P334" s="115">
        <v>0</v>
      </c>
      <c r="Q334" s="115">
        <v>0</v>
      </c>
      <c r="R334" s="115">
        <f t="shared" si="48"/>
        <v>0</v>
      </c>
      <c r="S334" s="115">
        <f t="shared" si="46"/>
        <v>0</v>
      </c>
      <c r="T334" s="115">
        <v>0</v>
      </c>
      <c r="U334" s="115">
        <f t="shared" si="47"/>
        <v>0</v>
      </c>
      <c r="V334" s="115"/>
      <c r="W334" s="115">
        <v>0</v>
      </c>
      <c r="X334" s="116">
        <f t="shared" si="49"/>
        <v>0</v>
      </c>
      <c r="Y334" s="115">
        <v>0</v>
      </c>
      <c r="Z334" s="115">
        <f t="shared" si="50"/>
        <v>0</v>
      </c>
      <c r="AA334" s="115">
        <f t="shared" si="42"/>
        <v>0</v>
      </c>
      <c r="AB334" s="115">
        <f t="shared" si="43"/>
        <v>0</v>
      </c>
      <c r="AC334" s="116">
        <f t="shared" si="44"/>
        <v>0</v>
      </c>
    </row>
    <row r="335" spans="1:29" ht="18" x14ac:dyDescent="0.25">
      <c r="A335" s="138">
        <v>6.1</v>
      </c>
      <c r="B335" s="324" t="s">
        <v>949</v>
      </c>
      <c r="C335" s="103" t="s">
        <v>437</v>
      </c>
      <c r="D335" s="15"/>
      <c r="E335" s="7"/>
      <c r="F335" s="7"/>
      <c r="G335" s="110"/>
      <c r="H335" s="19"/>
      <c r="I335" s="13"/>
      <c r="J335" s="14"/>
      <c r="K335" s="14"/>
      <c r="L335" s="111"/>
      <c r="M335" s="112" t="s">
        <v>126</v>
      </c>
      <c r="N335" s="113">
        <v>1</v>
      </c>
      <c r="O335" s="16"/>
      <c r="P335" s="114">
        <v>11270</v>
      </c>
      <c r="Q335" s="115">
        <v>0</v>
      </c>
      <c r="R335" s="115">
        <f t="shared" si="48"/>
        <v>11270</v>
      </c>
      <c r="S335" s="115">
        <f t="shared" si="46"/>
        <v>563.5</v>
      </c>
      <c r="T335" s="115">
        <v>0</v>
      </c>
      <c r="U335" s="115">
        <f t="shared" si="47"/>
        <v>11833.5</v>
      </c>
      <c r="V335" s="115"/>
      <c r="W335" s="114">
        <v>515</v>
      </c>
      <c r="X335" s="116">
        <f t="shared" si="49"/>
        <v>63.654000000000003</v>
      </c>
      <c r="Y335" s="115">
        <v>0</v>
      </c>
      <c r="Z335" s="115">
        <f t="shared" si="50"/>
        <v>578.654</v>
      </c>
      <c r="AA335" s="115">
        <f t="shared" si="42"/>
        <v>11833.5</v>
      </c>
      <c r="AB335" s="115">
        <f t="shared" si="43"/>
        <v>578.654</v>
      </c>
      <c r="AC335" s="116">
        <f t="shared" si="44"/>
        <v>12412.154</v>
      </c>
    </row>
    <row r="336" spans="1:29" ht="18" x14ac:dyDescent="0.25">
      <c r="A336" s="138" t="s">
        <v>438</v>
      </c>
      <c r="B336" s="324" t="s">
        <v>949</v>
      </c>
      <c r="C336" s="103" t="s">
        <v>439</v>
      </c>
      <c r="D336" s="15"/>
      <c r="E336" s="7"/>
      <c r="F336" s="7"/>
      <c r="G336" s="110"/>
      <c r="H336" s="19"/>
      <c r="I336" s="13"/>
      <c r="J336" s="14"/>
      <c r="K336" s="14"/>
      <c r="L336" s="111"/>
      <c r="M336" s="112" t="s">
        <v>126</v>
      </c>
      <c r="N336" s="113">
        <v>5</v>
      </c>
      <c r="O336" s="16"/>
      <c r="P336" s="114">
        <v>4165</v>
      </c>
      <c r="Q336" s="115">
        <v>0</v>
      </c>
      <c r="R336" s="115">
        <f t="shared" si="48"/>
        <v>4165</v>
      </c>
      <c r="S336" s="115">
        <f t="shared" si="46"/>
        <v>208.25</v>
      </c>
      <c r="T336" s="115">
        <v>0</v>
      </c>
      <c r="U336" s="115">
        <f t="shared" si="47"/>
        <v>4373.25</v>
      </c>
      <c r="V336" s="115"/>
      <c r="W336" s="114">
        <v>515</v>
      </c>
      <c r="X336" s="116">
        <f t="shared" si="49"/>
        <v>63.654000000000003</v>
      </c>
      <c r="Y336" s="115">
        <v>0</v>
      </c>
      <c r="Z336" s="115">
        <f t="shared" si="50"/>
        <v>578.654</v>
      </c>
      <c r="AA336" s="115">
        <f t="shared" si="42"/>
        <v>21866.25</v>
      </c>
      <c r="AB336" s="115">
        <f t="shared" si="43"/>
        <v>2893.27</v>
      </c>
      <c r="AC336" s="116">
        <f t="shared" si="44"/>
        <v>24759.52</v>
      </c>
    </row>
    <row r="337" spans="1:29" ht="18" x14ac:dyDescent="0.25">
      <c r="A337" s="138">
        <v>6.2</v>
      </c>
      <c r="B337" s="324" t="s">
        <v>949</v>
      </c>
      <c r="C337" s="103" t="s">
        <v>440</v>
      </c>
      <c r="D337" s="15"/>
      <c r="E337" s="7"/>
      <c r="F337" s="7"/>
      <c r="G337" s="110"/>
      <c r="H337" s="19"/>
      <c r="I337" s="13"/>
      <c r="J337" s="14"/>
      <c r="K337" s="14"/>
      <c r="L337" s="111"/>
      <c r="M337" s="112" t="s">
        <v>126</v>
      </c>
      <c r="N337" s="113">
        <v>1</v>
      </c>
      <c r="O337" s="16"/>
      <c r="P337" s="114">
        <v>15680</v>
      </c>
      <c r="Q337" s="115">
        <v>0</v>
      </c>
      <c r="R337" s="115">
        <f t="shared" si="48"/>
        <v>15680</v>
      </c>
      <c r="S337" s="115">
        <f t="shared" si="46"/>
        <v>784</v>
      </c>
      <c r="T337" s="115">
        <v>0</v>
      </c>
      <c r="U337" s="115">
        <f t="shared" si="47"/>
        <v>16464</v>
      </c>
      <c r="V337" s="115"/>
      <c r="W337" s="114">
        <v>1029</v>
      </c>
      <c r="X337" s="116">
        <f t="shared" si="49"/>
        <v>127.1844</v>
      </c>
      <c r="Y337" s="115">
        <v>0</v>
      </c>
      <c r="Z337" s="115">
        <f t="shared" si="50"/>
        <v>1156.1844000000001</v>
      </c>
      <c r="AA337" s="115">
        <f t="shared" si="42"/>
        <v>16464</v>
      </c>
      <c r="AB337" s="115">
        <f t="shared" si="43"/>
        <v>1156.1844000000001</v>
      </c>
      <c r="AC337" s="116">
        <f t="shared" si="44"/>
        <v>17620.184399999998</v>
      </c>
    </row>
    <row r="338" spans="1:29" ht="18" x14ac:dyDescent="0.25">
      <c r="A338" s="138" t="s">
        <v>441</v>
      </c>
      <c r="B338" s="324" t="s">
        <v>949</v>
      </c>
      <c r="C338" s="103" t="s">
        <v>442</v>
      </c>
      <c r="D338" s="15"/>
      <c r="E338" s="7"/>
      <c r="F338" s="7"/>
      <c r="G338" s="110"/>
      <c r="H338" s="19"/>
      <c r="I338" s="13"/>
      <c r="J338" s="14"/>
      <c r="K338" s="14"/>
      <c r="L338" s="111"/>
      <c r="M338" s="112" t="s">
        <v>126</v>
      </c>
      <c r="N338" s="113">
        <v>1</v>
      </c>
      <c r="O338" s="16"/>
      <c r="P338" s="114">
        <v>8034</v>
      </c>
      <c r="Q338" s="115">
        <v>0</v>
      </c>
      <c r="R338" s="115">
        <f t="shared" si="48"/>
        <v>8034</v>
      </c>
      <c r="S338" s="115">
        <f t="shared" si="46"/>
        <v>401.70000000000005</v>
      </c>
      <c r="T338" s="115">
        <v>0</v>
      </c>
      <c r="U338" s="115">
        <f t="shared" si="47"/>
        <v>8435.7000000000007</v>
      </c>
      <c r="V338" s="115"/>
      <c r="W338" s="114">
        <v>515</v>
      </c>
      <c r="X338" s="116">
        <f t="shared" si="49"/>
        <v>63.654000000000003</v>
      </c>
      <c r="Y338" s="115">
        <v>0</v>
      </c>
      <c r="Z338" s="115">
        <f t="shared" si="50"/>
        <v>578.654</v>
      </c>
      <c r="AA338" s="115">
        <f t="shared" si="42"/>
        <v>8435.7000000000007</v>
      </c>
      <c r="AB338" s="115">
        <f t="shared" si="43"/>
        <v>578.654</v>
      </c>
      <c r="AC338" s="116">
        <f t="shared" si="44"/>
        <v>9014.3540000000012</v>
      </c>
    </row>
    <row r="339" spans="1:29" ht="150" x14ac:dyDescent="0.25">
      <c r="A339" s="138">
        <v>7</v>
      </c>
      <c r="B339" s="324" t="s">
        <v>949</v>
      </c>
      <c r="C339" s="103" t="s">
        <v>443</v>
      </c>
      <c r="D339" s="15"/>
      <c r="E339" s="7"/>
      <c r="F339" s="7"/>
      <c r="G339" s="110"/>
      <c r="H339" s="19"/>
      <c r="I339" s="13"/>
      <c r="J339" s="14"/>
      <c r="K339" s="14"/>
      <c r="L339" s="111"/>
      <c r="M339" s="112" t="s">
        <v>126</v>
      </c>
      <c r="N339" s="113">
        <v>9</v>
      </c>
      <c r="O339" s="16"/>
      <c r="P339" s="114">
        <v>62040</v>
      </c>
      <c r="Q339" s="115">
        <v>0</v>
      </c>
      <c r="R339" s="115">
        <f t="shared" si="48"/>
        <v>62040</v>
      </c>
      <c r="S339" s="115">
        <f t="shared" si="46"/>
        <v>3102</v>
      </c>
      <c r="T339" s="115">
        <v>0</v>
      </c>
      <c r="U339" s="115">
        <f t="shared" si="47"/>
        <v>65142</v>
      </c>
      <c r="V339" s="115"/>
      <c r="W339" s="114">
        <v>24300</v>
      </c>
      <c r="X339" s="116">
        <f t="shared" si="49"/>
        <v>3003.48</v>
      </c>
      <c r="Y339" s="115">
        <v>0</v>
      </c>
      <c r="Z339" s="115">
        <f t="shared" si="50"/>
        <v>27303.48</v>
      </c>
      <c r="AA339" s="115">
        <f t="shared" si="42"/>
        <v>586278</v>
      </c>
      <c r="AB339" s="115">
        <f t="shared" si="43"/>
        <v>245731.32</v>
      </c>
      <c r="AC339" s="116">
        <f t="shared" si="44"/>
        <v>832009.32000000007</v>
      </c>
    </row>
    <row r="340" spans="1:29" ht="135" x14ac:dyDescent="0.25">
      <c r="A340" s="138">
        <v>8</v>
      </c>
      <c r="B340" s="324" t="s">
        <v>949</v>
      </c>
      <c r="C340" s="103" t="s">
        <v>444</v>
      </c>
      <c r="D340" s="15"/>
      <c r="E340" s="7"/>
      <c r="F340" s="7"/>
      <c r="G340" s="110"/>
      <c r="H340" s="19"/>
      <c r="I340" s="13"/>
      <c r="J340" s="14"/>
      <c r="K340" s="14"/>
      <c r="L340" s="111"/>
      <c r="M340" s="112" t="s">
        <v>445</v>
      </c>
      <c r="N340" s="104">
        <v>0</v>
      </c>
      <c r="O340" s="16"/>
      <c r="P340" s="115">
        <v>0</v>
      </c>
      <c r="Q340" s="115">
        <v>0</v>
      </c>
      <c r="R340" s="115">
        <f t="shared" si="48"/>
        <v>0</v>
      </c>
      <c r="S340" s="115">
        <f t="shared" si="46"/>
        <v>0</v>
      </c>
      <c r="T340" s="115">
        <v>0</v>
      </c>
      <c r="U340" s="115">
        <f t="shared" si="47"/>
        <v>0</v>
      </c>
      <c r="V340" s="115"/>
      <c r="W340" s="114">
        <v>5145000</v>
      </c>
      <c r="X340" s="116">
        <f t="shared" si="49"/>
        <v>635922</v>
      </c>
      <c r="Y340" s="115">
        <v>0</v>
      </c>
      <c r="Z340" s="115">
        <f t="shared" si="50"/>
        <v>5780922</v>
      </c>
      <c r="AA340" s="115">
        <f t="shared" si="42"/>
        <v>0</v>
      </c>
      <c r="AB340" s="115">
        <f t="shared" si="43"/>
        <v>0</v>
      </c>
      <c r="AC340" s="116">
        <f t="shared" si="44"/>
        <v>0</v>
      </c>
    </row>
    <row r="341" spans="1:29" ht="45" x14ac:dyDescent="0.25">
      <c r="A341" s="139">
        <v>9</v>
      </c>
      <c r="B341" s="324" t="s">
        <v>949</v>
      </c>
      <c r="C341" s="103" t="s">
        <v>446</v>
      </c>
      <c r="D341" s="15"/>
      <c r="E341" s="7"/>
      <c r="F341" s="7"/>
      <c r="G341" s="110"/>
      <c r="H341" s="19"/>
      <c r="I341" s="13"/>
      <c r="J341" s="14"/>
      <c r="K341" s="14"/>
      <c r="L341" s="111"/>
      <c r="M341" s="124" t="s">
        <v>124</v>
      </c>
      <c r="N341" s="104">
        <v>0</v>
      </c>
      <c r="O341" s="16"/>
      <c r="P341" s="115">
        <v>0</v>
      </c>
      <c r="Q341" s="115">
        <v>0</v>
      </c>
      <c r="R341" s="115">
        <f t="shared" si="48"/>
        <v>0</v>
      </c>
      <c r="S341" s="115">
        <f t="shared" si="46"/>
        <v>0</v>
      </c>
      <c r="T341" s="115">
        <v>0</v>
      </c>
      <c r="U341" s="115">
        <f t="shared" si="47"/>
        <v>0</v>
      </c>
      <c r="V341" s="115"/>
      <c r="W341" s="115">
        <v>0</v>
      </c>
      <c r="X341" s="116">
        <f t="shared" si="49"/>
        <v>0</v>
      </c>
      <c r="Y341" s="115">
        <v>0</v>
      </c>
      <c r="Z341" s="115">
        <f t="shared" si="50"/>
        <v>0</v>
      </c>
      <c r="AA341" s="115">
        <f t="shared" si="42"/>
        <v>0</v>
      </c>
      <c r="AB341" s="115">
        <f t="shared" si="43"/>
        <v>0</v>
      </c>
      <c r="AC341" s="116">
        <f t="shared" si="44"/>
        <v>0</v>
      </c>
    </row>
    <row r="342" spans="1:29" ht="18" x14ac:dyDescent="0.25">
      <c r="A342" s="138">
        <v>9.1</v>
      </c>
      <c r="B342" s="324" t="s">
        <v>949</v>
      </c>
      <c r="C342" s="103" t="s">
        <v>447</v>
      </c>
      <c r="D342" s="15"/>
      <c r="E342" s="7"/>
      <c r="F342" s="7"/>
      <c r="G342" s="110"/>
      <c r="H342" s="19"/>
      <c r="I342" s="13"/>
      <c r="J342" s="14"/>
      <c r="K342" s="14"/>
      <c r="L342" s="111"/>
      <c r="M342" s="112" t="s">
        <v>126</v>
      </c>
      <c r="N342" s="104">
        <v>1</v>
      </c>
      <c r="O342" s="16"/>
      <c r="P342" s="114">
        <v>2205</v>
      </c>
      <c r="Q342" s="115">
        <v>0</v>
      </c>
      <c r="R342" s="115">
        <f t="shared" si="48"/>
        <v>2205</v>
      </c>
      <c r="S342" s="115">
        <f t="shared" si="46"/>
        <v>110.25</v>
      </c>
      <c r="T342" s="115">
        <v>0</v>
      </c>
      <c r="U342" s="115">
        <f t="shared" si="47"/>
        <v>2315.25</v>
      </c>
      <c r="V342" s="115"/>
      <c r="W342" s="114">
        <v>257.25</v>
      </c>
      <c r="X342" s="116">
        <f t="shared" si="49"/>
        <v>31.796099999999999</v>
      </c>
      <c r="Y342" s="115">
        <v>0</v>
      </c>
      <c r="Z342" s="115">
        <f t="shared" si="50"/>
        <v>289.04610000000002</v>
      </c>
      <c r="AA342" s="115">
        <f t="shared" si="42"/>
        <v>2315.25</v>
      </c>
      <c r="AB342" s="115">
        <f t="shared" si="43"/>
        <v>289.04610000000002</v>
      </c>
      <c r="AC342" s="116">
        <f t="shared" si="44"/>
        <v>2604.2961</v>
      </c>
    </row>
    <row r="343" spans="1:29" ht="255" x14ac:dyDescent="0.25">
      <c r="A343" s="138">
        <v>10</v>
      </c>
      <c r="B343" s="324" t="s">
        <v>949</v>
      </c>
      <c r="C343" s="103" t="s">
        <v>448</v>
      </c>
      <c r="D343" s="15"/>
      <c r="E343" s="7"/>
      <c r="F343" s="7"/>
      <c r="G343" s="110"/>
      <c r="H343" s="19"/>
      <c r="I343" s="13"/>
      <c r="J343" s="14"/>
      <c r="K343" s="14"/>
      <c r="L343" s="111"/>
      <c r="M343" s="124" t="s">
        <v>124</v>
      </c>
      <c r="N343" s="104">
        <v>0</v>
      </c>
      <c r="O343" s="16"/>
      <c r="P343" s="115">
        <v>0</v>
      </c>
      <c r="Q343" s="115">
        <v>0</v>
      </c>
      <c r="R343" s="115">
        <f t="shared" si="48"/>
        <v>0</v>
      </c>
      <c r="S343" s="115">
        <f t="shared" si="46"/>
        <v>0</v>
      </c>
      <c r="T343" s="115">
        <v>0</v>
      </c>
      <c r="U343" s="115">
        <f t="shared" si="47"/>
        <v>0</v>
      </c>
      <c r="V343" s="115"/>
      <c r="W343" s="115">
        <v>0</v>
      </c>
      <c r="X343" s="116">
        <f t="shared" si="49"/>
        <v>0</v>
      </c>
      <c r="Y343" s="115">
        <v>0</v>
      </c>
      <c r="Z343" s="115">
        <f t="shared" si="50"/>
        <v>0</v>
      </c>
      <c r="AA343" s="115">
        <f t="shared" si="42"/>
        <v>0</v>
      </c>
      <c r="AB343" s="115">
        <f t="shared" si="43"/>
        <v>0</v>
      </c>
      <c r="AC343" s="116">
        <f t="shared" si="44"/>
        <v>0</v>
      </c>
    </row>
    <row r="344" spans="1:29" ht="18" x14ac:dyDescent="0.25">
      <c r="A344" s="138">
        <v>10.1</v>
      </c>
      <c r="B344" s="324" t="s">
        <v>949</v>
      </c>
      <c r="C344" s="103" t="s">
        <v>449</v>
      </c>
      <c r="D344" s="15"/>
      <c r="E344" s="7"/>
      <c r="F344" s="7"/>
      <c r="G344" s="110"/>
      <c r="H344" s="19"/>
      <c r="I344" s="13"/>
      <c r="J344" s="14"/>
      <c r="K344" s="14"/>
      <c r="L344" s="111"/>
      <c r="M344" s="112" t="s">
        <v>445</v>
      </c>
      <c r="N344" s="104">
        <v>1</v>
      </c>
      <c r="O344" s="16"/>
      <c r="P344" s="115">
        <v>0</v>
      </c>
      <c r="Q344" s="115">
        <v>0</v>
      </c>
      <c r="R344" s="115">
        <f t="shared" si="48"/>
        <v>0</v>
      </c>
      <c r="S344" s="115">
        <f t="shared" si="46"/>
        <v>0</v>
      </c>
      <c r="T344" s="115">
        <v>0</v>
      </c>
      <c r="U344" s="115">
        <f t="shared" si="47"/>
        <v>0</v>
      </c>
      <c r="V344" s="115"/>
      <c r="W344" s="114">
        <v>147000</v>
      </c>
      <c r="X344" s="116">
        <f t="shared" si="49"/>
        <v>18169.2</v>
      </c>
      <c r="Y344" s="115">
        <v>0</v>
      </c>
      <c r="Z344" s="115">
        <f t="shared" si="50"/>
        <v>165169.20000000001</v>
      </c>
      <c r="AA344" s="115">
        <f t="shared" si="42"/>
        <v>0</v>
      </c>
      <c r="AB344" s="115">
        <f t="shared" si="43"/>
        <v>165169.20000000001</v>
      </c>
      <c r="AC344" s="116">
        <f t="shared" si="44"/>
        <v>165169.20000000001</v>
      </c>
    </row>
    <row r="345" spans="1:29" ht="18" x14ac:dyDescent="0.25">
      <c r="A345" s="138">
        <v>10.199999999999999</v>
      </c>
      <c r="B345" s="324" t="s">
        <v>949</v>
      </c>
      <c r="C345" s="103" t="s">
        <v>450</v>
      </c>
      <c r="D345" s="15"/>
      <c r="E345" s="7"/>
      <c r="F345" s="7"/>
      <c r="G345" s="110"/>
      <c r="H345" s="19"/>
      <c r="I345" s="13"/>
      <c r="J345" s="14"/>
      <c r="K345" s="14"/>
      <c r="L345" s="111"/>
      <c r="M345" s="112" t="s">
        <v>445</v>
      </c>
      <c r="N345" s="104">
        <v>1</v>
      </c>
      <c r="O345" s="16"/>
      <c r="P345" s="115">
        <v>0</v>
      </c>
      <c r="Q345" s="115">
        <v>0</v>
      </c>
      <c r="R345" s="115">
        <f t="shared" si="48"/>
        <v>0</v>
      </c>
      <c r="S345" s="115">
        <f t="shared" si="46"/>
        <v>0</v>
      </c>
      <c r="T345" s="115">
        <v>0</v>
      </c>
      <c r="U345" s="115">
        <f t="shared" si="47"/>
        <v>0</v>
      </c>
      <c r="V345" s="115"/>
      <c r="W345" s="114">
        <v>122500</v>
      </c>
      <c r="X345" s="116">
        <f t="shared" si="49"/>
        <v>15141</v>
      </c>
      <c r="Y345" s="115">
        <v>0</v>
      </c>
      <c r="Z345" s="115">
        <f t="shared" si="50"/>
        <v>137641</v>
      </c>
      <c r="AA345" s="115">
        <f t="shared" si="42"/>
        <v>0</v>
      </c>
      <c r="AB345" s="115">
        <f t="shared" si="43"/>
        <v>137641</v>
      </c>
      <c r="AC345" s="116">
        <f t="shared" si="44"/>
        <v>137641</v>
      </c>
    </row>
    <row r="346" spans="1:29" ht="15.75" x14ac:dyDescent="0.25">
      <c r="A346" s="139" t="s">
        <v>451</v>
      </c>
      <c r="B346" s="323" t="s">
        <v>950</v>
      </c>
      <c r="C346" s="121" t="s">
        <v>452</v>
      </c>
      <c r="D346" s="15"/>
      <c r="E346" s="7"/>
      <c r="F346" s="7"/>
      <c r="G346" s="110"/>
      <c r="H346" s="19"/>
      <c r="I346" s="13"/>
      <c r="J346" s="14"/>
      <c r="K346" s="14"/>
      <c r="L346" s="111"/>
      <c r="M346" s="124" t="s">
        <v>124</v>
      </c>
      <c r="N346" s="104">
        <v>0</v>
      </c>
      <c r="O346" s="16"/>
      <c r="P346" s="115">
        <v>0</v>
      </c>
      <c r="Q346" s="115">
        <v>0</v>
      </c>
      <c r="R346" s="115">
        <f t="shared" si="48"/>
        <v>0</v>
      </c>
      <c r="S346" s="115">
        <f t="shared" si="46"/>
        <v>0</v>
      </c>
      <c r="T346" s="115">
        <v>0</v>
      </c>
      <c r="U346" s="115">
        <f t="shared" si="47"/>
        <v>0</v>
      </c>
      <c r="V346" s="115"/>
      <c r="W346" s="115">
        <v>0</v>
      </c>
      <c r="X346" s="116">
        <f t="shared" si="49"/>
        <v>0</v>
      </c>
      <c r="Y346" s="115">
        <v>0</v>
      </c>
      <c r="Z346" s="115">
        <f t="shared" si="50"/>
        <v>0</v>
      </c>
      <c r="AA346" s="115">
        <f t="shared" si="42"/>
        <v>0</v>
      </c>
      <c r="AB346" s="115">
        <f t="shared" si="43"/>
        <v>0</v>
      </c>
      <c r="AC346" s="116">
        <f t="shared" si="44"/>
        <v>0</v>
      </c>
    </row>
    <row r="347" spans="1:29" ht="105" x14ac:dyDescent="0.25">
      <c r="A347" s="138">
        <v>1</v>
      </c>
      <c r="B347" s="143" t="s">
        <v>950</v>
      </c>
      <c r="C347" s="103" t="s">
        <v>453</v>
      </c>
      <c r="D347" s="15"/>
      <c r="E347" s="7"/>
      <c r="F347" s="7"/>
      <c r="G347" s="110"/>
      <c r="H347" s="19"/>
      <c r="I347" s="13"/>
      <c r="J347" s="14"/>
      <c r="K347" s="14"/>
      <c r="L347" s="111"/>
      <c r="M347" s="124" t="s">
        <v>124</v>
      </c>
      <c r="N347" s="104">
        <v>0</v>
      </c>
      <c r="O347" s="16"/>
      <c r="P347" s="115">
        <v>0</v>
      </c>
      <c r="Q347" s="115">
        <v>0</v>
      </c>
      <c r="R347" s="115">
        <f t="shared" si="48"/>
        <v>0</v>
      </c>
      <c r="S347" s="115">
        <f t="shared" si="46"/>
        <v>0</v>
      </c>
      <c r="T347" s="115">
        <v>0</v>
      </c>
      <c r="U347" s="115">
        <f t="shared" si="47"/>
        <v>0</v>
      </c>
      <c r="V347" s="115"/>
      <c r="W347" s="115">
        <v>0</v>
      </c>
      <c r="X347" s="116">
        <f t="shared" si="49"/>
        <v>0</v>
      </c>
      <c r="Y347" s="115">
        <v>0</v>
      </c>
      <c r="Z347" s="115">
        <f t="shared" si="50"/>
        <v>0</v>
      </c>
      <c r="AA347" s="115">
        <f t="shared" si="42"/>
        <v>0</v>
      </c>
      <c r="AB347" s="115">
        <f t="shared" si="43"/>
        <v>0</v>
      </c>
      <c r="AC347" s="116">
        <f t="shared" si="44"/>
        <v>0</v>
      </c>
    </row>
    <row r="348" spans="1:29" ht="18" x14ac:dyDescent="0.25">
      <c r="A348" s="138">
        <v>1.1000000000000001</v>
      </c>
      <c r="B348" s="143" t="s">
        <v>950</v>
      </c>
      <c r="C348" s="103" t="s">
        <v>454</v>
      </c>
      <c r="D348" s="15"/>
      <c r="E348" s="7"/>
      <c r="F348" s="7"/>
      <c r="G348" s="110"/>
      <c r="H348" s="19"/>
      <c r="I348" s="13"/>
      <c r="J348" s="14"/>
      <c r="K348" s="14"/>
      <c r="L348" s="111"/>
      <c r="M348" s="112" t="s">
        <v>369</v>
      </c>
      <c r="N348" s="104">
        <v>0</v>
      </c>
      <c r="O348" s="16"/>
      <c r="P348" s="114">
        <v>552</v>
      </c>
      <c r="Q348" s="115">
        <v>0</v>
      </c>
      <c r="R348" s="115">
        <f t="shared" si="48"/>
        <v>552</v>
      </c>
      <c r="S348" s="115">
        <f t="shared" si="46"/>
        <v>27.6</v>
      </c>
      <c r="T348" s="115">
        <v>0</v>
      </c>
      <c r="U348" s="115">
        <f t="shared" si="47"/>
        <v>579.6</v>
      </c>
      <c r="V348" s="115"/>
      <c r="W348" s="114">
        <v>84</v>
      </c>
      <c r="X348" s="116">
        <f t="shared" si="49"/>
        <v>10.382400000000001</v>
      </c>
      <c r="Y348" s="115">
        <v>0</v>
      </c>
      <c r="Z348" s="115">
        <f t="shared" si="50"/>
        <v>94.382400000000004</v>
      </c>
      <c r="AA348" s="115">
        <f t="shared" si="42"/>
        <v>0</v>
      </c>
      <c r="AB348" s="115">
        <f t="shared" si="43"/>
        <v>0</v>
      </c>
      <c r="AC348" s="116">
        <f t="shared" si="44"/>
        <v>0</v>
      </c>
    </row>
    <row r="349" spans="1:29" ht="18" x14ac:dyDescent="0.25">
      <c r="A349" s="138">
        <v>1.2</v>
      </c>
      <c r="B349" s="143" t="s">
        <v>950</v>
      </c>
      <c r="C349" s="103" t="s">
        <v>455</v>
      </c>
      <c r="D349" s="15"/>
      <c r="E349" s="7"/>
      <c r="F349" s="7"/>
      <c r="G349" s="110"/>
      <c r="H349" s="19"/>
      <c r="I349" s="13"/>
      <c r="J349" s="14"/>
      <c r="K349" s="14"/>
      <c r="L349" s="111"/>
      <c r="M349" s="112" t="s">
        <v>369</v>
      </c>
      <c r="N349" s="104">
        <v>0</v>
      </c>
      <c r="O349" s="16"/>
      <c r="P349" s="114">
        <v>619</v>
      </c>
      <c r="Q349" s="115">
        <v>0</v>
      </c>
      <c r="R349" s="115">
        <f t="shared" si="48"/>
        <v>619</v>
      </c>
      <c r="S349" s="115">
        <f t="shared" si="46"/>
        <v>30.950000000000003</v>
      </c>
      <c r="T349" s="115">
        <v>0</v>
      </c>
      <c r="U349" s="115">
        <f t="shared" si="47"/>
        <v>649.95000000000005</v>
      </c>
      <c r="V349" s="115"/>
      <c r="W349" s="114">
        <v>84</v>
      </c>
      <c r="X349" s="116">
        <f t="shared" si="49"/>
        <v>10.382400000000001</v>
      </c>
      <c r="Y349" s="115">
        <v>0</v>
      </c>
      <c r="Z349" s="115">
        <f t="shared" si="50"/>
        <v>94.382400000000004</v>
      </c>
      <c r="AA349" s="115">
        <f t="shared" si="42"/>
        <v>0</v>
      </c>
      <c r="AB349" s="115">
        <f t="shared" si="43"/>
        <v>0</v>
      </c>
      <c r="AC349" s="116">
        <f t="shared" si="44"/>
        <v>0</v>
      </c>
    </row>
    <row r="350" spans="1:29" ht="18" x14ac:dyDescent="0.25">
      <c r="A350" s="138">
        <v>1.3</v>
      </c>
      <c r="B350" s="143" t="s">
        <v>950</v>
      </c>
      <c r="C350" s="103" t="s">
        <v>456</v>
      </c>
      <c r="D350" s="15"/>
      <c r="E350" s="7"/>
      <c r="F350" s="7"/>
      <c r="G350" s="110"/>
      <c r="H350" s="19"/>
      <c r="I350" s="13"/>
      <c r="J350" s="14"/>
      <c r="K350" s="14"/>
      <c r="L350" s="111"/>
      <c r="M350" s="112" t="s">
        <v>369</v>
      </c>
      <c r="N350" s="104">
        <v>0</v>
      </c>
      <c r="O350" s="16"/>
      <c r="P350" s="114">
        <v>706</v>
      </c>
      <c r="Q350" s="115">
        <v>0</v>
      </c>
      <c r="R350" s="115">
        <f t="shared" si="48"/>
        <v>706</v>
      </c>
      <c r="S350" s="115">
        <f t="shared" si="46"/>
        <v>35.300000000000004</v>
      </c>
      <c r="T350" s="115">
        <v>0</v>
      </c>
      <c r="U350" s="115">
        <f t="shared" si="47"/>
        <v>741.3</v>
      </c>
      <c r="V350" s="115"/>
      <c r="W350" s="114">
        <v>109</v>
      </c>
      <c r="X350" s="116">
        <f t="shared" si="49"/>
        <v>13.4724</v>
      </c>
      <c r="Y350" s="115">
        <v>0</v>
      </c>
      <c r="Z350" s="115">
        <f t="shared" si="50"/>
        <v>122.47239999999999</v>
      </c>
      <c r="AA350" s="115">
        <f t="shared" si="42"/>
        <v>0</v>
      </c>
      <c r="AB350" s="115">
        <f t="shared" si="43"/>
        <v>0</v>
      </c>
      <c r="AC350" s="116">
        <f t="shared" si="44"/>
        <v>0</v>
      </c>
    </row>
    <row r="351" spans="1:29" ht="18" x14ac:dyDescent="0.25">
      <c r="A351" s="138">
        <v>1.4</v>
      </c>
      <c r="B351" s="143" t="s">
        <v>950</v>
      </c>
      <c r="C351" s="103" t="s">
        <v>457</v>
      </c>
      <c r="D351" s="15"/>
      <c r="E351" s="7"/>
      <c r="F351" s="7"/>
      <c r="G351" s="110"/>
      <c r="H351" s="19"/>
      <c r="I351" s="13"/>
      <c r="J351" s="14"/>
      <c r="K351" s="14"/>
      <c r="L351" s="111"/>
      <c r="M351" s="112" t="s">
        <v>369</v>
      </c>
      <c r="N351" s="104">
        <v>0</v>
      </c>
      <c r="O351" s="16"/>
      <c r="P351" s="114">
        <v>1065</v>
      </c>
      <c r="Q351" s="115">
        <v>0</v>
      </c>
      <c r="R351" s="115">
        <f t="shared" si="48"/>
        <v>1065</v>
      </c>
      <c r="S351" s="115">
        <f t="shared" si="46"/>
        <v>53.25</v>
      </c>
      <c r="T351" s="115">
        <v>0</v>
      </c>
      <c r="U351" s="115">
        <f t="shared" si="47"/>
        <v>1118.25</v>
      </c>
      <c r="V351" s="115"/>
      <c r="W351" s="114">
        <v>134</v>
      </c>
      <c r="X351" s="116">
        <f t="shared" si="49"/>
        <v>16.5624</v>
      </c>
      <c r="Y351" s="115">
        <v>0</v>
      </c>
      <c r="Z351" s="115">
        <f t="shared" si="50"/>
        <v>150.5624</v>
      </c>
      <c r="AA351" s="115">
        <f t="shared" si="42"/>
        <v>0</v>
      </c>
      <c r="AB351" s="115">
        <f t="shared" si="43"/>
        <v>0</v>
      </c>
      <c r="AC351" s="116">
        <f t="shared" si="44"/>
        <v>0</v>
      </c>
    </row>
    <row r="352" spans="1:29" ht="18" x14ac:dyDescent="0.25">
      <c r="A352" s="138">
        <v>1.5</v>
      </c>
      <c r="B352" s="143" t="s">
        <v>950</v>
      </c>
      <c r="C352" s="103" t="s">
        <v>458</v>
      </c>
      <c r="D352" s="15"/>
      <c r="E352" s="7"/>
      <c r="F352" s="7"/>
      <c r="G352" s="110"/>
      <c r="H352" s="19"/>
      <c r="I352" s="13"/>
      <c r="J352" s="14"/>
      <c r="K352" s="14"/>
      <c r="L352" s="111"/>
      <c r="M352" s="112" t="s">
        <v>369</v>
      </c>
      <c r="N352" s="104">
        <v>0</v>
      </c>
      <c r="O352" s="16"/>
      <c r="P352" s="114">
        <v>1195</v>
      </c>
      <c r="Q352" s="115">
        <v>0</v>
      </c>
      <c r="R352" s="115">
        <f t="shared" si="48"/>
        <v>1195</v>
      </c>
      <c r="S352" s="115">
        <f t="shared" si="46"/>
        <v>59.75</v>
      </c>
      <c r="T352" s="115">
        <v>0</v>
      </c>
      <c r="U352" s="115">
        <f t="shared" si="47"/>
        <v>1254.75</v>
      </c>
      <c r="V352" s="115"/>
      <c r="W352" s="114">
        <v>168</v>
      </c>
      <c r="X352" s="116">
        <f t="shared" si="49"/>
        <v>20.764800000000001</v>
      </c>
      <c r="Y352" s="115">
        <v>0</v>
      </c>
      <c r="Z352" s="115">
        <f t="shared" si="50"/>
        <v>188.76480000000001</v>
      </c>
      <c r="AA352" s="115">
        <f t="shared" si="42"/>
        <v>0</v>
      </c>
      <c r="AB352" s="115">
        <f t="shared" si="43"/>
        <v>0</v>
      </c>
      <c r="AC352" s="116">
        <f t="shared" si="44"/>
        <v>0</v>
      </c>
    </row>
    <row r="353" spans="1:29" ht="18" x14ac:dyDescent="0.25">
      <c r="A353" s="138">
        <v>1.6</v>
      </c>
      <c r="B353" s="143" t="s">
        <v>950</v>
      </c>
      <c r="C353" s="103" t="s">
        <v>459</v>
      </c>
      <c r="D353" s="15"/>
      <c r="E353" s="7"/>
      <c r="F353" s="7"/>
      <c r="G353" s="110"/>
      <c r="H353" s="19"/>
      <c r="I353" s="13"/>
      <c r="J353" s="14"/>
      <c r="K353" s="14"/>
      <c r="L353" s="111"/>
      <c r="M353" s="112" t="s">
        <v>369</v>
      </c>
      <c r="N353" s="104">
        <v>0</v>
      </c>
      <c r="O353" s="16"/>
      <c r="P353" s="114">
        <v>1838</v>
      </c>
      <c r="Q353" s="115">
        <v>0</v>
      </c>
      <c r="R353" s="115">
        <f t="shared" si="48"/>
        <v>1838</v>
      </c>
      <c r="S353" s="115">
        <f t="shared" si="46"/>
        <v>91.9</v>
      </c>
      <c r="T353" s="115">
        <v>0</v>
      </c>
      <c r="U353" s="115">
        <f t="shared" si="47"/>
        <v>1929.9</v>
      </c>
      <c r="V353" s="115"/>
      <c r="W353" s="114">
        <v>269</v>
      </c>
      <c r="X353" s="116">
        <f t="shared" si="49"/>
        <v>33.248400000000004</v>
      </c>
      <c r="Y353" s="115">
        <v>0</v>
      </c>
      <c r="Z353" s="115">
        <f t="shared" si="50"/>
        <v>302.2484</v>
      </c>
      <c r="AA353" s="115">
        <f t="shared" si="42"/>
        <v>0</v>
      </c>
      <c r="AB353" s="115">
        <f t="shared" si="43"/>
        <v>0</v>
      </c>
      <c r="AC353" s="116">
        <f t="shared" si="44"/>
        <v>0</v>
      </c>
    </row>
    <row r="354" spans="1:29" ht="18" x14ac:dyDescent="0.25">
      <c r="A354" s="138">
        <v>1.7</v>
      </c>
      <c r="B354" s="143" t="s">
        <v>950</v>
      </c>
      <c r="C354" s="103" t="s">
        <v>460</v>
      </c>
      <c r="D354" s="15"/>
      <c r="E354" s="7"/>
      <c r="F354" s="7"/>
      <c r="G354" s="110"/>
      <c r="H354" s="19"/>
      <c r="I354" s="13"/>
      <c r="J354" s="14"/>
      <c r="K354" s="14"/>
      <c r="L354" s="111"/>
      <c r="M354" s="112" t="s">
        <v>369</v>
      </c>
      <c r="N354" s="104">
        <v>0</v>
      </c>
      <c r="O354" s="16"/>
      <c r="P354" s="114">
        <v>2659</v>
      </c>
      <c r="Q354" s="115">
        <v>0</v>
      </c>
      <c r="R354" s="115">
        <f t="shared" si="48"/>
        <v>2659</v>
      </c>
      <c r="S354" s="115">
        <f t="shared" si="46"/>
        <v>132.95000000000002</v>
      </c>
      <c r="T354" s="115">
        <v>0</v>
      </c>
      <c r="U354" s="115">
        <f t="shared" si="47"/>
        <v>2791.95</v>
      </c>
      <c r="V354" s="115"/>
      <c r="W354" s="114">
        <v>336</v>
      </c>
      <c r="X354" s="116">
        <f t="shared" si="49"/>
        <v>41.529600000000002</v>
      </c>
      <c r="Y354" s="115">
        <v>0</v>
      </c>
      <c r="Z354" s="115">
        <f t="shared" si="50"/>
        <v>377.52960000000002</v>
      </c>
      <c r="AA354" s="115">
        <f t="shared" si="42"/>
        <v>0</v>
      </c>
      <c r="AB354" s="115">
        <f t="shared" si="43"/>
        <v>0</v>
      </c>
      <c r="AC354" s="116">
        <f t="shared" si="44"/>
        <v>0</v>
      </c>
    </row>
    <row r="355" spans="1:29" ht="18" x14ac:dyDescent="0.25">
      <c r="A355" s="138">
        <v>1.8</v>
      </c>
      <c r="B355" s="143" t="s">
        <v>950</v>
      </c>
      <c r="C355" s="103" t="s">
        <v>461</v>
      </c>
      <c r="D355" s="15"/>
      <c r="E355" s="7"/>
      <c r="F355" s="7"/>
      <c r="G355" s="110"/>
      <c r="H355" s="19"/>
      <c r="I355" s="13"/>
      <c r="J355" s="14"/>
      <c r="K355" s="14"/>
      <c r="L355" s="111"/>
      <c r="M355" s="112" t="s">
        <v>369</v>
      </c>
      <c r="N355" s="104">
        <v>0</v>
      </c>
      <c r="O355" s="16"/>
      <c r="P355" s="114">
        <v>3528</v>
      </c>
      <c r="Q355" s="115">
        <v>0</v>
      </c>
      <c r="R355" s="115">
        <f t="shared" si="48"/>
        <v>3528</v>
      </c>
      <c r="S355" s="115">
        <f t="shared" si="46"/>
        <v>176.4</v>
      </c>
      <c r="T355" s="115">
        <v>0</v>
      </c>
      <c r="U355" s="115">
        <f t="shared" si="47"/>
        <v>3704.4</v>
      </c>
      <c r="V355" s="115"/>
      <c r="W355" s="114">
        <v>504</v>
      </c>
      <c r="X355" s="116">
        <f t="shared" si="49"/>
        <v>62.294400000000003</v>
      </c>
      <c r="Y355" s="115">
        <v>0</v>
      </c>
      <c r="Z355" s="115">
        <f t="shared" si="50"/>
        <v>566.2944</v>
      </c>
      <c r="AA355" s="115">
        <f t="shared" si="42"/>
        <v>0</v>
      </c>
      <c r="AB355" s="115">
        <f t="shared" si="43"/>
        <v>0</v>
      </c>
      <c r="AC355" s="116">
        <f t="shared" si="44"/>
        <v>0</v>
      </c>
    </row>
    <row r="356" spans="1:29" ht="18" x14ac:dyDescent="0.25">
      <c r="A356" s="138">
        <v>1.9</v>
      </c>
      <c r="B356" s="143" t="s">
        <v>950</v>
      </c>
      <c r="C356" s="103" t="s">
        <v>462</v>
      </c>
      <c r="D356" s="15"/>
      <c r="E356" s="7"/>
      <c r="F356" s="7"/>
      <c r="G356" s="110"/>
      <c r="H356" s="19"/>
      <c r="I356" s="13"/>
      <c r="J356" s="14"/>
      <c r="K356" s="14"/>
      <c r="L356" s="111"/>
      <c r="M356" s="112" t="s">
        <v>369</v>
      </c>
      <c r="N356" s="104">
        <v>0</v>
      </c>
      <c r="O356" s="16"/>
      <c r="P356" s="114">
        <v>5218</v>
      </c>
      <c r="Q356" s="115">
        <v>0</v>
      </c>
      <c r="R356" s="115">
        <f t="shared" si="48"/>
        <v>5218</v>
      </c>
      <c r="S356" s="115">
        <f t="shared" si="46"/>
        <v>260.90000000000003</v>
      </c>
      <c r="T356" s="115">
        <v>0</v>
      </c>
      <c r="U356" s="115">
        <f t="shared" si="47"/>
        <v>5478.9</v>
      </c>
      <c r="V356" s="115"/>
      <c r="W356" s="114">
        <v>672</v>
      </c>
      <c r="X356" s="116">
        <f t="shared" si="49"/>
        <v>83.059200000000004</v>
      </c>
      <c r="Y356" s="115">
        <v>0</v>
      </c>
      <c r="Z356" s="115">
        <f t="shared" si="50"/>
        <v>755.05920000000003</v>
      </c>
      <c r="AA356" s="115">
        <f t="shared" si="42"/>
        <v>0</v>
      </c>
      <c r="AB356" s="115">
        <f t="shared" si="43"/>
        <v>0</v>
      </c>
      <c r="AC356" s="116">
        <f t="shared" si="44"/>
        <v>0</v>
      </c>
    </row>
    <row r="357" spans="1:29" ht="18" x14ac:dyDescent="0.25">
      <c r="A357" s="138">
        <v>1.1000000000000001</v>
      </c>
      <c r="B357" s="143" t="s">
        <v>950</v>
      </c>
      <c r="C357" s="103" t="s">
        <v>463</v>
      </c>
      <c r="D357" s="15"/>
      <c r="E357" s="7"/>
      <c r="F357" s="7"/>
      <c r="G357" s="110"/>
      <c r="H357" s="19"/>
      <c r="I357" s="13"/>
      <c r="J357" s="14"/>
      <c r="K357" s="14"/>
      <c r="L357" s="111"/>
      <c r="M357" s="112" t="s">
        <v>369</v>
      </c>
      <c r="N357" s="104">
        <v>0</v>
      </c>
      <c r="O357" s="16"/>
      <c r="P357" s="114">
        <v>6500</v>
      </c>
      <c r="Q357" s="115">
        <v>0</v>
      </c>
      <c r="R357" s="115">
        <f t="shared" si="48"/>
        <v>6500</v>
      </c>
      <c r="S357" s="115">
        <f t="shared" si="46"/>
        <v>325</v>
      </c>
      <c r="T357" s="115">
        <v>0</v>
      </c>
      <c r="U357" s="115">
        <f t="shared" si="47"/>
        <v>6825</v>
      </c>
      <c r="V357" s="115"/>
      <c r="W357" s="114">
        <v>840</v>
      </c>
      <c r="X357" s="116">
        <f t="shared" si="49"/>
        <v>103.824</v>
      </c>
      <c r="Y357" s="115">
        <v>0</v>
      </c>
      <c r="Z357" s="115">
        <f t="shared" si="50"/>
        <v>943.82399999999996</v>
      </c>
      <c r="AA357" s="115">
        <f t="shared" si="42"/>
        <v>0</v>
      </c>
      <c r="AB357" s="115">
        <f t="shared" si="43"/>
        <v>0</v>
      </c>
      <c r="AC357" s="116">
        <f t="shared" si="44"/>
        <v>0</v>
      </c>
    </row>
    <row r="358" spans="1:29" ht="18" x14ac:dyDescent="0.25">
      <c r="A358" s="138">
        <v>1.1100000000000001</v>
      </c>
      <c r="B358" s="143" t="s">
        <v>950</v>
      </c>
      <c r="C358" s="103" t="s">
        <v>464</v>
      </c>
      <c r="D358" s="15"/>
      <c r="E358" s="7"/>
      <c r="F358" s="7"/>
      <c r="G358" s="110"/>
      <c r="H358" s="19"/>
      <c r="I358" s="13"/>
      <c r="J358" s="14"/>
      <c r="K358" s="14"/>
      <c r="L358" s="111"/>
      <c r="M358" s="112" t="s">
        <v>369</v>
      </c>
      <c r="N358" s="104">
        <v>0</v>
      </c>
      <c r="O358" s="16"/>
      <c r="P358" s="114">
        <v>8719</v>
      </c>
      <c r="Q358" s="115">
        <v>0</v>
      </c>
      <c r="R358" s="115">
        <f t="shared" si="48"/>
        <v>8719</v>
      </c>
      <c r="S358" s="115">
        <f t="shared" si="46"/>
        <v>435.95000000000005</v>
      </c>
      <c r="T358" s="115">
        <v>0</v>
      </c>
      <c r="U358" s="115">
        <f t="shared" si="47"/>
        <v>9154.9500000000007</v>
      </c>
      <c r="V358" s="115"/>
      <c r="W358" s="114">
        <v>1008</v>
      </c>
      <c r="X358" s="116">
        <f t="shared" si="49"/>
        <v>124.58880000000001</v>
      </c>
      <c r="Y358" s="115">
        <v>0</v>
      </c>
      <c r="Z358" s="115">
        <f t="shared" si="50"/>
        <v>1132.5888</v>
      </c>
      <c r="AA358" s="115">
        <f t="shared" si="42"/>
        <v>0</v>
      </c>
      <c r="AB358" s="115">
        <f t="shared" si="43"/>
        <v>0</v>
      </c>
      <c r="AC358" s="116">
        <f t="shared" si="44"/>
        <v>0</v>
      </c>
    </row>
    <row r="359" spans="1:29" ht="60" x14ac:dyDescent="0.25">
      <c r="A359" s="138">
        <v>2</v>
      </c>
      <c r="B359" s="143" t="s">
        <v>950</v>
      </c>
      <c r="C359" s="103" t="s">
        <v>465</v>
      </c>
      <c r="D359" s="15"/>
      <c r="E359" s="7"/>
      <c r="F359" s="7"/>
      <c r="G359" s="110"/>
      <c r="H359" s="19"/>
      <c r="I359" s="13"/>
      <c r="J359" s="14"/>
      <c r="K359" s="14"/>
      <c r="L359" s="111"/>
      <c r="M359" s="124" t="s">
        <v>124</v>
      </c>
      <c r="N359" s="104">
        <v>0</v>
      </c>
      <c r="O359" s="16"/>
      <c r="P359" s="115">
        <v>0</v>
      </c>
      <c r="Q359" s="115">
        <v>0</v>
      </c>
      <c r="R359" s="115">
        <f t="shared" si="48"/>
        <v>0</v>
      </c>
      <c r="S359" s="115">
        <f t="shared" si="46"/>
        <v>0</v>
      </c>
      <c r="T359" s="115">
        <v>0</v>
      </c>
      <c r="U359" s="115">
        <f t="shared" si="47"/>
        <v>0</v>
      </c>
      <c r="V359" s="115"/>
      <c r="W359" s="115">
        <v>0</v>
      </c>
      <c r="X359" s="116">
        <f t="shared" si="49"/>
        <v>0</v>
      </c>
      <c r="Y359" s="115">
        <v>0</v>
      </c>
      <c r="Z359" s="115">
        <f t="shared" si="50"/>
        <v>0</v>
      </c>
      <c r="AA359" s="115">
        <f t="shared" si="42"/>
        <v>0</v>
      </c>
      <c r="AB359" s="115">
        <f t="shared" si="43"/>
        <v>0</v>
      </c>
      <c r="AC359" s="116">
        <f t="shared" si="44"/>
        <v>0</v>
      </c>
    </row>
    <row r="360" spans="1:29" ht="18" x14ac:dyDescent="0.25">
      <c r="A360" s="138">
        <v>2.1</v>
      </c>
      <c r="B360" s="143" t="s">
        <v>950</v>
      </c>
      <c r="C360" s="103" t="s">
        <v>466</v>
      </c>
      <c r="D360" s="15"/>
      <c r="E360" s="7"/>
      <c r="F360" s="7"/>
      <c r="G360" s="110"/>
      <c r="H360" s="19"/>
      <c r="I360" s="13"/>
      <c r="J360" s="14"/>
      <c r="K360" s="14"/>
      <c r="L360" s="111"/>
      <c r="M360" s="112" t="s">
        <v>467</v>
      </c>
      <c r="N360" s="113">
        <v>1</v>
      </c>
      <c r="O360" s="16"/>
      <c r="P360" s="114">
        <v>666</v>
      </c>
      <c r="Q360" s="115">
        <v>0</v>
      </c>
      <c r="R360" s="115">
        <f t="shared" si="48"/>
        <v>666</v>
      </c>
      <c r="S360" s="115">
        <f t="shared" si="46"/>
        <v>33.300000000000004</v>
      </c>
      <c r="T360" s="115">
        <v>0</v>
      </c>
      <c r="U360" s="115">
        <f t="shared" si="47"/>
        <v>699.3</v>
      </c>
      <c r="V360" s="115"/>
      <c r="W360" s="114">
        <v>123</v>
      </c>
      <c r="X360" s="116">
        <f t="shared" si="49"/>
        <v>15.2028</v>
      </c>
      <c r="Y360" s="115">
        <v>0</v>
      </c>
      <c r="Z360" s="115">
        <f t="shared" si="50"/>
        <v>138.2028</v>
      </c>
      <c r="AA360" s="115">
        <f t="shared" si="42"/>
        <v>699.3</v>
      </c>
      <c r="AB360" s="115">
        <f t="shared" si="43"/>
        <v>138.2028</v>
      </c>
      <c r="AC360" s="116">
        <f t="shared" si="44"/>
        <v>837.50279999999998</v>
      </c>
    </row>
    <row r="361" spans="1:29" ht="18" x14ac:dyDescent="0.25">
      <c r="A361" s="138">
        <v>2.2000000000000002</v>
      </c>
      <c r="B361" s="143" t="s">
        <v>950</v>
      </c>
      <c r="C361" s="103" t="s">
        <v>468</v>
      </c>
      <c r="D361" s="15"/>
      <c r="E361" s="7"/>
      <c r="F361" s="7"/>
      <c r="G361" s="110"/>
      <c r="H361" s="19"/>
      <c r="I361" s="13"/>
      <c r="J361" s="14"/>
      <c r="K361" s="14"/>
      <c r="L361" s="111"/>
      <c r="M361" s="112" t="s">
        <v>467</v>
      </c>
      <c r="N361" s="113">
        <v>3</v>
      </c>
      <c r="O361" s="16"/>
      <c r="P361" s="114">
        <v>1421</v>
      </c>
      <c r="Q361" s="115">
        <v>0</v>
      </c>
      <c r="R361" s="115">
        <f t="shared" si="48"/>
        <v>1421</v>
      </c>
      <c r="S361" s="115">
        <f t="shared" si="46"/>
        <v>71.05</v>
      </c>
      <c r="T361" s="115">
        <v>0</v>
      </c>
      <c r="U361" s="115">
        <f t="shared" si="47"/>
        <v>1492.05</v>
      </c>
      <c r="V361" s="115"/>
      <c r="W361" s="114">
        <v>195</v>
      </c>
      <c r="X361" s="116">
        <f t="shared" si="49"/>
        <v>24.102</v>
      </c>
      <c r="Y361" s="115">
        <v>0</v>
      </c>
      <c r="Z361" s="115">
        <f t="shared" si="50"/>
        <v>219.102</v>
      </c>
      <c r="AA361" s="115">
        <f t="shared" si="42"/>
        <v>4476.1499999999996</v>
      </c>
      <c r="AB361" s="115">
        <f t="shared" si="43"/>
        <v>657.30600000000004</v>
      </c>
      <c r="AC361" s="116">
        <f t="shared" si="44"/>
        <v>5133.4560000000001</v>
      </c>
    </row>
    <row r="362" spans="1:29" ht="18" x14ac:dyDescent="0.25">
      <c r="A362" s="138">
        <v>2.2999999999999998</v>
      </c>
      <c r="B362" s="143" t="s">
        <v>950</v>
      </c>
      <c r="C362" s="103" t="s">
        <v>469</v>
      </c>
      <c r="D362" s="15"/>
      <c r="E362" s="7"/>
      <c r="F362" s="7"/>
      <c r="G362" s="110"/>
      <c r="H362" s="19"/>
      <c r="I362" s="13"/>
      <c r="J362" s="14"/>
      <c r="K362" s="14"/>
      <c r="L362" s="111"/>
      <c r="M362" s="112" t="s">
        <v>467</v>
      </c>
      <c r="N362" s="113">
        <v>5</v>
      </c>
      <c r="O362" s="16"/>
      <c r="P362" s="114">
        <v>2038</v>
      </c>
      <c r="Q362" s="115">
        <v>0</v>
      </c>
      <c r="R362" s="115">
        <f t="shared" si="48"/>
        <v>2038</v>
      </c>
      <c r="S362" s="115">
        <f t="shared" si="46"/>
        <v>101.9</v>
      </c>
      <c r="T362" s="115">
        <v>0</v>
      </c>
      <c r="U362" s="115">
        <f t="shared" si="47"/>
        <v>2139.9</v>
      </c>
      <c r="V362" s="115"/>
      <c r="W362" s="114">
        <v>247</v>
      </c>
      <c r="X362" s="116">
        <f t="shared" si="49"/>
        <v>30.529199999999999</v>
      </c>
      <c r="Y362" s="115">
        <v>0</v>
      </c>
      <c r="Z362" s="115">
        <f t="shared" si="50"/>
        <v>277.5292</v>
      </c>
      <c r="AA362" s="115">
        <f t="shared" si="42"/>
        <v>10699.5</v>
      </c>
      <c r="AB362" s="115">
        <f t="shared" si="43"/>
        <v>1387.646</v>
      </c>
      <c r="AC362" s="116">
        <f t="shared" si="44"/>
        <v>12087.146000000001</v>
      </c>
    </row>
    <row r="363" spans="1:29" ht="18" x14ac:dyDescent="0.25">
      <c r="A363" s="138">
        <v>2.4</v>
      </c>
      <c r="B363" s="143" t="s">
        <v>950</v>
      </c>
      <c r="C363" s="103" t="s">
        <v>470</v>
      </c>
      <c r="D363" s="15"/>
      <c r="E363" s="7"/>
      <c r="F363" s="7"/>
      <c r="G363" s="110"/>
      <c r="H363" s="19"/>
      <c r="I363" s="13"/>
      <c r="J363" s="14"/>
      <c r="K363" s="14"/>
      <c r="L363" s="111"/>
      <c r="M363" s="112" t="s">
        <v>467</v>
      </c>
      <c r="N363" s="113">
        <v>2</v>
      </c>
      <c r="O363" s="16"/>
      <c r="P363" s="114">
        <v>3361</v>
      </c>
      <c r="Q363" s="115">
        <v>0</v>
      </c>
      <c r="R363" s="115">
        <f t="shared" si="48"/>
        <v>3361</v>
      </c>
      <c r="S363" s="115">
        <f t="shared" si="46"/>
        <v>168.05</v>
      </c>
      <c r="T363" s="115">
        <v>0</v>
      </c>
      <c r="U363" s="115">
        <f t="shared" si="47"/>
        <v>3529.05</v>
      </c>
      <c r="V363" s="115"/>
      <c r="W363" s="114">
        <v>370</v>
      </c>
      <c r="X363" s="116">
        <f t="shared" si="49"/>
        <v>45.731999999999999</v>
      </c>
      <c r="Y363" s="115">
        <v>0</v>
      </c>
      <c r="Z363" s="115">
        <f t="shared" si="50"/>
        <v>415.73199999999997</v>
      </c>
      <c r="AA363" s="115">
        <f t="shared" si="42"/>
        <v>7058.1</v>
      </c>
      <c r="AB363" s="115">
        <f t="shared" si="43"/>
        <v>831.46399999999994</v>
      </c>
      <c r="AC363" s="116">
        <f t="shared" si="44"/>
        <v>7889.5640000000003</v>
      </c>
    </row>
    <row r="364" spans="1:29" ht="30" x14ac:dyDescent="0.25">
      <c r="A364" s="138">
        <v>3</v>
      </c>
      <c r="B364" s="143" t="s">
        <v>950</v>
      </c>
      <c r="C364" s="103" t="s">
        <v>471</v>
      </c>
      <c r="D364" s="15"/>
      <c r="E364" s="7"/>
      <c r="F364" s="7"/>
      <c r="G364" s="110"/>
      <c r="H364" s="19"/>
      <c r="I364" s="13"/>
      <c r="J364" s="14"/>
      <c r="K364" s="14"/>
      <c r="L364" s="111"/>
      <c r="M364" s="124" t="s">
        <v>124</v>
      </c>
      <c r="N364" s="104">
        <v>0</v>
      </c>
      <c r="O364" s="16"/>
      <c r="P364" s="115">
        <v>0</v>
      </c>
      <c r="Q364" s="115">
        <v>0</v>
      </c>
      <c r="R364" s="115">
        <f t="shared" si="48"/>
        <v>0</v>
      </c>
      <c r="S364" s="115">
        <f t="shared" si="46"/>
        <v>0</v>
      </c>
      <c r="T364" s="115">
        <v>0</v>
      </c>
      <c r="U364" s="115">
        <f t="shared" si="47"/>
        <v>0</v>
      </c>
      <c r="V364" s="115"/>
      <c r="W364" s="115">
        <v>0</v>
      </c>
      <c r="X364" s="116">
        <f t="shared" si="49"/>
        <v>0</v>
      </c>
      <c r="Y364" s="115">
        <v>0</v>
      </c>
      <c r="Z364" s="115">
        <f t="shared" si="50"/>
        <v>0</v>
      </c>
      <c r="AA364" s="115">
        <f t="shared" si="42"/>
        <v>0</v>
      </c>
      <c r="AB364" s="115">
        <f t="shared" si="43"/>
        <v>0</v>
      </c>
      <c r="AC364" s="116">
        <f t="shared" si="44"/>
        <v>0</v>
      </c>
    </row>
    <row r="365" spans="1:29" ht="18" x14ac:dyDescent="0.25">
      <c r="A365" s="138">
        <v>3.1</v>
      </c>
      <c r="B365" s="143" t="s">
        <v>950</v>
      </c>
      <c r="C365" s="103" t="s">
        <v>472</v>
      </c>
      <c r="D365" s="15"/>
      <c r="E365" s="7"/>
      <c r="F365" s="7"/>
      <c r="G365" s="110"/>
      <c r="H365" s="19"/>
      <c r="I365" s="13"/>
      <c r="J365" s="14"/>
      <c r="K365" s="14"/>
      <c r="L365" s="111"/>
      <c r="M365" s="112" t="s">
        <v>126</v>
      </c>
      <c r="N365" s="113">
        <v>1</v>
      </c>
      <c r="O365" s="16"/>
      <c r="P365" s="114">
        <v>3626</v>
      </c>
      <c r="Q365" s="115">
        <v>0</v>
      </c>
      <c r="R365" s="115">
        <f t="shared" si="48"/>
        <v>3626</v>
      </c>
      <c r="S365" s="115">
        <f t="shared" si="46"/>
        <v>181.3</v>
      </c>
      <c r="T365" s="115">
        <v>0</v>
      </c>
      <c r="U365" s="115">
        <f t="shared" si="47"/>
        <v>3807.3</v>
      </c>
      <c r="V365" s="115"/>
      <c r="W365" s="114">
        <v>206</v>
      </c>
      <c r="X365" s="116">
        <f t="shared" si="49"/>
        <v>25.461600000000001</v>
      </c>
      <c r="Y365" s="115">
        <v>0</v>
      </c>
      <c r="Z365" s="115">
        <f t="shared" si="50"/>
        <v>231.4616</v>
      </c>
      <c r="AA365" s="115">
        <f t="shared" si="42"/>
        <v>3807.3</v>
      </c>
      <c r="AB365" s="115">
        <f t="shared" si="43"/>
        <v>231.4616</v>
      </c>
      <c r="AC365" s="116">
        <f t="shared" si="44"/>
        <v>4038.7616000000003</v>
      </c>
    </row>
    <row r="366" spans="1:29" ht="18" x14ac:dyDescent="0.25">
      <c r="A366" s="138">
        <v>3.2</v>
      </c>
      <c r="B366" s="143" t="s">
        <v>950</v>
      </c>
      <c r="C366" s="103" t="s">
        <v>473</v>
      </c>
      <c r="D366" s="15"/>
      <c r="E366" s="7"/>
      <c r="F366" s="7"/>
      <c r="G366" s="110"/>
      <c r="H366" s="19"/>
      <c r="I366" s="13"/>
      <c r="J366" s="14"/>
      <c r="K366" s="14"/>
      <c r="L366" s="111"/>
      <c r="M366" s="112" t="s">
        <v>126</v>
      </c>
      <c r="N366" s="113">
        <v>5</v>
      </c>
      <c r="O366" s="16"/>
      <c r="P366" s="114">
        <v>1979</v>
      </c>
      <c r="Q366" s="115">
        <v>0</v>
      </c>
      <c r="R366" s="115">
        <f t="shared" si="48"/>
        <v>1979</v>
      </c>
      <c r="S366" s="115">
        <f t="shared" si="46"/>
        <v>98.95</v>
      </c>
      <c r="T366" s="115">
        <v>0</v>
      </c>
      <c r="U366" s="115">
        <f t="shared" si="47"/>
        <v>2077.9499999999998</v>
      </c>
      <c r="V366" s="115"/>
      <c r="W366" s="114">
        <v>128</v>
      </c>
      <c r="X366" s="116">
        <f t="shared" si="49"/>
        <v>15.8208</v>
      </c>
      <c r="Y366" s="115">
        <v>0</v>
      </c>
      <c r="Z366" s="115">
        <f t="shared" si="50"/>
        <v>143.82079999999999</v>
      </c>
      <c r="AA366" s="115">
        <f t="shared" ref="AA366:AA429" si="51">N366*U366</f>
        <v>10389.75</v>
      </c>
      <c r="AB366" s="115">
        <f t="shared" ref="AB366:AB429" si="52">N366*Z366</f>
        <v>719.10399999999993</v>
      </c>
      <c r="AC366" s="116">
        <f t="shared" ref="AC366:AC429" si="53">AA366+AB366</f>
        <v>11108.853999999999</v>
      </c>
    </row>
    <row r="367" spans="1:29" ht="18" x14ac:dyDescent="0.25">
      <c r="A367" s="138">
        <v>3.3</v>
      </c>
      <c r="B367" s="143" t="s">
        <v>950</v>
      </c>
      <c r="C367" s="103" t="s">
        <v>474</v>
      </c>
      <c r="D367" s="15"/>
      <c r="E367" s="7"/>
      <c r="F367" s="7"/>
      <c r="G367" s="110"/>
      <c r="H367" s="19"/>
      <c r="I367" s="13"/>
      <c r="J367" s="14"/>
      <c r="K367" s="14"/>
      <c r="L367" s="111"/>
      <c r="M367" s="112" t="s">
        <v>126</v>
      </c>
      <c r="N367" s="113">
        <v>5</v>
      </c>
      <c r="O367" s="16"/>
      <c r="P367" s="114">
        <v>1176</v>
      </c>
      <c r="Q367" s="115">
        <v>0</v>
      </c>
      <c r="R367" s="115">
        <f t="shared" si="48"/>
        <v>1176</v>
      </c>
      <c r="S367" s="115">
        <f t="shared" ref="S367:S430" si="54">R367*0.05</f>
        <v>58.800000000000004</v>
      </c>
      <c r="T367" s="115">
        <v>0</v>
      </c>
      <c r="U367" s="115">
        <f t="shared" ref="U367:U430" si="55">R367+S367</f>
        <v>1234.8</v>
      </c>
      <c r="V367" s="115"/>
      <c r="W367" s="114">
        <v>103</v>
      </c>
      <c r="X367" s="116">
        <f t="shared" si="49"/>
        <v>12.7308</v>
      </c>
      <c r="Y367" s="115">
        <v>0</v>
      </c>
      <c r="Z367" s="115">
        <f t="shared" si="50"/>
        <v>115.7308</v>
      </c>
      <c r="AA367" s="115">
        <f t="shared" si="51"/>
        <v>6174</v>
      </c>
      <c r="AB367" s="115">
        <f t="shared" si="52"/>
        <v>578.654</v>
      </c>
      <c r="AC367" s="116">
        <f t="shared" si="53"/>
        <v>6752.6540000000005</v>
      </c>
    </row>
    <row r="368" spans="1:29" ht="75" x14ac:dyDescent="0.25">
      <c r="A368" s="138">
        <v>4</v>
      </c>
      <c r="B368" s="143" t="s">
        <v>950</v>
      </c>
      <c r="C368" s="103" t="s">
        <v>475</v>
      </c>
      <c r="D368" s="15"/>
      <c r="E368" s="7"/>
      <c r="F368" s="7"/>
      <c r="G368" s="110"/>
      <c r="H368" s="19"/>
      <c r="I368" s="13"/>
      <c r="J368" s="14"/>
      <c r="K368" s="14"/>
      <c r="L368" s="111"/>
      <c r="M368" s="124" t="s">
        <v>124</v>
      </c>
      <c r="N368" s="104">
        <v>0</v>
      </c>
      <c r="O368" s="16"/>
      <c r="P368" s="115">
        <v>0</v>
      </c>
      <c r="Q368" s="115">
        <v>0</v>
      </c>
      <c r="R368" s="115">
        <f t="shared" si="48"/>
        <v>0</v>
      </c>
      <c r="S368" s="115">
        <f t="shared" si="54"/>
        <v>0</v>
      </c>
      <c r="T368" s="115">
        <v>0</v>
      </c>
      <c r="U368" s="115">
        <f t="shared" si="55"/>
        <v>0</v>
      </c>
      <c r="V368" s="115"/>
      <c r="W368" s="115">
        <v>0</v>
      </c>
      <c r="X368" s="116">
        <f t="shared" si="49"/>
        <v>0</v>
      </c>
      <c r="Y368" s="115">
        <v>0</v>
      </c>
      <c r="Z368" s="115">
        <f t="shared" si="50"/>
        <v>0</v>
      </c>
      <c r="AA368" s="115">
        <f t="shared" si="51"/>
        <v>0</v>
      </c>
      <c r="AB368" s="115">
        <f t="shared" si="52"/>
        <v>0</v>
      </c>
      <c r="AC368" s="116">
        <f t="shared" si="53"/>
        <v>0</v>
      </c>
    </row>
    <row r="369" spans="1:29" ht="18" x14ac:dyDescent="0.25">
      <c r="A369" s="138">
        <v>4.0999999999999996</v>
      </c>
      <c r="B369" s="143" t="s">
        <v>950</v>
      </c>
      <c r="C369" s="103" t="s">
        <v>476</v>
      </c>
      <c r="D369" s="15"/>
      <c r="E369" s="7"/>
      <c r="F369" s="7"/>
      <c r="G369" s="110"/>
      <c r="H369" s="19"/>
      <c r="I369" s="13"/>
      <c r="J369" s="14"/>
      <c r="K369" s="14"/>
      <c r="L369" s="111"/>
      <c r="M369" s="112" t="s">
        <v>126</v>
      </c>
      <c r="N369" s="104">
        <v>0</v>
      </c>
      <c r="O369" s="16"/>
      <c r="P369" s="114">
        <v>1876</v>
      </c>
      <c r="Q369" s="115">
        <v>0</v>
      </c>
      <c r="R369" s="115">
        <f t="shared" ref="R369:R432" si="56">P369+Q369</f>
        <v>1876</v>
      </c>
      <c r="S369" s="115">
        <f t="shared" si="54"/>
        <v>93.800000000000011</v>
      </c>
      <c r="T369" s="115">
        <v>0</v>
      </c>
      <c r="U369" s="115">
        <f t="shared" si="55"/>
        <v>1969.8</v>
      </c>
      <c r="V369" s="115"/>
      <c r="W369" s="114">
        <v>210</v>
      </c>
      <c r="X369" s="116">
        <f t="shared" si="49"/>
        <v>25.956</v>
      </c>
      <c r="Y369" s="115">
        <v>0</v>
      </c>
      <c r="Z369" s="115">
        <f t="shared" si="50"/>
        <v>235.95599999999999</v>
      </c>
      <c r="AA369" s="115">
        <f t="shared" si="51"/>
        <v>0</v>
      </c>
      <c r="AB369" s="115">
        <f t="shared" si="52"/>
        <v>0</v>
      </c>
      <c r="AC369" s="116">
        <f t="shared" si="53"/>
        <v>0</v>
      </c>
    </row>
    <row r="370" spans="1:29" ht="18" x14ac:dyDescent="0.25">
      <c r="A370" s="138">
        <v>4.2</v>
      </c>
      <c r="B370" s="143" t="s">
        <v>950</v>
      </c>
      <c r="C370" s="103" t="s">
        <v>477</v>
      </c>
      <c r="D370" s="15"/>
      <c r="E370" s="7"/>
      <c r="F370" s="7"/>
      <c r="G370" s="110"/>
      <c r="H370" s="19"/>
      <c r="I370" s="13"/>
      <c r="J370" s="14"/>
      <c r="K370" s="14"/>
      <c r="L370" s="111"/>
      <c r="M370" s="112" t="s">
        <v>126</v>
      </c>
      <c r="N370" s="104">
        <v>0</v>
      </c>
      <c r="O370" s="16"/>
      <c r="P370" s="114">
        <v>3125</v>
      </c>
      <c r="Q370" s="115">
        <v>0</v>
      </c>
      <c r="R370" s="115">
        <f t="shared" si="56"/>
        <v>3125</v>
      </c>
      <c r="S370" s="115">
        <f t="shared" si="54"/>
        <v>156.25</v>
      </c>
      <c r="T370" s="115">
        <v>0</v>
      </c>
      <c r="U370" s="115">
        <f t="shared" si="55"/>
        <v>3281.25</v>
      </c>
      <c r="V370" s="115"/>
      <c r="W370" s="114">
        <v>315</v>
      </c>
      <c r="X370" s="116">
        <f t="shared" si="49"/>
        <v>38.933999999999997</v>
      </c>
      <c r="Y370" s="115">
        <v>0</v>
      </c>
      <c r="Z370" s="115">
        <f t="shared" si="50"/>
        <v>353.93399999999997</v>
      </c>
      <c r="AA370" s="115">
        <f t="shared" si="51"/>
        <v>0</v>
      </c>
      <c r="AB370" s="115">
        <f t="shared" si="52"/>
        <v>0</v>
      </c>
      <c r="AC370" s="116">
        <f t="shared" si="53"/>
        <v>0</v>
      </c>
    </row>
    <row r="371" spans="1:29" ht="18" x14ac:dyDescent="0.25">
      <c r="A371" s="138">
        <v>4.3</v>
      </c>
      <c r="B371" s="143" t="s">
        <v>950</v>
      </c>
      <c r="C371" s="103" t="s">
        <v>478</v>
      </c>
      <c r="D371" s="15"/>
      <c r="E371" s="7"/>
      <c r="F371" s="7"/>
      <c r="G371" s="110"/>
      <c r="H371" s="19"/>
      <c r="I371" s="13"/>
      <c r="J371" s="14"/>
      <c r="K371" s="14"/>
      <c r="L371" s="111"/>
      <c r="M371" s="112" t="s">
        <v>126</v>
      </c>
      <c r="N371" s="104">
        <v>0</v>
      </c>
      <c r="O371" s="16"/>
      <c r="P371" s="114">
        <v>5500</v>
      </c>
      <c r="Q371" s="115">
        <v>0</v>
      </c>
      <c r="R371" s="115">
        <f t="shared" si="56"/>
        <v>5500</v>
      </c>
      <c r="S371" s="115">
        <f t="shared" si="54"/>
        <v>275</v>
      </c>
      <c r="T371" s="115">
        <v>0</v>
      </c>
      <c r="U371" s="115">
        <f t="shared" si="55"/>
        <v>5775</v>
      </c>
      <c r="V371" s="115"/>
      <c r="W371" s="114">
        <v>473</v>
      </c>
      <c r="X371" s="116">
        <f t="shared" si="49"/>
        <v>58.462800000000001</v>
      </c>
      <c r="Y371" s="115">
        <v>0</v>
      </c>
      <c r="Z371" s="115">
        <f t="shared" si="50"/>
        <v>531.46280000000002</v>
      </c>
      <c r="AA371" s="115">
        <f t="shared" si="51"/>
        <v>0</v>
      </c>
      <c r="AB371" s="115">
        <f t="shared" si="52"/>
        <v>0</v>
      </c>
      <c r="AC371" s="116">
        <f t="shared" si="53"/>
        <v>0</v>
      </c>
    </row>
    <row r="372" spans="1:29" ht="105" x14ac:dyDescent="0.25">
      <c r="A372" s="138">
        <v>5</v>
      </c>
      <c r="B372" s="143" t="s">
        <v>950</v>
      </c>
      <c r="C372" s="103" t="s">
        <v>479</v>
      </c>
      <c r="D372" s="15"/>
      <c r="E372" s="7"/>
      <c r="F372" s="7"/>
      <c r="G372" s="110"/>
      <c r="H372" s="19"/>
      <c r="I372" s="13"/>
      <c r="J372" s="14"/>
      <c r="K372" s="14"/>
      <c r="L372" s="111"/>
      <c r="M372" s="124" t="s">
        <v>124</v>
      </c>
      <c r="N372" s="104">
        <v>0</v>
      </c>
      <c r="O372" s="16"/>
      <c r="P372" s="115">
        <v>0</v>
      </c>
      <c r="Q372" s="115">
        <v>0</v>
      </c>
      <c r="R372" s="115">
        <f t="shared" si="56"/>
        <v>0</v>
      </c>
      <c r="S372" s="115">
        <f t="shared" si="54"/>
        <v>0</v>
      </c>
      <c r="T372" s="115">
        <v>0</v>
      </c>
      <c r="U372" s="115">
        <f t="shared" si="55"/>
        <v>0</v>
      </c>
      <c r="V372" s="115"/>
      <c r="W372" s="115">
        <v>0</v>
      </c>
      <c r="X372" s="116">
        <f t="shared" si="49"/>
        <v>0</v>
      </c>
      <c r="Y372" s="115">
        <v>0</v>
      </c>
      <c r="Z372" s="115">
        <f t="shared" si="50"/>
        <v>0</v>
      </c>
      <c r="AA372" s="115">
        <f t="shared" si="51"/>
        <v>0</v>
      </c>
      <c r="AB372" s="115">
        <f t="shared" si="52"/>
        <v>0</v>
      </c>
      <c r="AC372" s="116">
        <f t="shared" si="53"/>
        <v>0</v>
      </c>
    </row>
    <row r="373" spans="1:29" ht="18" x14ac:dyDescent="0.25">
      <c r="A373" s="138">
        <v>5.0999999999999996</v>
      </c>
      <c r="B373" s="143" t="s">
        <v>950</v>
      </c>
      <c r="C373" s="103" t="s">
        <v>238</v>
      </c>
      <c r="D373" s="15"/>
      <c r="E373" s="7"/>
      <c r="F373" s="7"/>
      <c r="G373" s="110"/>
      <c r="H373" s="19"/>
      <c r="I373" s="13"/>
      <c r="J373" s="14"/>
      <c r="K373" s="14"/>
      <c r="L373" s="111"/>
      <c r="M373" s="112" t="s">
        <v>480</v>
      </c>
      <c r="N373" s="104">
        <v>0</v>
      </c>
      <c r="O373" s="16"/>
      <c r="P373" s="114">
        <v>1750</v>
      </c>
      <c r="Q373" s="115">
        <v>0</v>
      </c>
      <c r="R373" s="115">
        <f t="shared" si="56"/>
        <v>1750</v>
      </c>
      <c r="S373" s="115">
        <f t="shared" si="54"/>
        <v>87.5</v>
      </c>
      <c r="T373" s="115">
        <v>0</v>
      </c>
      <c r="U373" s="115">
        <f t="shared" si="55"/>
        <v>1837.5</v>
      </c>
      <c r="V373" s="115"/>
      <c r="W373" s="114">
        <v>420</v>
      </c>
      <c r="X373" s="116">
        <f t="shared" si="49"/>
        <v>51.911999999999999</v>
      </c>
      <c r="Y373" s="115">
        <v>0</v>
      </c>
      <c r="Z373" s="115">
        <f t="shared" si="50"/>
        <v>471.91199999999998</v>
      </c>
      <c r="AA373" s="115">
        <f t="shared" si="51"/>
        <v>0</v>
      </c>
      <c r="AB373" s="115">
        <f t="shared" si="52"/>
        <v>0</v>
      </c>
      <c r="AC373" s="116">
        <f t="shared" si="53"/>
        <v>0</v>
      </c>
    </row>
    <row r="374" spans="1:29" ht="18" x14ac:dyDescent="0.25">
      <c r="A374" s="138">
        <v>5.2</v>
      </c>
      <c r="B374" s="143" t="s">
        <v>950</v>
      </c>
      <c r="C374" s="103" t="s">
        <v>481</v>
      </c>
      <c r="D374" s="15"/>
      <c r="E374" s="7"/>
      <c r="F374" s="7"/>
      <c r="G374" s="110"/>
      <c r="H374" s="19"/>
      <c r="I374" s="13"/>
      <c r="J374" s="14"/>
      <c r="K374" s="14"/>
      <c r="L374" s="111"/>
      <c r="M374" s="112" t="s">
        <v>480</v>
      </c>
      <c r="N374" s="104">
        <v>250</v>
      </c>
      <c r="O374" s="16"/>
      <c r="P374" s="114">
        <v>764</v>
      </c>
      <c r="Q374" s="115">
        <v>0</v>
      </c>
      <c r="R374" s="115">
        <f t="shared" si="56"/>
        <v>764</v>
      </c>
      <c r="S374" s="115">
        <f t="shared" si="54"/>
        <v>38.200000000000003</v>
      </c>
      <c r="T374" s="115">
        <v>0</v>
      </c>
      <c r="U374" s="115">
        <f t="shared" si="55"/>
        <v>802.2</v>
      </c>
      <c r="V374" s="115"/>
      <c r="W374" s="114">
        <v>329</v>
      </c>
      <c r="X374" s="116">
        <f t="shared" si="49"/>
        <v>40.664400000000001</v>
      </c>
      <c r="Y374" s="115">
        <v>0</v>
      </c>
      <c r="Z374" s="115">
        <f t="shared" si="50"/>
        <v>369.6644</v>
      </c>
      <c r="AA374" s="115">
        <f t="shared" si="51"/>
        <v>200550</v>
      </c>
      <c r="AB374" s="115">
        <f t="shared" si="52"/>
        <v>92416.1</v>
      </c>
      <c r="AC374" s="116">
        <f t="shared" si="53"/>
        <v>292966.09999999998</v>
      </c>
    </row>
    <row r="375" spans="1:29" ht="60" x14ac:dyDescent="0.25">
      <c r="A375" s="138">
        <v>6</v>
      </c>
      <c r="B375" s="143" t="s">
        <v>950</v>
      </c>
      <c r="C375" s="103" t="s">
        <v>381</v>
      </c>
      <c r="D375" s="15"/>
      <c r="E375" s="7"/>
      <c r="F375" s="7"/>
      <c r="G375" s="110"/>
      <c r="H375" s="19"/>
      <c r="I375" s="13"/>
      <c r="J375" s="14"/>
      <c r="K375" s="14"/>
      <c r="L375" s="111"/>
      <c r="M375" s="124" t="s">
        <v>124</v>
      </c>
      <c r="N375" s="104">
        <v>0</v>
      </c>
      <c r="O375" s="16"/>
      <c r="P375" s="115">
        <v>0</v>
      </c>
      <c r="Q375" s="115">
        <v>0</v>
      </c>
      <c r="R375" s="115">
        <f t="shared" si="56"/>
        <v>0</v>
      </c>
      <c r="S375" s="115">
        <f t="shared" si="54"/>
        <v>0</v>
      </c>
      <c r="T375" s="115">
        <v>0</v>
      </c>
      <c r="U375" s="115">
        <f t="shared" si="55"/>
        <v>0</v>
      </c>
      <c r="V375" s="115"/>
      <c r="W375" s="115">
        <v>0</v>
      </c>
      <c r="X375" s="116">
        <f t="shared" si="49"/>
        <v>0</v>
      </c>
      <c r="Y375" s="115">
        <v>0</v>
      </c>
      <c r="Z375" s="115">
        <f t="shared" si="50"/>
        <v>0</v>
      </c>
      <c r="AA375" s="115">
        <f t="shared" si="51"/>
        <v>0</v>
      </c>
      <c r="AB375" s="115">
        <f t="shared" si="52"/>
        <v>0</v>
      </c>
      <c r="AC375" s="116">
        <f t="shared" si="53"/>
        <v>0</v>
      </c>
    </row>
    <row r="376" spans="1:29" ht="18" x14ac:dyDescent="0.25">
      <c r="A376" s="138">
        <v>6.1</v>
      </c>
      <c r="B376" s="143" t="s">
        <v>950</v>
      </c>
      <c r="C376" s="103" t="s">
        <v>482</v>
      </c>
      <c r="D376" s="15"/>
      <c r="E376" s="7"/>
      <c r="F376" s="7"/>
      <c r="G376" s="110"/>
      <c r="H376" s="19"/>
      <c r="I376" s="13"/>
      <c r="J376" s="14"/>
      <c r="K376" s="14"/>
      <c r="L376" s="111"/>
      <c r="M376" s="112" t="s">
        <v>369</v>
      </c>
      <c r="N376" s="104">
        <v>25</v>
      </c>
      <c r="O376" s="16"/>
      <c r="P376" s="114">
        <v>465</v>
      </c>
      <c r="Q376" s="115">
        <v>0</v>
      </c>
      <c r="R376" s="115">
        <f t="shared" si="56"/>
        <v>465</v>
      </c>
      <c r="S376" s="115">
        <f t="shared" si="54"/>
        <v>23.25</v>
      </c>
      <c r="T376" s="115">
        <v>0</v>
      </c>
      <c r="U376" s="115">
        <f t="shared" si="55"/>
        <v>488.25</v>
      </c>
      <c r="V376" s="115"/>
      <c r="W376" s="114">
        <v>103</v>
      </c>
      <c r="X376" s="116">
        <f t="shared" si="49"/>
        <v>12.7308</v>
      </c>
      <c r="Y376" s="115">
        <v>0</v>
      </c>
      <c r="Z376" s="115">
        <f t="shared" si="50"/>
        <v>115.7308</v>
      </c>
      <c r="AA376" s="115">
        <f t="shared" si="51"/>
        <v>12206.25</v>
      </c>
      <c r="AB376" s="115">
        <f t="shared" si="52"/>
        <v>2893.27</v>
      </c>
      <c r="AC376" s="116">
        <f t="shared" si="53"/>
        <v>15099.52</v>
      </c>
    </row>
    <row r="377" spans="1:29" ht="45" x14ac:dyDescent="0.25">
      <c r="A377" s="138">
        <v>7</v>
      </c>
      <c r="B377" s="143" t="s">
        <v>950</v>
      </c>
      <c r="C377" s="103" t="s">
        <v>483</v>
      </c>
      <c r="D377" s="15"/>
      <c r="E377" s="7"/>
      <c r="F377" s="7"/>
      <c r="G377" s="110"/>
      <c r="H377" s="19"/>
      <c r="I377" s="13"/>
      <c r="J377" s="14"/>
      <c r="K377" s="14"/>
      <c r="L377" s="111"/>
      <c r="M377" s="124" t="s">
        <v>124</v>
      </c>
      <c r="N377" s="104">
        <v>0</v>
      </c>
      <c r="O377" s="16"/>
      <c r="P377" s="115">
        <v>0</v>
      </c>
      <c r="Q377" s="115">
        <v>0</v>
      </c>
      <c r="R377" s="115">
        <f t="shared" si="56"/>
        <v>0</v>
      </c>
      <c r="S377" s="115">
        <f t="shared" si="54"/>
        <v>0</v>
      </c>
      <c r="T377" s="115">
        <v>0</v>
      </c>
      <c r="U377" s="115">
        <f t="shared" si="55"/>
        <v>0</v>
      </c>
      <c r="V377" s="115"/>
      <c r="W377" s="115">
        <v>0</v>
      </c>
      <c r="X377" s="116">
        <f t="shared" si="49"/>
        <v>0</v>
      </c>
      <c r="Y377" s="115">
        <v>0</v>
      </c>
      <c r="Z377" s="115">
        <f t="shared" si="50"/>
        <v>0</v>
      </c>
      <c r="AA377" s="115">
        <f t="shared" si="51"/>
        <v>0</v>
      </c>
      <c r="AB377" s="115">
        <f t="shared" si="52"/>
        <v>0</v>
      </c>
      <c r="AC377" s="116">
        <f t="shared" si="53"/>
        <v>0</v>
      </c>
    </row>
    <row r="378" spans="1:29" ht="18" x14ac:dyDescent="0.25">
      <c r="A378" s="138">
        <v>7.1</v>
      </c>
      <c r="B378" s="143" t="s">
        <v>950</v>
      </c>
      <c r="C378" s="103" t="s">
        <v>484</v>
      </c>
      <c r="D378" s="15"/>
      <c r="E378" s="7"/>
      <c r="F378" s="7"/>
      <c r="G378" s="110"/>
      <c r="H378" s="19"/>
      <c r="I378" s="13"/>
      <c r="J378" s="14"/>
      <c r="K378" s="14"/>
      <c r="L378" s="111"/>
      <c r="M378" s="112" t="s">
        <v>369</v>
      </c>
      <c r="N378" s="104">
        <v>15</v>
      </c>
      <c r="O378" s="16"/>
      <c r="P378" s="114">
        <v>1225</v>
      </c>
      <c r="Q378" s="115">
        <v>0</v>
      </c>
      <c r="R378" s="115">
        <f t="shared" si="56"/>
        <v>1225</v>
      </c>
      <c r="S378" s="115">
        <f t="shared" si="54"/>
        <v>61.25</v>
      </c>
      <c r="T378" s="115">
        <v>0</v>
      </c>
      <c r="U378" s="115">
        <f t="shared" si="55"/>
        <v>1286.25</v>
      </c>
      <c r="V378" s="115"/>
      <c r="W378" s="114">
        <v>154</v>
      </c>
      <c r="X378" s="116">
        <f t="shared" si="49"/>
        <v>19.034400000000002</v>
      </c>
      <c r="Y378" s="115">
        <v>0</v>
      </c>
      <c r="Z378" s="115">
        <f t="shared" si="50"/>
        <v>173.03440000000001</v>
      </c>
      <c r="AA378" s="115">
        <f t="shared" si="51"/>
        <v>19293.75</v>
      </c>
      <c r="AB378" s="115">
        <f t="shared" si="52"/>
        <v>2595.5160000000001</v>
      </c>
      <c r="AC378" s="116">
        <f t="shared" si="53"/>
        <v>21889.266</v>
      </c>
    </row>
    <row r="379" spans="1:29" ht="18" x14ac:dyDescent="0.25">
      <c r="A379" s="138">
        <v>7.2</v>
      </c>
      <c r="B379" s="143" t="s">
        <v>950</v>
      </c>
      <c r="C379" s="103" t="s">
        <v>241</v>
      </c>
      <c r="D379" s="15"/>
      <c r="E379" s="7"/>
      <c r="F379" s="7"/>
      <c r="G379" s="110"/>
      <c r="H379" s="19"/>
      <c r="I379" s="13"/>
      <c r="J379" s="14"/>
      <c r="K379" s="14"/>
      <c r="L379" s="111"/>
      <c r="M379" s="112" t="s">
        <v>369</v>
      </c>
      <c r="N379" s="104">
        <v>0</v>
      </c>
      <c r="O379" s="16"/>
      <c r="P379" s="114">
        <v>1772</v>
      </c>
      <c r="Q379" s="115">
        <v>0</v>
      </c>
      <c r="R379" s="115">
        <f t="shared" si="56"/>
        <v>1772</v>
      </c>
      <c r="S379" s="115">
        <f t="shared" si="54"/>
        <v>88.600000000000009</v>
      </c>
      <c r="T379" s="115">
        <v>0</v>
      </c>
      <c r="U379" s="115">
        <f t="shared" si="55"/>
        <v>1860.6</v>
      </c>
      <c r="V379" s="115"/>
      <c r="W379" s="114">
        <v>158</v>
      </c>
      <c r="X379" s="116">
        <f t="shared" si="49"/>
        <v>19.5288</v>
      </c>
      <c r="Y379" s="115">
        <v>0</v>
      </c>
      <c r="Z379" s="115">
        <f t="shared" si="50"/>
        <v>177.52879999999999</v>
      </c>
      <c r="AA379" s="115">
        <f t="shared" si="51"/>
        <v>0</v>
      </c>
      <c r="AB379" s="115">
        <f t="shared" si="52"/>
        <v>0</v>
      </c>
      <c r="AC379" s="116">
        <f t="shared" si="53"/>
        <v>0</v>
      </c>
    </row>
    <row r="380" spans="1:29" ht="18" x14ac:dyDescent="0.25">
      <c r="A380" s="138">
        <v>7.3</v>
      </c>
      <c r="B380" s="143" t="s">
        <v>950</v>
      </c>
      <c r="C380" s="103" t="s">
        <v>485</v>
      </c>
      <c r="D380" s="15"/>
      <c r="E380" s="7"/>
      <c r="F380" s="7"/>
      <c r="G380" s="110"/>
      <c r="H380" s="19"/>
      <c r="I380" s="13"/>
      <c r="J380" s="14"/>
      <c r="K380" s="14"/>
      <c r="L380" s="111"/>
      <c r="M380" s="112" t="s">
        <v>369</v>
      </c>
      <c r="N380" s="104">
        <v>10</v>
      </c>
      <c r="O380" s="16"/>
      <c r="P380" s="114">
        <v>1842</v>
      </c>
      <c r="Q380" s="115">
        <v>0</v>
      </c>
      <c r="R380" s="115">
        <f t="shared" si="56"/>
        <v>1842</v>
      </c>
      <c r="S380" s="115">
        <f t="shared" si="54"/>
        <v>92.100000000000009</v>
      </c>
      <c r="T380" s="115">
        <v>0</v>
      </c>
      <c r="U380" s="115">
        <f t="shared" si="55"/>
        <v>1934.1</v>
      </c>
      <c r="V380" s="115"/>
      <c r="W380" s="114">
        <v>206</v>
      </c>
      <c r="X380" s="116">
        <f t="shared" si="49"/>
        <v>25.461600000000001</v>
      </c>
      <c r="Y380" s="115">
        <v>0</v>
      </c>
      <c r="Z380" s="115">
        <f t="shared" si="50"/>
        <v>231.4616</v>
      </c>
      <c r="AA380" s="115">
        <f t="shared" si="51"/>
        <v>19341</v>
      </c>
      <c r="AB380" s="115">
        <f t="shared" si="52"/>
        <v>2314.616</v>
      </c>
      <c r="AC380" s="116">
        <f t="shared" si="53"/>
        <v>21655.616000000002</v>
      </c>
    </row>
    <row r="381" spans="1:29" ht="18" x14ac:dyDescent="0.25">
      <c r="A381" s="138">
        <v>7.4</v>
      </c>
      <c r="B381" s="143" t="s">
        <v>950</v>
      </c>
      <c r="C381" s="103" t="s">
        <v>486</v>
      </c>
      <c r="D381" s="15"/>
      <c r="E381" s="7"/>
      <c r="F381" s="7"/>
      <c r="G381" s="110"/>
      <c r="H381" s="19"/>
      <c r="I381" s="13"/>
      <c r="J381" s="14"/>
      <c r="K381" s="14"/>
      <c r="L381" s="111"/>
      <c r="M381" s="112" t="s">
        <v>369</v>
      </c>
      <c r="N381" s="104">
        <v>10</v>
      </c>
      <c r="O381" s="16"/>
      <c r="P381" s="114">
        <v>2303</v>
      </c>
      <c r="Q381" s="115">
        <v>0</v>
      </c>
      <c r="R381" s="115">
        <f t="shared" si="56"/>
        <v>2303</v>
      </c>
      <c r="S381" s="115">
        <f t="shared" si="54"/>
        <v>115.15</v>
      </c>
      <c r="T381" s="115">
        <v>0</v>
      </c>
      <c r="U381" s="115">
        <f t="shared" si="55"/>
        <v>2418.15</v>
      </c>
      <c r="V381" s="115"/>
      <c r="W381" s="114">
        <v>257</v>
      </c>
      <c r="X381" s="116">
        <f t="shared" si="49"/>
        <v>31.7652</v>
      </c>
      <c r="Y381" s="115">
        <v>0</v>
      </c>
      <c r="Z381" s="115">
        <f t="shared" si="50"/>
        <v>288.76519999999999</v>
      </c>
      <c r="AA381" s="115">
        <f t="shared" si="51"/>
        <v>24181.5</v>
      </c>
      <c r="AB381" s="115">
        <f t="shared" si="52"/>
        <v>2887.652</v>
      </c>
      <c r="AC381" s="116">
        <f t="shared" si="53"/>
        <v>27069.152000000002</v>
      </c>
    </row>
    <row r="382" spans="1:29" ht="60" x14ac:dyDescent="0.25">
      <c r="A382" s="138">
        <v>8</v>
      </c>
      <c r="B382" s="143" t="s">
        <v>950</v>
      </c>
      <c r="C382" s="103" t="s">
        <v>487</v>
      </c>
      <c r="D382" s="15"/>
      <c r="E382" s="7"/>
      <c r="F382" s="7"/>
      <c r="G382" s="110"/>
      <c r="H382" s="19"/>
      <c r="I382" s="13"/>
      <c r="J382" s="14"/>
      <c r="K382" s="14"/>
      <c r="L382" s="111"/>
      <c r="M382" s="112" t="s">
        <v>126</v>
      </c>
      <c r="N382" s="104">
        <v>0</v>
      </c>
      <c r="O382" s="16"/>
      <c r="P382" s="114">
        <v>15000</v>
      </c>
      <c r="Q382" s="115">
        <v>0</v>
      </c>
      <c r="R382" s="115">
        <f t="shared" si="56"/>
        <v>15000</v>
      </c>
      <c r="S382" s="115">
        <f t="shared" si="54"/>
        <v>750</v>
      </c>
      <c r="T382" s="115">
        <v>0</v>
      </c>
      <c r="U382" s="115">
        <f t="shared" si="55"/>
        <v>15750</v>
      </c>
      <c r="V382" s="115"/>
      <c r="W382" s="114">
        <v>525</v>
      </c>
      <c r="X382" s="116">
        <f t="shared" si="49"/>
        <v>64.89</v>
      </c>
      <c r="Y382" s="115">
        <v>0</v>
      </c>
      <c r="Z382" s="115">
        <f t="shared" si="50"/>
        <v>589.89</v>
      </c>
      <c r="AA382" s="115">
        <f t="shared" si="51"/>
        <v>0</v>
      </c>
      <c r="AB382" s="115">
        <f t="shared" si="52"/>
        <v>0</v>
      </c>
      <c r="AC382" s="116">
        <f t="shared" si="53"/>
        <v>0</v>
      </c>
    </row>
    <row r="383" spans="1:29" ht="120" x14ac:dyDescent="0.25">
      <c r="A383" s="138">
        <v>8.1</v>
      </c>
      <c r="B383" s="143" t="s">
        <v>950</v>
      </c>
      <c r="C383" s="103" t="s">
        <v>488</v>
      </c>
      <c r="D383" s="15"/>
      <c r="E383" s="7"/>
      <c r="F383" s="7"/>
      <c r="G383" s="110"/>
      <c r="H383" s="19"/>
      <c r="I383" s="13"/>
      <c r="J383" s="14"/>
      <c r="K383" s="14"/>
      <c r="L383" s="111"/>
      <c r="M383" s="124" t="s">
        <v>124</v>
      </c>
      <c r="N383" s="104">
        <v>0</v>
      </c>
      <c r="O383" s="16"/>
      <c r="P383" s="115">
        <v>0</v>
      </c>
      <c r="Q383" s="115">
        <v>0</v>
      </c>
      <c r="R383" s="115">
        <f t="shared" si="56"/>
        <v>0</v>
      </c>
      <c r="S383" s="115">
        <f t="shared" si="54"/>
        <v>0</v>
      </c>
      <c r="T383" s="115">
        <v>0</v>
      </c>
      <c r="U383" s="115">
        <f t="shared" si="55"/>
        <v>0</v>
      </c>
      <c r="V383" s="115"/>
      <c r="W383" s="115">
        <v>0</v>
      </c>
      <c r="X383" s="116">
        <f t="shared" si="49"/>
        <v>0</v>
      </c>
      <c r="Y383" s="115">
        <v>0</v>
      </c>
      <c r="Z383" s="115">
        <f t="shared" si="50"/>
        <v>0</v>
      </c>
      <c r="AA383" s="115">
        <f t="shared" si="51"/>
        <v>0</v>
      </c>
      <c r="AB383" s="115">
        <f t="shared" si="52"/>
        <v>0</v>
      </c>
      <c r="AC383" s="116">
        <f t="shared" si="53"/>
        <v>0</v>
      </c>
    </row>
    <row r="384" spans="1:29" ht="18" x14ac:dyDescent="0.25">
      <c r="A384" s="138">
        <v>8.1999999999999993</v>
      </c>
      <c r="B384" s="143" t="s">
        <v>950</v>
      </c>
      <c r="C384" s="103" t="s">
        <v>489</v>
      </c>
      <c r="D384" s="15"/>
      <c r="E384" s="7"/>
      <c r="F384" s="7"/>
      <c r="G384" s="110"/>
      <c r="H384" s="19"/>
      <c r="I384" s="13"/>
      <c r="J384" s="14"/>
      <c r="K384" s="14"/>
      <c r="L384" s="111"/>
      <c r="M384" s="112" t="s">
        <v>199</v>
      </c>
      <c r="N384" s="104">
        <v>25</v>
      </c>
      <c r="O384" s="16"/>
      <c r="P384" s="114">
        <v>499</v>
      </c>
      <c r="Q384" s="115">
        <v>0</v>
      </c>
      <c r="R384" s="115">
        <f t="shared" si="56"/>
        <v>499</v>
      </c>
      <c r="S384" s="115">
        <f t="shared" si="54"/>
        <v>24.950000000000003</v>
      </c>
      <c r="T384" s="115">
        <v>0</v>
      </c>
      <c r="U384" s="115">
        <f t="shared" si="55"/>
        <v>523.95000000000005</v>
      </c>
      <c r="V384" s="115"/>
      <c r="W384" s="114">
        <v>123</v>
      </c>
      <c r="X384" s="116">
        <f t="shared" si="49"/>
        <v>15.2028</v>
      </c>
      <c r="Y384" s="115">
        <v>0</v>
      </c>
      <c r="Z384" s="115">
        <f t="shared" si="50"/>
        <v>138.2028</v>
      </c>
      <c r="AA384" s="115">
        <f t="shared" si="51"/>
        <v>13098.750000000002</v>
      </c>
      <c r="AB384" s="115">
        <f t="shared" si="52"/>
        <v>3455.0699999999997</v>
      </c>
      <c r="AC384" s="116">
        <f t="shared" si="53"/>
        <v>16553.82</v>
      </c>
    </row>
    <row r="385" spans="1:29" ht="18" x14ac:dyDescent="0.25">
      <c r="A385" s="138">
        <v>8.3000000000000007</v>
      </c>
      <c r="B385" s="143" t="s">
        <v>950</v>
      </c>
      <c r="C385" s="103" t="s">
        <v>490</v>
      </c>
      <c r="D385" s="15"/>
      <c r="E385" s="7"/>
      <c r="F385" s="7"/>
      <c r="G385" s="110"/>
      <c r="H385" s="19"/>
      <c r="I385" s="13"/>
      <c r="J385" s="14"/>
      <c r="K385" s="14"/>
      <c r="L385" s="111"/>
      <c r="M385" s="112" t="s">
        <v>199</v>
      </c>
      <c r="N385" s="104">
        <v>25</v>
      </c>
      <c r="O385" s="16"/>
      <c r="P385" s="114">
        <v>1357</v>
      </c>
      <c r="Q385" s="115">
        <v>0</v>
      </c>
      <c r="R385" s="115">
        <f t="shared" si="56"/>
        <v>1357</v>
      </c>
      <c r="S385" s="115">
        <f t="shared" si="54"/>
        <v>67.850000000000009</v>
      </c>
      <c r="T385" s="115">
        <v>0</v>
      </c>
      <c r="U385" s="115">
        <f t="shared" si="55"/>
        <v>1424.85</v>
      </c>
      <c r="V385" s="115"/>
      <c r="W385" s="114">
        <v>206</v>
      </c>
      <c r="X385" s="116">
        <f t="shared" si="49"/>
        <v>25.461600000000001</v>
      </c>
      <c r="Y385" s="115">
        <v>0</v>
      </c>
      <c r="Z385" s="115">
        <f t="shared" si="50"/>
        <v>231.4616</v>
      </c>
      <c r="AA385" s="115">
        <f t="shared" si="51"/>
        <v>35621.25</v>
      </c>
      <c r="AB385" s="115">
        <f t="shared" si="52"/>
        <v>5786.54</v>
      </c>
      <c r="AC385" s="116">
        <f t="shared" si="53"/>
        <v>41407.79</v>
      </c>
    </row>
    <row r="386" spans="1:29" ht="105" x14ac:dyDescent="0.25">
      <c r="A386" s="138">
        <v>9</v>
      </c>
      <c r="B386" s="143" t="s">
        <v>950</v>
      </c>
      <c r="C386" s="103" t="s">
        <v>491</v>
      </c>
      <c r="D386" s="15"/>
      <c r="E386" s="7"/>
      <c r="F386" s="7"/>
      <c r="G386" s="110"/>
      <c r="H386" s="19"/>
      <c r="I386" s="13"/>
      <c r="J386" s="14"/>
      <c r="K386" s="14"/>
      <c r="L386" s="111"/>
      <c r="M386" s="112" t="s">
        <v>190</v>
      </c>
      <c r="N386" s="104">
        <v>1</v>
      </c>
      <c r="O386" s="16"/>
      <c r="P386" s="114">
        <v>22050</v>
      </c>
      <c r="Q386" s="115">
        <v>0</v>
      </c>
      <c r="R386" s="115">
        <f t="shared" si="56"/>
        <v>22050</v>
      </c>
      <c r="S386" s="115">
        <f t="shared" si="54"/>
        <v>1102.5</v>
      </c>
      <c r="T386" s="115">
        <v>0</v>
      </c>
      <c r="U386" s="115">
        <f t="shared" si="55"/>
        <v>23152.5</v>
      </c>
      <c r="V386" s="115"/>
      <c r="W386" s="114">
        <v>1544</v>
      </c>
      <c r="X386" s="116">
        <f t="shared" si="49"/>
        <v>190.83840000000001</v>
      </c>
      <c r="Y386" s="115">
        <v>0</v>
      </c>
      <c r="Z386" s="115">
        <f t="shared" si="50"/>
        <v>1734.8384000000001</v>
      </c>
      <c r="AA386" s="115">
        <f t="shared" si="51"/>
        <v>23152.5</v>
      </c>
      <c r="AB386" s="115">
        <f t="shared" si="52"/>
        <v>1734.8384000000001</v>
      </c>
      <c r="AC386" s="116">
        <f t="shared" si="53"/>
        <v>24887.338400000001</v>
      </c>
    </row>
    <row r="387" spans="1:29" ht="60" x14ac:dyDescent="0.25">
      <c r="A387" s="138">
        <v>9.1</v>
      </c>
      <c r="B387" s="143" t="s">
        <v>950</v>
      </c>
      <c r="C387" s="103" t="s">
        <v>492</v>
      </c>
      <c r="D387" s="15"/>
      <c r="E387" s="7"/>
      <c r="F387" s="7"/>
      <c r="G387" s="110"/>
      <c r="H387" s="19"/>
      <c r="I387" s="13"/>
      <c r="J387" s="14"/>
      <c r="K387" s="14"/>
      <c r="L387" s="111"/>
      <c r="M387" s="124"/>
      <c r="N387" s="104">
        <v>0</v>
      </c>
      <c r="O387" s="16"/>
      <c r="P387" s="115">
        <v>0</v>
      </c>
      <c r="Q387" s="115">
        <v>0</v>
      </c>
      <c r="R387" s="115">
        <f t="shared" si="56"/>
        <v>0</v>
      </c>
      <c r="S387" s="115">
        <f t="shared" si="54"/>
        <v>0</v>
      </c>
      <c r="T387" s="115">
        <v>0</v>
      </c>
      <c r="U387" s="115">
        <f t="shared" si="55"/>
        <v>0</v>
      </c>
      <c r="V387" s="115"/>
      <c r="W387" s="115">
        <v>0</v>
      </c>
      <c r="X387" s="116">
        <f t="shared" si="49"/>
        <v>0</v>
      </c>
      <c r="Y387" s="115">
        <v>0</v>
      </c>
      <c r="Z387" s="115">
        <f t="shared" si="50"/>
        <v>0</v>
      </c>
      <c r="AA387" s="115">
        <f t="shared" si="51"/>
        <v>0</v>
      </c>
      <c r="AB387" s="115">
        <f t="shared" si="52"/>
        <v>0</v>
      </c>
      <c r="AC387" s="116">
        <f t="shared" si="53"/>
        <v>0</v>
      </c>
    </row>
    <row r="388" spans="1:29" ht="18" x14ac:dyDescent="0.25">
      <c r="A388" s="138">
        <v>9.1999999999999993</v>
      </c>
      <c r="B388" s="143" t="s">
        <v>950</v>
      </c>
      <c r="C388" s="103" t="s">
        <v>493</v>
      </c>
      <c r="D388" s="15"/>
      <c r="E388" s="7"/>
      <c r="F388" s="7"/>
      <c r="G388" s="110"/>
      <c r="H388" s="19"/>
      <c r="I388" s="13"/>
      <c r="J388" s="14"/>
      <c r="K388" s="14"/>
      <c r="L388" s="111"/>
      <c r="M388" s="112" t="s">
        <v>126</v>
      </c>
      <c r="N388" s="104">
        <v>6</v>
      </c>
      <c r="O388" s="16"/>
      <c r="P388" s="114">
        <v>1666</v>
      </c>
      <c r="Q388" s="115">
        <v>0</v>
      </c>
      <c r="R388" s="115">
        <f t="shared" si="56"/>
        <v>1666</v>
      </c>
      <c r="S388" s="115">
        <f t="shared" si="54"/>
        <v>83.300000000000011</v>
      </c>
      <c r="T388" s="115">
        <v>0</v>
      </c>
      <c r="U388" s="115">
        <f t="shared" si="55"/>
        <v>1749.3</v>
      </c>
      <c r="V388" s="115"/>
      <c r="W388" s="114">
        <v>206</v>
      </c>
      <c r="X388" s="116">
        <f t="shared" si="49"/>
        <v>25.461600000000001</v>
      </c>
      <c r="Y388" s="115">
        <v>0</v>
      </c>
      <c r="Z388" s="115">
        <f t="shared" si="50"/>
        <v>231.4616</v>
      </c>
      <c r="AA388" s="115">
        <f t="shared" si="51"/>
        <v>10495.8</v>
      </c>
      <c r="AB388" s="115">
        <f t="shared" si="52"/>
        <v>1388.7696000000001</v>
      </c>
      <c r="AC388" s="116">
        <f t="shared" si="53"/>
        <v>11884.569599999999</v>
      </c>
    </row>
    <row r="389" spans="1:29" ht="18" x14ac:dyDescent="0.25">
      <c r="A389" s="138">
        <v>9.3000000000000007</v>
      </c>
      <c r="B389" s="143" t="s">
        <v>950</v>
      </c>
      <c r="C389" s="103" t="s">
        <v>242</v>
      </c>
      <c r="D389" s="15"/>
      <c r="E389" s="7"/>
      <c r="F389" s="7"/>
      <c r="G389" s="110"/>
      <c r="H389" s="19"/>
      <c r="I389" s="13"/>
      <c r="J389" s="14"/>
      <c r="K389" s="14"/>
      <c r="L389" s="111"/>
      <c r="M389" s="112" t="s">
        <v>126</v>
      </c>
      <c r="N389" s="104">
        <v>0</v>
      </c>
      <c r="O389" s="16"/>
      <c r="P389" s="114">
        <v>2700</v>
      </c>
      <c r="Q389" s="115">
        <v>0</v>
      </c>
      <c r="R389" s="115">
        <f t="shared" si="56"/>
        <v>2700</v>
      </c>
      <c r="S389" s="115">
        <f t="shared" si="54"/>
        <v>135</v>
      </c>
      <c r="T389" s="115">
        <v>0</v>
      </c>
      <c r="U389" s="115">
        <f t="shared" si="55"/>
        <v>2835</v>
      </c>
      <c r="V389" s="115"/>
      <c r="W389" s="114">
        <v>315</v>
      </c>
      <c r="X389" s="116">
        <f t="shared" si="49"/>
        <v>38.933999999999997</v>
      </c>
      <c r="Y389" s="115">
        <v>0</v>
      </c>
      <c r="Z389" s="115">
        <f t="shared" si="50"/>
        <v>353.93399999999997</v>
      </c>
      <c r="AA389" s="115">
        <f t="shared" si="51"/>
        <v>0</v>
      </c>
      <c r="AB389" s="115">
        <f t="shared" si="52"/>
        <v>0</v>
      </c>
      <c r="AC389" s="116">
        <f t="shared" si="53"/>
        <v>0</v>
      </c>
    </row>
    <row r="390" spans="1:29" ht="18" x14ac:dyDescent="0.25">
      <c r="A390" s="138">
        <v>9.4</v>
      </c>
      <c r="B390" s="143" t="s">
        <v>950</v>
      </c>
      <c r="C390" s="103" t="s">
        <v>494</v>
      </c>
      <c r="D390" s="15"/>
      <c r="E390" s="7"/>
      <c r="F390" s="7"/>
      <c r="G390" s="110"/>
      <c r="H390" s="19"/>
      <c r="I390" s="13"/>
      <c r="J390" s="14"/>
      <c r="K390" s="14"/>
      <c r="L390" s="111"/>
      <c r="M390" s="112" t="s">
        <v>126</v>
      </c>
      <c r="N390" s="104">
        <v>12</v>
      </c>
      <c r="O390" s="16"/>
      <c r="P390" s="114">
        <v>2940</v>
      </c>
      <c r="Q390" s="115">
        <v>0</v>
      </c>
      <c r="R390" s="115">
        <f t="shared" si="56"/>
        <v>2940</v>
      </c>
      <c r="S390" s="115">
        <f t="shared" si="54"/>
        <v>147</v>
      </c>
      <c r="T390" s="115">
        <v>0</v>
      </c>
      <c r="U390" s="115">
        <f t="shared" si="55"/>
        <v>3087</v>
      </c>
      <c r="V390" s="115"/>
      <c r="W390" s="114">
        <v>360</v>
      </c>
      <c r="X390" s="116">
        <f t="shared" si="49"/>
        <v>44.496000000000002</v>
      </c>
      <c r="Y390" s="115">
        <v>0</v>
      </c>
      <c r="Z390" s="115">
        <f t="shared" si="50"/>
        <v>404.49599999999998</v>
      </c>
      <c r="AA390" s="115">
        <f t="shared" si="51"/>
        <v>37044</v>
      </c>
      <c r="AB390" s="115">
        <f t="shared" si="52"/>
        <v>4853.9519999999993</v>
      </c>
      <c r="AC390" s="116">
        <f t="shared" si="53"/>
        <v>41897.951999999997</v>
      </c>
    </row>
    <row r="391" spans="1:29" ht="135" x14ac:dyDescent="0.25">
      <c r="A391" s="138">
        <v>10</v>
      </c>
      <c r="B391" s="143" t="s">
        <v>950</v>
      </c>
      <c r="C391" s="103" t="s">
        <v>495</v>
      </c>
      <c r="D391" s="15"/>
      <c r="E391" s="7"/>
      <c r="F391" s="7"/>
      <c r="G391" s="110"/>
      <c r="H391" s="19"/>
      <c r="I391" s="13"/>
      <c r="J391" s="14"/>
      <c r="K391" s="14"/>
      <c r="L391" s="111"/>
      <c r="M391" s="112" t="s">
        <v>496</v>
      </c>
      <c r="N391" s="113">
        <v>600</v>
      </c>
      <c r="O391" s="16"/>
      <c r="P391" s="114">
        <v>75</v>
      </c>
      <c r="Q391" s="115">
        <v>0</v>
      </c>
      <c r="R391" s="115">
        <f t="shared" si="56"/>
        <v>75</v>
      </c>
      <c r="S391" s="115">
        <f t="shared" si="54"/>
        <v>3.75</v>
      </c>
      <c r="T391" s="115">
        <v>0</v>
      </c>
      <c r="U391" s="115">
        <f t="shared" si="55"/>
        <v>78.75</v>
      </c>
      <c r="V391" s="115"/>
      <c r="W391" s="114">
        <v>20</v>
      </c>
      <c r="X391" s="116">
        <f t="shared" si="49"/>
        <v>2.472</v>
      </c>
      <c r="Y391" s="115">
        <v>0</v>
      </c>
      <c r="Z391" s="115">
        <f t="shared" si="50"/>
        <v>22.472000000000001</v>
      </c>
      <c r="AA391" s="115">
        <f t="shared" si="51"/>
        <v>47250</v>
      </c>
      <c r="AB391" s="115">
        <f t="shared" si="52"/>
        <v>13483.2</v>
      </c>
      <c r="AC391" s="116">
        <f t="shared" si="53"/>
        <v>60733.2</v>
      </c>
    </row>
    <row r="392" spans="1:29" ht="90" x14ac:dyDescent="0.25">
      <c r="A392" s="138">
        <v>11</v>
      </c>
      <c r="B392" s="143" t="s">
        <v>950</v>
      </c>
      <c r="C392" s="103" t="s">
        <v>497</v>
      </c>
      <c r="D392" s="15"/>
      <c r="E392" s="7"/>
      <c r="F392" s="7"/>
      <c r="G392" s="110"/>
      <c r="H392" s="19"/>
      <c r="I392" s="13"/>
      <c r="J392" s="14"/>
      <c r="K392" s="14"/>
      <c r="L392" s="111"/>
      <c r="M392" s="112" t="s">
        <v>498</v>
      </c>
      <c r="N392" s="104">
        <v>0</v>
      </c>
      <c r="O392" s="16"/>
      <c r="P392" s="114">
        <v>1500</v>
      </c>
      <c r="Q392" s="115">
        <v>0</v>
      </c>
      <c r="R392" s="115">
        <f t="shared" si="56"/>
        <v>1500</v>
      </c>
      <c r="S392" s="115">
        <f t="shared" si="54"/>
        <v>75</v>
      </c>
      <c r="T392" s="115">
        <v>0</v>
      </c>
      <c r="U392" s="115">
        <f t="shared" si="55"/>
        <v>1575</v>
      </c>
      <c r="V392" s="115"/>
      <c r="W392" s="114">
        <v>53</v>
      </c>
      <c r="X392" s="116">
        <f t="shared" si="49"/>
        <v>6.5507999999999997</v>
      </c>
      <c r="Y392" s="115">
        <v>0</v>
      </c>
      <c r="Z392" s="115">
        <f t="shared" si="50"/>
        <v>59.550800000000002</v>
      </c>
      <c r="AA392" s="115">
        <f t="shared" si="51"/>
        <v>0</v>
      </c>
      <c r="AB392" s="115">
        <f t="shared" si="52"/>
        <v>0</v>
      </c>
      <c r="AC392" s="116">
        <f t="shared" si="53"/>
        <v>0</v>
      </c>
    </row>
    <row r="393" spans="1:29" ht="45" x14ac:dyDescent="0.25">
      <c r="A393" s="138">
        <v>12</v>
      </c>
      <c r="B393" s="143" t="s">
        <v>950</v>
      </c>
      <c r="C393" s="103" t="s">
        <v>499</v>
      </c>
      <c r="D393" s="15"/>
      <c r="E393" s="7"/>
      <c r="F393" s="7"/>
      <c r="G393" s="110"/>
      <c r="H393" s="19"/>
      <c r="I393" s="13"/>
      <c r="J393" s="14"/>
      <c r="K393" s="14"/>
      <c r="L393" s="111"/>
      <c r="M393" s="112" t="s">
        <v>126</v>
      </c>
      <c r="N393" s="113">
        <v>1</v>
      </c>
      <c r="O393" s="16"/>
      <c r="P393" s="114">
        <v>11760</v>
      </c>
      <c r="Q393" s="115">
        <v>0</v>
      </c>
      <c r="R393" s="115">
        <f t="shared" si="56"/>
        <v>11760</v>
      </c>
      <c r="S393" s="115">
        <f t="shared" si="54"/>
        <v>588</v>
      </c>
      <c r="T393" s="115">
        <v>0</v>
      </c>
      <c r="U393" s="115">
        <f t="shared" si="55"/>
        <v>12348</v>
      </c>
      <c r="V393" s="115"/>
      <c r="W393" s="114">
        <v>515</v>
      </c>
      <c r="X393" s="116">
        <f t="shared" si="49"/>
        <v>63.654000000000003</v>
      </c>
      <c r="Y393" s="115">
        <v>0</v>
      </c>
      <c r="Z393" s="115">
        <f t="shared" si="50"/>
        <v>578.654</v>
      </c>
      <c r="AA393" s="115">
        <f t="shared" si="51"/>
        <v>12348</v>
      </c>
      <c r="AB393" s="115">
        <f t="shared" si="52"/>
        <v>578.654</v>
      </c>
      <c r="AC393" s="116">
        <f t="shared" si="53"/>
        <v>12926.654</v>
      </c>
    </row>
    <row r="394" spans="1:29" ht="45" x14ac:dyDescent="0.25">
      <c r="A394" s="139">
        <v>13</v>
      </c>
      <c r="B394" s="143" t="s">
        <v>950</v>
      </c>
      <c r="C394" s="103" t="s">
        <v>500</v>
      </c>
      <c r="D394" s="15"/>
      <c r="E394" s="7"/>
      <c r="F394" s="7"/>
      <c r="G394" s="110"/>
      <c r="H394" s="19"/>
      <c r="I394" s="13"/>
      <c r="J394" s="14"/>
      <c r="K394" s="14"/>
      <c r="L394" s="111"/>
      <c r="M394" s="112" t="s">
        <v>501</v>
      </c>
      <c r="N394" s="113">
        <v>10</v>
      </c>
      <c r="O394" s="16"/>
      <c r="P394" s="114">
        <v>6321</v>
      </c>
      <c r="Q394" s="115">
        <v>0</v>
      </c>
      <c r="R394" s="115">
        <f t="shared" si="56"/>
        <v>6321</v>
      </c>
      <c r="S394" s="115">
        <f t="shared" si="54"/>
        <v>316.05</v>
      </c>
      <c r="T394" s="115">
        <v>0</v>
      </c>
      <c r="U394" s="115">
        <f t="shared" si="55"/>
        <v>6637.05</v>
      </c>
      <c r="V394" s="115"/>
      <c r="W394" s="114">
        <v>360</v>
      </c>
      <c r="X394" s="116">
        <f t="shared" ref="X394:X457" si="57">W394*0.1236</f>
        <v>44.496000000000002</v>
      </c>
      <c r="Y394" s="115">
        <v>0</v>
      </c>
      <c r="Z394" s="115">
        <f t="shared" ref="Z394:Z457" si="58">W394+X394</f>
        <v>404.49599999999998</v>
      </c>
      <c r="AA394" s="115">
        <f t="shared" si="51"/>
        <v>66370.5</v>
      </c>
      <c r="AB394" s="115">
        <f t="shared" si="52"/>
        <v>4044.96</v>
      </c>
      <c r="AC394" s="116">
        <f t="shared" si="53"/>
        <v>70415.460000000006</v>
      </c>
    </row>
    <row r="395" spans="1:29" ht="45" x14ac:dyDescent="0.25">
      <c r="A395" s="138">
        <v>14</v>
      </c>
      <c r="B395" s="143" t="s">
        <v>950</v>
      </c>
      <c r="C395" s="103" t="s">
        <v>502</v>
      </c>
      <c r="D395" s="15"/>
      <c r="E395" s="7"/>
      <c r="F395" s="7"/>
      <c r="G395" s="110"/>
      <c r="H395" s="19"/>
      <c r="I395" s="13"/>
      <c r="J395" s="14"/>
      <c r="K395" s="14"/>
      <c r="L395" s="111"/>
      <c r="M395" s="112" t="s">
        <v>501</v>
      </c>
      <c r="N395" s="113">
        <v>5</v>
      </c>
      <c r="O395" s="16"/>
      <c r="P395" s="114">
        <v>1470</v>
      </c>
      <c r="Q395" s="115">
        <v>0</v>
      </c>
      <c r="R395" s="115">
        <f t="shared" si="56"/>
        <v>1470</v>
      </c>
      <c r="S395" s="115">
        <f t="shared" si="54"/>
        <v>73.5</v>
      </c>
      <c r="T395" s="115">
        <v>0</v>
      </c>
      <c r="U395" s="115">
        <f t="shared" si="55"/>
        <v>1543.5</v>
      </c>
      <c r="V395" s="115"/>
      <c r="W395" s="114">
        <v>103</v>
      </c>
      <c r="X395" s="116">
        <f t="shared" si="57"/>
        <v>12.7308</v>
      </c>
      <c r="Y395" s="115">
        <v>0</v>
      </c>
      <c r="Z395" s="115">
        <f t="shared" si="58"/>
        <v>115.7308</v>
      </c>
      <c r="AA395" s="115">
        <f t="shared" si="51"/>
        <v>7717.5</v>
      </c>
      <c r="AB395" s="115">
        <f t="shared" si="52"/>
        <v>578.654</v>
      </c>
      <c r="AC395" s="116">
        <f t="shared" si="53"/>
        <v>8296.1540000000005</v>
      </c>
    </row>
    <row r="396" spans="1:29" ht="45" x14ac:dyDescent="0.25">
      <c r="A396" s="138">
        <v>15</v>
      </c>
      <c r="B396" s="143" t="s">
        <v>950</v>
      </c>
      <c r="C396" s="103" t="s">
        <v>503</v>
      </c>
      <c r="D396" s="15"/>
      <c r="E396" s="7"/>
      <c r="F396" s="7"/>
      <c r="G396" s="110"/>
      <c r="H396" s="19"/>
      <c r="I396" s="13"/>
      <c r="J396" s="14"/>
      <c r="K396" s="14"/>
      <c r="L396" s="111"/>
      <c r="M396" s="124" t="s">
        <v>124</v>
      </c>
      <c r="N396" s="104">
        <v>0</v>
      </c>
      <c r="O396" s="16"/>
      <c r="P396" s="115">
        <v>0</v>
      </c>
      <c r="Q396" s="115">
        <v>0</v>
      </c>
      <c r="R396" s="115">
        <f t="shared" si="56"/>
        <v>0</v>
      </c>
      <c r="S396" s="115">
        <f t="shared" si="54"/>
        <v>0</v>
      </c>
      <c r="T396" s="115">
        <v>0</v>
      </c>
      <c r="U396" s="115">
        <f t="shared" si="55"/>
        <v>0</v>
      </c>
      <c r="V396" s="115"/>
      <c r="W396" s="115">
        <v>0</v>
      </c>
      <c r="X396" s="116">
        <f t="shared" si="57"/>
        <v>0</v>
      </c>
      <c r="Y396" s="115">
        <v>0</v>
      </c>
      <c r="Z396" s="115">
        <f t="shared" si="58"/>
        <v>0</v>
      </c>
      <c r="AA396" s="115">
        <f t="shared" si="51"/>
        <v>0</v>
      </c>
      <c r="AB396" s="115">
        <f t="shared" si="52"/>
        <v>0</v>
      </c>
      <c r="AC396" s="116">
        <f t="shared" si="53"/>
        <v>0</v>
      </c>
    </row>
    <row r="397" spans="1:29" ht="18" x14ac:dyDescent="0.25">
      <c r="A397" s="138">
        <v>15.1</v>
      </c>
      <c r="B397" s="143" t="s">
        <v>950</v>
      </c>
      <c r="C397" s="103" t="s">
        <v>504</v>
      </c>
      <c r="D397" s="15"/>
      <c r="E397" s="7"/>
      <c r="F397" s="7"/>
      <c r="G397" s="110"/>
      <c r="H397" s="19"/>
      <c r="I397" s="13"/>
      <c r="J397" s="14"/>
      <c r="K397" s="14"/>
      <c r="L397" s="111"/>
      <c r="M397" s="112" t="s">
        <v>16</v>
      </c>
      <c r="N397" s="113">
        <v>25</v>
      </c>
      <c r="O397" s="16"/>
      <c r="P397" s="115">
        <v>0</v>
      </c>
      <c r="Q397" s="115">
        <v>0</v>
      </c>
      <c r="R397" s="115">
        <f t="shared" si="56"/>
        <v>0</v>
      </c>
      <c r="S397" s="115">
        <f t="shared" si="54"/>
        <v>0</v>
      </c>
      <c r="T397" s="115">
        <v>0</v>
      </c>
      <c r="U397" s="115">
        <f t="shared" si="55"/>
        <v>0</v>
      </c>
      <c r="V397" s="115"/>
      <c r="W397" s="114">
        <v>1183</v>
      </c>
      <c r="X397" s="116">
        <f t="shared" si="57"/>
        <v>146.21880000000002</v>
      </c>
      <c r="Y397" s="115">
        <v>0</v>
      </c>
      <c r="Z397" s="115">
        <f t="shared" si="58"/>
        <v>1329.2188000000001</v>
      </c>
      <c r="AA397" s="115">
        <f t="shared" si="51"/>
        <v>0</v>
      </c>
      <c r="AB397" s="115">
        <f t="shared" si="52"/>
        <v>33230.47</v>
      </c>
      <c r="AC397" s="116">
        <f t="shared" si="53"/>
        <v>33230.47</v>
      </c>
    </row>
    <row r="398" spans="1:29" ht="18" x14ac:dyDescent="0.25">
      <c r="A398" s="138">
        <v>15.2</v>
      </c>
      <c r="B398" s="143" t="s">
        <v>950</v>
      </c>
      <c r="C398" s="103" t="s">
        <v>505</v>
      </c>
      <c r="D398" s="15"/>
      <c r="E398" s="7"/>
      <c r="F398" s="7"/>
      <c r="G398" s="110"/>
      <c r="H398" s="19"/>
      <c r="I398" s="13"/>
      <c r="J398" s="14"/>
      <c r="K398" s="14"/>
      <c r="L398" s="111"/>
      <c r="M398" s="112" t="s">
        <v>369</v>
      </c>
      <c r="N398" s="113">
        <v>225</v>
      </c>
      <c r="O398" s="16"/>
      <c r="P398" s="115">
        <v>0</v>
      </c>
      <c r="Q398" s="115">
        <v>0</v>
      </c>
      <c r="R398" s="115">
        <f t="shared" si="56"/>
        <v>0</v>
      </c>
      <c r="S398" s="115">
        <f t="shared" si="54"/>
        <v>0</v>
      </c>
      <c r="T398" s="115">
        <v>0</v>
      </c>
      <c r="U398" s="115">
        <f t="shared" si="55"/>
        <v>0</v>
      </c>
      <c r="V398" s="115"/>
      <c r="W398" s="114">
        <v>1311</v>
      </c>
      <c r="X398" s="116">
        <f t="shared" si="57"/>
        <v>162.03960000000001</v>
      </c>
      <c r="Y398" s="115">
        <v>0</v>
      </c>
      <c r="Z398" s="115">
        <f t="shared" si="58"/>
        <v>1473.0396000000001</v>
      </c>
      <c r="AA398" s="115">
        <f t="shared" si="51"/>
        <v>0</v>
      </c>
      <c r="AB398" s="115">
        <f t="shared" si="52"/>
        <v>331433.91000000003</v>
      </c>
      <c r="AC398" s="116">
        <f t="shared" si="53"/>
        <v>331433.91000000003</v>
      </c>
    </row>
    <row r="399" spans="1:29" ht="18" x14ac:dyDescent="0.25">
      <c r="A399" s="138">
        <v>15.3</v>
      </c>
      <c r="B399" s="143" t="s">
        <v>950</v>
      </c>
      <c r="C399" s="103" t="s">
        <v>506</v>
      </c>
      <c r="D399" s="15"/>
      <c r="E399" s="7"/>
      <c r="F399" s="7"/>
      <c r="G399" s="110"/>
      <c r="H399" s="19"/>
      <c r="I399" s="13"/>
      <c r="J399" s="14"/>
      <c r="K399" s="14"/>
      <c r="L399" s="111"/>
      <c r="M399" s="112" t="s">
        <v>369</v>
      </c>
      <c r="N399" s="113">
        <v>425</v>
      </c>
      <c r="O399" s="16"/>
      <c r="P399" s="115">
        <v>0</v>
      </c>
      <c r="Q399" s="115">
        <v>0</v>
      </c>
      <c r="R399" s="115">
        <f t="shared" si="56"/>
        <v>0</v>
      </c>
      <c r="S399" s="115">
        <f t="shared" si="54"/>
        <v>0</v>
      </c>
      <c r="T399" s="115">
        <v>0</v>
      </c>
      <c r="U399" s="115">
        <f t="shared" si="55"/>
        <v>0</v>
      </c>
      <c r="V399" s="115"/>
      <c r="W399" s="114">
        <v>1646</v>
      </c>
      <c r="X399" s="116">
        <f t="shared" si="57"/>
        <v>203.44560000000001</v>
      </c>
      <c r="Y399" s="115">
        <v>0</v>
      </c>
      <c r="Z399" s="115">
        <f t="shared" si="58"/>
        <v>1849.4456</v>
      </c>
      <c r="AA399" s="115">
        <f t="shared" si="51"/>
        <v>0</v>
      </c>
      <c r="AB399" s="115">
        <f t="shared" si="52"/>
        <v>786014.38</v>
      </c>
      <c r="AC399" s="116">
        <f t="shared" si="53"/>
        <v>786014.38</v>
      </c>
    </row>
    <row r="400" spans="1:29" ht="15.75" x14ac:dyDescent="0.25">
      <c r="A400" s="139" t="s">
        <v>507</v>
      </c>
      <c r="B400" s="324" t="s">
        <v>958</v>
      </c>
      <c r="C400" s="121" t="s">
        <v>508</v>
      </c>
      <c r="D400" s="15"/>
      <c r="E400" s="7"/>
      <c r="F400" s="7"/>
      <c r="G400" s="110"/>
      <c r="H400" s="19"/>
      <c r="I400" s="13"/>
      <c r="J400" s="14"/>
      <c r="K400" s="14"/>
      <c r="L400" s="111"/>
      <c r="M400" s="124" t="s">
        <v>124</v>
      </c>
      <c r="N400" s="104">
        <v>0</v>
      </c>
      <c r="O400" s="16"/>
      <c r="P400" s="115">
        <v>0</v>
      </c>
      <c r="Q400" s="115">
        <v>0</v>
      </c>
      <c r="R400" s="115">
        <f t="shared" si="56"/>
        <v>0</v>
      </c>
      <c r="S400" s="115">
        <f t="shared" si="54"/>
        <v>0</v>
      </c>
      <c r="T400" s="115">
        <v>0</v>
      </c>
      <c r="U400" s="115">
        <f t="shared" si="55"/>
        <v>0</v>
      </c>
      <c r="V400" s="115"/>
      <c r="W400" s="115">
        <v>0</v>
      </c>
      <c r="X400" s="116">
        <f t="shared" si="57"/>
        <v>0</v>
      </c>
      <c r="Y400" s="115">
        <v>0</v>
      </c>
      <c r="Z400" s="115">
        <f t="shared" si="58"/>
        <v>0</v>
      </c>
      <c r="AA400" s="115">
        <f t="shared" si="51"/>
        <v>0</v>
      </c>
      <c r="AB400" s="115">
        <f t="shared" si="52"/>
        <v>0</v>
      </c>
      <c r="AC400" s="116">
        <f t="shared" si="53"/>
        <v>0</v>
      </c>
    </row>
    <row r="401" spans="1:29" ht="165" x14ac:dyDescent="0.25">
      <c r="A401" s="138">
        <v>1</v>
      </c>
      <c r="B401" s="324" t="s">
        <v>958</v>
      </c>
      <c r="C401" s="122" t="s">
        <v>509</v>
      </c>
      <c r="D401" s="15"/>
      <c r="E401" s="7"/>
      <c r="F401" s="7"/>
      <c r="G401" s="110"/>
      <c r="H401" s="19"/>
      <c r="I401" s="13"/>
      <c r="J401" s="14"/>
      <c r="K401" s="14"/>
      <c r="L401" s="111"/>
      <c r="M401" s="124" t="s">
        <v>124</v>
      </c>
      <c r="N401" s="104">
        <v>0</v>
      </c>
      <c r="O401" s="16"/>
      <c r="P401" s="115">
        <v>0</v>
      </c>
      <c r="Q401" s="115">
        <v>0</v>
      </c>
      <c r="R401" s="115">
        <f t="shared" si="56"/>
        <v>0</v>
      </c>
      <c r="S401" s="115">
        <f t="shared" si="54"/>
        <v>0</v>
      </c>
      <c r="T401" s="115">
        <v>0</v>
      </c>
      <c r="U401" s="115">
        <f t="shared" si="55"/>
        <v>0</v>
      </c>
      <c r="V401" s="115"/>
      <c r="W401" s="115">
        <v>0</v>
      </c>
      <c r="X401" s="116">
        <f t="shared" si="57"/>
        <v>0</v>
      </c>
      <c r="Y401" s="115">
        <v>0</v>
      </c>
      <c r="Z401" s="115">
        <f t="shared" si="58"/>
        <v>0</v>
      </c>
      <c r="AA401" s="115">
        <f t="shared" si="51"/>
        <v>0</v>
      </c>
      <c r="AB401" s="115">
        <f t="shared" si="52"/>
        <v>0</v>
      </c>
      <c r="AC401" s="116">
        <f t="shared" si="53"/>
        <v>0</v>
      </c>
    </row>
    <row r="402" spans="1:29" ht="15.75" x14ac:dyDescent="0.25">
      <c r="A402" s="138">
        <v>1.1000000000000001</v>
      </c>
      <c r="B402" s="324" t="s">
        <v>958</v>
      </c>
      <c r="C402" s="103" t="s">
        <v>510</v>
      </c>
      <c r="D402" s="15"/>
      <c r="E402" s="7"/>
      <c r="F402" s="7"/>
      <c r="G402" s="110"/>
      <c r="H402" s="19"/>
      <c r="I402" s="13"/>
      <c r="J402" s="14"/>
      <c r="K402" s="14"/>
      <c r="L402" s="111"/>
      <c r="M402" s="124" t="s">
        <v>124</v>
      </c>
      <c r="N402" s="104">
        <v>0</v>
      </c>
      <c r="O402" s="16"/>
      <c r="P402" s="115">
        <v>0</v>
      </c>
      <c r="Q402" s="115">
        <v>0</v>
      </c>
      <c r="R402" s="115">
        <f t="shared" si="56"/>
        <v>0</v>
      </c>
      <c r="S402" s="115">
        <f t="shared" si="54"/>
        <v>0</v>
      </c>
      <c r="T402" s="115">
        <v>0</v>
      </c>
      <c r="U402" s="115">
        <f t="shared" si="55"/>
        <v>0</v>
      </c>
      <c r="V402" s="115"/>
      <c r="W402" s="115">
        <v>0</v>
      </c>
      <c r="X402" s="116">
        <f t="shared" si="57"/>
        <v>0</v>
      </c>
      <c r="Y402" s="115">
        <v>0</v>
      </c>
      <c r="Z402" s="115">
        <f t="shared" si="58"/>
        <v>0</v>
      </c>
      <c r="AA402" s="115">
        <f t="shared" si="51"/>
        <v>0</v>
      </c>
      <c r="AB402" s="115">
        <f t="shared" si="52"/>
        <v>0</v>
      </c>
      <c r="AC402" s="116">
        <f t="shared" si="53"/>
        <v>0</v>
      </c>
    </row>
    <row r="403" spans="1:29" ht="45" x14ac:dyDescent="0.25">
      <c r="A403" s="138" t="s">
        <v>511</v>
      </c>
      <c r="B403" s="324" t="s">
        <v>958</v>
      </c>
      <c r="C403" s="122" t="s">
        <v>512</v>
      </c>
      <c r="D403" s="15"/>
      <c r="E403" s="7"/>
      <c r="F403" s="7"/>
      <c r="G403" s="110"/>
      <c r="H403" s="19"/>
      <c r="I403" s="13"/>
      <c r="J403" s="14"/>
      <c r="K403" s="14"/>
      <c r="L403" s="111"/>
      <c r="M403" s="112" t="s">
        <v>190</v>
      </c>
      <c r="N403" s="104">
        <v>1</v>
      </c>
      <c r="O403" s="16"/>
      <c r="P403" s="114">
        <v>741760</v>
      </c>
      <c r="Q403" s="115">
        <v>0</v>
      </c>
      <c r="R403" s="115">
        <f t="shared" si="56"/>
        <v>741760</v>
      </c>
      <c r="S403" s="115">
        <f t="shared" si="54"/>
        <v>37088</v>
      </c>
      <c r="T403" s="115">
        <v>0</v>
      </c>
      <c r="U403" s="115">
        <f t="shared" si="55"/>
        <v>778848</v>
      </c>
      <c r="V403" s="115"/>
      <c r="W403" s="114">
        <v>46305</v>
      </c>
      <c r="X403" s="116">
        <f t="shared" si="57"/>
        <v>5723.2979999999998</v>
      </c>
      <c r="Y403" s="115">
        <v>0</v>
      </c>
      <c r="Z403" s="115">
        <f t="shared" si="58"/>
        <v>52028.298000000003</v>
      </c>
      <c r="AA403" s="115">
        <f t="shared" si="51"/>
        <v>778848</v>
      </c>
      <c r="AB403" s="115">
        <f t="shared" si="52"/>
        <v>52028.298000000003</v>
      </c>
      <c r="AC403" s="116">
        <f t="shared" si="53"/>
        <v>830876.29799999995</v>
      </c>
    </row>
    <row r="404" spans="1:29" ht="45" x14ac:dyDescent="0.25">
      <c r="A404" s="138" t="s">
        <v>513</v>
      </c>
      <c r="B404" s="324" t="s">
        <v>958</v>
      </c>
      <c r="C404" s="122" t="s">
        <v>514</v>
      </c>
      <c r="D404" s="15"/>
      <c r="E404" s="7"/>
      <c r="F404" s="7"/>
      <c r="G404" s="110"/>
      <c r="H404" s="19"/>
      <c r="I404" s="13"/>
      <c r="J404" s="14"/>
      <c r="K404" s="14"/>
      <c r="L404" s="111"/>
      <c r="M404" s="112" t="s">
        <v>190</v>
      </c>
      <c r="N404" s="104">
        <v>1</v>
      </c>
      <c r="O404" s="16"/>
      <c r="P404" s="114">
        <v>1134770</v>
      </c>
      <c r="Q404" s="115">
        <v>0</v>
      </c>
      <c r="R404" s="115">
        <f t="shared" si="56"/>
        <v>1134770</v>
      </c>
      <c r="S404" s="115">
        <f t="shared" si="54"/>
        <v>56738.5</v>
      </c>
      <c r="T404" s="115">
        <v>0</v>
      </c>
      <c r="U404" s="115">
        <f t="shared" si="55"/>
        <v>1191508.5</v>
      </c>
      <c r="V404" s="115"/>
      <c r="W404" s="114">
        <v>46305</v>
      </c>
      <c r="X404" s="116">
        <f t="shared" si="57"/>
        <v>5723.2979999999998</v>
      </c>
      <c r="Y404" s="115">
        <v>0</v>
      </c>
      <c r="Z404" s="115">
        <f t="shared" si="58"/>
        <v>52028.298000000003</v>
      </c>
      <c r="AA404" s="115">
        <f t="shared" si="51"/>
        <v>1191508.5</v>
      </c>
      <c r="AB404" s="115">
        <f t="shared" si="52"/>
        <v>52028.298000000003</v>
      </c>
      <c r="AC404" s="116">
        <f t="shared" si="53"/>
        <v>1243536.798</v>
      </c>
    </row>
    <row r="405" spans="1:29" ht="45" x14ac:dyDescent="0.25">
      <c r="A405" s="138" t="s">
        <v>515</v>
      </c>
      <c r="B405" s="324" t="s">
        <v>958</v>
      </c>
      <c r="C405" s="122" t="s">
        <v>516</v>
      </c>
      <c r="D405" s="15"/>
      <c r="E405" s="7"/>
      <c r="F405" s="7"/>
      <c r="G405" s="110"/>
      <c r="H405" s="19"/>
      <c r="I405" s="13"/>
      <c r="J405" s="14"/>
      <c r="K405" s="14"/>
      <c r="L405" s="111"/>
      <c r="M405" s="112" t="s">
        <v>190</v>
      </c>
      <c r="N405" s="104">
        <v>1</v>
      </c>
      <c r="O405" s="16"/>
      <c r="P405" s="114">
        <v>1134770</v>
      </c>
      <c r="Q405" s="115">
        <v>0</v>
      </c>
      <c r="R405" s="115">
        <f t="shared" si="56"/>
        <v>1134770</v>
      </c>
      <c r="S405" s="115">
        <f t="shared" si="54"/>
        <v>56738.5</v>
      </c>
      <c r="T405" s="115">
        <v>0</v>
      </c>
      <c r="U405" s="115">
        <f t="shared" si="55"/>
        <v>1191508.5</v>
      </c>
      <c r="V405" s="115"/>
      <c r="W405" s="114">
        <v>46305</v>
      </c>
      <c r="X405" s="116">
        <f t="shared" si="57"/>
        <v>5723.2979999999998</v>
      </c>
      <c r="Y405" s="115">
        <v>0</v>
      </c>
      <c r="Z405" s="115">
        <f t="shared" si="58"/>
        <v>52028.298000000003</v>
      </c>
      <c r="AA405" s="115">
        <f t="shared" si="51"/>
        <v>1191508.5</v>
      </c>
      <c r="AB405" s="115">
        <f t="shared" si="52"/>
        <v>52028.298000000003</v>
      </c>
      <c r="AC405" s="116">
        <f t="shared" si="53"/>
        <v>1243536.798</v>
      </c>
    </row>
    <row r="406" spans="1:29" ht="15.75" x14ac:dyDescent="0.25">
      <c r="A406" s="138">
        <v>2</v>
      </c>
      <c r="B406" s="324" t="s">
        <v>958</v>
      </c>
      <c r="C406" s="103" t="s">
        <v>517</v>
      </c>
      <c r="D406" s="15"/>
      <c r="E406" s="7"/>
      <c r="F406" s="7"/>
      <c r="G406" s="110"/>
      <c r="H406" s="19"/>
      <c r="I406" s="13"/>
      <c r="J406" s="14"/>
      <c r="K406" s="14"/>
      <c r="L406" s="111"/>
      <c r="M406" s="124" t="s">
        <v>124</v>
      </c>
      <c r="N406" s="104">
        <v>0</v>
      </c>
      <c r="O406" s="16"/>
      <c r="P406" s="115">
        <v>0</v>
      </c>
      <c r="Q406" s="115">
        <v>0</v>
      </c>
      <c r="R406" s="115">
        <f t="shared" si="56"/>
        <v>0</v>
      </c>
      <c r="S406" s="115">
        <f t="shared" si="54"/>
        <v>0</v>
      </c>
      <c r="T406" s="115">
        <v>0</v>
      </c>
      <c r="U406" s="115">
        <f t="shared" si="55"/>
        <v>0</v>
      </c>
      <c r="V406" s="115"/>
      <c r="W406" s="115">
        <v>0</v>
      </c>
      <c r="X406" s="116">
        <f t="shared" si="57"/>
        <v>0</v>
      </c>
      <c r="Y406" s="115">
        <v>0</v>
      </c>
      <c r="Z406" s="115">
        <f t="shared" si="58"/>
        <v>0</v>
      </c>
      <c r="AA406" s="115">
        <f t="shared" si="51"/>
        <v>0</v>
      </c>
      <c r="AB406" s="115">
        <f t="shared" si="52"/>
        <v>0</v>
      </c>
      <c r="AC406" s="116">
        <f t="shared" si="53"/>
        <v>0</v>
      </c>
    </row>
    <row r="407" spans="1:29" ht="15.75" x14ac:dyDescent="0.25">
      <c r="A407" s="138">
        <v>2.1</v>
      </c>
      <c r="B407" s="324" t="s">
        <v>958</v>
      </c>
      <c r="C407" s="103" t="s">
        <v>518</v>
      </c>
      <c r="D407" s="15"/>
      <c r="E407" s="7"/>
      <c r="F407" s="7"/>
      <c r="G407" s="110"/>
      <c r="H407" s="19"/>
      <c r="I407" s="13"/>
      <c r="J407" s="14"/>
      <c r="K407" s="14"/>
      <c r="L407" s="111"/>
      <c r="M407" s="124" t="s">
        <v>124</v>
      </c>
      <c r="N407" s="104">
        <v>0</v>
      </c>
      <c r="O407" s="16"/>
      <c r="P407" s="115">
        <v>0</v>
      </c>
      <c r="Q407" s="115">
        <v>0</v>
      </c>
      <c r="R407" s="115">
        <f t="shared" si="56"/>
        <v>0</v>
      </c>
      <c r="S407" s="115">
        <f t="shared" si="54"/>
        <v>0</v>
      </c>
      <c r="T407" s="115">
        <v>0</v>
      </c>
      <c r="U407" s="115">
        <f t="shared" si="55"/>
        <v>0</v>
      </c>
      <c r="V407" s="115"/>
      <c r="W407" s="115">
        <v>0</v>
      </c>
      <c r="X407" s="116">
        <f t="shared" si="57"/>
        <v>0</v>
      </c>
      <c r="Y407" s="115">
        <v>0</v>
      </c>
      <c r="Z407" s="115">
        <f t="shared" si="58"/>
        <v>0</v>
      </c>
      <c r="AA407" s="115">
        <f t="shared" si="51"/>
        <v>0</v>
      </c>
      <c r="AB407" s="115">
        <f t="shared" si="52"/>
        <v>0</v>
      </c>
      <c r="AC407" s="116">
        <f t="shared" si="53"/>
        <v>0</v>
      </c>
    </row>
    <row r="408" spans="1:29" ht="60" x14ac:dyDescent="0.25">
      <c r="A408" s="138">
        <v>2.2000000000000002</v>
      </c>
      <c r="B408" s="324" t="s">
        <v>958</v>
      </c>
      <c r="C408" s="103" t="s">
        <v>519</v>
      </c>
      <c r="D408" s="15"/>
      <c r="E408" s="7"/>
      <c r="F408" s="7"/>
      <c r="G408" s="110"/>
      <c r="H408" s="19"/>
      <c r="I408" s="13"/>
      <c r="J408" s="14"/>
      <c r="K408" s="14"/>
      <c r="L408" s="111"/>
      <c r="M408" s="124" t="s">
        <v>124</v>
      </c>
      <c r="N408" s="104">
        <v>0</v>
      </c>
      <c r="O408" s="16"/>
      <c r="P408" s="115">
        <v>0</v>
      </c>
      <c r="Q408" s="115">
        <v>0</v>
      </c>
      <c r="R408" s="115">
        <f t="shared" si="56"/>
        <v>0</v>
      </c>
      <c r="S408" s="115">
        <f t="shared" si="54"/>
        <v>0</v>
      </c>
      <c r="T408" s="115">
        <v>0</v>
      </c>
      <c r="U408" s="115">
        <f t="shared" si="55"/>
        <v>0</v>
      </c>
      <c r="V408" s="115"/>
      <c r="W408" s="115">
        <v>0</v>
      </c>
      <c r="X408" s="116">
        <f t="shared" si="57"/>
        <v>0</v>
      </c>
      <c r="Y408" s="115">
        <v>0</v>
      </c>
      <c r="Z408" s="115">
        <f t="shared" si="58"/>
        <v>0</v>
      </c>
      <c r="AA408" s="115">
        <f t="shared" si="51"/>
        <v>0</v>
      </c>
      <c r="AB408" s="115">
        <f t="shared" si="52"/>
        <v>0</v>
      </c>
      <c r="AC408" s="116">
        <f t="shared" si="53"/>
        <v>0</v>
      </c>
    </row>
    <row r="409" spans="1:29" ht="45" x14ac:dyDescent="0.25">
      <c r="A409" s="138">
        <v>2.2999999999999998</v>
      </c>
      <c r="B409" s="324" t="s">
        <v>958</v>
      </c>
      <c r="C409" s="103" t="s">
        <v>520</v>
      </c>
      <c r="D409" s="15"/>
      <c r="E409" s="7"/>
      <c r="F409" s="7"/>
      <c r="G409" s="110"/>
      <c r="H409" s="19"/>
      <c r="I409" s="13"/>
      <c r="J409" s="14"/>
      <c r="K409" s="14"/>
      <c r="L409" s="111"/>
      <c r="M409" s="124" t="s">
        <v>124</v>
      </c>
      <c r="N409" s="104">
        <v>0</v>
      </c>
      <c r="O409" s="16"/>
      <c r="P409" s="115">
        <v>0</v>
      </c>
      <c r="Q409" s="115">
        <v>0</v>
      </c>
      <c r="R409" s="115">
        <f t="shared" si="56"/>
        <v>0</v>
      </c>
      <c r="S409" s="115">
        <f t="shared" si="54"/>
        <v>0</v>
      </c>
      <c r="T409" s="115">
        <v>0</v>
      </c>
      <c r="U409" s="115">
        <f t="shared" si="55"/>
        <v>0</v>
      </c>
      <c r="V409" s="115"/>
      <c r="W409" s="115">
        <v>0</v>
      </c>
      <c r="X409" s="116">
        <f t="shared" si="57"/>
        <v>0</v>
      </c>
      <c r="Y409" s="115">
        <v>0</v>
      </c>
      <c r="Z409" s="115">
        <f t="shared" si="58"/>
        <v>0</v>
      </c>
      <c r="AA409" s="115">
        <f t="shared" si="51"/>
        <v>0</v>
      </c>
      <c r="AB409" s="115">
        <f t="shared" si="52"/>
        <v>0</v>
      </c>
      <c r="AC409" s="116">
        <f t="shared" si="53"/>
        <v>0</v>
      </c>
    </row>
    <row r="410" spans="1:29" ht="75" x14ac:dyDescent="0.25">
      <c r="A410" s="138" t="s">
        <v>521</v>
      </c>
      <c r="B410" s="324" t="s">
        <v>958</v>
      </c>
      <c r="C410" s="103" t="s">
        <v>522</v>
      </c>
      <c r="D410" s="15"/>
      <c r="E410" s="7"/>
      <c r="F410" s="7"/>
      <c r="G410" s="110"/>
      <c r="H410" s="19"/>
      <c r="I410" s="13"/>
      <c r="J410" s="14"/>
      <c r="K410" s="14"/>
      <c r="L410" s="111"/>
      <c r="M410" s="126" t="s">
        <v>523</v>
      </c>
      <c r="N410" s="104">
        <v>2</v>
      </c>
      <c r="O410" s="16"/>
      <c r="P410" s="114">
        <v>86000</v>
      </c>
      <c r="Q410" s="115">
        <v>0</v>
      </c>
      <c r="R410" s="115">
        <f t="shared" si="56"/>
        <v>86000</v>
      </c>
      <c r="S410" s="115">
        <f t="shared" si="54"/>
        <v>4300</v>
      </c>
      <c r="T410" s="115">
        <v>0</v>
      </c>
      <c r="U410" s="115">
        <f t="shared" si="55"/>
        <v>90300</v>
      </c>
      <c r="V410" s="115"/>
      <c r="W410" s="114">
        <v>10290</v>
      </c>
      <c r="X410" s="116">
        <f t="shared" si="57"/>
        <v>1271.8440000000001</v>
      </c>
      <c r="Y410" s="115">
        <v>0</v>
      </c>
      <c r="Z410" s="115">
        <f t="shared" si="58"/>
        <v>11561.844000000001</v>
      </c>
      <c r="AA410" s="115">
        <f t="shared" si="51"/>
        <v>180600</v>
      </c>
      <c r="AB410" s="115">
        <f t="shared" si="52"/>
        <v>23123.688000000002</v>
      </c>
      <c r="AC410" s="116">
        <f t="shared" si="53"/>
        <v>203723.68799999999</v>
      </c>
    </row>
    <row r="411" spans="1:29" ht="60" x14ac:dyDescent="0.25">
      <c r="A411" s="138" t="s">
        <v>524</v>
      </c>
      <c r="B411" s="324" t="s">
        <v>958</v>
      </c>
      <c r="C411" s="103" t="s">
        <v>525</v>
      </c>
      <c r="D411" s="15"/>
      <c r="E411" s="7"/>
      <c r="F411" s="7"/>
      <c r="G411" s="110"/>
      <c r="H411" s="19"/>
      <c r="I411" s="13"/>
      <c r="J411" s="14"/>
      <c r="K411" s="14"/>
      <c r="L411" s="111"/>
      <c r="M411" s="126" t="s">
        <v>190</v>
      </c>
      <c r="N411" s="104">
        <v>1</v>
      </c>
      <c r="O411" s="16"/>
      <c r="P411" s="114">
        <v>115022</v>
      </c>
      <c r="Q411" s="115">
        <v>0</v>
      </c>
      <c r="R411" s="115">
        <f t="shared" si="56"/>
        <v>115022</v>
      </c>
      <c r="S411" s="115">
        <f t="shared" si="54"/>
        <v>5751.1</v>
      </c>
      <c r="T411" s="115">
        <v>0</v>
      </c>
      <c r="U411" s="115">
        <f t="shared" si="55"/>
        <v>120773.1</v>
      </c>
      <c r="V411" s="115"/>
      <c r="W411" s="114">
        <v>10290</v>
      </c>
      <c r="X411" s="116">
        <f t="shared" si="57"/>
        <v>1271.8440000000001</v>
      </c>
      <c r="Y411" s="115">
        <v>0</v>
      </c>
      <c r="Z411" s="115">
        <f t="shared" si="58"/>
        <v>11561.844000000001</v>
      </c>
      <c r="AA411" s="115">
        <f t="shared" si="51"/>
        <v>120773.1</v>
      </c>
      <c r="AB411" s="115">
        <f t="shared" si="52"/>
        <v>11561.844000000001</v>
      </c>
      <c r="AC411" s="116">
        <f t="shared" si="53"/>
        <v>132334.94400000002</v>
      </c>
    </row>
    <row r="412" spans="1:29" ht="75" x14ac:dyDescent="0.25">
      <c r="A412" s="138" t="s">
        <v>526</v>
      </c>
      <c r="B412" s="324" t="s">
        <v>958</v>
      </c>
      <c r="C412" s="103" t="s">
        <v>527</v>
      </c>
      <c r="D412" s="15"/>
      <c r="E412" s="7"/>
      <c r="F412" s="7"/>
      <c r="G412" s="110"/>
      <c r="H412" s="19"/>
      <c r="I412" s="13"/>
      <c r="J412" s="14"/>
      <c r="K412" s="14"/>
      <c r="L412" s="111"/>
      <c r="M412" s="126" t="s">
        <v>190</v>
      </c>
      <c r="N412" s="104">
        <v>1</v>
      </c>
      <c r="O412" s="16"/>
      <c r="P412" s="114">
        <v>131752</v>
      </c>
      <c r="Q412" s="115">
        <v>0</v>
      </c>
      <c r="R412" s="115">
        <f t="shared" si="56"/>
        <v>131752</v>
      </c>
      <c r="S412" s="115">
        <f t="shared" si="54"/>
        <v>6587.6</v>
      </c>
      <c r="T412" s="115">
        <v>0</v>
      </c>
      <c r="U412" s="115">
        <f t="shared" si="55"/>
        <v>138339.6</v>
      </c>
      <c r="V412" s="115"/>
      <c r="W412" s="114">
        <v>10290</v>
      </c>
      <c r="X412" s="116">
        <f t="shared" si="57"/>
        <v>1271.8440000000001</v>
      </c>
      <c r="Y412" s="115">
        <v>0</v>
      </c>
      <c r="Z412" s="115">
        <f t="shared" si="58"/>
        <v>11561.844000000001</v>
      </c>
      <c r="AA412" s="115">
        <f t="shared" si="51"/>
        <v>138339.6</v>
      </c>
      <c r="AB412" s="115">
        <f t="shared" si="52"/>
        <v>11561.844000000001</v>
      </c>
      <c r="AC412" s="116">
        <f t="shared" si="53"/>
        <v>149901.44400000002</v>
      </c>
    </row>
    <row r="413" spans="1:29" ht="15.75" x14ac:dyDescent="0.25">
      <c r="A413" s="138">
        <v>4</v>
      </c>
      <c r="B413" s="324" t="s">
        <v>958</v>
      </c>
      <c r="C413" s="103" t="s">
        <v>528</v>
      </c>
      <c r="D413" s="15"/>
      <c r="E413" s="7"/>
      <c r="F413" s="7"/>
      <c r="G413" s="110"/>
      <c r="H413" s="19"/>
      <c r="I413" s="13"/>
      <c r="J413" s="14"/>
      <c r="K413" s="14"/>
      <c r="L413" s="111"/>
      <c r="M413" s="124" t="s">
        <v>124</v>
      </c>
      <c r="N413" s="104">
        <v>0</v>
      </c>
      <c r="O413" s="16"/>
      <c r="P413" s="115">
        <v>0</v>
      </c>
      <c r="Q413" s="115">
        <v>0</v>
      </c>
      <c r="R413" s="115">
        <f t="shared" si="56"/>
        <v>0</v>
      </c>
      <c r="S413" s="115">
        <f t="shared" si="54"/>
        <v>0</v>
      </c>
      <c r="T413" s="115">
        <v>0</v>
      </c>
      <c r="U413" s="115">
        <f t="shared" si="55"/>
        <v>0</v>
      </c>
      <c r="V413" s="115"/>
      <c r="W413" s="115">
        <v>0</v>
      </c>
      <c r="X413" s="116">
        <f t="shared" si="57"/>
        <v>0</v>
      </c>
      <c r="Y413" s="115">
        <v>0</v>
      </c>
      <c r="Z413" s="115">
        <f t="shared" si="58"/>
        <v>0</v>
      </c>
      <c r="AA413" s="115">
        <f t="shared" si="51"/>
        <v>0</v>
      </c>
      <c r="AB413" s="115">
        <f t="shared" si="52"/>
        <v>0</v>
      </c>
      <c r="AC413" s="116">
        <f t="shared" si="53"/>
        <v>0</v>
      </c>
    </row>
    <row r="414" spans="1:29" ht="135" x14ac:dyDescent="0.25">
      <c r="A414" s="138">
        <v>4.0999999999999996</v>
      </c>
      <c r="B414" s="324" t="s">
        <v>958</v>
      </c>
      <c r="C414" s="103" t="s">
        <v>529</v>
      </c>
      <c r="D414" s="15"/>
      <c r="E414" s="7"/>
      <c r="F414" s="7"/>
      <c r="G414" s="110"/>
      <c r="H414" s="19"/>
      <c r="I414" s="13"/>
      <c r="J414" s="14"/>
      <c r="K414" s="14"/>
      <c r="L414" s="111"/>
      <c r="M414" s="124" t="s">
        <v>124</v>
      </c>
      <c r="N414" s="104">
        <v>0</v>
      </c>
      <c r="O414" s="16"/>
      <c r="P414" s="115">
        <v>0</v>
      </c>
      <c r="Q414" s="115">
        <v>0</v>
      </c>
      <c r="R414" s="115">
        <f t="shared" si="56"/>
        <v>0</v>
      </c>
      <c r="S414" s="115">
        <f t="shared" si="54"/>
        <v>0</v>
      </c>
      <c r="T414" s="115">
        <v>0</v>
      </c>
      <c r="U414" s="115">
        <f t="shared" si="55"/>
        <v>0</v>
      </c>
      <c r="V414" s="115"/>
      <c r="W414" s="115">
        <v>0</v>
      </c>
      <c r="X414" s="116">
        <f t="shared" si="57"/>
        <v>0</v>
      </c>
      <c r="Y414" s="115">
        <v>0</v>
      </c>
      <c r="Z414" s="115">
        <f t="shared" si="58"/>
        <v>0</v>
      </c>
      <c r="AA414" s="115">
        <f t="shared" si="51"/>
        <v>0</v>
      </c>
      <c r="AB414" s="115">
        <f t="shared" si="52"/>
        <v>0</v>
      </c>
      <c r="AC414" s="116">
        <f t="shared" si="53"/>
        <v>0</v>
      </c>
    </row>
    <row r="415" spans="1:29" ht="18" x14ac:dyDescent="0.25">
      <c r="A415" s="138" t="s">
        <v>530</v>
      </c>
      <c r="B415" s="324" t="s">
        <v>958</v>
      </c>
      <c r="C415" s="103" t="s">
        <v>531</v>
      </c>
      <c r="D415" s="15"/>
      <c r="E415" s="7"/>
      <c r="F415" s="7"/>
      <c r="G415" s="110"/>
      <c r="H415" s="19"/>
      <c r="I415" s="13"/>
      <c r="J415" s="14"/>
      <c r="K415" s="14"/>
      <c r="L415" s="111"/>
      <c r="M415" s="112" t="s">
        <v>199</v>
      </c>
      <c r="N415" s="104">
        <v>0</v>
      </c>
      <c r="O415" s="16"/>
      <c r="P415" s="114">
        <v>1502</v>
      </c>
      <c r="Q415" s="115">
        <v>0</v>
      </c>
      <c r="R415" s="115">
        <f t="shared" si="56"/>
        <v>1502</v>
      </c>
      <c r="S415" s="115">
        <f t="shared" si="54"/>
        <v>75.100000000000009</v>
      </c>
      <c r="T415" s="115">
        <v>0</v>
      </c>
      <c r="U415" s="115">
        <f t="shared" si="55"/>
        <v>1577.1</v>
      </c>
      <c r="V415" s="115"/>
      <c r="W415" s="114">
        <v>336</v>
      </c>
      <c r="X415" s="116">
        <f t="shared" si="57"/>
        <v>41.529600000000002</v>
      </c>
      <c r="Y415" s="115">
        <v>0</v>
      </c>
      <c r="Z415" s="115">
        <f t="shared" si="58"/>
        <v>377.52960000000002</v>
      </c>
      <c r="AA415" s="115">
        <f t="shared" si="51"/>
        <v>0</v>
      </c>
      <c r="AB415" s="115">
        <f t="shared" si="52"/>
        <v>0</v>
      </c>
      <c r="AC415" s="116">
        <f t="shared" si="53"/>
        <v>0</v>
      </c>
    </row>
    <row r="416" spans="1:29" ht="18" x14ac:dyDescent="0.25">
      <c r="A416" s="138" t="s">
        <v>532</v>
      </c>
      <c r="B416" s="324" t="s">
        <v>958</v>
      </c>
      <c r="C416" s="103" t="s">
        <v>533</v>
      </c>
      <c r="D416" s="15"/>
      <c r="E416" s="7"/>
      <c r="F416" s="7"/>
      <c r="G416" s="110"/>
      <c r="H416" s="19"/>
      <c r="I416" s="13"/>
      <c r="J416" s="14"/>
      <c r="K416" s="14"/>
      <c r="L416" s="111"/>
      <c r="M416" s="112" t="s">
        <v>199</v>
      </c>
      <c r="N416" s="104">
        <v>0</v>
      </c>
      <c r="O416" s="16"/>
      <c r="P416" s="114">
        <v>1865</v>
      </c>
      <c r="Q416" s="115">
        <v>0</v>
      </c>
      <c r="R416" s="115">
        <f t="shared" si="56"/>
        <v>1865</v>
      </c>
      <c r="S416" s="115">
        <f t="shared" si="54"/>
        <v>93.25</v>
      </c>
      <c r="T416" s="115">
        <v>0</v>
      </c>
      <c r="U416" s="115">
        <f t="shared" si="55"/>
        <v>1958.25</v>
      </c>
      <c r="V416" s="115"/>
      <c r="W416" s="114">
        <v>420</v>
      </c>
      <c r="X416" s="116">
        <f t="shared" si="57"/>
        <v>51.911999999999999</v>
      </c>
      <c r="Y416" s="115">
        <v>0</v>
      </c>
      <c r="Z416" s="115">
        <f t="shared" si="58"/>
        <v>471.91199999999998</v>
      </c>
      <c r="AA416" s="115">
        <f t="shared" si="51"/>
        <v>0</v>
      </c>
      <c r="AB416" s="115">
        <f t="shared" si="52"/>
        <v>0</v>
      </c>
      <c r="AC416" s="116">
        <f t="shared" si="53"/>
        <v>0</v>
      </c>
    </row>
    <row r="417" spans="1:29" ht="105" x14ac:dyDescent="0.25">
      <c r="A417" s="138">
        <v>5</v>
      </c>
      <c r="B417" s="324" t="s">
        <v>958</v>
      </c>
      <c r="C417" s="103" t="s">
        <v>534</v>
      </c>
      <c r="D417" s="15"/>
      <c r="E417" s="7"/>
      <c r="F417" s="7"/>
      <c r="G417" s="110"/>
      <c r="H417" s="19"/>
      <c r="I417" s="13"/>
      <c r="J417" s="14"/>
      <c r="K417" s="14"/>
      <c r="L417" s="111"/>
      <c r="M417" s="124" t="s">
        <v>124</v>
      </c>
      <c r="N417" s="104">
        <v>0</v>
      </c>
      <c r="O417" s="16"/>
      <c r="P417" s="115">
        <v>0</v>
      </c>
      <c r="Q417" s="115">
        <v>0</v>
      </c>
      <c r="R417" s="115">
        <f t="shared" si="56"/>
        <v>0</v>
      </c>
      <c r="S417" s="115">
        <f t="shared" si="54"/>
        <v>0</v>
      </c>
      <c r="T417" s="115">
        <v>0</v>
      </c>
      <c r="U417" s="115">
        <f t="shared" si="55"/>
        <v>0</v>
      </c>
      <c r="V417" s="115"/>
      <c r="W417" s="115">
        <v>0</v>
      </c>
      <c r="X417" s="116">
        <f t="shared" si="57"/>
        <v>0</v>
      </c>
      <c r="Y417" s="115">
        <v>0</v>
      </c>
      <c r="Z417" s="115">
        <f t="shared" si="58"/>
        <v>0</v>
      </c>
      <c r="AA417" s="115">
        <f t="shared" si="51"/>
        <v>0</v>
      </c>
      <c r="AB417" s="115">
        <f t="shared" si="52"/>
        <v>0</v>
      </c>
      <c r="AC417" s="116">
        <f t="shared" si="53"/>
        <v>0</v>
      </c>
    </row>
    <row r="418" spans="1:29" ht="18" x14ac:dyDescent="0.25">
      <c r="A418" s="138">
        <v>5.0999999999999996</v>
      </c>
      <c r="B418" s="324" t="s">
        <v>958</v>
      </c>
      <c r="C418" s="103" t="s">
        <v>535</v>
      </c>
      <c r="D418" s="15"/>
      <c r="E418" s="7"/>
      <c r="F418" s="7"/>
      <c r="G418" s="110"/>
      <c r="H418" s="19"/>
      <c r="I418" s="13"/>
      <c r="J418" s="14"/>
      <c r="K418" s="14"/>
      <c r="L418" s="111"/>
      <c r="M418" s="112" t="s">
        <v>199</v>
      </c>
      <c r="N418" s="113">
        <v>10</v>
      </c>
      <c r="O418" s="16"/>
      <c r="P418" s="114">
        <v>770</v>
      </c>
      <c r="Q418" s="115">
        <v>0</v>
      </c>
      <c r="R418" s="115">
        <f t="shared" si="56"/>
        <v>770</v>
      </c>
      <c r="S418" s="115">
        <f t="shared" si="54"/>
        <v>38.5</v>
      </c>
      <c r="T418" s="115">
        <v>0</v>
      </c>
      <c r="U418" s="115">
        <f t="shared" si="55"/>
        <v>808.5</v>
      </c>
      <c r="V418" s="115"/>
      <c r="W418" s="114">
        <v>267</v>
      </c>
      <c r="X418" s="116">
        <f t="shared" si="57"/>
        <v>33.001199999999997</v>
      </c>
      <c r="Y418" s="115">
        <v>0</v>
      </c>
      <c r="Z418" s="115">
        <f t="shared" si="58"/>
        <v>300.00119999999998</v>
      </c>
      <c r="AA418" s="115">
        <f t="shared" si="51"/>
        <v>8085</v>
      </c>
      <c r="AB418" s="115">
        <f t="shared" si="52"/>
        <v>3000.0119999999997</v>
      </c>
      <c r="AC418" s="116">
        <f t="shared" si="53"/>
        <v>11085.011999999999</v>
      </c>
    </row>
    <row r="419" spans="1:29" ht="18" x14ac:dyDescent="0.25">
      <c r="A419" s="138">
        <v>5.2</v>
      </c>
      <c r="B419" s="324" t="s">
        <v>958</v>
      </c>
      <c r="C419" s="103" t="s">
        <v>536</v>
      </c>
      <c r="D419" s="15"/>
      <c r="E419" s="7"/>
      <c r="F419" s="7"/>
      <c r="G419" s="110"/>
      <c r="H419" s="19"/>
      <c r="I419" s="13"/>
      <c r="J419" s="14"/>
      <c r="K419" s="14"/>
      <c r="L419" s="111"/>
      <c r="M419" s="112" t="s">
        <v>199</v>
      </c>
      <c r="N419" s="113">
        <v>10</v>
      </c>
      <c r="O419" s="16"/>
      <c r="P419" s="114">
        <v>930</v>
      </c>
      <c r="Q419" s="115">
        <v>0</v>
      </c>
      <c r="R419" s="115">
        <f t="shared" si="56"/>
        <v>930</v>
      </c>
      <c r="S419" s="115">
        <f t="shared" si="54"/>
        <v>46.5</v>
      </c>
      <c r="T419" s="115">
        <v>0</v>
      </c>
      <c r="U419" s="115">
        <f t="shared" si="55"/>
        <v>976.5</v>
      </c>
      <c r="V419" s="115"/>
      <c r="W419" s="114">
        <v>329</v>
      </c>
      <c r="X419" s="116">
        <f t="shared" si="57"/>
        <v>40.664400000000001</v>
      </c>
      <c r="Y419" s="115">
        <v>0</v>
      </c>
      <c r="Z419" s="115">
        <f t="shared" si="58"/>
        <v>369.6644</v>
      </c>
      <c r="AA419" s="115">
        <f t="shared" si="51"/>
        <v>9765</v>
      </c>
      <c r="AB419" s="115">
        <f t="shared" si="52"/>
        <v>3696.6440000000002</v>
      </c>
      <c r="AC419" s="116">
        <f t="shared" si="53"/>
        <v>13461.644</v>
      </c>
    </row>
    <row r="420" spans="1:29" ht="18" x14ac:dyDescent="0.25">
      <c r="A420" s="138">
        <v>5.3</v>
      </c>
      <c r="B420" s="324" t="s">
        <v>958</v>
      </c>
      <c r="C420" s="103" t="s">
        <v>537</v>
      </c>
      <c r="D420" s="15"/>
      <c r="E420" s="7"/>
      <c r="F420" s="7"/>
      <c r="G420" s="110"/>
      <c r="H420" s="19"/>
      <c r="I420" s="13"/>
      <c r="J420" s="14"/>
      <c r="K420" s="14"/>
      <c r="L420" s="111"/>
      <c r="M420" s="112" t="s">
        <v>199</v>
      </c>
      <c r="N420" s="113">
        <v>20</v>
      </c>
      <c r="O420" s="16"/>
      <c r="P420" s="114">
        <v>1400</v>
      </c>
      <c r="Q420" s="115">
        <v>0</v>
      </c>
      <c r="R420" s="115">
        <f t="shared" si="56"/>
        <v>1400</v>
      </c>
      <c r="S420" s="115">
        <f t="shared" si="54"/>
        <v>70</v>
      </c>
      <c r="T420" s="115">
        <v>0</v>
      </c>
      <c r="U420" s="115">
        <f t="shared" si="55"/>
        <v>1470</v>
      </c>
      <c r="V420" s="115"/>
      <c r="W420" s="114">
        <v>412</v>
      </c>
      <c r="X420" s="116">
        <f t="shared" si="57"/>
        <v>50.923200000000001</v>
      </c>
      <c r="Y420" s="115">
        <v>0</v>
      </c>
      <c r="Z420" s="115">
        <f t="shared" si="58"/>
        <v>462.92320000000001</v>
      </c>
      <c r="AA420" s="115">
        <f t="shared" si="51"/>
        <v>29400</v>
      </c>
      <c r="AB420" s="115">
        <f t="shared" si="52"/>
        <v>9258.4639999999999</v>
      </c>
      <c r="AC420" s="116">
        <f t="shared" si="53"/>
        <v>38658.464</v>
      </c>
    </row>
    <row r="421" spans="1:29" ht="18" x14ac:dyDescent="0.25">
      <c r="A421" s="138">
        <v>5.4</v>
      </c>
      <c r="B421" s="324" t="s">
        <v>958</v>
      </c>
      <c r="C421" s="103" t="s">
        <v>538</v>
      </c>
      <c r="D421" s="15"/>
      <c r="E421" s="7"/>
      <c r="F421" s="7"/>
      <c r="G421" s="110"/>
      <c r="H421" s="19"/>
      <c r="I421" s="13"/>
      <c r="J421" s="14"/>
      <c r="K421" s="14"/>
      <c r="L421" s="111"/>
      <c r="M421" s="112" t="s">
        <v>199</v>
      </c>
      <c r="N421" s="113">
        <v>20</v>
      </c>
      <c r="O421" s="16"/>
      <c r="P421" s="114">
        <v>1988</v>
      </c>
      <c r="Q421" s="115">
        <v>0</v>
      </c>
      <c r="R421" s="115">
        <f t="shared" si="56"/>
        <v>1988</v>
      </c>
      <c r="S421" s="115">
        <f t="shared" si="54"/>
        <v>99.4</v>
      </c>
      <c r="T421" s="115">
        <v>0</v>
      </c>
      <c r="U421" s="115">
        <f t="shared" si="55"/>
        <v>2087.4</v>
      </c>
      <c r="V421" s="115"/>
      <c r="W421" s="114">
        <v>617</v>
      </c>
      <c r="X421" s="116">
        <f t="shared" si="57"/>
        <v>76.261200000000002</v>
      </c>
      <c r="Y421" s="115">
        <v>0</v>
      </c>
      <c r="Z421" s="115">
        <f t="shared" si="58"/>
        <v>693.26120000000003</v>
      </c>
      <c r="AA421" s="115">
        <f t="shared" si="51"/>
        <v>41748</v>
      </c>
      <c r="AB421" s="115">
        <f t="shared" si="52"/>
        <v>13865.224</v>
      </c>
      <c r="AC421" s="116">
        <f t="shared" si="53"/>
        <v>55613.224000000002</v>
      </c>
    </row>
    <row r="422" spans="1:29" ht="18" x14ac:dyDescent="0.25">
      <c r="A422" s="138">
        <v>5.5</v>
      </c>
      <c r="B422" s="324" t="s">
        <v>958</v>
      </c>
      <c r="C422" s="103" t="s">
        <v>539</v>
      </c>
      <c r="D422" s="15"/>
      <c r="E422" s="7"/>
      <c r="F422" s="7"/>
      <c r="G422" s="110"/>
      <c r="H422" s="19"/>
      <c r="I422" s="13"/>
      <c r="J422" s="14"/>
      <c r="K422" s="14"/>
      <c r="L422" s="111"/>
      <c r="M422" s="112" t="s">
        <v>199</v>
      </c>
      <c r="N422" s="113">
        <v>20</v>
      </c>
      <c r="O422" s="16"/>
      <c r="P422" s="114">
        <v>2058</v>
      </c>
      <c r="Q422" s="115">
        <v>0</v>
      </c>
      <c r="R422" s="115">
        <f t="shared" si="56"/>
        <v>2058</v>
      </c>
      <c r="S422" s="115">
        <f t="shared" si="54"/>
        <v>102.9</v>
      </c>
      <c r="T422" s="115">
        <v>0</v>
      </c>
      <c r="U422" s="115">
        <f t="shared" si="55"/>
        <v>2160.9</v>
      </c>
      <c r="V422" s="115"/>
      <c r="W422" s="114">
        <v>627</v>
      </c>
      <c r="X422" s="116">
        <f t="shared" si="57"/>
        <v>77.497200000000007</v>
      </c>
      <c r="Y422" s="115">
        <v>0</v>
      </c>
      <c r="Z422" s="115">
        <f t="shared" si="58"/>
        <v>704.49720000000002</v>
      </c>
      <c r="AA422" s="115">
        <f t="shared" si="51"/>
        <v>43218</v>
      </c>
      <c r="AB422" s="115">
        <f t="shared" si="52"/>
        <v>14089.944</v>
      </c>
      <c r="AC422" s="116">
        <f t="shared" si="53"/>
        <v>57307.944000000003</v>
      </c>
    </row>
    <row r="423" spans="1:29" ht="45" x14ac:dyDescent="0.25">
      <c r="A423" s="138">
        <v>6</v>
      </c>
      <c r="B423" s="324" t="s">
        <v>958</v>
      </c>
      <c r="C423" s="103" t="s">
        <v>540</v>
      </c>
      <c r="D423" s="15"/>
      <c r="E423" s="7"/>
      <c r="F423" s="7"/>
      <c r="G423" s="110"/>
      <c r="H423" s="19"/>
      <c r="I423" s="13"/>
      <c r="J423" s="14"/>
      <c r="K423" s="14"/>
      <c r="L423" s="111"/>
      <c r="M423" s="124" t="s">
        <v>124</v>
      </c>
      <c r="N423" s="104">
        <v>0</v>
      </c>
      <c r="O423" s="16"/>
      <c r="P423" s="115">
        <v>0</v>
      </c>
      <c r="Q423" s="115">
        <v>0</v>
      </c>
      <c r="R423" s="115">
        <f t="shared" si="56"/>
        <v>0</v>
      </c>
      <c r="S423" s="115">
        <f t="shared" si="54"/>
        <v>0</v>
      </c>
      <c r="T423" s="115">
        <v>0</v>
      </c>
      <c r="U423" s="115">
        <f t="shared" si="55"/>
        <v>0</v>
      </c>
      <c r="V423" s="115"/>
      <c r="W423" s="115">
        <v>0</v>
      </c>
      <c r="X423" s="116">
        <f t="shared" si="57"/>
        <v>0</v>
      </c>
      <c r="Y423" s="115">
        <v>0</v>
      </c>
      <c r="Z423" s="115">
        <f t="shared" si="58"/>
        <v>0</v>
      </c>
      <c r="AA423" s="115">
        <f t="shared" si="51"/>
        <v>0</v>
      </c>
      <c r="AB423" s="115">
        <f t="shared" si="52"/>
        <v>0</v>
      </c>
      <c r="AC423" s="116">
        <f t="shared" si="53"/>
        <v>0</v>
      </c>
    </row>
    <row r="424" spans="1:29" ht="18" x14ac:dyDescent="0.25">
      <c r="A424" s="138">
        <v>6.1</v>
      </c>
      <c r="B424" s="324" t="s">
        <v>958</v>
      </c>
      <c r="C424" s="103" t="s">
        <v>242</v>
      </c>
      <c r="D424" s="15"/>
      <c r="E424" s="7"/>
      <c r="F424" s="7"/>
      <c r="G424" s="110"/>
      <c r="H424" s="19"/>
      <c r="I424" s="13"/>
      <c r="J424" s="14"/>
      <c r="K424" s="14"/>
      <c r="L424" s="111"/>
      <c r="M424" s="112" t="s">
        <v>199</v>
      </c>
      <c r="N424" s="104">
        <v>0</v>
      </c>
      <c r="O424" s="16"/>
      <c r="P424" s="114">
        <v>780</v>
      </c>
      <c r="Q424" s="115">
        <v>0</v>
      </c>
      <c r="R424" s="115">
        <f t="shared" si="56"/>
        <v>780</v>
      </c>
      <c r="S424" s="115">
        <f t="shared" si="54"/>
        <v>39</v>
      </c>
      <c r="T424" s="115">
        <v>0</v>
      </c>
      <c r="U424" s="115">
        <f t="shared" si="55"/>
        <v>819</v>
      </c>
      <c r="V424" s="115"/>
      <c r="W424" s="114">
        <v>336</v>
      </c>
      <c r="X424" s="116">
        <f t="shared" si="57"/>
        <v>41.529600000000002</v>
      </c>
      <c r="Y424" s="115">
        <v>0</v>
      </c>
      <c r="Z424" s="115">
        <f t="shared" si="58"/>
        <v>377.52960000000002</v>
      </c>
      <c r="AA424" s="115">
        <f t="shared" si="51"/>
        <v>0</v>
      </c>
      <c r="AB424" s="115">
        <f t="shared" si="52"/>
        <v>0</v>
      </c>
      <c r="AC424" s="116">
        <f t="shared" si="53"/>
        <v>0</v>
      </c>
    </row>
    <row r="425" spans="1:29" ht="18" x14ac:dyDescent="0.25">
      <c r="A425" s="138">
        <v>6.2</v>
      </c>
      <c r="B425" s="324" t="s">
        <v>958</v>
      </c>
      <c r="C425" s="103" t="s">
        <v>541</v>
      </c>
      <c r="D425" s="15"/>
      <c r="E425" s="7"/>
      <c r="F425" s="7"/>
      <c r="G425" s="110"/>
      <c r="H425" s="19"/>
      <c r="I425" s="13"/>
      <c r="J425" s="14"/>
      <c r="K425" s="14"/>
      <c r="L425" s="111"/>
      <c r="M425" s="112" t="s">
        <v>199</v>
      </c>
      <c r="N425" s="104">
        <v>85</v>
      </c>
      <c r="O425" s="16"/>
      <c r="P425" s="114">
        <v>1112</v>
      </c>
      <c r="Q425" s="115">
        <v>0</v>
      </c>
      <c r="R425" s="115">
        <f t="shared" si="56"/>
        <v>1112</v>
      </c>
      <c r="S425" s="115">
        <f t="shared" si="54"/>
        <v>55.6</v>
      </c>
      <c r="T425" s="115">
        <v>0</v>
      </c>
      <c r="U425" s="115">
        <f t="shared" si="55"/>
        <v>1167.5999999999999</v>
      </c>
      <c r="V425" s="115"/>
      <c r="W425" s="114">
        <v>412</v>
      </c>
      <c r="X425" s="116">
        <f t="shared" si="57"/>
        <v>50.923200000000001</v>
      </c>
      <c r="Y425" s="115">
        <v>0</v>
      </c>
      <c r="Z425" s="115">
        <f t="shared" si="58"/>
        <v>462.92320000000001</v>
      </c>
      <c r="AA425" s="115">
        <f t="shared" si="51"/>
        <v>99245.999999999985</v>
      </c>
      <c r="AB425" s="115">
        <f t="shared" si="52"/>
        <v>39348.472000000002</v>
      </c>
      <c r="AC425" s="116">
        <f t="shared" si="53"/>
        <v>138594.47199999998</v>
      </c>
    </row>
    <row r="426" spans="1:29" ht="75" x14ac:dyDescent="0.25">
      <c r="A426" s="138">
        <v>7</v>
      </c>
      <c r="B426" s="324" t="s">
        <v>958</v>
      </c>
      <c r="C426" s="103" t="s">
        <v>542</v>
      </c>
      <c r="D426" s="15"/>
      <c r="E426" s="7"/>
      <c r="F426" s="7"/>
      <c r="G426" s="110"/>
      <c r="H426" s="19"/>
      <c r="I426" s="13"/>
      <c r="J426" s="14"/>
      <c r="K426" s="14"/>
      <c r="L426" s="111"/>
      <c r="M426" s="124" t="s">
        <v>124</v>
      </c>
      <c r="N426" s="104">
        <v>0</v>
      </c>
      <c r="O426" s="16"/>
      <c r="P426" s="115">
        <v>0</v>
      </c>
      <c r="Q426" s="115">
        <v>0</v>
      </c>
      <c r="R426" s="115">
        <f t="shared" si="56"/>
        <v>0</v>
      </c>
      <c r="S426" s="115">
        <f t="shared" si="54"/>
        <v>0</v>
      </c>
      <c r="T426" s="115">
        <v>0</v>
      </c>
      <c r="U426" s="115">
        <f t="shared" si="55"/>
        <v>0</v>
      </c>
      <c r="V426" s="115"/>
      <c r="W426" s="115">
        <v>0</v>
      </c>
      <c r="X426" s="116">
        <f t="shared" si="57"/>
        <v>0</v>
      </c>
      <c r="Y426" s="115">
        <v>0</v>
      </c>
      <c r="Z426" s="115">
        <f t="shared" si="58"/>
        <v>0</v>
      </c>
      <c r="AA426" s="115">
        <f t="shared" si="51"/>
        <v>0</v>
      </c>
      <c r="AB426" s="115">
        <f t="shared" si="52"/>
        <v>0</v>
      </c>
      <c r="AC426" s="116">
        <f t="shared" si="53"/>
        <v>0</v>
      </c>
    </row>
    <row r="427" spans="1:29" ht="18" x14ac:dyDescent="0.25">
      <c r="A427" s="138">
        <v>7.1</v>
      </c>
      <c r="B427" s="324" t="s">
        <v>958</v>
      </c>
      <c r="C427" s="103" t="s">
        <v>308</v>
      </c>
      <c r="D427" s="15"/>
      <c r="E427" s="7"/>
      <c r="F427" s="7"/>
      <c r="G427" s="110"/>
      <c r="H427" s="19"/>
      <c r="I427" s="13"/>
      <c r="J427" s="14"/>
      <c r="K427" s="14"/>
      <c r="L427" s="111"/>
      <c r="M427" s="112" t="s">
        <v>126</v>
      </c>
      <c r="N427" s="104">
        <v>0</v>
      </c>
      <c r="O427" s="16"/>
      <c r="P427" s="114">
        <v>1720</v>
      </c>
      <c r="Q427" s="115">
        <v>0</v>
      </c>
      <c r="R427" s="115">
        <f t="shared" si="56"/>
        <v>1720</v>
      </c>
      <c r="S427" s="115">
        <f t="shared" si="54"/>
        <v>86</v>
      </c>
      <c r="T427" s="115">
        <v>0</v>
      </c>
      <c r="U427" s="115">
        <f t="shared" si="55"/>
        <v>1806</v>
      </c>
      <c r="V427" s="115"/>
      <c r="W427" s="114">
        <v>210</v>
      </c>
      <c r="X427" s="116">
        <f t="shared" si="57"/>
        <v>25.956</v>
      </c>
      <c r="Y427" s="115">
        <v>0</v>
      </c>
      <c r="Z427" s="115">
        <f t="shared" si="58"/>
        <v>235.95599999999999</v>
      </c>
      <c r="AA427" s="115">
        <f t="shared" si="51"/>
        <v>0</v>
      </c>
      <c r="AB427" s="115">
        <f t="shared" si="52"/>
        <v>0</v>
      </c>
      <c r="AC427" s="116">
        <f t="shared" si="53"/>
        <v>0</v>
      </c>
    </row>
    <row r="428" spans="1:29" ht="18" x14ac:dyDescent="0.25">
      <c r="A428" s="138">
        <v>7.2</v>
      </c>
      <c r="B428" s="324" t="s">
        <v>958</v>
      </c>
      <c r="C428" s="103" t="s">
        <v>240</v>
      </c>
      <c r="D428" s="15"/>
      <c r="E428" s="7"/>
      <c r="F428" s="7"/>
      <c r="G428" s="110"/>
      <c r="H428" s="19"/>
      <c r="I428" s="13"/>
      <c r="J428" s="14"/>
      <c r="K428" s="14"/>
      <c r="L428" s="111"/>
      <c r="M428" s="112" t="s">
        <v>126</v>
      </c>
      <c r="N428" s="104">
        <v>0</v>
      </c>
      <c r="O428" s="16"/>
      <c r="P428" s="114">
        <v>2800</v>
      </c>
      <c r="Q428" s="115">
        <v>0</v>
      </c>
      <c r="R428" s="115">
        <f t="shared" si="56"/>
        <v>2800</v>
      </c>
      <c r="S428" s="115">
        <f t="shared" si="54"/>
        <v>140</v>
      </c>
      <c r="T428" s="115">
        <v>0</v>
      </c>
      <c r="U428" s="115">
        <f t="shared" si="55"/>
        <v>2940</v>
      </c>
      <c r="V428" s="115"/>
      <c r="W428" s="114">
        <v>263</v>
      </c>
      <c r="X428" s="116">
        <f t="shared" si="57"/>
        <v>32.506799999999998</v>
      </c>
      <c r="Y428" s="115">
        <v>0</v>
      </c>
      <c r="Z428" s="115">
        <f t="shared" si="58"/>
        <v>295.5068</v>
      </c>
      <c r="AA428" s="115">
        <f t="shared" si="51"/>
        <v>0</v>
      </c>
      <c r="AB428" s="115">
        <f t="shared" si="52"/>
        <v>0</v>
      </c>
      <c r="AC428" s="116">
        <f t="shared" si="53"/>
        <v>0</v>
      </c>
    </row>
    <row r="429" spans="1:29" ht="18" x14ac:dyDescent="0.25">
      <c r="A429" s="138">
        <v>7.3</v>
      </c>
      <c r="B429" s="324" t="s">
        <v>958</v>
      </c>
      <c r="C429" s="103" t="s">
        <v>543</v>
      </c>
      <c r="D429" s="15"/>
      <c r="E429" s="7"/>
      <c r="F429" s="7"/>
      <c r="G429" s="110"/>
      <c r="H429" s="19"/>
      <c r="I429" s="13"/>
      <c r="J429" s="14"/>
      <c r="K429" s="14"/>
      <c r="L429" s="111"/>
      <c r="M429" s="112" t="s">
        <v>126</v>
      </c>
      <c r="N429" s="113">
        <v>12</v>
      </c>
      <c r="O429" s="16"/>
      <c r="P429" s="114">
        <v>3047</v>
      </c>
      <c r="Q429" s="115">
        <v>0</v>
      </c>
      <c r="R429" s="115">
        <f t="shared" si="56"/>
        <v>3047</v>
      </c>
      <c r="S429" s="115">
        <f t="shared" si="54"/>
        <v>152.35</v>
      </c>
      <c r="T429" s="115">
        <v>0</v>
      </c>
      <c r="U429" s="115">
        <f t="shared" si="55"/>
        <v>3199.35</v>
      </c>
      <c r="V429" s="115"/>
      <c r="W429" s="114">
        <v>334</v>
      </c>
      <c r="X429" s="116">
        <f t="shared" si="57"/>
        <v>41.282400000000003</v>
      </c>
      <c r="Y429" s="115">
        <v>0</v>
      </c>
      <c r="Z429" s="115">
        <f t="shared" si="58"/>
        <v>375.2824</v>
      </c>
      <c r="AA429" s="115">
        <f t="shared" si="51"/>
        <v>38392.199999999997</v>
      </c>
      <c r="AB429" s="115">
        <f t="shared" si="52"/>
        <v>4503.3887999999997</v>
      </c>
      <c r="AC429" s="116">
        <f t="shared" si="53"/>
        <v>42895.588799999998</v>
      </c>
    </row>
    <row r="430" spans="1:29" ht="18" x14ac:dyDescent="0.25">
      <c r="A430" s="138">
        <v>7.4</v>
      </c>
      <c r="B430" s="324" t="s">
        <v>958</v>
      </c>
      <c r="C430" s="103" t="s">
        <v>544</v>
      </c>
      <c r="D430" s="15"/>
      <c r="E430" s="7"/>
      <c r="F430" s="7"/>
      <c r="G430" s="110"/>
      <c r="H430" s="19"/>
      <c r="I430" s="13"/>
      <c r="J430" s="14"/>
      <c r="K430" s="14"/>
      <c r="L430" s="111"/>
      <c r="M430" s="112" t="s">
        <v>126</v>
      </c>
      <c r="N430" s="113">
        <v>12</v>
      </c>
      <c r="O430" s="16"/>
      <c r="P430" s="114">
        <v>3626</v>
      </c>
      <c r="Q430" s="115">
        <v>0</v>
      </c>
      <c r="R430" s="115">
        <f t="shared" si="56"/>
        <v>3626</v>
      </c>
      <c r="S430" s="115">
        <f t="shared" si="54"/>
        <v>181.3</v>
      </c>
      <c r="T430" s="115">
        <v>0</v>
      </c>
      <c r="U430" s="115">
        <f t="shared" si="55"/>
        <v>3807.3</v>
      </c>
      <c r="V430" s="115"/>
      <c r="W430" s="114">
        <v>412</v>
      </c>
      <c r="X430" s="116">
        <f t="shared" si="57"/>
        <v>50.923200000000001</v>
      </c>
      <c r="Y430" s="115">
        <v>0</v>
      </c>
      <c r="Z430" s="115">
        <f t="shared" si="58"/>
        <v>462.92320000000001</v>
      </c>
      <c r="AA430" s="115">
        <f t="shared" ref="AA430:AA493" si="59">N430*U430</f>
        <v>45687.600000000006</v>
      </c>
      <c r="AB430" s="115">
        <f t="shared" ref="AB430:AB493" si="60">N430*Z430</f>
        <v>5555.0784000000003</v>
      </c>
      <c r="AC430" s="116">
        <f t="shared" ref="AC430:AC493" si="61">AA430+AB430</f>
        <v>51242.678400000004</v>
      </c>
    </row>
    <row r="431" spans="1:29" ht="18" x14ac:dyDescent="0.25">
      <c r="A431" s="138">
        <v>7.5</v>
      </c>
      <c r="B431" s="324" t="s">
        <v>958</v>
      </c>
      <c r="C431" s="103" t="s">
        <v>545</v>
      </c>
      <c r="D431" s="15"/>
      <c r="E431" s="7"/>
      <c r="F431" s="7"/>
      <c r="G431" s="110"/>
      <c r="H431" s="19"/>
      <c r="I431" s="13"/>
      <c r="J431" s="14"/>
      <c r="K431" s="14"/>
      <c r="L431" s="111"/>
      <c r="M431" s="112" t="s">
        <v>126</v>
      </c>
      <c r="N431" s="113">
        <v>2</v>
      </c>
      <c r="O431" s="16"/>
      <c r="P431" s="114">
        <v>4753</v>
      </c>
      <c r="Q431" s="115">
        <v>0</v>
      </c>
      <c r="R431" s="115">
        <f t="shared" si="56"/>
        <v>4753</v>
      </c>
      <c r="S431" s="115">
        <f t="shared" ref="S431:S494" si="62">R431*0.05</f>
        <v>237.65</v>
      </c>
      <c r="T431" s="115">
        <v>0</v>
      </c>
      <c r="U431" s="115">
        <f t="shared" ref="U431:U487" si="63">R431+S431</f>
        <v>4990.6499999999996</v>
      </c>
      <c r="V431" s="115"/>
      <c r="W431" s="114">
        <v>515</v>
      </c>
      <c r="X431" s="116">
        <f t="shared" si="57"/>
        <v>63.654000000000003</v>
      </c>
      <c r="Y431" s="115">
        <v>0</v>
      </c>
      <c r="Z431" s="115">
        <f t="shared" si="58"/>
        <v>578.654</v>
      </c>
      <c r="AA431" s="115">
        <f t="shared" si="59"/>
        <v>9981.2999999999993</v>
      </c>
      <c r="AB431" s="115">
        <f t="shared" si="60"/>
        <v>1157.308</v>
      </c>
      <c r="AC431" s="116">
        <f t="shared" si="61"/>
        <v>11138.608</v>
      </c>
    </row>
    <row r="432" spans="1:29" ht="18" x14ac:dyDescent="0.25">
      <c r="A432" s="138">
        <v>7.6</v>
      </c>
      <c r="B432" s="324" t="s">
        <v>958</v>
      </c>
      <c r="C432" s="103" t="s">
        <v>546</v>
      </c>
      <c r="D432" s="15"/>
      <c r="E432" s="7"/>
      <c r="F432" s="7"/>
      <c r="G432" s="110"/>
      <c r="H432" s="19"/>
      <c r="I432" s="13"/>
      <c r="J432" s="14"/>
      <c r="K432" s="14"/>
      <c r="L432" s="111"/>
      <c r="M432" s="112" t="s">
        <v>126</v>
      </c>
      <c r="N432" s="113">
        <v>5</v>
      </c>
      <c r="O432" s="16"/>
      <c r="P432" s="114">
        <v>7056</v>
      </c>
      <c r="Q432" s="115">
        <v>0</v>
      </c>
      <c r="R432" s="115">
        <f t="shared" si="56"/>
        <v>7056</v>
      </c>
      <c r="S432" s="115">
        <f t="shared" si="62"/>
        <v>352.8</v>
      </c>
      <c r="T432" s="115">
        <v>0</v>
      </c>
      <c r="U432" s="115">
        <f t="shared" si="63"/>
        <v>7408.8</v>
      </c>
      <c r="V432" s="115"/>
      <c r="W432" s="114">
        <v>772</v>
      </c>
      <c r="X432" s="116">
        <f t="shared" si="57"/>
        <v>95.419200000000004</v>
      </c>
      <c r="Y432" s="115">
        <v>0</v>
      </c>
      <c r="Z432" s="115">
        <f t="shared" si="58"/>
        <v>867.41920000000005</v>
      </c>
      <c r="AA432" s="115">
        <f t="shared" si="59"/>
        <v>37044</v>
      </c>
      <c r="AB432" s="115">
        <f t="shared" si="60"/>
        <v>4337.0960000000005</v>
      </c>
      <c r="AC432" s="116">
        <f t="shared" si="61"/>
        <v>41381.095999999998</v>
      </c>
    </row>
    <row r="433" spans="1:29" ht="18" x14ac:dyDescent="0.25">
      <c r="A433" s="138">
        <v>7.7</v>
      </c>
      <c r="B433" s="324" t="s">
        <v>958</v>
      </c>
      <c r="C433" s="103" t="s">
        <v>415</v>
      </c>
      <c r="D433" s="15"/>
      <c r="E433" s="7"/>
      <c r="F433" s="7"/>
      <c r="G433" s="110"/>
      <c r="H433" s="19"/>
      <c r="I433" s="13"/>
      <c r="J433" s="14"/>
      <c r="K433" s="14"/>
      <c r="L433" s="111"/>
      <c r="M433" s="112" t="s">
        <v>126</v>
      </c>
      <c r="N433" s="104">
        <v>0</v>
      </c>
      <c r="O433" s="16"/>
      <c r="P433" s="114">
        <v>14000</v>
      </c>
      <c r="Q433" s="115">
        <v>0</v>
      </c>
      <c r="R433" s="115">
        <f t="shared" ref="R433:R496" si="64">P433+Q433</f>
        <v>14000</v>
      </c>
      <c r="S433" s="115">
        <f t="shared" si="62"/>
        <v>700</v>
      </c>
      <c r="T433" s="115">
        <v>0</v>
      </c>
      <c r="U433" s="115">
        <f t="shared" si="63"/>
        <v>14700</v>
      </c>
      <c r="V433" s="115"/>
      <c r="W433" s="114">
        <v>1050</v>
      </c>
      <c r="X433" s="116">
        <f t="shared" si="57"/>
        <v>129.78</v>
      </c>
      <c r="Y433" s="115">
        <v>0</v>
      </c>
      <c r="Z433" s="115">
        <f t="shared" si="58"/>
        <v>1179.78</v>
      </c>
      <c r="AA433" s="115">
        <f t="shared" si="59"/>
        <v>0</v>
      </c>
      <c r="AB433" s="115">
        <f t="shared" si="60"/>
        <v>0</v>
      </c>
      <c r="AC433" s="116">
        <f t="shared" si="61"/>
        <v>0</v>
      </c>
    </row>
    <row r="434" spans="1:29" ht="45" x14ac:dyDescent="0.25">
      <c r="A434" s="138">
        <v>8</v>
      </c>
      <c r="B434" s="324" t="s">
        <v>958</v>
      </c>
      <c r="C434" s="103" t="s">
        <v>547</v>
      </c>
      <c r="D434" s="15"/>
      <c r="E434" s="7"/>
      <c r="F434" s="7"/>
      <c r="G434" s="110"/>
      <c r="H434" s="19"/>
      <c r="I434" s="13"/>
      <c r="J434" s="14"/>
      <c r="K434" s="14"/>
      <c r="L434" s="111"/>
      <c r="M434" s="124" t="s">
        <v>124</v>
      </c>
      <c r="N434" s="104">
        <v>0</v>
      </c>
      <c r="O434" s="16"/>
      <c r="P434" s="115">
        <v>0</v>
      </c>
      <c r="Q434" s="115">
        <v>0</v>
      </c>
      <c r="R434" s="115">
        <f t="shared" si="64"/>
        <v>0</v>
      </c>
      <c r="S434" s="115">
        <f t="shared" si="62"/>
        <v>0</v>
      </c>
      <c r="T434" s="115">
        <v>0</v>
      </c>
      <c r="U434" s="115">
        <f t="shared" si="63"/>
        <v>0</v>
      </c>
      <c r="V434" s="115"/>
      <c r="W434" s="115">
        <v>0</v>
      </c>
      <c r="X434" s="116">
        <f t="shared" si="57"/>
        <v>0</v>
      </c>
      <c r="Y434" s="115">
        <v>0</v>
      </c>
      <c r="Z434" s="115">
        <f t="shared" si="58"/>
        <v>0</v>
      </c>
      <c r="AA434" s="115">
        <f t="shared" si="59"/>
        <v>0</v>
      </c>
      <c r="AB434" s="115">
        <f t="shared" si="60"/>
        <v>0</v>
      </c>
      <c r="AC434" s="116">
        <f t="shared" si="61"/>
        <v>0</v>
      </c>
    </row>
    <row r="435" spans="1:29" ht="18" x14ac:dyDescent="0.25">
      <c r="A435" s="138">
        <v>8.1</v>
      </c>
      <c r="B435" s="324" t="s">
        <v>958</v>
      </c>
      <c r="C435" s="103" t="s">
        <v>548</v>
      </c>
      <c r="D435" s="15"/>
      <c r="E435" s="7"/>
      <c r="F435" s="7"/>
      <c r="G435" s="110"/>
      <c r="H435" s="19"/>
      <c r="I435" s="13"/>
      <c r="J435" s="14"/>
      <c r="K435" s="14"/>
      <c r="L435" s="111"/>
      <c r="M435" s="112" t="s">
        <v>126</v>
      </c>
      <c r="N435" s="113">
        <v>6</v>
      </c>
      <c r="O435" s="16"/>
      <c r="P435" s="114">
        <v>3136</v>
      </c>
      <c r="Q435" s="115">
        <v>0</v>
      </c>
      <c r="R435" s="115">
        <f t="shared" si="64"/>
        <v>3136</v>
      </c>
      <c r="S435" s="115">
        <f t="shared" si="62"/>
        <v>156.80000000000001</v>
      </c>
      <c r="T435" s="115">
        <v>0</v>
      </c>
      <c r="U435" s="115">
        <f t="shared" si="63"/>
        <v>3292.8</v>
      </c>
      <c r="V435" s="115"/>
      <c r="W435" s="114">
        <v>257</v>
      </c>
      <c r="X435" s="116">
        <f t="shared" si="57"/>
        <v>31.7652</v>
      </c>
      <c r="Y435" s="115">
        <v>0</v>
      </c>
      <c r="Z435" s="115">
        <f t="shared" si="58"/>
        <v>288.76519999999999</v>
      </c>
      <c r="AA435" s="115">
        <f t="shared" si="59"/>
        <v>19756.800000000003</v>
      </c>
      <c r="AB435" s="115">
        <f t="shared" si="60"/>
        <v>1732.5911999999998</v>
      </c>
      <c r="AC435" s="116">
        <f t="shared" si="61"/>
        <v>21489.391200000002</v>
      </c>
    </row>
    <row r="436" spans="1:29" ht="18" x14ac:dyDescent="0.25">
      <c r="A436" s="138">
        <v>8.1999999999999993</v>
      </c>
      <c r="B436" s="324" t="s">
        <v>958</v>
      </c>
      <c r="C436" s="103" t="s">
        <v>549</v>
      </c>
      <c r="D436" s="15"/>
      <c r="E436" s="7"/>
      <c r="F436" s="7"/>
      <c r="G436" s="110"/>
      <c r="H436" s="19"/>
      <c r="I436" s="13"/>
      <c r="J436" s="14"/>
      <c r="K436" s="14"/>
      <c r="L436" s="111"/>
      <c r="M436" s="112" t="s">
        <v>126</v>
      </c>
      <c r="N436" s="113">
        <v>6</v>
      </c>
      <c r="O436" s="16"/>
      <c r="P436" s="114">
        <v>3626</v>
      </c>
      <c r="Q436" s="115">
        <v>0</v>
      </c>
      <c r="R436" s="115">
        <f t="shared" si="64"/>
        <v>3626</v>
      </c>
      <c r="S436" s="115">
        <f t="shared" si="62"/>
        <v>181.3</v>
      </c>
      <c r="T436" s="115">
        <v>0</v>
      </c>
      <c r="U436" s="115">
        <f t="shared" si="63"/>
        <v>3807.3</v>
      </c>
      <c r="V436" s="115"/>
      <c r="W436" s="114">
        <v>334</v>
      </c>
      <c r="X436" s="116">
        <f t="shared" si="57"/>
        <v>41.282400000000003</v>
      </c>
      <c r="Y436" s="115">
        <v>0</v>
      </c>
      <c r="Z436" s="115">
        <f t="shared" si="58"/>
        <v>375.2824</v>
      </c>
      <c r="AA436" s="115">
        <f t="shared" si="59"/>
        <v>22843.800000000003</v>
      </c>
      <c r="AB436" s="115">
        <f t="shared" si="60"/>
        <v>2251.6943999999999</v>
      </c>
      <c r="AC436" s="116">
        <f t="shared" si="61"/>
        <v>25095.494400000003</v>
      </c>
    </row>
    <row r="437" spans="1:29" ht="18" x14ac:dyDescent="0.25">
      <c r="A437" s="138">
        <v>8.3000000000000007</v>
      </c>
      <c r="B437" s="324" t="s">
        <v>958</v>
      </c>
      <c r="C437" s="103" t="s">
        <v>550</v>
      </c>
      <c r="D437" s="15"/>
      <c r="E437" s="7"/>
      <c r="F437" s="7"/>
      <c r="G437" s="110"/>
      <c r="H437" s="19"/>
      <c r="I437" s="13"/>
      <c r="J437" s="14"/>
      <c r="K437" s="14"/>
      <c r="L437" s="111"/>
      <c r="M437" s="112" t="s">
        <v>126</v>
      </c>
      <c r="N437" s="113">
        <v>5</v>
      </c>
      <c r="O437" s="16"/>
      <c r="P437" s="114">
        <v>4331</v>
      </c>
      <c r="Q437" s="115">
        <v>0</v>
      </c>
      <c r="R437" s="115">
        <f t="shared" si="64"/>
        <v>4331</v>
      </c>
      <c r="S437" s="115">
        <f t="shared" si="62"/>
        <v>216.55</v>
      </c>
      <c r="T437" s="115">
        <v>0</v>
      </c>
      <c r="U437" s="115">
        <f t="shared" si="63"/>
        <v>4547.55</v>
      </c>
      <c r="V437" s="115"/>
      <c r="W437" s="114">
        <v>412</v>
      </c>
      <c r="X437" s="116">
        <f t="shared" si="57"/>
        <v>50.923200000000001</v>
      </c>
      <c r="Y437" s="115">
        <v>0</v>
      </c>
      <c r="Z437" s="115">
        <f t="shared" si="58"/>
        <v>462.92320000000001</v>
      </c>
      <c r="AA437" s="115">
        <f t="shared" si="59"/>
        <v>22737.75</v>
      </c>
      <c r="AB437" s="115">
        <f t="shared" si="60"/>
        <v>2314.616</v>
      </c>
      <c r="AC437" s="116">
        <f t="shared" si="61"/>
        <v>25052.366000000002</v>
      </c>
    </row>
    <row r="438" spans="1:29" ht="18" x14ac:dyDescent="0.25">
      <c r="A438" s="138">
        <v>8.4</v>
      </c>
      <c r="B438" s="324" t="s">
        <v>958</v>
      </c>
      <c r="C438" s="103" t="s">
        <v>238</v>
      </c>
      <c r="D438" s="15"/>
      <c r="E438" s="7"/>
      <c r="F438" s="7"/>
      <c r="G438" s="110"/>
      <c r="H438" s="19"/>
      <c r="I438" s="13"/>
      <c r="J438" s="14"/>
      <c r="K438" s="14"/>
      <c r="L438" s="111"/>
      <c r="M438" s="112" t="s">
        <v>126</v>
      </c>
      <c r="N438" s="104">
        <v>0</v>
      </c>
      <c r="O438" s="16"/>
      <c r="P438" s="114">
        <v>6615</v>
      </c>
      <c r="Q438" s="115">
        <v>0</v>
      </c>
      <c r="R438" s="115">
        <f t="shared" si="64"/>
        <v>6615</v>
      </c>
      <c r="S438" s="115">
        <f t="shared" si="62"/>
        <v>330.75</v>
      </c>
      <c r="T438" s="115">
        <v>0</v>
      </c>
      <c r="U438" s="115">
        <f t="shared" si="63"/>
        <v>6945.75</v>
      </c>
      <c r="V438" s="115"/>
      <c r="W438" s="114">
        <v>525</v>
      </c>
      <c r="X438" s="116">
        <f t="shared" si="57"/>
        <v>64.89</v>
      </c>
      <c r="Y438" s="115">
        <v>0</v>
      </c>
      <c r="Z438" s="115">
        <f t="shared" si="58"/>
        <v>589.89</v>
      </c>
      <c r="AA438" s="115">
        <f t="shared" si="59"/>
        <v>0</v>
      </c>
      <c r="AB438" s="115">
        <f t="shared" si="60"/>
        <v>0</v>
      </c>
      <c r="AC438" s="116">
        <f t="shared" si="61"/>
        <v>0</v>
      </c>
    </row>
    <row r="439" spans="1:29" ht="60" x14ac:dyDescent="0.25">
      <c r="A439" s="138">
        <v>9</v>
      </c>
      <c r="B439" s="324" t="s">
        <v>958</v>
      </c>
      <c r="C439" s="103" t="s">
        <v>551</v>
      </c>
      <c r="D439" s="15"/>
      <c r="E439" s="7"/>
      <c r="F439" s="7"/>
      <c r="G439" s="110"/>
      <c r="H439" s="19"/>
      <c r="I439" s="13"/>
      <c r="J439" s="14"/>
      <c r="K439" s="14"/>
      <c r="L439" s="111"/>
      <c r="M439" s="124" t="s">
        <v>124</v>
      </c>
      <c r="N439" s="104">
        <v>0</v>
      </c>
      <c r="O439" s="16"/>
      <c r="P439" s="115">
        <v>0</v>
      </c>
      <c r="Q439" s="115">
        <v>0</v>
      </c>
      <c r="R439" s="115">
        <f t="shared" si="64"/>
        <v>0</v>
      </c>
      <c r="S439" s="115">
        <f t="shared" si="62"/>
        <v>0</v>
      </c>
      <c r="T439" s="115">
        <v>0</v>
      </c>
      <c r="U439" s="115">
        <f t="shared" si="63"/>
        <v>0</v>
      </c>
      <c r="V439" s="115"/>
      <c r="W439" s="115">
        <v>0</v>
      </c>
      <c r="X439" s="116">
        <f t="shared" si="57"/>
        <v>0</v>
      </c>
      <c r="Y439" s="115">
        <v>0</v>
      </c>
      <c r="Z439" s="115">
        <f t="shared" si="58"/>
        <v>0</v>
      </c>
      <c r="AA439" s="115">
        <f t="shared" si="59"/>
        <v>0</v>
      </c>
      <c r="AB439" s="115">
        <f t="shared" si="60"/>
        <v>0</v>
      </c>
      <c r="AC439" s="116">
        <f t="shared" si="61"/>
        <v>0</v>
      </c>
    </row>
    <row r="440" spans="1:29" ht="18" x14ac:dyDescent="0.25">
      <c r="A440" s="139">
        <v>9.1</v>
      </c>
      <c r="B440" s="324" t="s">
        <v>958</v>
      </c>
      <c r="C440" s="103" t="s">
        <v>312</v>
      </c>
      <c r="D440" s="15"/>
      <c r="E440" s="7"/>
      <c r="F440" s="7"/>
      <c r="G440" s="110"/>
      <c r="H440" s="19"/>
      <c r="I440" s="13"/>
      <c r="J440" s="14"/>
      <c r="K440" s="14"/>
      <c r="L440" s="111"/>
      <c r="M440" s="112" t="s">
        <v>369</v>
      </c>
      <c r="N440" s="104">
        <v>0</v>
      </c>
      <c r="O440" s="16"/>
      <c r="P440" s="114">
        <v>8850</v>
      </c>
      <c r="Q440" s="115">
        <v>0</v>
      </c>
      <c r="R440" s="115">
        <f t="shared" si="64"/>
        <v>8850</v>
      </c>
      <c r="S440" s="115">
        <f t="shared" si="62"/>
        <v>442.5</v>
      </c>
      <c r="T440" s="115">
        <v>0</v>
      </c>
      <c r="U440" s="115">
        <f t="shared" si="63"/>
        <v>9292.5</v>
      </c>
      <c r="V440" s="115"/>
      <c r="W440" s="114">
        <v>525</v>
      </c>
      <c r="X440" s="116">
        <f t="shared" si="57"/>
        <v>64.89</v>
      </c>
      <c r="Y440" s="115">
        <v>0</v>
      </c>
      <c r="Z440" s="115">
        <f t="shared" si="58"/>
        <v>589.89</v>
      </c>
      <c r="AA440" s="115">
        <f t="shared" si="59"/>
        <v>0</v>
      </c>
      <c r="AB440" s="115">
        <f t="shared" si="60"/>
        <v>0</v>
      </c>
      <c r="AC440" s="116">
        <f t="shared" si="61"/>
        <v>0</v>
      </c>
    </row>
    <row r="441" spans="1:29" ht="60" x14ac:dyDescent="0.25">
      <c r="A441" s="138">
        <v>10</v>
      </c>
      <c r="B441" s="324" t="s">
        <v>958</v>
      </c>
      <c r="C441" s="103" t="s">
        <v>552</v>
      </c>
      <c r="D441" s="15"/>
      <c r="E441" s="7"/>
      <c r="F441" s="7"/>
      <c r="G441" s="110"/>
      <c r="H441" s="19"/>
      <c r="I441" s="13"/>
      <c r="J441" s="14"/>
      <c r="K441" s="14"/>
      <c r="L441" s="111"/>
      <c r="M441" s="124" t="s">
        <v>124</v>
      </c>
      <c r="N441" s="104">
        <v>0</v>
      </c>
      <c r="O441" s="16"/>
      <c r="P441" s="115">
        <v>0</v>
      </c>
      <c r="Q441" s="115">
        <v>0</v>
      </c>
      <c r="R441" s="115">
        <f t="shared" si="64"/>
        <v>0</v>
      </c>
      <c r="S441" s="115">
        <f t="shared" si="62"/>
        <v>0</v>
      </c>
      <c r="T441" s="115">
        <v>0</v>
      </c>
      <c r="U441" s="115">
        <f t="shared" si="63"/>
        <v>0</v>
      </c>
      <c r="V441" s="115"/>
      <c r="W441" s="115">
        <v>0</v>
      </c>
      <c r="X441" s="116">
        <f t="shared" si="57"/>
        <v>0</v>
      </c>
      <c r="Y441" s="115">
        <v>0</v>
      </c>
      <c r="Z441" s="115">
        <f t="shared" si="58"/>
        <v>0</v>
      </c>
      <c r="AA441" s="115">
        <f t="shared" si="59"/>
        <v>0</v>
      </c>
      <c r="AB441" s="115">
        <f t="shared" si="60"/>
        <v>0</v>
      </c>
      <c r="AC441" s="116">
        <f t="shared" si="61"/>
        <v>0</v>
      </c>
    </row>
    <row r="442" spans="1:29" ht="18" x14ac:dyDescent="0.25">
      <c r="A442" s="138">
        <v>10.1</v>
      </c>
      <c r="B442" s="324" t="s">
        <v>958</v>
      </c>
      <c r="C442" s="103" t="s">
        <v>241</v>
      </c>
      <c r="D442" s="15"/>
      <c r="E442" s="7"/>
      <c r="F442" s="7"/>
      <c r="G442" s="110"/>
      <c r="H442" s="19"/>
      <c r="I442" s="13"/>
      <c r="J442" s="14"/>
      <c r="K442" s="14"/>
      <c r="L442" s="111"/>
      <c r="M442" s="112" t="s">
        <v>126</v>
      </c>
      <c r="N442" s="104">
        <v>0</v>
      </c>
      <c r="O442" s="16"/>
      <c r="P442" s="114">
        <v>3732</v>
      </c>
      <c r="Q442" s="115">
        <v>0</v>
      </c>
      <c r="R442" s="115">
        <f t="shared" si="64"/>
        <v>3732</v>
      </c>
      <c r="S442" s="115">
        <f t="shared" si="62"/>
        <v>186.60000000000002</v>
      </c>
      <c r="T442" s="115">
        <v>0</v>
      </c>
      <c r="U442" s="115">
        <f t="shared" si="63"/>
        <v>3918.6</v>
      </c>
      <c r="V442" s="115"/>
      <c r="W442" s="114">
        <v>341</v>
      </c>
      <c r="X442" s="116">
        <f t="shared" si="57"/>
        <v>42.147599999999997</v>
      </c>
      <c r="Y442" s="115">
        <v>0</v>
      </c>
      <c r="Z442" s="115">
        <f t="shared" si="58"/>
        <v>383.14760000000001</v>
      </c>
      <c r="AA442" s="115">
        <f t="shared" si="59"/>
        <v>0</v>
      </c>
      <c r="AB442" s="115">
        <f t="shared" si="60"/>
        <v>0</v>
      </c>
      <c r="AC442" s="116">
        <f t="shared" si="61"/>
        <v>0</v>
      </c>
    </row>
    <row r="443" spans="1:29" ht="18" x14ac:dyDescent="0.25">
      <c r="A443" s="138">
        <v>10.199999999999999</v>
      </c>
      <c r="B443" s="324" t="s">
        <v>958</v>
      </c>
      <c r="C443" s="103" t="s">
        <v>242</v>
      </c>
      <c r="D443" s="15"/>
      <c r="E443" s="7"/>
      <c r="F443" s="7"/>
      <c r="G443" s="110"/>
      <c r="H443" s="19"/>
      <c r="I443" s="13"/>
      <c r="J443" s="14"/>
      <c r="K443" s="14"/>
      <c r="L443" s="111"/>
      <c r="M443" s="112" t="s">
        <v>126</v>
      </c>
      <c r="N443" s="104">
        <v>0</v>
      </c>
      <c r="O443" s="16"/>
      <c r="P443" s="114">
        <v>4542</v>
      </c>
      <c r="Q443" s="115">
        <v>0</v>
      </c>
      <c r="R443" s="115">
        <f t="shared" si="64"/>
        <v>4542</v>
      </c>
      <c r="S443" s="115">
        <f t="shared" si="62"/>
        <v>227.10000000000002</v>
      </c>
      <c r="T443" s="115">
        <v>0</v>
      </c>
      <c r="U443" s="115">
        <f t="shared" si="63"/>
        <v>4769.1000000000004</v>
      </c>
      <c r="V443" s="115"/>
      <c r="W443" s="114">
        <v>420</v>
      </c>
      <c r="X443" s="116">
        <f t="shared" si="57"/>
        <v>51.911999999999999</v>
      </c>
      <c r="Y443" s="115">
        <v>0</v>
      </c>
      <c r="Z443" s="115">
        <f t="shared" si="58"/>
        <v>471.91199999999998</v>
      </c>
      <c r="AA443" s="115">
        <f t="shared" si="59"/>
        <v>0</v>
      </c>
      <c r="AB443" s="115">
        <f t="shared" si="60"/>
        <v>0</v>
      </c>
      <c r="AC443" s="116">
        <f t="shared" si="61"/>
        <v>0</v>
      </c>
    </row>
    <row r="444" spans="1:29" ht="18" x14ac:dyDescent="0.25">
      <c r="A444" s="138">
        <v>10.3</v>
      </c>
      <c r="B444" s="324" t="s">
        <v>958</v>
      </c>
      <c r="C444" s="103" t="s">
        <v>238</v>
      </c>
      <c r="D444" s="15"/>
      <c r="E444" s="7"/>
      <c r="F444" s="7"/>
      <c r="G444" s="110"/>
      <c r="H444" s="19"/>
      <c r="I444" s="13"/>
      <c r="J444" s="14"/>
      <c r="K444" s="14"/>
      <c r="L444" s="111"/>
      <c r="M444" s="112" t="s">
        <v>126</v>
      </c>
      <c r="N444" s="104">
        <v>0</v>
      </c>
      <c r="O444" s="16"/>
      <c r="P444" s="114">
        <v>6936</v>
      </c>
      <c r="Q444" s="115">
        <v>0</v>
      </c>
      <c r="R444" s="115">
        <f t="shared" si="64"/>
        <v>6936</v>
      </c>
      <c r="S444" s="115">
        <f t="shared" si="62"/>
        <v>346.8</v>
      </c>
      <c r="T444" s="115">
        <v>0</v>
      </c>
      <c r="U444" s="115">
        <f t="shared" si="63"/>
        <v>7282.8</v>
      </c>
      <c r="V444" s="115"/>
      <c r="W444" s="114">
        <v>525</v>
      </c>
      <c r="X444" s="116">
        <f t="shared" si="57"/>
        <v>64.89</v>
      </c>
      <c r="Y444" s="115">
        <v>0</v>
      </c>
      <c r="Z444" s="115">
        <f t="shared" si="58"/>
        <v>589.89</v>
      </c>
      <c r="AA444" s="115">
        <f t="shared" si="59"/>
        <v>0</v>
      </c>
      <c r="AB444" s="115">
        <f t="shared" si="60"/>
        <v>0</v>
      </c>
      <c r="AC444" s="116">
        <f t="shared" si="61"/>
        <v>0</v>
      </c>
    </row>
    <row r="445" spans="1:29" ht="18" x14ac:dyDescent="0.25">
      <c r="A445" s="138">
        <v>10.4</v>
      </c>
      <c r="B445" s="324" t="s">
        <v>958</v>
      </c>
      <c r="C445" s="103" t="s">
        <v>553</v>
      </c>
      <c r="D445" s="15"/>
      <c r="E445" s="7"/>
      <c r="F445" s="7"/>
      <c r="G445" s="110"/>
      <c r="H445" s="19"/>
      <c r="I445" s="13"/>
      <c r="J445" s="14"/>
      <c r="K445" s="14"/>
      <c r="L445" s="111"/>
      <c r="M445" s="112" t="s">
        <v>126</v>
      </c>
      <c r="N445" s="113">
        <v>2</v>
      </c>
      <c r="O445" s="16"/>
      <c r="P445" s="114">
        <v>12559</v>
      </c>
      <c r="Q445" s="115">
        <v>0</v>
      </c>
      <c r="R445" s="115">
        <f t="shared" si="64"/>
        <v>12559</v>
      </c>
      <c r="S445" s="115">
        <f t="shared" si="62"/>
        <v>627.95000000000005</v>
      </c>
      <c r="T445" s="115">
        <v>0</v>
      </c>
      <c r="U445" s="115">
        <f t="shared" si="63"/>
        <v>13186.95</v>
      </c>
      <c r="V445" s="115"/>
      <c r="W445" s="114">
        <v>772</v>
      </c>
      <c r="X445" s="116">
        <f t="shared" si="57"/>
        <v>95.419200000000004</v>
      </c>
      <c r="Y445" s="115">
        <v>0</v>
      </c>
      <c r="Z445" s="115">
        <f t="shared" si="58"/>
        <v>867.41920000000005</v>
      </c>
      <c r="AA445" s="115">
        <f t="shared" si="59"/>
        <v>26373.9</v>
      </c>
      <c r="AB445" s="115">
        <f t="shared" si="60"/>
        <v>1734.8384000000001</v>
      </c>
      <c r="AC445" s="116">
        <f t="shared" si="61"/>
        <v>28108.738400000002</v>
      </c>
    </row>
    <row r="446" spans="1:29" ht="60" x14ac:dyDescent="0.25">
      <c r="A446" s="138">
        <v>11</v>
      </c>
      <c r="B446" s="324" t="s">
        <v>958</v>
      </c>
      <c r="C446" s="103" t="s">
        <v>554</v>
      </c>
      <c r="D446" s="15"/>
      <c r="E446" s="7"/>
      <c r="F446" s="7"/>
      <c r="G446" s="110"/>
      <c r="H446" s="19"/>
      <c r="I446" s="13"/>
      <c r="J446" s="14"/>
      <c r="K446" s="14"/>
      <c r="L446" s="111"/>
      <c r="M446" s="112" t="s">
        <v>126</v>
      </c>
      <c r="N446" s="113">
        <v>4</v>
      </c>
      <c r="O446" s="16"/>
      <c r="P446" s="114">
        <v>1764</v>
      </c>
      <c r="Q446" s="115">
        <v>0</v>
      </c>
      <c r="R446" s="115">
        <f t="shared" si="64"/>
        <v>1764</v>
      </c>
      <c r="S446" s="115">
        <f t="shared" si="62"/>
        <v>88.2</v>
      </c>
      <c r="T446" s="115">
        <v>0</v>
      </c>
      <c r="U446" s="115">
        <f t="shared" si="63"/>
        <v>1852.2</v>
      </c>
      <c r="V446" s="115"/>
      <c r="W446" s="114">
        <v>155</v>
      </c>
      <c r="X446" s="116">
        <f t="shared" si="57"/>
        <v>19.158000000000001</v>
      </c>
      <c r="Y446" s="115">
        <v>0</v>
      </c>
      <c r="Z446" s="115">
        <f t="shared" si="58"/>
        <v>174.15800000000002</v>
      </c>
      <c r="AA446" s="115">
        <f t="shared" si="59"/>
        <v>7408.8</v>
      </c>
      <c r="AB446" s="115">
        <f t="shared" si="60"/>
        <v>696.63200000000006</v>
      </c>
      <c r="AC446" s="116">
        <f t="shared" si="61"/>
        <v>8105.4320000000007</v>
      </c>
    </row>
    <row r="447" spans="1:29" ht="15.75" x14ac:dyDescent="0.25">
      <c r="A447" s="139" t="s">
        <v>555</v>
      </c>
      <c r="B447" s="325" t="s">
        <v>951</v>
      </c>
      <c r="C447" s="121" t="s">
        <v>556</v>
      </c>
      <c r="D447" s="15"/>
      <c r="E447" s="7"/>
      <c r="F447" s="7"/>
      <c r="G447" s="110"/>
      <c r="H447" s="19"/>
      <c r="I447" s="13"/>
      <c r="J447" s="14"/>
      <c r="K447" s="14"/>
      <c r="L447" s="111"/>
      <c r="M447" s="124" t="s">
        <v>124</v>
      </c>
      <c r="N447" s="104">
        <v>0</v>
      </c>
      <c r="O447" s="16"/>
      <c r="P447" s="115">
        <v>0</v>
      </c>
      <c r="Q447" s="115">
        <v>0</v>
      </c>
      <c r="R447" s="115">
        <f t="shared" si="64"/>
        <v>0</v>
      </c>
      <c r="S447" s="115">
        <f t="shared" si="62"/>
        <v>0</v>
      </c>
      <c r="T447" s="115">
        <v>0</v>
      </c>
      <c r="U447" s="115">
        <f t="shared" si="63"/>
        <v>0</v>
      </c>
      <c r="V447" s="115"/>
      <c r="W447" s="115">
        <v>0</v>
      </c>
      <c r="X447" s="116">
        <f t="shared" si="57"/>
        <v>0</v>
      </c>
      <c r="Y447" s="115">
        <v>0</v>
      </c>
      <c r="Z447" s="115">
        <f t="shared" si="58"/>
        <v>0</v>
      </c>
      <c r="AA447" s="115">
        <f t="shared" si="59"/>
        <v>0</v>
      </c>
      <c r="AB447" s="115">
        <f t="shared" si="60"/>
        <v>0</v>
      </c>
      <c r="AC447" s="116">
        <f t="shared" si="61"/>
        <v>0</v>
      </c>
    </row>
    <row r="448" spans="1:29" ht="60" x14ac:dyDescent="0.25">
      <c r="A448" s="138">
        <v>1.1000000000000001</v>
      </c>
      <c r="B448" s="321" t="s">
        <v>952</v>
      </c>
      <c r="C448" s="103" t="s">
        <v>557</v>
      </c>
      <c r="D448" s="15"/>
      <c r="E448" s="7"/>
      <c r="F448" s="7"/>
      <c r="G448" s="110"/>
      <c r="H448" s="19"/>
      <c r="I448" s="13"/>
      <c r="J448" s="14"/>
      <c r="K448" s="14"/>
      <c r="L448" s="111"/>
      <c r="M448" s="124" t="s">
        <v>124</v>
      </c>
      <c r="N448" s="104">
        <v>0</v>
      </c>
      <c r="O448" s="16"/>
      <c r="P448" s="115">
        <v>0</v>
      </c>
      <c r="Q448" s="115">
        <v>0</v>
      </c>
      <c r="R448" s="115">
        <f t="shared" si="64"/>
        <v>0</v>
      </c>
      <c r="S448" s="115">
        <f t="shared" si="62"/>
        <v>0</v>
      </c>
      <c r="T448" s="115">
        <v>0</v>
      </c>
      <c r="U448" s="115">
        <f t="shared" si="63"/>
        <v>0</v>
      </c>
      <c r="V448" s="115"/>
      <c r="W448" s="115">
        <v>0</v>
      </c>
      <c r="X448" s="116">
        <f t="shared" si="57"/>
        <v>0</v>
      </c>
      <c r="Y448" s="115">
        <v>0</v>
      </c>
      <c r="Z448" s="115">
        <f t="shared" si="58"/>
        <v>0</v>
      </c>
      <c r="AA448" s="115">
        <f t="shared" si="59"/>
        <v>0</v>
      </c>
      <c r="AB448" s="115">
        <f t="shared" si="60"/>
        <v>0</v>
      </c>
      <c r="AC448" s="116">
        <f t="shared" si="61"/>
        <v>0</v>
      </c>
    </row>
    <row r="449" spans="1:29" ht="255" x14ac:dyDescent="0.25">
      <c r="A449" s="138" t="s">
        <v>558</v>
      </c>
      <c r="B449" s="143" t="s">
        <v>952</v>
      </c>
      <c r="C449" s="103" t="s">
        <v>559</v>
      </c>
      <c r="D449" s="15"/>
      <c r="E449" s="7"/>
      <c r="F449" s="7"/>
      <c r="G449" s="110"/>
      <c r="H449" s="19"/>
      <c r="I449" s="13"/>
      <c r="J449" s="14"/>
      <c r="K449" s="14"/>
      <c r="L449" s="111"/>
      <c r="M449" s="124" t="s">
        <v>124</v>
      </c>
      <c r="N449" s="104">
        <v>0</v>
      </c>
      <c r="O449" s="16"/>
      <c r="P449" s="115">
        <v>0</v>
      </c>
      <c r="Q449" s="115">
        <v>0</v>
      </c>
      <c r="R449" s="115">
        <f t="shared" si="64"/>
        <v>0</v>
      </c>
      <c r="S449" s="115">
        <f t="shared" si="62"/>
        <v>0</v>
      </c>
      <c r="T449" s="115">
        <v>0</v>
      </c>
      <c r="U449" s="115">
        <f t="shared" si="63"/>
        <v>0</v>
      </c>
      <c r="V449" s="115"/>
      <c r="W449" s="115">
        <v>0</v>
      </c>
      <c r="X449" s="116">
        <f t="shared" si="57"/>
        <v>0</v>
      </c>
      <c r="Y449" s="115">
        <v>0</v>
      </c>
      <c r="Z449" s="115">
        <f t="shared" si="58"/>
        <v>0</v>
      </c>
      <c r="AA449" s="115">
        <f t="shared" si="59"/>
        <v>0</v>
      </c>
      <c r="AB449" s="115">
        <f t="shared" si="60"/>
        <v>0</v>
      </c>
      <c r="AC449" s="116">
        <f t="shared" si="61"/>
        <v>0</v>
      </c>
    </row>
    <row r="450" spans="1:29" ht="105" x14ac:dyDescent="0.25">
      <c r="A450" s="138" t="s">
        <v>560</v>
      </c>
      <c r="B450" s="143" t="s">
        <v>952</v>
      </c>
      <c r="C450" s="103" t="s">
        <v>561</v>
      </c>
      <c r="D450" s="15"/>
      <c r="E450" s="7"/>
      <c r="F450" s="7"/>
      <c r="G450" s="110"/>
      <c r="H450" s="19"/>
      <c r="I450" s="13"/>
      <c r="J450" s="14"/>
      <c r="K450" s="14"/>
      <c r="L450" s="111"/>
      <c r="M450" s="124" t="s">
        <v>124</v>
      </c>
      <c r="N450" s="104">
        <v>0</v>
      </c>
      <c r="O450" s="16"/>
      <c r="P450" s="115">
        <v>0</v>
      </c>
      <c r="Q450" s="115">
        <v>0</v>
      </c>
      <c r="R450" s="115">
        <f t="shared" si="64"/>
        <v>0</v>
      </c>
      <c r="S450" s="115">
        <f t="shared" si="62"/>
        <v>0</v>
      </c>
      <c r="T450" s="115">
        <v>0</v>
      </c>
      <c r="U450" s="115">
        <f t="shared" si="63"/>
        <v>0</v>
      </c>
      <c r="V450" s="115"/>
      <c r="W450" s="115">
        <v>0</v>
      </c>
      <c r="X450" s="116">
        <f t="shared" si="57"/>
        <v>0</v>
      </c>
      <c r="Y450" s="115">
        <v>0</v>
      </c>
      <c r="Z450" s="115">
        <f t="shared" si="58"/>
        <v>0</v>
      </c>
      <c r="AA450" s="115">
        <f t="shared" si="59"/>
        <v>0</v>
      </c>
      <c r="AB450" s="115">
        <f t="shared" si="60"/>
        <v>0</v>
      </c>
      <c r="AC450" s="116">
        <f t="shared" si="61"/>
        <v>0</v>
      </c>
    </row>
    <row r="451" spans="1:29" ht="30" x14ac:dyDescent="0.25">
      <c r="A451" s="138" t="s">
        <v>562</v>
      </c>
      <c r="B451" s="143" t="s">
        <v>952</v>
      </c>
      <c r="C451" s="103" t="s">
        <v>563</v>
      </c>
      <c r="D451" s="15"/>
      <c r="E451" s="7"/>
      <c r="F451" s="7"/>
      <c r="G451" s="110"/>
      <c r="H451" s="19"/>
      <c r="I451" s="13"/>
      <c r="J451" s="14"/>
      <c r="K451" s="14"/>
      <c r="L451" s="111"/>
      <c r="M451" s="124" t="s">
        <v>124</v>
      </c>
      <c r="N451" s="104">
        <v>0</v>
      </c>
      <c r="O451" s="16"/>
      <c r="P451" s="115">
        <v>0</v>
      </c>
      <c r="Q451" s="115">
        <v>0</v>
      </c>
      <c r="R451" s="115">
        <f t="shared" si="64"/>
        <v>0</v>
      </c>
      <c r="S451" s="115">
        <f t="shared" si="62"/>
        <v>0</v>
      </c>
      <c r="T451" s="115">
        <v>0</v>
      </c>
      <c r="U451" s="115">
        <f t="shared" si="63"/>
        <v>0</v>
      </c>
      <c r="V451" s="115"/>
      <c r="W451" s="115">
        <v>0</v>
      </c>
      <c r="X451" s="116">
        <f t="shared" si="57"/>
        <v>0</v>
      </c>
      <c r="Y451" s="115">
        <v>0</v>
      </c>
      <c r="Z451" s="115">
        <f t="shared" si="58"/>
        <v>0</v>
      </c>
      <c r="AA451" s="115">
        <f t="shared" si="59"/>
        <v>0</v>
      </c>
      <c r="AB451" s="115">
        <f t="shared" si="60"/>
        <v>0</v>
      </c>
      <c r="AC451" s="116">
        <f t="shared" si="61"/>
        <v>0</v>
      </c>
    </row>
    <row r="452" spans="1:29" ht="75" x14ac:dyDescent="0.25">
      <c r="A452" s="138" t="s">
        <v>564</v>
      </c>
      <c r="B452" s="143" t="s">
        <v>952</v>
      </c>
      <c r="C452" s="103" t="s">
        <v>565</v>
      </c>
      <c r="D452" s="15"/>
      <c r="E452" s="7"/>
      <c r="F452" s="7"/>
      <c r="G452" s="110"/>
      <c r="H452" s="19"/>
      <c r="I452" s="13"/>
      <c r="J452" s="14"/>
      <c r="K452" s="14"/>
      <c r="L452" s="111"/>
      <c r="M452" s="112" t="s">
        <v>190</v>
      </c>
      <c r="N452" s="104">
        <v>2</v>
      </c>
      <c r="O452" s="16"/>
      <c r="P452" s="114">
        <v>447770</v>
      </c>
      <c r="Q452" s="115">
        <v>0</v>
      </c>
      <c r="R452" s="115">
        <f t="shared" si="64"/>
        <v>447770</v>
      </c>
      <c r="S452" s="115">
        <f t="shared" si="62"/>
        <v>22388.5</v>
      </c>
      <c r="T452" s="115">
        <v>0</v>
      </c>
      <c r="U452" s="115">
        <f t="shared" si="63"/>
        <v>470158.5</v>
      </c>
      <c r="V452" s="115"/>
      <c r="W452" s="114">
        <v>25725</v>
      </c>
      <c r="X452" s="116">
        <f t="shared" si="57"/>
        <v>3179.61</v>
      </c>
      <c r="Y452" s="115">
        <v>0</v>
      </c>
      <c r="Z452" s="115">
        <f t="shared" si="58"/>
        <v>28904.61</v>
      </c>
      <c r="AA452" s="115">
        <f t="shared" si="59"/>
        <v>940317</v>
      </c>
      <c r="AB452" s="115">
        <f t="shared" si="60"/>
        <v>57809.22</v>
      </c>
      <c r="AC452" s="116">
        <f t="shared" si="61"/>
        <v>998126.22</v>
      </c>
    </row>
    <row r="453" spans="1:29" ht="15.75" x14ac:dyDescent="0.25">
      <c r="A453" s="138" t="s">
        <v>566</v>
      </c>
      <c r="B453" s="143" t="s">
        <v>952</v>
      </c>
      <c r="C453" s="103" t="s">
        <v>567</v>
      </c>
      <c r="D453" s="15"/>
      <c r="E453" s="7"/>
      <c r="F453" s="7"/>
      <c r="G453" s="110"/>
      <c r="H453" s="19"/>
      <c r="I453" s="13"/>
      <c r="J453" s="14"/>
      <c r="K453" s="14"/>
      <c r="L453" s="111"/>
      <c r="M453" s="124" t="s">
        <v>124</v>
      </c>
      <c r="N453" s="104">
        <v>0</v>
      </c>
      <c r="O453" s="16"/>
      <c r="P453" s="114">
        <v>3336000</v>
      </c>
      <c r="Q453" s="115">
        <v>0</v>
      </c>
      <c r="R453" s="115">
        <f t="shared" si="64"/>
        <v>3336000</v>
      </c>
      <c r="S453" s="115">
        <f t="shared" si="62"/>
        <v>166800</v>
      </c>
      <c r="T453" s="115">
        <v>0</v>
      </c>
      <c r="U453" s="115">
        <f t="shared" si="63"/>
        <v>3502800</v>
      </c>
      <c r="V453" s="115"/>
      <c r="W453" s="114">
        <v>47250</v>
      </c>
      <c r="X453" s="116">
        <f t="shared" si="57"/>
        <v>5840.1</v>
      </c>
      <c r="Y453" s="115">
        <v>0</v>
      </c>
      <c r="Z453" s="115">
        <f t="shared" si="58"/>
        <v>53090.1</v>
      </c>
      <c r="AA453" s="115">
        <f t="shared" si="59"/>
        <v>0</v>
      </c>
      <c r="AB453" s="115">
        <f t="shared" si="60"/>
        <v>0</v>
      </c>
      <c r="AC453" s="116">
        <f t="shared" si="61"/>
        <v>0</v>
      </c>
    </row>
    <row r="454" spans="1:29" ht="30" x14ac:dyDescent="0.25">
      <c r="A454" s="138" t="s">
        <v>568</v>
      </c>
      <c r="B454" s="143" t="s">
        <v>952</v>
      </c>
      <c r="C454" s="103" t="s">
        <v>569</v>
      </c>
      <c r="D454" s="15"/>
      <c r="E454" s="7"/>
      <c r="F454" s="7"/>
      <c r="G454" s="110"/>
      <c r="H454" s="19"/>
      <c r="I454" s="13"/>
      <c r="J454" s="14"/>
      <c r="K454" s="14"/>
      <c r="L454" s="111"/>
      <c r="M454" s="124" t="s">
        <v>124</v>
      </c>
      <c r="N454" s="104">
        <v>0</v>
      </c>
      <c r="O454" s="16"/>
      <c r="P454" s="115">
        <v>0</v>
      </c>
      <c r="Q454" s="115">
        <v>0</v>
      </c>
      <c r="R454" s="115">
        <f t="shared" si="64"/>
        <v>0</v>
      </c>
      <c r="S454" s="115">
        <f t="shared" si="62"/>
        <v>0</v>
      </c>
      <c r="T454" s="115">
        <v>0</v>
      </c>
      <c r="U454" s="115">
        <f t="shared" si="63"/>
        <v>0</v>
      </c>
      <c r="V454" s="115"/>
      <c r="W454" s="115">
        <v>0</v>
      </c>
      <c r="X454" s="116">
        <f t="shared" si="57"/>
        <v>0</v>
      </c>
      <c r="Y454" s="115">
        <v>0</v>
      </c>
      <c r="Z454" s="115">
        <f t="shared" si="58"/>
        <v>0</v>
      </c>
      <c r="AA454" s="115">
        <f t="shared" si="59"/>
        <v>0</v>
      </c>
      <c r="AB454" s="115">
        <f t="shared" si="60"/>
        <v>0</v>
      </c>
      <c r="AC454" s="116">
        <f t="shared" si="61"/>
        <v>0</v>
      </c>
    </row>
    <row r="455" spans="1:29" ht="60" x14ac:dyDescent="0.25">
      <c r="A455" s="138">
        <v>1.2</v>
      </c>
      <c r="B455" s="143" t="s">
        <v>952</v>
      </c>
      <c r="C455" s="103" t="s">
        <v>570</v>
      </c>
      <c r="D455" s="15"/>
      <c r="E455" s="7"/>
      <c r="F455" s="7"/>
      <c r="G455" s="110"/>
      <c r="H455" s="19"/>
      <c r="I455" s="13"/>
      <c r="J455" s="14"/>
      <c r="K455" s="14"/>
      <c r="L455" s="111"/>
      <c r="M455" s="124" t="s">
        <v>124</v>
      </c>
      <c r="N455" s="104">
        <v>0</v>
      </c>
      <c r="O455" s="16"/>
      <c r="P455" s="115">
        <v>0</v>
      </c>
      <c r="Q455" s="115">
        <v>0</v>
      </c>
      <c r="R455" s="115">
        <f t="shared" si="64"/>
        <v>0</v>
      </c>
      <c r="S455" s="115">
        <f t="shared" si="62"/>
        <v>0</v>
      </c>
      <c r="T455" s="115">
        <v>0</v>
      </c>
      <c r="U455" s="115">
        <f t="shared" si="63"/>
        <v>0</v>
      </c>
      <c r="V455" s="115"/>
      <c r="W455" s="115">
        <v>0</v>
      </c>
      <c r="X455" s="116">
        <f t="shared" si="57"/>
        <v>0</v>
      </c>
      <c r="Y455" s="115">
        <v>0</v>
      </c>
      <c r="Z455" s="115">
        <f t="shared" si="58"/>
        <v>0</v>
      </c>
      <c r="AA455" s="115">
        <f t="shared" si="59"/>
        <v>0</v>
      </c>
      <c r="AB455" s="115">
        <f t="shared" si="60"/>
        <v>0</v>
      </c>
      <c r="AC455" s="116">
        <f t="shared" si="61"/>
        <v>0</v>
      </c>
    </row>
    <row r="456" spans="1:29" ht="240" x14ac:dyDescent="0.25">
      <c r="A456" s="138" t="s">
        <v>558</v>
      </c>
      <c r="B456" s="143" t="s">
        <v>952</v>
      </c>
      <c r="C456" s="103" t="s">
        <v>571</v>
      </c>
      <c r="D456" s="15"/>
      <c r="E456" s="7"/>
      <c r="F456" s="7"/>
      <c r="G456" s="110"/>
      <c r="H456" s="19"/>
      <c r="I456" s="13"/>
      <c r="J456" s="14"/>
      <c r="K456" s="14"/>
      <c r="L456" s="111"/>
      <c r="M456" s="124" t="s">
        <v>124</v>
      </c>
      <c r="N456" s="104">
        <v>0</v>
      </c>
      <c r="O456" s="16"/>
      <c r="P456" s="115">
        <v>0</v>
      </c>
      <c r="Q456" s="115">
        <v>0</v>
      </c>
      <c r="R456" s="115">
        <f t="shared" si="64"/>
        <v>0</v>
      </c>
      <c r="S456" s="115">
        <f t="shared" si="62"/>
        <v>0</v>
      </c>
      <c r="T456" s="115">
        <v>0</v>
      </c>
      <c r="U456" s="115">
        <f t="shared" si="63"/>
        <v>0</v>
      </c>
      <c r="V456" s="115"/>
      <c r="W456" s="115">
        <v>0</v>
      </c>
      <c r="X456" s="116">
        <f t="shared" si="57"/>
        <v>0</v>
      </c>
      <c r="Y456" s="115">
        <v>0</v>
      </c>
      <c r="Z456" s="115">
        <f t="shared" si="58"/>
        <v>0</v>
      </c>
      <c r="AA456" s="115">
        <f t="shared" si="59"/>
        <v>0</v>
      </c>
      <c r="AB456" s="115">
        <f t="shared" si="60"/>
        <v>0</v>
      </c>
      <c r="AC456" s="116">
        <f t="shared" si="61"/>
        <v>0</v>
      </c>
    </row>
    <row r="457" spans="1:29" ht="195" x14ac:dyDescent="0.25">
      <c r="A457" s="138" t="s">
        <v>560</v>
      </c>
      <c r="B457" s="143" t="s">
        <v>952</v>
      </c>
      <c r="C457" s="103" t="s">
        <v>572</v>
      </c>
      <c r="D457" s="15"/>
      <c r="E457" s="7"/>
      <c r="F457" s="7"/>
      <c r="G457" s="110"/>
      <c r="H457" s="19"/>
      <c r="I457" s="13"/>
      <c r="J457" s="14"/>
      <c r="K457" s="14"/>
      <c r="L457" s="111"/>
      <c r="M457" s="124" t="s">
        <v>124</v>
      </c>
      <c r="N457" s="104">
        <v>0</v>
      </c>
      <c r="O457" s="16"/>
      <c r="P457" s="115">
        <v>0</v>
      </c>
      <c r="Q457" s="115">
        <v>0</v>
      </c>
      <c r="R457" s="115">
        <f t="shared" si="64"/>
        <v>0</v>
      </c>
      <c r="S457" s="115">
        <f t="shared" si="62"/>
        <v>0</v>
      </c>
      <c r="T457" s="115">
        <v>0</v>
      </c>
      <c r="U457" s="115">
        <f t="shared" si="63"/>
        <v>0</v>
      </c>
      <c r="V457" s="115"/>
      <c r="W457" s="115">
        <v>0</v>
      </c>
      <c r="X457" s="116">
        <f t="shared" si="57"/>
        <v>0</v>
      </c>
      <c r="Y457" s="115">
        <v>0</v>
      </c>
      <c r="Z457" s="115">
        <f t="shared" si="58"/>
        <v>0</v>
      </c>
      <c r="AA457" s="115">
        <f t="shared" si="59"/>
        <v>0</v>
      </c>
      <c r="AB457" s="115">
        <f t="shared" si="60"/>
        <v>0</v>
      </c>
      <c r="AC457" s="116">
        <f t="shared" si="61"/>
        <v>0</v>
      </c>
    </row>
    <row r="458" spans="1:29" ht="30" x14ac:dyDescent="0.25">
      <c r="A458" s="138" t="s">
        <v>562</v>
      </c>
      <c r="B458" s="143" t="s">
        <v>952</v>
      </c>
      <c r="C458" s="103" t="s">
        <v>573</v>
      </c>
      <c r="D458" s="15"/>
      <c r="E458" s="7"/>
      <c r="F458" s="7"/>
      <c r="G458" s="110"/>
      <c r="H458" s="19"/>
      <c r="I458" s="13"/>
      <c r="J458" s="14"/>
      <c r="K458" s="14"/>
      <c r="L458" s="111"/>
      <c r="M458" s="124" t="s">
        <v>190</v>
      </c>
      <c r="N458" s="104">
        <v>1</v>
      </c>
      <c r="O458" s="16"/>
      <c r="P458" s="114">
        <v>1025535</v>
      </c>
      <c r="Q458" s="115">
        <v>0</v>
      </c>
      <c r="R458" s="115">
        <f t="shared" si="64"/>
        <v>1025535</v>
      </c>
      <c r="S458" s="115">
        <f t="shared" si="62"/>
        <v>51276.75</v>
      </c>
      <c r="T458" s="115">
        <v>0</v>
      </c>
      <c r="U458" s="115">
        <f t="shared" si="63"/>
        <v>1076811.75</v>
      </c>
      <c r="V458" s="115"/>
      <c r="W458" s="114">
        <v>36015</v>
      </c>
      <c r="X458" s="116">
        <f t="shared" ref="X458:X521" si="65">W458*0.1236</f>
        <v>4451.4539999999997</v>
      </c>
      <c r="Y458" s="115">
        <v>0</v>
      </c>
      <c r="Z458" s="115">
        <f t="shared" ref="Z458:Z521" si="66">W458+X458</f>
        <v>40466.453999999998</v>
      </c>
      <c r="AA458" s="115">
        <f t="shared" si="59"/>
        <v>1076811.75</v>
      </c>
      <c r="AB458" s="115">
        <f t="shared" si="60"/>
        <v>40466.453999999998</v>
      </c>
      <c r="AC458" s="116">
        <f t="shared" si="61"/>
        <v>1117278.2039999999</v>
      </c>
    </row>
    <row r="459" spans="1:29" ht="60" x14ac:dyDescent="0.25">
      <c r="A459" s="138" t="s">
        <v>564</v>
      </c>
      <c r="B459" s="143" t="s">
        <v>952</v>
      </c>
      <c r="C459" s="103" t="s">
        <v>574</v>
      </c>
      <c r="D459" s="15"/>
      <c r="E459" s="7"/>
      <c r="F459" s="7"/>
      <c r="G459" s="110"/>
      <c r="H459" s="19"/>
      <c r="I459" s="13"/>
      <c r="J459" s="14"/>
      <c r="K459" s="14"/>
      <c r="L459" s="111"/>
      <c r="M459" s="124" t="s">
        <v>124</v>
      </c>
      <c r="N459" s="104">
        <v>0</v>
      </c>
      <c r="O459" s="16"/>
      <c r="P459" s="115">
        <v>0</v>
      </c>
      <c r="Q459" s="115">
        <v>0</v>
      </c>
      <c r="R459" s="115">
        <f t="shared" si="64"/>
        <v>0</v>
      </c>
      <c r="S459" s="115">
        <f t="shared" si="62"/>
        <v>0</v>
      </c>
      <c r="T459" s="115">
        <v>0</v>
      </c>
      <c r="U459" s="115">
        <f t="shared" si="63"/>
        <v>0</v>
      </c>
      <c r="V459" s="115"/>
      <c r="W459" s="115">
        <v>0</v>
      </c>
      <c r="X459" s="116">
        <f t="shared" si="65"/>
        <v>0</v>
      </c>
      <c r="Y459" s="115">
        <v>0</v>
      </c>
      <c r="Z459" s="115">
        <f t="shared" si="66"/>
        <v>0</v>
      </c>
      <c r="AA459" s="115">
        <f t="shared" si="59"/>
        <v>0</v>
      </c>
      <c r="AB459" s="115">
        <f t="shared" si="60"/>
        <v>0</v>
      </c>
      <c r="AC459" s="116">
        <f t="shared" si="61"/>
        <v>0</v>
      </c>
    </row>
    <row r="460" spans="1:29" ht="15.75" x14ac:dyDescent="0.25">
      <c r="A460" s="138" t="s">
        <v>566</v>
      </c>
      <c r="B460" s="143" t="s">
        <v>952</v>
      </c>
      <c r="C460" s="103" t="s">
        <v>567</v>
      </c>
      <c r="D460" s="15"/>
      <c r="E460" s="7"/>
      <c r="F460" s="7"/>
      <c r="G460" s="110"/>
      <c r="H460" s="19"/>
      <c r="I460" s="13"/>
      <c r="J460" s="14"/>
      <c r="K460" s="14"/>
      <c r="L460" s="111"/>
      <c r="M460" s="124" t="s">
        <v>124</v>
      </c>
      <c r="N460" s="104">
        <v>0</v>
      </c>
      <c r="O460" s="16"/>
      <c r="P460" s="114">
        <v>4346000</v>
      </c>
      <c r="Q460" s="115">
        <v>0</v>
      </c>
      <c r="R460" s="115">
        <f t="shared" si="64"/>
        <v>4346000</v>
      </c>
      <c r="S460" s="115">
        <f t="shared" si="62"/>
        <v>217300</v>
      </c>
      <c r="T460" s="115">
        <v>0</v>
      </c>
      <c r="U460" s="115">
        <f t="shared" si="63"/>
        <v>4563300</v>
      </c>
      <c r="V460" s="115"/>
      <c r="W460" s="114">
        <v>63000</v>
      </c>
      <c r="X460" s="116">
        <f t="shared" si="65"/>
        <v>7786.8</v>
      </c>
      <c r="Y460" s="115">
        <v>0</v>
      </c>
      <c r="Z460" s="115">
        <f t="shared" si="66"/>
        <v>70786.8</v>
      </c>
      <c r="AA460" s="115">
        <f t="shared" si="59"/>
        <v>0</v>
      </c>
      <c r="AB460" s="115">
        <f t="shared" si="60"/>
        <v>0</v>
      </c>
      <c r="AC460" s="116">
        <f t="shared" si="61"/>
        <v>0</v>
      </c>
    </row>
    <row r="461" spans="1:29" ht="30" x14ac:dyDescent="0.25">
      <c r="A461" s="138" t="s">
        <v>568</v>
      </c>
      <c r="B461" s="143" t="s">
        <v>952</v>
      </c>
      <c r="C461" s="103" t="s">
        <v>569</v>
      </c>
      <c r="D461" s="15"/>
      <c r="E461" s="7"/>
      <c r="F461" s="7"/>
      <c r="G461" s="110"/>
      <c r="H461" s="19"/>
      <c r="I461" s="13"/>
      <c r="J461" s="14"/>
      <c r="K461" s="14"/>
      <c r="L461" s="111"/>
      <c r="M461" s="124" t="s">
        <v>124</v>
      </c>
      <c r="N461" s="104">
        <v>0</v>
      </c>
      <c r="O461" s="16"/>
      <c r="P461" s="115">
        <v>0</v>
      </c>
      <c r="Q461" s="115">
        <v>0</v>
      </c>
      <c r="R461" s="115">
        <f t="shared" si="64"/>
        <v>0</v>
      </c>
      <c r="S461" s="115">
        <f t="shared" si="62"/>
        <v>0</v>
      </c>
      <c r="T461" s="115">
        <v>0</v>
      </c>
      <c r="U461" s="115">
        <f t="shared" si="63"/>
        <v>0</v>
      </c>
      <c r="V461" s="115"/>
      <c r="W461" s="115">
        <v>0</v>
      </c>
      <c r="X461" s="116">
        <f t="shared" si="65"/>
        <v>0</v>
      </c>
      <c r="Y461" s="115">
        <v>0</v>
      </c>
      <c r="Z461" s="115">
        <f t="shared" si="66"/>
        <v>0</v>
      </c>
      <c r="AA461" s="115">
        <f t="shared" si="59"/>
        <v>0</v>
      </c>
      <c r="AB461" s="115">
        <f t="shared" si="60"/>
        <v>0</v>
      </c>
      <c r="AC461" s="116">
        <f t="shared" si="61"/>
        <v>0</v>
      </c>
    </row>
    <row r="462" spans="1:29" ht="15.75" x14ac:dyDescent="0.25">
      <c r="A462" s="138" t="s">
        <v>575</v>
      </c>
      <c r="B462" s="143" t="s">
        <v>952</v>
      </c>
      <c r="C462" s="103" t="s">
        <v>576</v>
      </c>
      <c r="D462" s="15"/>
      <c r="E462" s="7"/>
      <c r="F462" s="7"/>
      <c r="G462" s="110"/>
      <c r="H462" s="19"/>
      <c r="I462" s="13"/>
      <c r="J462" s="14"/>
      <c r="K462" s="14"/>
      <c r="L462" s="111"/>
      <c r="M462" s="124" t="s">
        <v>124</v>
      </c>
      <c r="N462" s="104">
        <v>0</v>
      </c>
      <c r="O462" s="16"/>
      <c r="P462" s="115">
        <v>0</v>
      </c>
      <c r="Q462" s="115">
        <v>0</v>
      </c>
      <c r="R462" s="115">
        <f t="shared" si="64"/>
        <v>0</v>
      </c>
      <c r="S462" s="115">
        <f t="shared" si="62"/>
        <v>0</v>
      </c>
      <c r="T462" s="115">
        <v>0</v>
      </c>
      <c r="U462" s="115">
        <f t="shared" si="63"/>
        <v>0</v>
      </c>
      <c r="V462" s="115"/>
      <c r="W462" s="115">
        <v>0</v>
      </c>
      <c r="X462" s="116">
        <f t="shared" si="65"/>
        <v>0</v>
      </c>
      <c r="Y462" s="115">
        <v>0</v>
      </c>
      <c r="Z462" s="115">
        <f t="shared" si="66"/>
        <v>0</v>
      </c>
      <c r="AA462" s="115">
        <f t="shared" si="59"/>
        <v>0</v>
      </c>
      <c r="AB462" s="115">
        <f t="shared" si="60"/>
        <v>0</v>
      </c>
      <c r="AC462" s="116">
        <f t="shared" si="61"/>
        <v>0</v>
      </c>
    </row>
    <row r="463" spans="1:29" ht="45" x14ac:dyDescent="0.25">
      <c r="A463" s="138" t="s">
        <v>577</v>
      </c>
      <c r="B463" s="143" t="s">
        <v>952</v>
      </c>
      <c r="C463" s="103" t="s">
        <v>578</v>
      </c>
      <c r="D463" s="15"/>
      <c r="E463" s="7"/>
      <c r="F463" s="7"/>
      <c r="G463" s="110"/>
      <c r="H463" s="19"/>
      <c r="I463" s="13"/>
      <c r="J463" s="14"/>
      <c r="K463" s="14"/>
      <c r="L463" s="111"/>
      <c r="M463" s="124" t="s">
        <v>124</v>
      </c>
      <c r="N463" s="104">
        <v>0</v>
      </c>
      <c r="O463" s="16"/>
      <c r="P463" s="115">
        <v>0</v>
      </c>
      <c r="Q463" s="115">
        <v>0</v>
      </c>
      <c r="R463" s="115">
        <f t="shared" si="64"/>
        <v>0</v>
      </c>
      <c r="S463" s="115">
        <f t="shared" si="62"/>
        <v>0</v>
      </c>
      <c r="T463" s="115">
        <v>0</v>
      </c>
      <c r="U463" s="115">
        <f t="shared" si="63"/>
        <v>0</v>
      </c>
      <c r="V463" s="115"/>
      <c r="W463" s="115">
        <v>0</v>
      </c>
      <c r="X463" s="116">
        <f t="shared" si="65"/>
        <v>0</v>
      </c>
      <c r="Y463" s="115">
        <v>0</v>
      </c>
      <c r="Z463" s="115">
        <f t="shared" si="66"/>
        <v>0</v>
      </c>
      <c r="AA463" s="115">
        <f t="shared" si="59"/>
        <v>0</v>
      </c>
      <c r="AB463" s="115">
        <f t="shared" si="60"/>
        <v>0</v>
      </c>
      <c r="AC463" s="116">
        <f t="shared" si="61"/>
        <v>0</v>
      </c>
    </row>
    <row r="464" spans="1:29" ht="45" x14ac:dyDescent="0.25">
      <c r="A464" s="138">
        <v>1.3</v>
      </c>
      <c r="B464" s="143" t="s">
        <v>952</v>
      </c>
      <c r="C464" s="103" t="s">
        <v>579</v>
      </c>
      <c r="D464" s="15"/>
      <c r="E464" s="7"/>
      <c r="F464" s="7"/>
      <c r="G464" s="110"/>
      <c r="H464" s="19"/>
      <c r="I464" s="13"/>
      <c r="J464" s="14"/>
      <c r="K464" s="14"/>
      <c r="L464" s="111"/>
      <c r="M464" s="124" t="s">
        <v>124</v>
      </c>
      <c r="N464" s="104">
        <v>0</v>
      </c>
      <c r="O464" s="16"/>
      <c r="P464" s="115">
        <v>0</v>
      </c>
      <c r="Q464" s="115">
        <v>0</v>
      </c>
      <c r="R464" s="115">
        <f t="shared" si="64"/>
        <v>0</v>
      </c>
      <c r="S464" s="115">
        <f t="shared" si="62"/>
        <v>0</v>
      </c>
      <c r="T464" s="115">
        <v>0</v>
      </c>
      <c r="U464" s="115">
        <f t="shared" si="63"/>
        <v>0</v>
      </c>
      <c r="V464" s="115"/>
      <c r="W464" s="115">
        <v>0</v>
      </c>
      <c r="X464" s="116">
        <f t="shared" si="65"/>
        <v>0</v>
      </c>
      <c r="Y464" s="115">
        <v>0</v>
      </c>
      <c r="Z464" s="115">
        <f t="shared" si="66"/>
        <v>0</v>
      </c>
      <c r="AA464" s="115">
        <f t="shared" si="59"/>
        <v>0</v>
      </c>
      <c r="AB464" s="115">
        <f t="shared" si="60"/>
        <v>0</v>
      </c>
      <c r="AC464" s="116">
        <f t="shared" si="61"/>
        <v>0</v>
      </c>
    </row>
    <row r="465" spans="1:29" ht="180" x14ac:dyDescent="0.25">
      <c r="A465" s="138" t="s">
        <v>558</v>
      </c>
      <c r="B465" s="143" t="s">
        <v>952</v>
      </c>
      <c r="C465" s="103" t="s">
        <v>580</v>
      </c>
      <c r="D465" s="15"/>
      <c r="E465" s="7"/>
      <c r="F465" s="7"/>
      <c r="G465" s="110"/>
      <c r="H465" s="19"/>
      <c r="I465" s="13"/>
      <c r="J465" s="14"/>
      <c r="K465" s="14"/>
      <c r="L465" s="111"/>
      <c r="M465" s="124" t="s">
        <v>124</v>
      </c>
      <c r="N465" s="104">
        <v>0</v>
      </c>
      <c r="O465" s="16"/>
      <c r="P465" s="115">
        <v>0</v>
      </c>
      <c r="Q465" s="115">
        <v>0</v>
      </c>
      <c r="R465" s="115">
        <f t="shared" si="64"/>
        <v>0</v>
      </c>
      <c r="S465" s="115">
        <f t="shared" si="62"/>
        <v>0</v>
      </c>
      <c r="T465" s="115">
        <v>0</v>
      </c>
      <c r="U465" s="115">
        <f t="shared" si="63"/>
        <v>0</v>
      </c>
      <c r="V465" s="115"/>
      <c r="W465" s="115">
        <v>0</v>
      </c>
      <c r="X465" s="116">
        <f t="shared" si="65"/>
        <v>0</v>
      </c>
      <c r="Y465" s="115">
        <v>0</v>
      </c>
      <c r="Z465" s="115">
        <f t="shared" si="66"/>
        <v>0</v>
      </c>
      <c r="AA465" s="115">
        <f t="shared" si="59"/>
        <v>0</v>
      </c>
      <c r="AB465" s="115">
        <f t="shared" si="60"/>
        <v>0</v>
      </c>
      <c r="AC465" s="116">
        <f t="shared" si="61"/>
        <v>0</v>
      </c>
    </row>
    <row r="466" spans="1:29" ht="60" x14ac:dyDescent="0.25">
      <c r="A466" s="138" t="s">
        <v>560</v>
      </c>
      <c r="B466" s="143" t="s">
        <v>952</v>
      </c>
      <c r="C466" s="103" t="s">
        <v>581</v>
      </c>
      <c r="D466" s="15"/>
      <c r="E466" s="7"/>
      <c r="F466" s="7"/>
      <c r="G466" s="110"/>
      <c r="H466" s="19"/>
      <c r="I466" s="13"/>
      <c r="J466" s="14"/>
      <c r="K466" s="14"/>
      <c r="L466" s="111"/>
      <c r="M466" s="124" t="s">
        <v>124</v>
      </c>
      <c r="N466" s="104">
        <v>0</v>
      </c>
      <c r="O466" s="16"/>
      <c r="P466" s="115">
        <v>0</v>
      </c>
      <c r="Q466" s="115">
        <v>0</v>
      </c>
      <c r="R466" s="115">
        <f t="shared" si="64"/>
        <v>0</v>
      </c>
      <c r="S466" s="115">
        <f t="shared" si="62"/>
        <v>0</v>
      </c>
      <c r="T466" s="115">
        <v>0</v>
      </c>
      <c r="U466" s="115">
        <f t="shared" si="63"/>
        <v>0</v>
      </c>
      <c r="V466" s="115"/>
      <c r="W466" s="115">
        <v>0</v>
      </c>
      <c r="X466" s="116">
        <f t="shared" si="65"/>
        <v>0</v>
      </c>
      <c r="Y466" s="115">
        <v>0</v>
      </c>
      <c r="Z466" s="115">
        <f t="shared" si="66"/>
        <v>0</v>
      </c>
      <c r="AA466" s="115">
        <f t="shared" si="59"/>
        <v>0</v>
      </c>
      <c r="AB466" s="115">
        <f t="shared" si="60"/>
        <v>0</v>
      </c>
      <c r="AC466" s="116">
        <f t="shared" si="61"/>
        <v>0</v>
      </c>
    </row>
    <row r="467" spans="1:29" ht="30" x14ac:dyDescent="0.25">
      <c r="A467" s="138" t="s">
        <v>562</v>
      </c>
      <c r="B467" s="143" t="s">
        <v>952</v>
      </c>
      <c r="C467" s="103" t="s">
        <v>582</v>
      </c>
      <c r="D467" s="15"/>
      <c r="E467" s="7"/>
      <c r="F467" s="7"/>
      <c r="G467" s="110"/>
      <c r="H467" s="19"/>
      <c r="I467" s="13"/>
      <c r="J467" s="14"/>
      <c r="K467" s="14"/>
      <c r="L467" s="111"/>
      <c r="M467" s="124" t="s">
        <v>124</v>
      </c>
      <c r="N467" s="104">
        <v>0</v>
      </c>
      <c r="O467" s="16"/>
      <c r="P467" s="115">
        <v>0</v>
      </c>
      <c r="Q467" s="115">
        <v>0</v>
      </c>
      <c r="R467" s="115">
        <f t="shared" si="64"/>
        <v>0</v>
      </c>
      <c r="S467" s="115">
        <f t="shared" si="62"/>
        <v>0</v>
      </c>
      <c r="T467" s="115">
        <v>0</v>
      </c>
      <c r="U467" s="115">
        <f t="shared" si="63"/>
        <v>0</v>
      </c>
      <c r="V467" s="115"/>
      <c r="W467" s="115">
        <v>0</v>
      </c>
      <c r="X467" s="116">
        <f t="shared" si="65"/>
        <v>0</v>
      </c>
      <c r="Y467" s="115">
        <v>0</v>
      </c>
      <c r="Z467" s="115">
        <f t="shared" si="66"/>
        <v>0</v>
      </c>
      <c r="AA467" s="115">
        <f t="shared" si="59"/>
        <v>0</v>
      </c>
      <c r="AB467" s="115">
        <f t="shared" si="60"/>
        <v>0</v>
      </c>
      <c r="AC467" s="116">
        <f t="shared" si="61"/>
        <v>0</v>
      </c>
    </row>
    <row r="468" spans="1:29" ht="60" x14ac:dyDescent="0.25">
      <c r="A468" s="138" t="s">
        <v>564</v>
      </c>
      <c r="B468" s="143" t="s">
        <v>952</v>
      </c>
      <c r="C468" s="103" t="s">
        <v>583</v>
      </c>
      <c r="D468" s="15"/>
      <c r="E468" s="7"/>
      <c r="F468" s="7"/>
      <c r="G468" s="110"/>
      <c r="H468" s="19"/>
      <c r="I468" s="13"/>
      <c r="J468" s="14"/>
      <c r="K468" s="14"/>
      <c r="L468" s="111"/>
      <c r="M468" s="124" t="s">
        <v>124</v>
      </c>
      <c r="N468" s="104">
        <v>0</v>
      </c>
      <c r="O468" s="16"/>
      <c r="P468" s="115">
        <v>0</v>
      </c>
      <c r="Q468" s="115">
        <v>0</v>
      </c>
      <c r="R468" s="115">
        <f t="shared" si="64"/>
        <v>0</v>
      </c>
      <c r="S468" s="115">
        <f t="shared" si="62"/>
        <v>0</v>
      </c>
      <c r="T468" s="115">
        <v>0</v>
      </c>
      <c r="U468" s="115">
        <f t="shared" si="63"/>
        <v>0</v>
      </c>
      <c r="V468" s="115"/>
      <c r="W468" s="115">
        <v>0</v>
      </c>
      <c r="X468" s="116">
        <f t="shared" si="65"/>
        <v>0</v>
      </c>
      <c r="Y468" s="115">
        <v>0</v>
      </c>
      <c r="Z468" s="115">
        <f t="shared" si="66"/>
        <v>0</v>
      </c>
      <c r="AA468" s="115">
        <f t="shared" si="59"/>
        <v>0</v>
      </c>
      <c r="AB468" s="115">
        <f t="shared" si="60"/>
        <v>0</v>
      </c>
      <c r="AC468" s="116">
        <f t="shared" si="61"/>
        <v>0</v>
      </c>
    </row>
    <row r="469" spans="1:29" ht="15.75" x14ac:dyDescent="0.25">
      <c r="A469" s="138" t="s">
        <v>566</v>
      </c>
      <c r="B469" s="143" t="s">
        <v>952</v>
      </c>
      <c r="C469" s="103" t="s">
        <v>567</v>
      </c>
      <c r="D469" s="15"/>
      <c r="E469" s="7"/>
      <c r="F469" s="7"/>
      <c r="G469" s="110"/>
      <c r="H469" s="19"/>
      <c r="I469" s="13"/>
      <c r="J469" s="14"/>
      <c r="K469" s="14"/>
      <c r="L469" s="111"/>
      <c r="M469" s="124" t="s">
        <v>124</v>
      </c>
      <c r="N469" s="104">
        <v>0</v>
      </c>
      <c r="O469" s="16"/>
      <c r="P469" s="115">
        <v>0</v>
      </c>
      <c r="Q469" s="115">
        <v>0</v>
      </c>
      <c r="R469" s="115">
        <f t="shared" si="64"/>
        <v>0</v>
      </c>
      <c r="S469" s="115">
        <f t="shared" si="62"/>
        <v>0</v>
      </c>
      <c r="T469" s="115">
        <v>0</v>
      </c>
      <c r="U469" s="115">
        <f t="shared" si="63"/>
        <v>0</v>
      </c>
      <c r="V469" s="115"/>
      <c r="W469" s="115">
        <v>0</v>
      </c>
      <c r="X469" s="116">
        <f t="shared" si="65"/>
        <v>0</v>
      </c>
      <c r="Y469" s="115">
        <v>0</v>
      </c>
      <c r="Z469" s="115">
        <f t="shared" si="66"/>
        <v>0</v>
      </c>
      <c r="AA469" s="115">
        <f t="shared" si="59"/>
        <v>0</v>
      </c>
      <c r="AB469" s="115">
        <f t="shared" si="60"/>
        <v>0</v>
      </c>
      <c r="AC469" s="116">
        <f t="shared" si="61"/>
        <v>0</v>
      </c>
    </row>
    <row r="470" spans="1:29" ht="30" x14ac:dyDescent="0.25">
      <c r="A470" s="138" t="s">
        <v>568</v>
      </c>
      <c r="B470" s="143" t="s">
        <v>952</v>
      </c>
      <c r="C470" s="103" t="s">
        <v>584</v>
      </c>
      <c r="D470" s="15"/>
      <c r="E470" s="7"/>
      <c r="F470" s="7"/>
      <c r="G470" s="110"/>
      <c r="H470" s="19"/>
      <c r="I470" s="13"/>
      <c r="J470" s="14"/>
      <c r="K470" s="14"/>
      <c r="L470" s="111"/>
      <c r="M470" s="124" t="s">
        <v>124</v>
      </c>
      <c r="N470" s="104">
        <v>0</v>
      </c>
      <c r="O470" s="16"/>
      <c r="P470" s="115">
        <v>0</v>
      </c>
      <c r="Q470" s="115">
        <v>0</v>
      </c>
      <c r="R470" s="115">
        <f t="shared" si="64"/>
        <v>0</v>
      </c>
      <c r="S470" s="115">
        <f t="shared" si="62"/>
        <v>0</v>
      </c>
      <c r="T470" s="115">
        <v>0</v>
      </c>
      <c r="U470" s="115">
        <f t="shared" si="63"/>
        <v>0</v>
      </c>
      <c r="V470" s="115"/>
      <c r="W470" s="115">
        <v>0</v>
      </c>
      <c r="X470" s="116">
        <f t="shared" si="65"/>
        <v>0</v>
      </c>
      <c r="Y470" s="115">
        <v>0</v>
      </c>
      <c r="Z470" s="115">
        <f t="shared" si="66"/>
        <v>0</v>
      </c>
      <c r="AA470" s="115">
        <f t="shared" si="59"/>
        <v>0</v>
      </c>
      <c r="AB470" s="115">
        <f t="shared" si="60"/>
        <v>0</v>
      </c>
      <c r="AC470" s="116">
        <f t="shared" si="61"/>
        <v>0</v>
      </c>
    </row>
    <row r="471" spans="1:29" ht="18" x14ac:dyDescent="0.25">
      <c r="A471" s="138" t="s">
        <v>585</v>
      </c>
      <c r="B471" s="143" t="s">
        <v>952</v>
      </c>
      <c r="C471" s="103" t="s">
        <v>586</v>
      </c>
      <c r="D471" s="15"/>
      <c r="E471" s="7"/>
      <c r="F471" s="7"/>
      <c r="G471" s="110"/>
      <c r="H471" s="19"/>
      <c r="I471" s="13"/>
      <c r="J471" s="14"/>
      <c r="K471" s="14"/>
      <c r="L471" s="111"/>
      <c r="M471" s="124" t="s">
        <v>190</v>
      </c>
      <c r="N471" s="113">
        <v>1</v>
      </c>
      <c r="O471" s="112"/>
      <c r="P471" s="114">
        <v>90357</v>
      </c>
      <c r="Q471" s="115">
        <v>0</v>
      </c>
      <c r="R471" s="115">
        <f t="shared" si="64"/>
        <v>90357</v>
      </c>
      <c r="S471" s="115">
        <f t="shared" si="62"/>
        <v>4517.8500000000004</v>
      </c>
      <c r="T471" s="115">
        <v>0</v>
      </c>
      <c r="U471" s="115">
        <f t="shared" si="63"/>
        <v>94874.85</v>
      </c>
      <c r="V471" s="115"/>
      <c r="W471" s="114">
        <v>15435</v>
      </c>
      <c r="X471" s="116">
        <f t="shared" si="65"/>
        <v>1907.7660000000001</v>
      </c>
      <c r="Y471" s="115">
        <v>0</v>
      </c>
      <c r="Z471" s="115">
        <f t="shared" si="66"/>
        <v>17342.766</v>
      </c>
      <c r="AA471" s="115">
        <f t="shared" si="59"/>
        <v>94874.85</v>
      </c>
      <c r="AB471" s="115">
        <f t="shared" si="60"/>
        <v>17342.766</v>
      </c>
      <c r="AC471" s="116">
        <f t="shared" si="61"/>
        <v>112217.61600000001</v>
      </c>
    </row>
    <row r="472" spans="1:29" ht="18" x14ac:dyDescent="0.25">
      <c r="A472" s="138" t="s">
        <v>587</v>
      </c>
      <c r="B472" s="143" t="s">
        <v>952</v>
      </c>
      <c r="C472" s="103" t="s">
        <v>588</v>
      </c>
      <c r="D472" s="15"/>
      <c r="E472" s="7"/>
      <c r="F472" s="7"/>
      <c r="G472" s="110"/>
      <c r="H472" s="19"/>
      <c r="I472" s="13"/>
      <c r="J472" s="14"/>
      <c r="K472" s="14"/>
      <c r="L472" s="111"/>
      <c r="M472" s="124" t="s">
        <v>190</v>
      </c>
      <c r="N472" s="113">
        <v>1</v>
      </c>
      <c r="O472" s="16"/>
      <c r="P472" s="114">
        <v>90357</v>
      </c>
      <c r="Q472" s="115">
        <v>0</v>
      </c>
      <c r="R472" s="115">
        <f t="shared" si="64"/>
        <v>90357</v>
      </c>
      <c r="S472" s="115">
        <f t="shared" si="62"/>
        <v>4517.8500000000004</v>
      </c>
      <c r="T472" s="115">
        <v>0</v>
      </c>
      <c r="U472" s="115">
        <f t="shared" si="63"/>
        <v>94874.85</v>
      </c>
      <c r="V472" s="115"/>
      <c r="W472" s="114">
        <v>15435</v>
      </c>
      <c r="X472" s="116">
        <f t="shared" si="65"/>
        <v>1907.7660000000001</v>
      </c>
      <c r="Y472" s="115">
        <v>0</v>
      </c>
      <c r="Z472" s="115">
        <f t="shared" si="66"/>
        <v>17342.766</v>
      </c>
      <c r="AA472" s="115">
        <f t="shared" si="59"/>
        <v>94874.85</v>
      </c>
      <c r="AB472" s="115">
        <f t="shared" si="60"/>
        <v>17342.766</v>
      </c>
      <c r="AC472" s="116">
        <f t="shared" si="61"/>
        <v>112217.61600000001</v>
      </c>
    </row>
    <row r="473" spans="1:29" ht="30" x14ac:dyDescent="0.25">
      <c r="A473" s="138">
        <v>1.4</v>
      </c>
      <c r="B473" s="143" t="s">
        <v>952</v>
      </c>
      <c r="C473" s="103" t="s">
        <v>589</v>
      </c>
      <c r="D473" s="15"/>
      <c r="E473" s="7"/>
      <c r="F473" s="7"/>
      <c r="G473" s="110"/>
      <c r="H473" s="19"/>
      <c r="I473" s="13"/>
      <c r="J473" s="14"/>
      <c r="K473" s="14"/>
      <c r="L473" s="111"/>
      <c r="M473" s="124" t="s">
        <v>124</v>
      </c>
      <c r="N473" s="104">
        <v>0</v>
      </c>
      <c r="O473" s="16"/>
      <c r="P473" s="115">
        <v>0</v>
      </c>
      <c r="Q473" s="115">
        <v>0</v>
      </c>
      <c r="R473" s="115">
        <f t="shared" si="64"/>
        <v>0</v>
      </c>
      <c r="S473" s="115">
        <f t="shared" si="62"/>
        <v>0</v>
      </c>
      <c r="T473" s="115">
        <v>0</v>
      </c>
      <c r="U473" s="115">
        <f t="shared" si="63"/>
        <v>0</v>
      </c>
      <c r="V473" s="115"/>
      <c r="W473" s="115">
        <v>0</v>
      </c>
      <c r="X473" s="116">
        <f t="shared" si="65"/>
        <v>0</v>
      </c>
      <c r="Y473" s="115">
        <v>0</v>
      </c>
      <c r="Z473" s="115">
        <f t="shared" si="66"/>
        <v>0</v>
      </c>
      <c r="AA473" s="115">
        <f t="shared" si="59"/>
        <v>0</v>
      </c>
      <c r="AB473" s="115">
        <f t="shared" si="60"/>
        <v>0</v>
      </c>
      <c r="AC473" s="116">
        <f t="shared" si="61"/>
        <v>0</v>
      </c>
    </row>
    <row r="474" spans="1:29" ht="120" x14ac:dyDescent="0.25">
      <c r="A474" s="138" t="s">
        <v>558</v>
      </c>
      <c r="B474" s="143" t="s">
        <v>952</v>
      </c>
      <c r="C474" s="103" t="s">
        <v>590</v>
      </c>
      <c r="D474" s="15"/>
      <c r="E474" s="7"/>
      <c r="F474" s="7"/>
      <c r="G474" s="110"/>
      <c r="H474" s="19"/>
      <c r="I474" s="13"/>
      <c r="J474" s="14"/>
      <c r="K474" s="14"/>
      <c r="L474" s="111"/>
      <c r="M474" s="124" t="s">
        <v>124</v>
      </c>
      <c r="N474" s="104">
        <v>0</v>
      </c>
      <c r="O474" s="16"/>
      <c r="P474" s="115">
        <v>0</v>
      </c>
      <c r="Q474" s="115">
        <v>0</v>
      </c>
      <c r="R474" s="115">
        <f t="shared" si="64"/>
        <v>0</v>
      </c>
      <c r="S474" s="115">
        <f t="shared" si="62"/>
        <v>0</v>
      </c>
      <c r="T474" s="115">
        <v>0</v>
      </c>
      <c r="U474" s="115">
        <f t="shared" si="63"/>
        <v>0</v>
      </c>
      <c r="V474" s="115"/>
      <c r="W474" s="115">
        <v>0</v>
      </c>
      <c r="X474" s="116">
        <f t="shared" si="65"/>
        <v>0</v>
      </c>
      <c r="Y474" s="115">
        <v>0</v>
      </c>
      <c r="Z474" s="115">
        <f t="shared" si="66"/>
        <v>0</v>
      </c>
      <c r="AA474" s="115">
        <f t="shared" si="59"/>
        <v>0</v>
      </c>
      <c r="AB474" s="115">
        <f t="shared" si="60"/>
        <v>0</v>
      </c>
      <c r="AC474" s="116">
        <f t="shared" si="61"/>
        <v>0</v>
      </c>
    </row>
    <row r="475" spans="1:29" ht="45" x14ac:dyDescent="0.25">
      <c r="A475" s="138" t="s">
        <v>560</v>
      </c>
      <c r="B475" s="143" t="s">
        <v>952</v>
      </c>
      <c r="C475" s="103" t="s">
        <v>591</v>
      </c>
      <c r="D475" s="15"/>
      <c r="E475" s="7"/>
      <c r="F475" s="7"/>
      <c r="G475" s="110"/>
      <c r="H475" s="19"/>
      <c r="I475" s="13"/>
      <c r="J475" s="14"/>
      <c r="K475" s="14"/>
      <c r="L475" s="111"/>
      <c r="M475" s="124" t="s">
        <v>124</v>
      </c>
      <c r="N475" s="104">
        <v>0</v>
      </c>
      <c r="O475" s="16"/>
      <c r="P475" s="115">
        <v>0</v>
      </c>
      <c r="Q475" s="115">
        <v>0</v>
      </c>
      <c r="R475" s="115">
        <f t="shared" si="64"/>
        <v>0</v>
      </c>
      <c r="S475" s="115">
        <f t="shared" si="62"/>
        <v>0</v>
      </c>
      <c r="T475" s="115">
        <v>0</v>
      </c>
      <c r="U475" s="115">
        <f t="shared" si="63"/>
        <v>0</v>
      </c>
      <c r="V475" s="115"/>
      <c r="W475" s="115">
        <v>0</v>
      </c>
      <c r="X475" s="116">
        <f t="shared" si="65"/>
        <v>0</v>
      </c>
      <c r="Y475" s="115">
        <v>0</v>
      </c>
      <c r="Z475" s="115">
        <f t="shared" si="66"/>
        <v>0</v>
      </c>
      <c r="AA475" s="115">
        <f t="shared" si="59"/>
        <v>0</v>
      </c>
      <c r="AB475" s="115">
        <f t="shared" si="60"/>
        <v>0</v>
      </c>
      <c r="AC475" s="116">
        <f t="shared" si="61"/>
        <v>0</v>
      </c>
    </row>
    <row r="476" spans="1:29" ht="60" x14ac:dyDescent="0.25">
      <c r="A476" s="138" t="s">
        <v>562</v>
      </c>
      <c r="B476" s="143" t="s">
        <v>952</v>
      </c>
      <c r="C476" s="103" t="s">
        <v>592</v>
      </c>
      <c r="D476" s="15"/>
      <c r="E476" s="7"/>
      <c r="F476" s="7"/>
      <c r="G476" s="110"/>
      <c r="H476" s="19"/>
      <c r="I476" s="13"/>
      <c r="J476" s="14"/>
      <c r="K476" s="14"/>
      <c r="L476" s="111"/>
      <c r="M476" s="124" t="s">
        <v>124</v>
      </c>
      <c r="N476" s="104">
        <v>0</v>
      </c>
      <c r="O476" s="16"/>
      <c r="P476" s="115">
        <v>0</v>
      </c>
      <c r="Q476" s="115">
        <v>0</v>
      </c>
      <c r="R476" s="115">
        <f t="shared" si="64"/>
        <v>0</v>
      </c>
      <c r="S476" s="115">
        <f t="shared" si="62"/>
        <v>0</v>
      </c>
      <c r="T476" s="115">
        <v>0</v>
      </c>
      <c r="U476" s="115">
        <f t="shared" si="63"/>
        <v>0</v>
      </c>
      <c r="V476" s="115"/>
      <c r="W476" s="115">
        <v>0</v>
      </c>
      <c r="X476" s="116">
        <f t="shared" si="65"/>
        <v>0</v>
      </c>
      <c r="Y476" s="115">
        <v>0</v>
      </c>
      <c r="Z476" s="115">
        <f t="shared" si="66"/>
        <v>0</v>
      </c>
      <c r="AA476" s="115">
        <f t="shared" si="59"/>
        <v>0</v>
      </c>
      <c r="AB476" s="115">
        <f t="shared" si="60"/>
        <v>0</v>
      </c>
      <c r="AC476" s="116">
        <f t="shared" si="61"/>
        <v>0</v>
      </c>
    </row>
    <row r="477" spans="1:29" ht="15.75" x14ac:dyDescent="0.25">
      <c r="A477" s="138" t="s">
        <v>564</v>
      </c>
      <c r="B477" s="143" t="s">
        <v>952</v>
      </c>
      <c r="C477" s="103" t="s">
        <v>593</v>
      </c>
      <c r="D477" s="15"/>
      <c r="E477" s="7"/>
      <c r="F477" s="7"/>
      <c r="G477" s="110"/>
      <c r="H477" s="19"/>
      <c r="I477" s="13"/>
      <c r="J477" s="14"/>
      <c r="K477" s="14"/>
      <c r="L477" s="111"/>
      <c r="M477" s="124" t="s">
        <v>124</v>
      </c>
      <c r="N477" s="104">
        <v>0</v>
      </c>
      <c r="O477" s="16"/>
      <c r="P477" s="115">
        <v>0</v>
      </c>
      <c r="Q477" s="115">
        <v>0</v>
      </c>
      <c r="R477" s="115">
        <f t="shared" si="64"/>
        <v>0</v>
      </c>
      <c r="S477" s="115">
        <f t="shared" si="62"/>
        <v>0</v>
      </c>
      <c r="T477" s="115">
        <v>0</v>
      </c>
      <c r="U477" s="115">
        <f t="shared" si="63"/>
        <v>0</v>
      </c>
      <c r="V477" s="115"/>
      <c r="W477" s="115">
        <v>0</v>
      </c>
      <c r="X477" s="116">
        <f t="shared" si="65"/>
        <v>0</v>
      </c>
      <c r="Y477" s="115">
        <v>0</v>
      </c>
      <c r="Z477" s="115">
        <f t="shared" si="66"/>
        <v>0</v>
      </c>
      <c r="AA477" s="115">
        <f t="shared" si="59"/>
        <v>0</v>
      </c>
      <c r="AB477" s="115">
        <f t="shared" si="60"/>
        <v>0</v>
      </c>
      <c r="AC477" s="116">
        <f t="shared" si="61"/>
        <v>0</v>
      </c>
    </row>
    <row r="478" spans="1:29" ht="15.75" x14ac:dyDescent="0.25">
      <c r="A478" s="138" t="s">
        <v>594</v>
      </c>
      <c r="B478" s="143" t="s">
        <v>952</v>
      </c>
      <c r="C478" s="103" t="s">
        <v>595</v>
      </c>
      <c r="D478" s="15"/>
      <c r="E478" s="7"/>
      <c r="F478" s="7"/>
      <c r="G478" s="110"/>
      <c r="H478" s="19"/>
      <c r="I478" s="13"/>
      <c r="J478" s="14"/>
      <c r="K478" s="14"/>
      <c r="L478" s="111"/>
      <c r="M478" s="124" t="s">
        <v>124</v>
      </c>
      <c r="N478" s="104">
        <v>0</v>
      </c>
      <c r="O478" s="16"/>
      <c r="P478" s="115">
        <v>0</v>
      </c>
      <c r="Q478" s="115">
        <v>0</v>
      </c>
      <c r="R478" s="115">
        <f t="shared" si="64"/>
        <v>0</v>
      </c>
      <c r="S478" s="115">
        <f t="shared" si="62"/>
        <v>0</v>
      </c>
      <c r="T478" s="115">
        <v>0</v>
      </c>
      <c r="U478" s="115">
        <f t="shared" si="63"/>
        <v>0</v>
      </c>
      <c r="V478" s="115"/>
      <c r="W478" s="115">
        <v>0</v>
      </c>
      <c r="X478" s="116">
        <f t="shared" si="65"/>
        <v>0</v>
      </c>
      <c r="Y478" s="115">
        <v>0</v>
      </c>
      <c r="Z478" s="115">
        <f t="shared" si="66"/>
        <v>0</v>
      </c>
      <c r="AA478" s="115">
        <f t="shared" si="59"/>
        <v>0</v>
      </c>
      <c r="AB478" s="115">
        <f t="shared" si="60"/>
        <v>0</v>
      </c>
      <c r="AC478" s="116">
        <f t="shared" si="61"/>
        <v>0</v>
      </c>
    </row>
    <row r="479" spans="1:29" ht="18" x14ac:dyDescent="0.25">
      <c r="A479" s="138" t="s">
        <v>596</v>
      </c>
      <c r="B479" s="143" t="s">
        <v>952</v>
      </c>
      <c r="C479" s="103" t="s">
        <v>597</v>
      </c>
      <c r="D479" s="15"/>
      <c r="E479" s="7"/>
      <c r="F479" s="7"/>
      <c r="G479" s="110"/>
      <c r="H479" s="19"/>
      <c r="I479" s="13"/>
      <c r="J479" s="14"/>
      <c r="K479" s="14"/>
      <c r="L479" s="111"/>
      <c r="M479" s="124" t="s">
        <v>190</v>
      </c>
      <c r="N479" s="113">
        <v>1</v>
      </c>
      <c r="O479" s="16"/>
      <c r="P479" s="114">
        <v>44025</v>
      </c>
      <c r="Q479" s="115">
        <v>0</v>
      </c>
      <c r="R479" s="115">
        <f t="shared" si="64"/>
        <v>44025</v>
      </c>
      <c r="S479" s="115">
        <f t="shared" si="62"/>
        <v>2201.25</v>
      </c>
      <c r="T479" s="115">
        <v>0</v>
      </c>
      <c r="U479" s="115">
        <f t="shared" si="63"/>
        <v>46226.25</v>
      </c>
      <c r="V479" s="115"/>
      <c r="W479" s="114">
        <v>10290</v>
      </c>
      <c r="X479" s="116">
        <f t="shared" si="65"/>
        <v>1271.8440000000001</v>
      </c>
      <c r="Y479" s="115">
        <v>0</v>
      </c>
      <c r="Z479" s="115">
        <f t="shared" si="66"/>
        <v>11561.844000000001</v>
      </c>
      <c r="AA479" s="115">
        <f t="shared" si="59"/>
        <v>46226.25</v>
      </c>
      <c r="AB479" s="115">
        <f t="shared" si="60"/>
        <v>11561.844000000001</v>
      </c>
      <c r="AC479" s="116">
        <f t="shared" si="61"/>
        <v>57788.093999999997</v>
      </c>
    </row>
    <row r="480" spans="1:29" ht="60" x14ac:dyDescent="0.25">
      <c r="A480" s="138">
        <v>1.5</v>
      </c>
      <c r="B480" s="143" t="s">
        <v>952</v>
      </c>
      <c r="C480" s="103" t="s">
        <v>598</v>
      </c>
      <c r="D480" s="15"/>
      <c r="E480" s="7"/>
      <c r="F480" s="7"/>
      <c r="G480" s="110"/>
      <c r="H480" s="19"/>
      <c r="I480" s="13"/>
      <c r="J480" s="14"/>
      <c r="K480" s="14"/>
      <c r="L480" s="111"/>
      <c r="M480" s="112" t="s">
        <v>199</v>
      </c>
      <c r="N480" s="113">
        <v>20</v>
      </c>
      <c r="O480" s="16"/>
      <c r="P480" s="114">
        <v>1470</v>
      </c>
      <c r="Q480" s="115">
        <v>0</v>
      </c>
      <c r="R480" s="115">
        <f t="shared" si="64"/>
        <v>1470</v>
      </c>
      <c r="S480" s="115">
        <f t="shared" si="62"/>
        <v>73.5</v>
      </c>
      <c r="T480" s="115">
        <v>0</v>
      </c>
      <c r="U480" s="115">
        <f t="shared" si="63"/>
        <v>1543.5</v>
      </c>
      <c r="V480" s="115"/>
      <c r="W480" s="114">
        <v>494</v>
      </c>
      <c r="X480" s="116">
        <f t="shared" si="65"/>
        <v>61.058399999999999</v>
      </c>
      <c r="Y480" s="115">
        <v>0</v>
      </c>
      <c r="Z480" s="115">
        <f t="shared" si="66"/>
        <v>555.05840000000001</v>
      </c>
      <c r="AA480" s="115">
        <f t="shared" si="59"/>
        <v>30870</v>
      </c>
      <c r="AB480" s="115">
        <f t="shared" si="60"/>
        <v>11101.168</v>
      </c>
      <c r="AC480" s="116">
        <f t="shared" si="61"/>
        <v>41971.167999999998</v>
      </c>
    </row>
    <row r="481" spans="1:29" ht="180" x14ac:dyDescent="0.25">
      <c r="A481" s="138">
        <v>1.6</v>
      </c>
      <c r="B481" s="143" t="s">
        <v>952</v>
      </c>
      <c r="C481" s="103" t="s">
        <v>599</v>
      </c>
      <c r="D481" s="15"/>
      <c r="E481" s="7"/>
      <c r="F481" s="7"/>
      <c r="G481" s="110"/>
      <c r="H481" s="19"/>
      <c r="I481" s="13"/>
      <c r="J481" s="14"/>
      <c r="K481" s="14"/>
      <c r="L481" s="111"/>
      <c r="M481" s="112" t="s">
        <v>190</v>
      </c>
      <c r="N481" s="113">
        <v>2</v>
      </c>
      <c r="O481" s="16"/>
      <c r="P481" s="114">
        <v>40180</v>
      </c>
      <c r="Q481" s="115">
        <v>0</v>
      </c>
      <c r="R481" s="115">
        <f t="shared" si="64"/>
        <v>40180</v>
      </c>
      <c r="S481" s="115">
        <f t="shared" si="62"/>
        <v>2009</v>
      </c>
      <c r="T481" s="115">
        <v>0</v>
      </c>
      <c r="U481" s="115">
        <f t="shared" si="63"/>
        <v>42189</v>
      </c>
      <c r="V481" s="115"/>
      <c r="W481" s="114">
        <v>2058</v>
      </c>
      <c r="X481" s="116">
        <f t="shared" si="65"/>
        <v>254.36879999999999</v>
      </c>
      <c r="Y481" s="115">
        <v>0</v>
      </c>
      <c r="Z481" s="115">
        <f t="shared" si="66"/>
        <v>2312.3688000000002</v>
      </c>
      <c r="AA481" s="115">
        <f t="shared" si="59"/>
        <v>84378</v>
      </c>
      <c r="AB481" s="115">
        <f t="shared" si="60"/>
        <v>4624.7376000000004</v>
      </c>
      <c r="AC481" s="116">
        <f t="shared" si="61"/>
        <v>89002.737599999993</v>
      </c>
    </row>
    <row r="482" spans="1:29" ht="120" x14ac:dyDescent="0.25">
      <c r="A482" s="138">
        <v>1.7</v>
      </c>
      <c r="B482" s="143" t="s">
        <v>952</v>
      </c>
      <c r="C482" s="103" t="s">
        <v>600</v>
      </c>
      <c r="D482" s="15"/>
      <c r="E482" s="7"/>
      <c r="F482" s="7"/>
      <c r="G482" s="110"/>
      <c r="H482" s="19"/>
      <c r="I482" s="13"/>
      <c r="J482" s="14"/>
      <c r="K482" s="14"/>
      <c r="L482" s="111"/>
      <c r="M482" s="112" t="s">
        <v>190</v>
      </c>
      <c r="N482" s="113">
        <v>3</v>
      </c>
      <c r="O482" s="16"/>
      <c r="P482" s="114">
        <v>15484</v>
      </c>
      <c r="Q482" s="115">
        <v>0</v>
      </c>
      <c r="R482" s="115">
        <f t="shared" si="64"/>
        <v>15484</v>
      </c>
      <c r="S482" s="115">
        <f t="shared" si="62"/>
        <v>774.2</v>
      </c>
      <c r="T482" s="115">
        <v>0</v>
      </c>
      <c r="U482" s="115">
        <f t="shared" si="63"/>
        <v>16258.2</v>
      </c>
      <c r="V482" s="115"/>
      <c r="W482" s="114">
        <v>1286</v>
      </c>
      <c r="X482" s="116">
        <f t="shared" si="65"/>
        <v>158.9496</v>
      </c>
      <c r="Y482" s="115">
        <v>0</v>
      </c>
      <c r="Z482" s="115">
        <f t="shared" si="66"/>
        <v>1444.9495999999999</v>
      </c>
      <c r="AA482" s="115">
        <f t="shared" si="59"/>
        <v>48774.600000000006</v>
      </c>
      <c r="AB482" s="115">
        <f t="shared" si="60"/>
        <v>4334.8487999999998</v>
      </c>
      <c r="AC482" s="116">
        <f t="shared" si="61"/>
        <v>53109.448800000006</v>
      </c>
    </row>
    <row r="483" spans="1:29" ht="60" x14ac:dyDescent="0.25">
      <c r="A483" s="138">
        <v>1.8</v>
      </c>
      <c r="B483" s="143" t="s">
        <v>952</v>
      </c>
      <c r="C483" s="103" t="s">
        <v>601</v>
      </c>
      <c r="D483" s="15"/>
      <c r="E483" s="7"/>
      <c r="F483" s="7"/>
      <c r="G483" s="110"/>
      <c r="H483" s="19"/>
      <c r="I483" s="13"/>
      <c r="J483" s="14"/>
      <c r="K483" s="14"/>
      <c r="L483" s="111"/>
      <c r="M483" s="112" t="s">
        <v>16</v>
      </c>
      <c r="N483" s="113">
        <v>3</v>
      </c>
      <c r="O483" s="16"/>
      <c r="P483" s="114">
        <v>1960</v>
      </c>
      <c r="Q483" s="115">
        <v>0</v>
      </c>
      <c r="R483" s="115">
        <f t="shared" si="64"/>
        <v>1960</v>
      </c>
      <c r="S483" s="115">
        <f t="shared" si="62"/>
        <v>98</v>
      </c>
      <c r="T483" s="115">
        <v>0</v>
      </c>
      <c r="U483" s="115">
        <f t="shared" si="63"/>
        <v>2058</v>
      </c>
      <c r="V483" s="115"/>
      <c r="W483" s="114">
        <v>257</v>
      </c>
      <c r="X483" s="116">
        <f t="shared" si="65"/>
        <v>31.7652</v>
      </c>
      <c r="Y483" s="115">
        <v>0</v>
      </c>
      <c r="Z483" s="115">
        <f t="shared" si="66"/>
        <v>288.76519999999999</v>
      </c>
      <c r="AA483" s="115">
        <f t="shared" si="59"/>
        <v>6174</v>
      </c>
      <c r="AB483" s="115">
        <f t="shared" si="60"/>
        <v>866.29559999999992</v>
      </c>
      <c r="AC483" s="116">
        <f t="shared" si="61"/>
        <v>7040.2955999999995</v>
      </c>
    </row>
    <row r="484" spans="1:29" ht="60" x14ac:dyDescent="0.25">
      <c r="A484" s="138">
        <v>1.9</v>
      </c>
      <c r="B484" s="143" t="s">
        <v>952</v>
      </c>
      <c r="C484" s="103" t="s">
        <v>602</v>
      </c>
      <c r="D484" s="15"/>
      <c r="E484" s="7"/>
      <c r="F484" s="7"/>
      <c r="G484" s="110"/>
      <c r="H484" s="19"/>
      <c r="I484" s="13"/>
      <c r="J484" s="14"/>
      <c r="K484" s="14"/>
      <c r="L484" s="111"/>
      <c r="M484" s="112" t="s">
        <v>16</v>
      </c>
      <c r="N484" s="113">
        <v>2</v>
      </c>
      <c r="O484" s="16"/>
      <c r="P484" s="114">
        <v>9310</v>
      </c>
      <c r="Q484" s="115">
        <v>0</v>
      </c>
      <c r="R484" s="115">
        <f t="shared" si="64"/>
        <v>9310</v>
      </c>
      <c r="S484" s="115">
        <f t="shared" si="62"/>
        <v>465.5</v>
      </c>
      <c r="T484" s="115">
        <v>0</v>
      </c>
      <c r="U484" s="115">
        <f t="shared" si="63"/>
        <v>9775.5</v>
      </c>
      <c r="V484" s="115"/>
      <c r="W484" s="114">
        <v>515</v>
      </c>
      <c r="X484" s="116">
        <f t="shared" si="65"/>
        <v>63.654000000000003</v>
      </c>
      <c r="Y484" s="115">
        <v>0</v>
      </c>
      <c r="Z484" s="115">
        <f t="shared" si="66"/>
        <v>578.654</v>
      </c>
      <c r="AA484" s="115">
        <f t="shared" si="59"/>
        <v>19551</v>
      </c>
      <c r="AB484" s="115">
        <f t="shared" si="60"/>
        <v>1157.308</v>
      </c>
      <c r="AC484" s="116">
        <f t="shared" si="61"/>
        <v>20708.308000000001</v>
      </c>
    </row>
    <row r="485" spans="1:29" ht="75" x14ac:dyDescent="0.25">
      <c r="A485" s="140" t="s">
        <v>603</v>
      </c>
      <c r="B485" s="143" t="s">
        <v>952</v>
      </c>
      <c r="C485" s="103" t="s">
        <v>604</v>
      </c>
      <c r="D485" s="15"/>
      <c r="E485" s="7"/>
      <c r="F485" s="7"/>
      <c r="G485" s="110"/>
      <c r="H485" s="19"/>
      <c r="I485" s="13"/>
      <c r="J485" s="14"/>
      <c r="K485" s="14"/>
      <c r="L485" s="111"/>
      <c r="M485" s="124" t="s">
        <v>124</v>
      </c>
      <c r="N485" s="104">
        <v>0</v>
      </c>
      <c r="O485" s="16"/>
      <c r="P485" s="115">
        <v>0</v>
      </c>
      <c r="Q485" s="115">
        <v>0</v>
      </c>
      <c r="R485" s="115">
        <f t="shared" si="64"/>
        <v>0</v>
      </c>
      <c r="S485" s="115">
        <f t="shared" si="62"/>
        <v>0</v>
      </c>
      <c r="T485" s="115">
        <v>0</v>
      </c>
      <c r="U485" s="115">
        <f t="shared" si="63"/>
        <v>0</v>
      </c>
      <c r="V485" s="115"/>
      <c r="W485" s="115">
        <v>0</v>
      </c>
      <c r="X485" s="116">
        <f t="shared" si="65"/>
        <v>0</v>
      </c>
      <c r="Y485" s="115">
        <v>0</v>
      </c>
      <c r="Z485" s="115">
        <f t="shared" si="66"/>
        <v>0</v>
      </c>
      <c r="AA485" s="115">
        <f t="shared" si="59"/>
        <v>0</v>
      </c>
      <c r="AB485" s="115">
        <f t="shared" si="60"/>
        <v>0</v>
      </c>
      <c r="AC485" s="116">
        <f t="shared" si="61"/>
        <v>0</v>
      </c>
    </row>
    <row r="486" spans="1:29" ht="15.75" x14ac:dyDescent="0.25">
      <c r="A486" s="138">
        <v>2</v>
      </c>
      <c r="B486" s="143" t="s">
        <v>953</v>
      </c>
      <c r="C486" s="103" t="s">
        <v>605</v>
      </c>
      <c r="D486" s="15"/>
      <c r="E486" s="7"/>
      <c r="F486" s="7"/>
      <c r="G486" s="110"/>
      <c r="H486" s="19"/>
      <c r="I486" s="13"/>
      <c r="J486" s="14"/>
      <c r="K486" s="14"/>
      <c r="L486" s="111"/>
      <c r="M486" s="124" t="s">
        <v>124</v>
      </c>
      <c r="N486" s="104">
        <v>0</v>
      </c>
      <c r="O486" s="16"/>
      <c r="P486" s="115">
        <v>0</v>
      </c>
      <c r="Q486" s="115">
        <v>0</v>
      </c>
      <c r="R486" s="115">
        <f t="shared" si="64"/>
        <v>0</v>
      </c>
      <c r="S486" s="115">
        <f t="shared" si="62"/>
        <v>0</v>
      </c>
      <c r="T486" s="115">
        <v>0</v>
      </c>
      <c r="U486" s="115">
        <f t="shared" si="63"/>
        <v>0</v>
      </c>
      <c r="V486" s="115"/>
      <c r="W486" s="115">
        <v>0</v>
      </c>
      <c r="X486" s="116">
        <f t="shared" si="65"/>
        <v>0</v>
      </c>
      <c r="Y486" s="115">
        <v>0</v>
      </c>
      <c r="Z486" s="115">
        <f t="shared" si="66"/>
        <v>0</v>
      </c>
      <c r="AA486" s="115">
        <f t="shared" si="59"/>
        <v>0</v>
      </c>
      <c r="AB486" s="115">
        <f t="shared" si="60"/>
        <v>0</v>
      </c>
      <c r="AC486" s="116">
        <f t="shared" si="61"/>
        <v>0</v>
      </c>
    </row>
    <row r="487" spans="1:29" ht="285" x14ac:dyDescent="0.25">
      <c r="A487" s="138">
        <v>2.1</v>
      </c>
      <c r="B487" s="143" t="s">
        <v>953</v>
      </c>
      <c r="C487" s="103" t="s">
        <v>606</v>
      </c>
      <c r="D487" s="15"/>
      <c r="E487" s="7"/>
      <c r="F487" s="7"/>
      <c r="G487" s="110"/>
      <c r="H487" s="19"/>
      <c r="I487" s="13"/>
      <c r="J487" s="14"/>
      <c r="K487" s="14"/>
      <c r="L487" s="111"/>
      <c r="M487" s="124" t="s">
        <v>124</v>
      </c>
      <c r="N487" s="104">
        <v>0</v>
      </c>
      <c r="O487" s="16"/>
      <c r="P487" s="115">
        <v>0</v>
      </c>
      <c r="Q487" s="115">
        <v>0</v>
      </c>
      <c r="R487" s="115">
        <f t="shared" si="64"/>
        <v>0</v>
      </c>
      <c r="S487" s="115">
        <f t="shared" si="62"/>
        <v>0</v>
      </c>
      <c r="T487" s="115">
        <v>0</v>
      </c>
      <c r="U487" s="115">
        <f t="shared" si="63"/>
        <v>0</v>
      </c>
      <c r="V487" s="115"/>
      <c r="W487" s="115">
        <v>0</v>
      </c>
      <c r="X487" s="116">
        <f t="shared" si="65"/>
        <v>0</v>
      </c>
      <c r="Y487" s="115">
        <v>0</v>
      </c>
      <c r="Z487" s="115">
        <f t="shared" si="66"/>
        <v>0</v>
      </c>
      <c r="AA487" s="115">
        <f t="shared" si="59"/>
        <v>0</v>
      </c>
      <c r="AB487" s="115">
        <f t="shared" si="60"/>
        <v>0</v>
      </c>
      <c r="AC487" s="116">
        <f t="shared" si="61"/>
        <v>0</v>
      </c>
    </row>
    <row r="488" spans="1:29" ht="15.75" x14ac:dyDescent="0.25">
      <c r="A488" s="138" t="s">
        <v>607</v>
      </c>
      <c r="B488" s="143" t="s">
        <v>953</v>
      </c>
      <c r="C488" s="103" t="s">
        <v>608</v>
      </c>
      <c r="D488" s="15"/>
      <c r="E488" s="7"/>
      <c r="F488" s="7"/>
      <c r="G488" s="110"/>
      <c r="H488" s="19"/>
      <c r="I488" s="13"/>
      <c r="J488" s="14"/>
      <c r="K488" s="14"/>
      <c r="L488" s="111"/>
      <c r="M488" s="124" t="s">
        <v>124</v>
      </c>
      <c r="N488" s="104">
        <v>0</v>
      </c>
      <c r="O488" s="16"/>
      <c r="P488" s="115">
        <v>0</v>
      </c>
      <c r="Q488" s="115">
        <v>0</v>
      </c>
      <c r="R488" s="115">
        <f t="shared" si="64"/>
        <v>0</v>
      </c>
      <c r="S488" s="115">
        <f t="shared" si="62"/>
        <v>0</v>
      </c>
      <c r="T488" s="115">
        <v>0</v>
      </c>
      <c r="U488" s="115"/>
      <c r="V488" s="115"/>
      <c r="W488" s="115">
        <v>0</v>
      </c>
      <c r="X488" s="116">
        <f t="shared" si="65"/>
        <v>0</v>
      </c>
      <c r="Y488" s="115">
        <v>0</v>
      </c>
      <c r="Z488" s="115">
        <f t="shared" si="66"/>
        <v>0</v>
      </c>
      <c r="AA488" s="115">
        <f t="shared" si="59"/>
        <v>0</v>
      </c>
      <c r="AB488" s="115">
        <f t="shared" si="60"/>
        <v>0</v>
      </c>
      <c r="AC488" s="116">
        <f t="shared" si="61"/>
        <v>0</v>
      </c>
    </row>
    <row r="489" spans="1:29" ht="18" x14ac:dyDescent="0.25">
      <c r="A489" s="138" t="s">
        <v>609</v>
      </c>
      <c r="B489" s="143" t="s">
        <v>953</v>
      </c>
      <c r="C489" s="103" t="s">
        <v>610</v>
      </c>
      <c r="D489" s="15"/>
      <c r="E489" s="7"/>
      <c r="F489" s="7"/>
      <c r="G489" s="110"/>
      <c r="H489" s="19"/>
      <c r="I489" s="13"/>
      <c r="J489" s="14"/>
      <c r="K489" s="14"/>
      <c r="L489" s="111"/>
      <c r="M489" s="112" t="s">
        <v>199</v>
      </c>
      <c r="N489" s="113">
        <v>770</v>
      </c>
      <c r="O489" s="16"/>
      <c r="P489" s="114">
        <v>1675</v>
      </c>
      <c r="Q489" s="115">
        <v>0</v>
      </c>
      <c r="R489" s="115">
        <f t="shared" si="64"/>
        <v>1675</v>
      </c>
      <c r="S489" s="115">
        <f t="shared" si="62"/>
        <v>83.75</v>
      </c>
      <c r="T489" s="115">
        <v>0</v>
      </c>
      <c r="U489" s="115">
        <f t="shared" ref="U489:U547" si="67">R489+S489</f>
        <v>1758.75</v>
      </c>
      <c r="V489" s="115"/>
      <c r="W489" s="114">
        <v>494</v>
      </c>
      <c r="X489" s="116">
        <f t="shared" si="65"/>
        <v>61.058399999999999</v>
      </c>
      <c r="Y489" s="115">
        <v>0</v>
      </c>
      <c r="Z489" s="115">
        <f t="shared" si="66"/>
        <v>555.05840000000001</v>
      </c>
      <c r="AA489" s="115">
        <f t="shared" si="59"/>
        <v>1354237.5</v>
      </c>
      <c r="AB489" s="115">
        <f t="shared" si="60"/>
        <v>427394.96799999999</v>
      </c>
      <c r="AC489" s="116">
        <f t="shared" si="61"/>
        <v>1781632.4679999999</v>
      </c>
    </row>
    <row r="490" spans="1:29" ht="18" x14ac:dyDescent="0.25">
      <c r="A490" s="138" t="s">
        <v>611</v>
      </c>
      <c r="B490" s="143" t="s">
        <v>953</v>
      </c>
      <c r="C490" s="103" t="s">
        <v>612</v>
      </c>
      <c r="D490" s="15"/>
      <c r="E490" s="7"/>
      <c r="F490" s="7"/>
      <c r="G490" s="110"/>
      <c r="H490" s="19"/>
      <c r="I490" s="13"/>
      <c r="J490" s="14"/>
      <c r="K490" s="14"/>
      <c r="L490" s="111"/>
      <c r="M490" s="112" t="s">
        <v>199</v>
      </c>
      <c r="N490" s="113">
        <v>5</v>
      </c>
      <c r="O490" s="16"/>
      <c r="P490" s="114">
        <v>3332</v>
      </c>
      <c r="Q490" s="115">
        <v>0</v>
      </c>
      <c r="R490" s="115">
        <f t="shared" si="64"/>
        <v>3332</v>
      </c>
      <c r="S490" s="115">
        <f t="shared" si="62"/>
        <v>166.60000000000002</v>
      </c>
      <c r="T490" s="115">
        <v>0</v>
      </c>
      <c r="U490" s="115">
        <f t="shared" si="67"/>
        <v>3498.6</v>
      </c>
      <c r="V490" s="115"/>
      <c r="W490" s="114">
        <v>823</v>
      </c>
      <c r="X490" s="116">
        <f t="shared" si="65"/>
        <v>101.72280000000001</v>
      </c>
      <c r="Y490" s="115">
        <v>0</v>
      </c>
      <c r="Z490" s="115">
        <f t="shared" si="66"/>
        <v>924.72280000000001</v>
      </c>
      <c r="AA490" s="115">
        <f t="shared" si="59"/>
        <v>17493</v>
      </c>
      <c r="AB490" s="115">
        <f t="shared" si="60"/>
        <v>4623.6139999999996</v>
      </c>
      <c r="AC490" s="116">
        <f t="shared" si="61"/>
        <v>22116.614000000001</v>
      </c>
    </row>
    <row r="491" spans="1:29" ht="18" x14ac:dyDescent="0.25">
      <c r="A491" s="138" t="s">
        <v>613</v>
      </c>
      <c r="B491" s="143" t="s">
        <v>953</v>
      </c>
      <c r="C491" s="103" t="s">
        <v>614</v>
      </c>
      <c r="D491" s="15"/>
      <c r="E491" s="7"/>
      <c r="F491" s="7"/>
      <c r="G491" s="110"/>
      <c r="H491" s="19"/>
      <c r="I491" s="13"/>
      <c r="J491" s="14"/>
      <c r="K491" s="14"/>
      <c r="L491" s="111"/>
      <c r="M491" s="112" t="s">
        <v>199</v>
      </c>
      <c r="N491" s="113">
        <v>10</v>
      </c>
      <c r="O491" s="16"/>
      <c r="P491" s="114">
        <v>3332</v>
      </c>
      <c r="Q491" s="115">
        <v>0</v>
      </c>
      <c r="R491" s="115">
        <f t="shared" si="64"/>
        <v>3332</v>
      </c>
      <c r="S491" s="115">
        <f t="shared" si="62"/>
        <v>166.60000000000002</v>
      </c>
      <c r="T491" s="115">
        <v>0</v>
      </c>
      <c r="U491" s="115">
        <f t="shared" si="67"/>
        <v>3498.6</v>
      </c>
      <c r="V491" s="115"/>
      <c r="W491" s="114">
        <v>875</v>
      </c>
      <c r="X491" s="116">
        <f t="shared" si="65"/>
        <v>108.15</v>
      </c>
      <c r="Y491" s="115">
        <v>0</v>
      </c>
      <c r="Z491" s="115">
        <f t="shared" si="66"/>
        <v>983.15</v>
      </c>
      <c r="AA491" s="115">
        <f t="shared" si="59"/>
        <v>34986</v>
      </c>
      <c r="AB491" s="115">
        <f t="shared" si="60"/>
        <v>9831.5</v>
      </c>
      <c r="AC491" s="116">
        <f t="shared" si="61"/>
        <v>44817.5</v>
      </c>
    </row>
    <row r="492" spans="1:29" ht="75" x14ac:dyDescent="0.25">
      <c r="A492" s="138">
        <v>2.2000000000000002</v>
      </c>
      <c r="B492" s="143" t="s">
        <v>953</v>
      </c>
      <c r="C492" s="103" t="s">
        <v>615</v>
      </c>
      <c r="D492" s="15"/>
      <c r="E492" s="7"/>
      <c r="F492" s="7"/>
      <c r="G492" s="110"/>
      <c r="H492" s="19"/>
      <c r="I492" s="13"/>
      <c r="J492" s="14"/>
      <c r="K492" s="14"/>
      <c r="L492" s="111"/>
      <c r="M492" s="124" t="s">
        <v>124</v>
      </c>
      <c r="N492" s="104">
        <v>0</v>
      </c>
      <c r="O492" s="16"/>
      <c r="P492" s="115">
        <v>0</v>
      </c>
      <c r="Q492" s="115">
        <v>0</v>
      </c>
      <c r="R492" s="115">
        <f t="shared" si="64"/>
        <v>0</v>
      </c>
      <c r="S492" s="115">
        <f t="shared" si="62"/>
        <v>0</v>
      </c>
      <c r="T492" s="115">
        <v>0</v>
      </c>
      <c r="U492" s="115">
        <f t="shared" si="67"/>
        <v>0</v>
      </c>
      <c r="V492" s="115"/>
      <c r="W492" s="115">
        <v>0</v>
      </c>
      <c r="X492" s="116">
        <f t="shared" si="65"/>
        <v>0</v>
      </c>
      <c r="Y492" s="115">
        <v>0</v>
      </c>
      <c r="Z492" s="115">
        <f t="shared" si="66"/>
        <v>0</v>
      </c>
      <c r="AA492" s="115">
        <f t="shared" si="59"/>
        <v>0</v>
      </c>
      <c r="AB492" s="115">
        <f t="shared" si="60"/>
        <v>0</v>
      </c>
      <c r="AC492" s="116">
        <f t="shared" si="61"/>
        <v>0</v>
      </c>
    </row>
    <row r="493" spans="1:29" ht="18" x14ac:dyDescent="0.25">
      <c r="A493" s="138" t="s">
        <v>616</v>
      </c>
      <c r="B493" s="143" t="s">
        <v>953</v>
      </c>
      <c r="C493" s="103" t="s">
        <v>617</v>
      </c>
      <c r="D493" s="15"/>
      <c r="E493" s="7"/>
      <c r="F493" s="7"/>
      <c r="G493" s="110"/>
      <c r="H493" s="19"/>
      <c r="I493" s="13"/>
      <c r="J493" s="14"/>
      <c r="K493" s="14"/>
      <c r="L493" s="111"/>
      <c r="M493" s="112" t="s">
        <v>199</v>
      </c>
      <c r="N493" s="113">
        <v>25</v>
      </c>
      <c r="O493" s="16"/>
      <c r="P493" s="114">
        <v>29</v>
      </c>
      <c r="Q493" s="115">
        <v>0</v>
      </c>
      <c r="R493" s="115">
        <f t="shared" si="64"/>
        <v>29</v>
      </c>
      <c r="S493" s="115">
        <f t="shared" si="62"/>
        <v>1.4500000000000002</v>
      </c>
      <c r="T493" s="115">
        <v>0</v>
      </c>
      <c r="U493" s="115">
        <f t="shared" si="67"/>
        <v>30.45</v>
      </c>
      <c r="V493" s="115"/>
      <c r="W493" s="114">
        <v>15</v>
      </c>
      <c r="X493" s="116">
        <f t="shared" si="65"/>
        <v>1.8540000000000001</v>
      </c>
      <c r="Y493" s="115">
        <v>0</v>
      </c>
      <c r="Z493" s="115">
        <f t="shared" si="66"/>
        <v>16.853999999999999</v>
      </c>
      <c r="AA493" s="115">
        <f t="shared" si="59"/>
        <v>761.25</v>
      </c>
      <c r="AB493" s="115">
        <f t="shared" si="60"/>
        <v>421.34999999999997</v>
      </c>
      <c r="AC493" s="116">
        <f t="shared" si="61"/>
        <v>1182.5999999999999</v>
      </c>
    </row>
    <row r="494" spans="1:29" ht="18" x14ac:dyDescent="0.25">
      <c r="A494" s="138" t="s">
        <v>618</v>
      </c>
      <c r="B494" s="143" t="s">
        <v>953</v>
      </c>
      <c r="C494" s="103" t="s">
        <v>619</v>
      </c>
      <c r="D494" s="15"/>
      <c r="E494" s="7"/>
      <c r="F494" s="7"/>
      <c r="G494" s="110"/>
      <c r="H494" s="19"/>
      <c r="I494" s="13"/>
      <c r="J494" s="14"/>
      <c r="K494" s="14"/>
      <c r="L494" s="111"/>
      <c r="M494" s="112" t="s">
        <v>199</v>
      </c>
      <c r="N494" s="113">
        <v>50</v>
      </c>
      <c r="O494" s="16"/>
      <c r="P494" s="114">
        <v>39</v>
      </c>
      <c r="Q494" s="115">
        <v>0</v>
      </c>
      <c r="R494" s="115">
        <f t="shared" si="64"/>
        <v>39</v>
      </c>
      <c r="S494" s="115">
        <f t="shared" si="62"/>
        <v>1.9500000000000002</v>
      </c>
      <c r="T494" s="115">
        <v>0</v>
      </c>
      <c r="U494" s="115">
        <f t="shared" si="67"/>
        <v>40.950000000000003</v>
      </c>
      <c r="V494" s="115"/>
      <c r="W494" s="114">
        <v>20</v>
      </c>
      <c r="X494" s="116">
        <f t="shared" si="65"/>
        <v>2.472</v>
      </c>
      <c r="Y494" s="115">
        <v>0</v>
      </c>
      <c r="Z494" s="115">
        <f t="shared" si="66"/>
        <v>22.472000000000001</v>
      </c>
      <c r="AA494" s="115">
        <f t="shared" ref="AA494:AA557" si="68">N494*U494</f>
        <v>2047.5000000000002</v>
      </c>
      <c r="AB494" s="115">
        <f t="shared" ref="AB494:AB557" si="69">N494*Z494</f>
        <v>1123.6000000000001</v>
      </c>
      <c r="AC494" s="116">
        <f t="shared" ref="AC494:AC557" si="70">AA494+AB494</f>
        <v>3171.1000000000004</v>
      </c>
    </row>
    <row r="495" spans="1:29" ht="18" x14ac:dyDescent="0.25">
      <c r="A495" s="138" t="s">
        <v>620</v>
      </c>
      <c r="B495" s="143" t="s">
        <v>953</v>
      </c>
      <c r="C495" s="103" t="s">
        <v>621</v>
      </c>
      <c r="D495" s="15"/>
      <c r="E495" s="7"/>
      <c r="F495" s="7"/>
      <c r="G495" s="110"/>
      <c r="H495" s="19"/>
      <c r="I495" s="13"/>
      <c r="J495" s="14"/>
      <c r="K495" s="14"/>
      <c r="L495" s="111"/>
      <c r="M495" s="112" t="s">
        <v>199</v>
      </c>
      <c r="N495" s="113">
        <v>825</v>
      </c>
      <c r="O495" s="16"/>
      <c r="P495" s="114">
        <v>58</v>
      </c>
      <c r="Q495" s="115">
        <v>0</v>
      </c>
      <c r="R495" s="115">
        <f t="shared" si="64"/>
        <v>58</v>
      </c>
      <c r="S495" s="115">
        <f t="shared" ref="S495:S505" si="71">R495*0.05</f>
        <v>2.9000000000000004</v>
      </c>
      <c r="T495" s="115">
        <v>0</v>
      </c>
      <c r="U495" s="115">
        <f t="shared" si="67"/>
        <v>60.9</v>
      </c>
      <c r="V495" s="115"/>
      <c r="W495" s="114">
        <v>31</v>
      </c>
      <c r="X495" s="116">
        <f t="shared" si="65"/>
        <v>3.8315999999999999</v>
      </c>
      <c r="Y495" s="115">
        <v>0</v>
      </c>
      <c r="Z495" s="115">
        <f t="shared" si="66"/>
        <v>34.831600000000002</v>
      </c>
      <c r="AA495" s="115">
        <f t="shared" si="68"/>
        <v>50242.5</v>
      </c>
      <c r="AB495" s="115">
        <f t="shared" si="69"/>
        <v>28736.07</v>
      </c>
      <c r="AC495" s="116">
        <f t="shared" si="70"/>
        <v>78978.570000000007</v>
      </c>
    </row>
    <row r="496" spans="1:29" ht="18" x14ac:dyDescent="0.25">
      <c r="A496" s="138" t="s">
        <v>622</v>
      </c>
      <c r="B496" s="143" t="s">
        <v>953</v>
      </c>
      <c r="C496" s="103" t="s">
        <v>623</v>
      </c>
      <c r="D496" s="15"/>
      <c r="E496" s="7"/>
      <c r="F496" s="7"/>
      <c r="G496" s="110"/>
      <c r="H496" s="19"/>
      <c r="I496" s="13"/>
      <c r="J496" s="14"/>
      <c r="K496" s="14"/>
      <c r="L496" s="111"/>
      <c r="M496" s="112" t="s">
        <v>199</v>
      </c>
      <c r="N496" s="113">
        <v>5</v>
      </c>
      <c r="O496" s="16"/>
      <c r="P496" s="114">
        <v>98</v>
      </c>
      <c r="Q496" s="115">
        <v>0</v>
      </c>
      <c r="R496" s="115">
        <f t="shared" si="64"/>
        <v>98</v>
      </c>
      <c r="S496" s="115">
        <f t="shared" si="71"/>
        <v>4.9000000000000004</v>
      </c>
      <c r="T496" s="115">
        <v>0</v>
      </c>
      <c r="U496" s="115">
        <f t="shared" si="67"/>
        <v>102.9</v>
      </c>
      <c r="V496" s="115"/>
      <c r="W496" s="114">
        <v>51</v>
      </c>
      <c r="X496" s="116">
        <f t="shared" si="65"/>
        <v>6.3036000000000003</v>
      </c>
      <c r="Y496" s="115">
        <v>0</v>
      </c>
      <c r="Z496" s="115">
        <f t="shared" si="66"/>
        <v>57.303600000000003</v>
      </c>
      <c r="AA496" s="115">
        <f t="shared" si="68"/>
        <v>514.5</v>
      </c>
      <c r="AB496" s="115">
        <f t="shared" si="69"/>
        <v>286.51800000000003</v>
      </c>
      <c r="AC496" s="116">
        <f t="shared" si="70"/>
        <v>801.01800000000003</v>
      </c>
    </row>
    <row r="497" spans="1:29" ht="18" x14ac:dyDescent="0.25">
      <c r="A497" s="138" t="s">
        <v>624</v>
      </c>
      <c r="B497" s="143" t="s">
        <v>953</v>
      </c>
      <c r="C497" s="103" t="s">
        <v>625</v>
      </c>
      <c r="D497" s="15"/>
      <c r="E497" s="7"/>
      <c r="F497" s="7"/>
      <c r="G497" s="110"/>
      <c r="H497" s="19"/>
      <c r="I497" s="13"/>
      <c r="J497" s="14"/>
      <c r="K497" s="14"/>
      <c r="L497" s="111"/>
      <c r="M497" s="112" t="s">
        <v>199</v>
      </c>
      <c r="N497" s="113">
        <v>10</v>
      </c>
      <c r="O497" s="16"/>
      <c r="P497" s="114">
        <v>93</v>
      </c>
      <c r="Q497" s="115">
        <v>0</v>
      </c>
      <c r="R497" s="115">
        <f t="shared" ref="R497:R547" si="72">P497+Q497</f>
        <v>93</v>
      </c>
      <c r="S497" s="115">
        <f t="shared" si="71"/>
        <v>4.6500000000000004</v>
      </c>
      <c r="T497" s="115">
        <v>0</v>
      </c>
      <c r="U497" s="115">
        <f t="shared" si="67"/>
        <v>97.65</v>
      </c>
      <c r="V497" s="115"/>
      <c r="W497" s="114">
        <v>61</v>
      </c>
      <c r="X497" s="116">
        <f t="shared" si="65"/>
        <v>7.5396000000000001</v>
      </c>
      <c r="Y497" s="115">
        <v>0</v>
      </c>
      <c r="Z497" s="115">
        <f t="shared" si="66"/>
        <v>68.539600000000007</v>
      </c>
      <c r="AA497" s="115">
        <f t="shared" si="68"/>
        <v>976.5</v>
      </c>
      <c r="AB497" s="115">
        <f t="shared" si="69"/>
        <v>685.39600000000007</v>
      </c>
      <c r="AC497" s="116">
        <f t="shared" si="70"/>
        <v>1661.8960000000002</v>
      </c>
    </row>
    <row r="498" spans="1:29" ht="165" x14ac:dyDescent="0.25">
      <c r="A498" s="138">
        <v>2.2999999999999998</v>
      </c>
      <c r="B498" s="143" t="s">
        <v>953</v>
      </c>
      <c r="C498" s="103" t="s">
        <v>626</v>
      </c>
      <c r="D498" s="15"/>
      <c r="E498" s="7"/>
      <c r="F498" s="7"/>
      <c r="G498" s="110"/>
      <c r="H498" s="19"/>
      <c r="I498" s="13"/>
      <c r="J498" s="14"/>
      <c r="K498" s="14"/>
      <c r="L498" s="111"/>
      <c r="M498" s="124" t="s">
        <v>124</v>
      </c>
      <c r="N498" s="104">
        <v>0</v>
      </c>
      <c r="O498" s="16"/>
      <c r="P498" s="115">
        <v>0</v>
      </c>
      <c r="Q498" s="115">
        <v>0</v>
      </c>
      <c r="R498" s="115">
        <f t="shared" si="72"/>
        <v>0</v>
      </c>
      <c r="S498" s="115">
        <f t="shared" si="71"/>
        <v>0</v>
      </c>
      <c r="T498" s="115">
        <v>0</v>
      </c>
      <c r="U498" s="115">
        <f t="shared" si="67"/>
        <v>0</v>
      </c>
      <c r="V498" s="115"/>
      <c r="W498" s="115">
        <v>0</v>
      </c>
      <c r="X498" s="116">
        <f t="shared" si="65"/>
        <v>0</v>
      </c>
      <c r="Y498" s="115">
        <v>0</v>
      </c>
      <c r="Z498" s="115">
        <f t="shared" si="66"/>
        <v>0</v>
      </c>
      <c r="AA498" s="115">
        <f t="shared" si="68"/>
        <v>0</v>
      </c>
      <c r="AB498" s="115">
        <f t="shared" si="69"/>
        <v>0</v>
      </c>
      <c r="AC498" s="116">
        <f t="shared" si="70"/>
        <v>0</v>
      </c>
    </row>
    <row r="499" spans="1:29" ht="18" x14ac:dyDescent="0.25">
      <c r="A499" s="138" t="s">
        <v>521</v>
      </c>
      <c r="B499" s="143" t="s">
        <v>953</v>
      </c>
      <c r="C499" s="103" t="s">
        <v>627</v>
      </c>
      <c r="D499" s="15"/>
      <c r="E499" s="7"/>
      <c r="F499" s="7"/>
      <c r="G499" s="110"/>
      <c r="H499" s="19"/>
      <c r="I499" s="13"/>
      <c r="J499" s="14"/>
      <c r="K499" s="14"/>
      <c r="L499" s="111"/>
      <c r="M499" s="112" t="s">
        <v>199</v>
      </c>
      <c r="N499" s="113">
        <v>25</v>
      </c>
      <c r="O499" s="16"/>
      <c r="P499" s="114">
        <v>839</v>
      </c>
      <c r="Q499" s="115">
        <v>0</v>
      </c>
      <c r="R499" s="115">
        <f t="shared" si="72"/>
        <v>839</v>
      </c>
      <c r="S499" s="115">
        <f t="shared" si="71"/>
        <v>41.95</v>
      </c>
      <c r="T499" s="115">
        <v>0</v>
      </c>
      <c r="U499" s="115">
        <f t="shared" si="67"/>
        <v>880.95</v>
      </c>
      <c r="V499" s="115"/>
      <c r="W499" s="114">
        <v>277</v>
      </c>
      <c r="X499" s="116">
        <f t="shared" si="65"/>
        <v>34.237200000000001</v>
      </c>
      <c r="Y499" s="115">
        <v>0</v>
      </c>
      <c r="Z499" s="115">
        <f t="shared" si="66"/>
        <v>311.23720000000003</v>
      </c>
      <c r="AA499" s="115">
        <f t="shared" si="68"/>
        <v>22023.75</v>
      </c>
      <c r="AB499" s="115">
        <f t="shared" si="69"/>
        <v>7780.93</v>
      </c>
      <c r="AC499" s="116">
        <f t="shared" si="70"/>
        <v>29804.68</v>
      </c>
    </row>
    <row r="500" spans="1:29" ht="18" x14ac:dyDescent="0.25">
      <c r="A500" s="138" t="s">
        <v>524</v>
      </c>
      <c r="B500" s="143" t="s">
        <v>953</v>
      </c>
      <c r="C500" s="103" t="s">
        <v>628</v>
      </c>
      <c r="D500" s="15"/>
      <c r="E500" s="7"/>
      <c r="F500" s="7"/>
      <c r="G500" s="110"/>
      <c r="H500" s="19"/>
      <c r="I500" s="13"/>
      <c r="J500" s="14"/>
      <c r="K500" s="14"/>
      <c r="L500" s="111"/>
      <c r="M500" s="112" t="s">
        <v>199</v>
      </c>
      <c r="N500" s="113">
        <v>30</v>
      </c>
      <c r="O500" s="16"/>
      <c r="P500" s="114">
        <v>1217</v>
      </c>
      <c r="Q500" s="115">
        <v>0</v>
      </c>
      <c r="R500" s="115">
        <f t="shared" si="72"/>
        <v>1217</v>
      </c>
      <c r="S500" s="115">
        <f t="shared" si="71"/>
        <v>60.85</v>
      </c>
      <c r="T500" s="115">
        <v>0</v>
      </c>
      <c r="U500" s="115">
        <f t="shared" si="67"/>
        <v>1277.8499999999999</v>
      </c>
      <c r="V500" s="115"/>
      <c r="W500" s="114">
        <v>370</v>
      </c>
      <c r="X500" s="116">
        <f t="shared" si="65"/>
        <v>45.731999999999999</v>
      </c>
      <c r="Y500" s="115">
        <v>0</v>
      </c>
      <c r="Z500" s="115">
        <f t="shared" si="66"/>
        <v>415.73199999999997</v>
      </c>
      <c r="AA500" s="115">
        <f t="shared" si="68"/>
        <v>38335.5</v>
      </c>
      <c r="AB500" s="115">
        <f t="shared" si="69"/>
        <v>12471.96</v>
      </c>
      <c r="AC500" s="116">
        <f t="shared" si="70"/>
        <v>50807.46</v>
      </c>
    </row>
    <row r="501" spans="1:29" ht="18" x14ac:dyDescent="0.25">
      <c r="A501" s="138" t="s">
        <v>526</v>
      </c>
      <c r="B501" s="143" t="s">
        <v>953</v>
      </c>
      <c r="C501" s="103" t="s">
        <v>629</v>
      </c>
      <c r="D501" s="15"/>
      <c r="E501" s="7"/>
      <c r="F501" s="7"/>
      <c r="G501" s="110"/>
      <c r="H501" s="19"/>
      <c r="I501" s="13"/>
      <c r="J501" s="14"/>
      <c r="K501" s="14"/>
      <c r="L501" s="111"/>
      <c r="M501" s="112" t="s">
        <v>199</v>
      </c>
      <c r="N501" s="113">
        <v>350</v>
      </c>
      <c r="O501" s="16"/>
      <c r="P501" s="114">
        <v>1795</v>
      </c>
      <c r="Q501" s="115">
        <v>0</v>
      </c>
      <c r="R501" s="115">
        <f t="shared" si="72"/>
        <v>1795</v>
      </c>
      <c r="S501" s="115">
        <f t="shared" si="71"/>
        <v>89.75</v>
      </c>
      <c r="T501" s="115">
        <v>0</v>
      </c>
      <c r="U501" s="115">
        <f t="shared" si="67"/>
        <v>1884.75</v>
      </c>
      <c r="V501" s="115"/>
      <c r="W501" s="114">
        <v>556</v>
      </c>
      <c r="X501" s="116">
        <f t="shared" si="65"/>
        <v>68.721599999999995</v>
      </c>
      <c r="Y501" s="115">
        <v>0</v>
      </c>
      <c r="Z501" s="115">
        <f t="shared" si="66"/>
        <v>624.72159999999997</v>
      </c>
      <c r="AA501" s="115">
        <f t="shared" si="68"/>
        <v>659662.5</v>
      </c>
      <c r="AB501" s="115">
        <f t="shared" si="69"/>
        <v>218652.56</v>
      </c>
      <c r="AC501" s="116">
        <f t="shared" si="70"/>
        <v>878315.06</v>
      </c>
    </row>
    <row r="502" spans="1:29" ht="90" x14ac:dyDescent="0.25">
      <c r="A502" s="138">
        <v>2.4</v>
      </c>
      <c r="B502" s="143" t="s">
        <v>953</v>
      </c>
      <c r="C502" s="103" t="s">
        <v>630</v>
      </c>
      <c r="D502" s="15"/>
      <c r="E502" s="7"/>
      <c r="F502" s="7"/>
      <c r="G502" s="110"/>
      <c r="H502" s="19"/>
      <c r="I502" s="13"/>
      <c r="J502" s="14"/>
      <c r="K502" s="14"/>
      <c r="L502" s="111"/>
      <c r="M502" s="124" t="s">
        <v>124</v>
      </c>
      <c r="N502" s="104">
        <v>0</v>
      </c>
      <c r="O502" s="16"/>
      <c r="P502" s="115">
        <v>0</v>
      </c>
      <c r="Q502" s="115">
        <v>0</v>
      </c>
      <c r="R502" s="115">
        <f t="shared" si="72"/>
        <v>0</v>
      </c>
      <c r="S502" s="115">
        <f t="shared" si="71"/>
        <v>0</v>
      </c>
      <c r="T502" s="115">
        <v>0</v>
      </c>
      <c r="U502" s="115">
        <f t="shared" si="67"/>
        <v>0</v>
      </c>
      <c r="V502" s="115"/>
      <c r="W502" s="115">
        <v>0</v>
      </c>
      <c r="X502" s="116">
        <f t="shared" si="65"/>
        <v>0</v>
      </c>
      <c r="Y502" s="115">
        <v>0</v>
      </c>
      <c r="Z502" s="115">
        <f t="shared" si="66"/>
        <v>0</v>
      </c>
      <c r="AA502" s="115">
        <f t="shared" si="68"/>
        <v>0</v>
      </c>
      <c r="AB502" s="115">
        <f t="shared" si="69"/>
        <v>0</v>
      </c>
      <c r="AC502" s="116">
        <f t="shared" si="70"/>
        <v>0</v>
      </c>
    </row>
    <row r="503" spans="1:29" ht="18" x14ac:dyDescent="0.25">
      <c r="A503" s="138" t="s">
        <v>631</v>
      </c>
      <c r="B503" s="143" t="s">
        <v>953</v>
      </c>
      <c r="C503" s="103" t="s">
        <v>632</v>
      </c>
      <c r="D503" s="15"/>
      <c r="E503" s="7"/>
      <c r="F503" s="7"/>
      <c r="G503" s="110"/>
      <c r="H503" s="19"/>
      <c r="I503" s="13"/>
      <c r="J503" s="14"/>
      <c r="K503" s="14"/>
      <c r="L503" s="111"/>
      <c r="M503" s="112" t="s">
        <v>199</v>
      </c>
      <c r="N503" s="113">
        <v>15</v>
      </c>
      <c r="O503" s="16"/>
      <c r="P503" s="114">
        <v>106</v>
      </c>
      <c r="Q503" s="115">
        <v>0</v>
      </c>
      <c r="R503" s="115">
        <f t="shared" si="72"/>
        <v>106</v>
      </c>
      <c r="S503" s="115">
        <f t="shared" si="71"/>
        <v>5.3000000000000007</v>
      </c>
      <c r="T503" s="115">
        <v>0</v>
      </c>
      <c r="U503" s="115">
        <f t="shared" si="67"/>
        <v>111.3</v>
      </c>
      <c r="V503" s="115"/>
      <c r="W503" s="114">
        <v>30</v>
      </c>
      <c r="X503" s="116">
        <f t="shared" si="65"/>
        <v>3.7080000000000002</v>
      </c>
      <c r="Y503" s="115">
        <v>0</v>
      </c>
      <c r="Z503" s="115">
        <f t="shared" si="66"/>
        <v>33.707999999999998</v>
      </c>
      <c r="AA503" s="115">
        <f t="shared" si="68"/>
        <v>1669.5</v>
      </c>
      <c r="AB503" s="115">
        <f t="shared" si="69"/>
        <v>505.62</v>
      </c>
      <c r="AC503" s="116">
        <f t="shared" si="70"/>
        <v>2175.12</v>
      </c>
    </row>
    <row r="504" spans="1:29" ht="18" x14ac:dyDescent="0.25">
      <c r="A504" s="138" t="s">
        <v>633</v>
      </c>
      <c r="B504" s="143" t="s">
        <v>953</v>
      </c>
      <c r="C504" s="103" t="s">
        <v>634</v>
      </c>
      <c r="D504" s="15"/>
      <c r="E504" s="7"/>
      <c r="F504" s="7"/>
      <c r="G504" s="110"/>
      <c r="H504" s="19"/>
      <c r="I504" s="13"/>
      <c r="J504" s="14"/>
      <c r="K504" s="14"/>
      <c r="L504" s="111"/>
      <c r="M504" s="112" t="s">
        <v>199</v>
      </c>
      <c r="N504" s="113">
        <v>30</v>
      </c>
      <c r="O504" s="16"/>
      <c r="P504" s="114">
        <v>14</v>
      </c>
      <c r="Q504" s="115">
        <v>0</v>
      </c>
      <c r="R504" s="115">
        <f t="shared" si="72"/>
        <v>14</v>
      </c>
      <c r="S504" s="115">
        <f t="shared" si="71"/>
        <v>0.70000000000000007</v>
      </c>
      <c r="T504" s="115">
        <v>0</v>
      </c>
      <c r="U504" s="115">
        <f t="shared" si="67"/>
        <v>14.7</v>
      </c>
      <c r="V504" s="115"/>
      <c r="W504" s="114">
        <v>41</v>
      </c>
      <c r="X504" s="116">
        <f t="shared" si="65"/>
        <v>5.0675999999999997</v>
      </c>
      <c r="Y504" s="115">
        <v>0</v>
      </c>
      <c r="Z504" s="115">
        <f t="shared" si="66"/>
        <v>46.067599999999999</v>
      </c>
      <c r="AA504" s="115">
        <f t="shared" si="68"/>
        <v>441</v>
      </c>
      <c r="AB504" s="115">
        <f t="shared" si="69"/>
        <v>1382.028</v>
      </c>
      <c r="AC504" s="116">
        <f t="shared" si="70"/>
        <v>1823.028</v>
      </c>
    </row>
    <row r="505" spans="1:29" ht="18" x14ac:dyDescent="0.25">
      <c r="A505" s="138" t="s">
        <v>635</v>
      </c>
      <c r="B505" s="143" t="s">
        <v>953</v>
      </c>
      <c r="C505" s="103" t="s">
        <v>636</v>
      </c>
      <c r="D505" s="15"/>
      <c r="E505" s="7"/>
      <c r="F505" s="7"/>
      <c r="G505" s="110"/>
      <c r="H505" s="19"/>
      <c r="I505" s="13"/>
      <c r="J505" s="14"/>
      <c r="K505" s="14"/>
      <c r="L505" s="111"/>
      <c r="M505" s="112" t="s">
        <v>199</v>
      </c>
      <c r="N505" s="113">
        <v>350</v>
      </c>
      <c r="O505" s="16"/>
      <c r="P505" s="114">
        <v>211</v>
      </c>
      <c r="Q505" s="115">
        <v>0</v>
      </c>
      <c r="R505" s="115">
        <f t="shared" si="72"/>
        <v>211</v>
      </c>
      <c r="S505" s="115">
        <f t="shared" si="71"/>
        <v>10.55</v>
      </c>
      <c r="T505" s="115">
        <v>0</v>
      </c>
      <c r="U505" s="115">
        <f t="shared" si="67"/>
        <v>221.55</v>
      </c>
      <c r="V505" s="115"/>
      <c r="W505" s="114">
        <v>61</v>
      </c>
      <c r="X505" s="116">
        <f t="shared" si="65"/>
        <v>7.5396000000000001</v>
      </c>
      <c r="Y505" s="115">
        <v>0</v>
      </c>
      <c r="Z505" s="115">
        <f t="shared" si="66"/>
        <v>68.539600000000007</v>
      </c>
      <c r="AA505" s="115">
        <f t="shared" si="68"/>
        <v>77542.5</v>
      </c>
      <c r="AB505" s="115">
        <f t="shared" si="69"/>
        <v>23988.860000000004</v>
      </c>
      <c r="AC505" s="116">
        <f t="shared" si="70"/>
        <v>101531.36</v>
      </c>
    </row>
    <row r="506" spans="1:29" ht="45" x14ac:dyDescent="0.25">
      <c r="A506" s="138">
        <v>2.5</v>
      </c>
      <c r="B506" s="143" t="s">
        <v>953</v>
      </c>
      <c r="C506" s="103" t="s">
        <v>637</v>
      </c>
      <c r="D506" s="15"/>
      <c r="E506" s="7"/>
      <c r="F506" s="7"/>
      <c r="G506" s="110"/>
      <c r="H506" s="19"/>
      <c r="I506" s="13"/>
      <c r="J506" s="14"/>
      <c r="K506" s="14"/>
      <c r="L506" s="111"/>
      <c r="M506" s="124" t="s">
        <v>124</v>
      </c>
      <c r="N506" s="104">
        <v>0</v>
      </c>
      <c r="O506" s="16"/>
      <c r="P506" s="115">
        <v>0</v>
      </c>
      <c r="Q506" s="115">
        <v>0</v>
      </c>
      <c r="R506" s="115">
        <f t="shared" si="72"/>
        <v>0</v>
      </c>
      <c r="S506" s="115"/>
      <c r="T506" s="115">
        <v>0</v>
      </c>
      <c r="U506" s="115">
        <f t="shared" si="67"/>
        <v>0</v>
      </c>
      <c r="V506" s="115"/>
      <c r="W506" s="115">
        <v>0</v>
      </c>
      <c r="X506" s="116">
        <f t="shared" si="65"/>
        <v>0</v>
      </c>
      <c r="Y506" s="115">
        <v>0</v>
      </c>
      <c r="Z506" s="115">
        <f t="shared" si="66"/>
        <v>0</v>
      </c>
      <c r="AA506" s="115">
        <f t="shared" si="68"/>
        <v>0</v>
      </c>
      <c r="AB506" s="115">
        <f t="shared" si="69"/>
        <v>0</v>
      </c>
      <c r="AC506" s="116">
        <f t="shared" si="70"/>
        <v>0</v>
      </c>
    </row>
    <row r="507" spans="1:29" ht="18" x14ac:dyDescent="0.25">
      <c r="A507" s="138" t="s">
        <v>638</v>
      </c>
      <c r="B507" s="143" t="s">
        <v>953</v>
      </c>
      <c r="C507" s="103" t="s">
        <v>639</v>
      </c>
      <c r="D507" s="15"/>
      <c r="E507" s="7"/>
      <c r="F507" s="7"/>
      <c r="G507" s="110"/>
      <c r="H507" s="19"/>
      <c r="I507" s="13"/>
      <c r="J507" s="14"/>
      <c r="K507" s="14"/>
      <c r="L507" s="111"/>
      <c r="M507" s="112" t="s">
        <v>126</v>
      </c>
      <c r="N507" s="113">
        <v>3</v>
      </c>
      <c r="O507" s="16"/>
      <c r="P507" s="114">
        <v>3656</v>
      </c>
      <c r="Q507" s="115">
        <v>0</v>
      </c>
      <c r="R507" s="115">
        <f t="shared" si="72"/>
        <v>3656</v>
      </c>
      <c r="S507" s="115">
        <f t="shared" ref="S507:S547" si="73">R507*0.05</f>
        <v>182.8</v>
      </c>
      <c r="T507" s="115">
        <v>0</v>
      </c>
      <c r="U507" s="115">
        <f t="shared" si="67"/>
        <v>3838.8</v>
      </c>
      <c r="V507" s="115"/>
      <c r="W507" s="114">
        <v>334</v>
      </c>
      <c r="X507" s="116">
        <f t="shared" si="65"/>
        <v>41.282400000000003</v>
      </c>
      <c r="Y507" s="115">
        <v>0</v>
      </c>
      <c r="Z507" s="115">
        <f t="shared" si="66"/>
        <v>375.2824</v>
      </c>
      <c r="AA507" s="115">
        <f t="shared" si="68"/>
        <v>11516.400000000001</v>
      </c>
      <c r="AB507" s="115">
        <f t="shared" si="69"/>
        <v>1125.8471999999999</v>
      </c>
      <c r="AC507" s="116">
        <f t="shared" si="70"/>
        <v>12642.247200000002</v>
      </c>
    </row>
    <row r="508" spans="1:29" ht="18" x14ac:dyDescent="0.25">
      <c r="A508" s="138" t="s">
        <v>640</v>
      </c>
      <c r="B508" s="143" t="s">
        <v>953</v>
      </c>
      <c r="C508" s="103" t="s">
        <v>641</v>
      </c>
      <c r="D508" s="15"/>
      <c r="E508" s="7"/>
      <c r="F508" s="7"/>
      <c r="G508" s="110"/>
      <c r="H508" s="19"/>
      <c r="I508" s="13"/>
      <c r="J508" s="14"/>
      <c r="K508" s="14"/>
      <c r="L508" s="111"/>
      <c r="M508" s="112" t="s">
        <v>126</v>
      </c>
      <c r="N508" s="113">
        <v>3</v>
      </c>
      <c r="O508" s="16"/>
      <c r="P508" s="114">
        <v>4351</v>
      </c>
      <c r="Q508" s="115">
        <v>0</v>
      </c>
      <c r="R508" s="115">
        <f t="shared" si="72"/>
        <v>4351</v>
      </c>
      <c r="S508" s="115">
        <f t="shared" si="73"/>
        <v>217.55</v>
      </c>
      <c r="T508" s="115">
        <v>0</v>
      </c>
      <c r="U508" s="115">
        <f t="shared" si="67"/>
        <v>4568.55</v>
      </c>
      <c r="V508" s="115"/>
      <c r="W508" s="114">
        <v>412</v>
      </c>
      <c r="X508" s="116">
        <f t="shared" si="65"/>
        <v>50.923200000000001</v>
      </c>
      <c r="Y508" s="115">
        <v>0</v>
      </c>
      <c r="Z508" s="115">
        <f t="shared" si="66"/>
        <v>462.92320000000001</v>
      </c>
      <c r="AA508" s="115">
        <f t="shared" si="68"/>
        <v>13705.650000000001</v>
      </c>
      <c r="AB508" s="115">
        <f t="shared" si="69"/>
        <v>1388.7696000000001</v>
      </c>
      <c r="AC508" s="116">
        <f t="shared" si="70"/>
        <v>15094.419600000001</v>
      </c>
    </row>
    <row r="509" spans="1:29" ht="18" x14ac:dyDescent="0.25">
      <c r="A509" s="138" t="s">
        <v>642</v>
      </c>
      <c r="B509" s="143" t="s">
        <v>953</v>
      </c>
      <c r="C509" s="103" t="s">
        <v>643</v>
      </c>
      <c r="D509" s="15"/>
      <c r="E509" s="7"/>
      <c r="F509" s="7"/>
      <c r="G509" s="110"/>
      <c r="H509" s="19"/>
      <c r="I509" s="13"/>
      <c r="J509" s="14"/>
      <c r="K509" s="14"/>
      <c r="L509" s="111"/>
      <c r="M509" s="112" t="s">
        <v>126</v>
      </c>
      <c r="N509" s="113">
        <v>5</v>
      </c>
      <c r="O509" s="16"/>
      <c r="P509" s="114">
        <v>5704</v>
      </c>
      <c r="Q509" s="115">
        <v>0</v>
      </c>
      <c r="R509" s="115">
        <f t="shared" si="72"/>
        <v>5704</v>
      </c>
      <c r="S509" s="115">
        <f t="shared" si="73"/>
        <v>285.2</v>
      </c>
      <c r="T509" s="115">
        <v>0</v>
      </c>
      <c r="U509" s="115">
        <f t="shared" si="67"/>
        <v>5989.2</v>
      </c>
      <c r="V509" s="115"/>
      <c r="W509" s="114">
        <v>515</v>
      </c>
      <c r="X509" s="116">
        <f t="shared" si="65"/>
        <v>63.654000000000003</v>
      </c>
      <c r="Y509" s="115">
        <v>0</v>
      </c>
      <c r="Z509" s="115">
        <f t="shared" si="66"/>
        <v>578.654</v>
      </c>
      <c r="AA509" s="115">
        <f t="shared" si="68"/>
        <v>29946</v>
      </c>
      <c r="AB509" s="115">
        <f t="shared" si="69"/>
        <v>2893.27</v>
      </c>
      <c r="AC509" s="116">
        <f t="shared" si="70"/>
        <v>32839.269999999997</v>
      </c>
    </row>
    <row r="510" spans="1:29" ht="18" x14ac:dyDescent="0.25">
      <c r="A510" s="138" t="s">
        <v>644</v>
      </c>
      <c r="B510" s="143" t="s">
        <v>953</v>
      </c>
      <c r="C510" s="103" t="s">
        <v>645</v>
      </c>
      <c r="D510" s="15"/>
      <c r="E510" s="7"/>
      <c r="F510" s="7"/>
      <c r="G510" s="110"/>
      <c r="H510" s="19"/>
      <c r="I510" s="13"/>
      <c r="J510" s="14"/>
      <c r="K510" s="14"/>
      <c r="L510" s="111"/>
      <c r="M510" s="112" t="s">
        <v>126</v>
      </c>
      <c r="N510" s="113">
        <v>15</v>
      </c>
      <c r="O510" s="16"/>
      <c r="P510" s="114">
        <v>8467</v>
      </c>
      <c r="Q510" s="115">
        <v>0</v>
      </c>
      <c r="R510" s="115">
        <f t="shared" si="72"/>
        <v>8467</v>
      </c>
      <c r="S510" s="115">
        <f t="shared" si="73"/>
        <v>423.35</v>
      </c>
      <c r="T510" s="115">
        <v>0</v>
      </c>
      <c r="U510" s="115">
        <f t="shared" si="67"/>
        <v>8890.35</v>
      </c>
      <c r="V510" s="115"/>
      <c r="W510" s="114">
        <v>772</v>
      </c>
      <c r="X510" s="116">
        <f t="shared" si="65"/>
        <v>95.419200000000004</v>
      </c>
      <c r="Y510" s="115">
        <v>0</v>
      </c>
      <c r="Z510" s="115">
        <f t="shared" si="66"/>
        <v>867.41920000000005</v>
      </c>
      <c r="AA510" s="115">
        <f t="shared" si="68"/>
        <v>133355.25</v>
      </c>
      <c r="AB510" s="115">
        <f t="shared" si="69"/>
        <v>13011.288</v>
      </c>
      <c r="AC510" s="116">
        <f t="shared" si="70"/>
        <v>146366.538</v>
      </c>
    </row>
    <row r="511" spans="1:29" ht="18" x14ac:dyDescent="0.25">
      <c r="A511" s="138" t="s">
        <v>646</v>
      </c>
      <c r="B511" s="143" t="s">
        <v>953</v>
      </c>
      <c r="C511" s="103" t="s">
        <v>647</v>
      </c>
      <c r="D511" s="15"/>
      <c r="E511" s="7"/>
      <c r="F511" s="7"/>
      <c r="G511" s="110"/>
      <c r="H511" s="19"/>
      <c r="I511" s="13"/>
      <c r="J511" s="14"/>
      <c r="K511" s="14"/>
      <c r="L511" s="111"/>
      <c r="M511" s="112" t="s">
        <v>126</v>
      </c>
      <c r="N511" s="113">
        <v>4</v>
      </c>
      <c r="O511" s="16"/>
      <c r="P511" s="114">
        <v>16464</v>
      </c>
      <c r="Q511" s="115">
        <v>0</v>
      </c>
      <c r="R511" s="115">
        <f t="shared" si="72"/>
        <v>16464</v>
      </c>
      <c r="S511" s="115">
        <f t="shared" si="73"/>
        <v>823.2</v>
      </c>
      <c r="T511" s="115">
        <v>0</v>
      </c>
      <c r="U511" s="115">
        <f t="shared" si="67"/>
        <v>17287.2</v>
      </c>
      <c r="V511" s="115"/>
      <c r="W511" s="114">
        <v>900</v>
      </c>
      <c r="X511" s="116">
        <f t="shared" si="65"/>
        <v>111.24</v>
      </c>
      <c r="Y511" s="115">
        <v>0</v>
      </c>
      <c r="Z511" s="115">
        <f t="shared" si="66"/>
        <v>1011.24</v>
      </c>
      <c r="AA511" s="115">
        <f t="shared" si="68"/>
        <v>69148.800000000003</v>
      </c>
      <c r="AB511" s="115">
        <f t="shared" si="69"/>
        <v>4044.96</v>
      </c>
      <c r="AC511" s="116">
        <f t="shared" si="70"/>
        <v>73193.760000000009</v>
      </c>
    </row>
    <row r="512" spans="1:29" ht="18" x14ac:dyDescent="0.25">
      <c r="A512" s="138" t="s">
        <v>648</v>
      </c>
      <c r="B512" s="143" t="s">
        <v>953</v>
      </c>
      <c r="C512" s="103" t="s">
        <v>649</v>
      </c>
      <c r="D512" s="15"/>
      <c r="E512" s="7"/>
      <c r="F512" s="7"/>
      <c r="G512" s="110"/>
      <c r="H512" s="19"/>
      <c r="I512" s="13"/>
      <c r="J512" s="14"/>
      <c r="K512" s="14"/>
      <c r="L512" s="111"/>
      <c r="M512" s="112" t="s">
        <v>126</v>
      </c>
      <c r="N512" s="113">
        <v>2</v>
      </c>
      <c r="O512" s="16"/>
      <c r="P512" s="114">
        <v>26460</v>
      </c>
      <c r="Q512" s="115">
        <v>0</v>
      </c>
      <c r="R512" s="115">
        <f t="shared" si="72"/>
        <v>26460</v>
      </c>
      <c r="S512" s="115">
        <f t="shared" si="73"/>
        <v>1323</v>
      </c>
      <c r="T512" s="115">
        <v>0</v>
      </c>
      <c r="U512" s="115">
        <f t="shared" si="67"/>
        <v>27783</v>
      </c>
      <c r="V512" s="115"/>
      <c r="W512" s="114">
        <v>1029</v>
      </c>
      <c r="X512" s="116">
        <f t="shared" si="65"/>
        <v>127.1844</v>
      </c>
      <c r="Y512" s="115">
        <v>0</v>
      </c>
      <c r="Z512" s="115">
        <f t="shared" si="66"/>
        <v>1156.1844000000001</v>
      </c>
      <c r="AA512" s="115">
        <f t="shared" si="68"/>
        <v>55566</v>
      </c>
      <c r="AB512" s="115">
        <f t="shared" si="69"/>
        <v>2312.3688000000002</v>
      </c>
      <c r="AC512" s="116">
        <f t="shared" si="70"/>
        <v>57878.368799999997</v>
      </c>
    </row>
    <row r="513" spans="1:29" ht="90" x14ac:dyDescent="0.25">
      <c r="A513" s="138">
        <v>2.6</v>
      </c>
      <c r="B513" s="143" t="s">
        <v>953</v>
      </c>
      <c r="C513" s="103" t="s">
        <v>650</v>
      </c>
      <c r="D513" s="15"/>
      <c r="E513" s="7"/>
      <c r="F513" s="7"/>
      <c r="G513" s="110"/>
      <c r="H513" s="19"/>
      <c r="I513" s="13"/>
      <c r="J513" s="14"/>
      <c r="K513" s="14"/>
      <c r="L513" s="111"/>
      <c r="M513" s="112" t="s">
        <v>190</v>
      </c>
      <c r="N513" s="104">
        <v>0</v>
      </c>
      <c r="O513" s="16"/>
      <c r="P513" s="114">
        <v>5000</v>
      </c>
      <c r="Q513" s="115">
        <v>0</v>
      </c>
      <c r="R513" s="115">
        <f t="shared" si="72"/>
        <v>5000</v>
      </c>
      <c r="S513" s="115">
        <f t="shared" si="73"/>
        <v>250</v>
      </c>
      <c r="T513" s="115">
        <v>0</v>
      </c>
      <c r="U513" s="115">
        <f t="shared" si="67"/>
        <v>5250</v>
      </c>
      <c r="V513" s="115"/>
      <c r="W513" s="114">
        <v>263</v>
      </c>
      <c r="X513" s="116">
        <f t="shared" si="65"/>
        <v>32.506799999999998</v>
      </c>
      <c r="Y513" s="115">
        <v>0</v>
      </c>
      <c r="Z513" s="115">
        <f t="shared" si="66"/>
        <v>295.5068</v>
      </c>
      <c r="AA513" s="115">
        <f t="shared" si="68"/>
        <v>0</v>
      </c>
      <c r="AB513" s="115">
        <f t="shared" si="69"/>
        <v>0</v>
      </c>
      <c r="AC513" s="116">
        <f t="shared" si="70"/>
        <v>0</v>
      </c>
    </row>
    <row r="514" spans="1:29" ht="45" x14ac:dyDescent="0.25">
      <c r="A514" s="138">
        <v>2.7</v>
      </c>
      <c r="B514" s="143" t="s">
        <v>953</v>
      </c>
      <c r="C514" s="103" t="s">
        <v>651</v>
      </c>
      <c r="D514" s="15"/>
      <c r="E514" s="7"/>
      <c r="F514" s="7"/>
      <c r="G514" s="110"/>
      <c r="H514" s="19"/>
      <c r="I514" s="13"/>
      <c r="J514" s="14"/>
      <c r="K514" s="14"/>
      <c r="L514" s="111"/>
      <c r="M514" s="124" t="s">
        <v>124</v>
      </c>
      <c r="N514" s="104">
        <v>0</v>
      </c>
      <c r="O514" s="16"/>
      <c r="P514" s="115">
        <v>0</v>
      </c>
      <c r="Q514" s="115">
        <v>0</v>
      </c>
      <c r="R514" s="115">
        <f t="shared" si="72"/>
        <v>0</v>
      </c>
      <c r="S514" s="115">
        <f t="shared" si="73"/>
        <v>0</v>
      </c>
      <c r="T514" s="115">
        <v>0</v>
      </c>
      <c r="U514" s="115">
        <f t="shared" si="67"/>
        <v>0</v>
      </c>
      <c r="V514" s="115"/>
      <c r="W514" s="115">
        <v>0</v>
      </c>
      <c r="X514" s="116">
        <f t="shared" si="65"/>
        <v>0</v>
      </c>
      <c r="Y514" s="115">
        <v>0</v>
      </c>
      <c r="Z514" s="115">
        <f t="shared" si="66"/>
        <v>0</v>
      </c>
      <c r="AA514" s="115">
        <f t="shared" si="68"/>
        <v>0</v>
      </c>
      <c r="AB514" s="115">
        <f t="shared" si="69"/>
        <v>0</v>
      </c>
      <c r="AC514" s="116">
        <f t="shared" si="70"/>
        <v>0</v>
      </c>
    </row>
    <row r="515" spans="1:29" ht="18" x14ac:dyDescent="0.25">
      <c r="A515" s="138" t="s">
        <v>652</v>
      </c>
      <c r="B515" s="143" t="s">
        <v>953</v>
      </c>
      <c r="C515" s="103" t="s">
        <v>653</v>
      </c>
      <c r="D515" s="15"/>
      <c r="E515" s="7"/>
      <c r="F515" s="7"/>
      <c r="G515" s="110"/>
      <c r="H515" s="19"/>
      <c r="I515" s="13"/>
      <c r="J515" s="14"/>
      <c r="K515" s="14"/>
      <c r="L515" s="111"/>
      <c r="M515" s="112" t="s">
        <v>232</v>
      </c>
      <c r="N515" s="113">
        <v>2</v>
      </c>
      <c r="O515" s="16"/>
      <c r="P515" s="114">
        <v>3626</v>
      </c>
      <c r="Q515" s="115">
        <v>0</v>
      </c>
      <c r="R515" s="115">
        <f t="shared" si="72"/>
        <v>3626</v>
      </c>
      <c r="S515" s="115">
        <f t="shared" si="73"/>
        <v>181.3</v>
      </c>
      <c r="T515" s="115">
        <v>0</v>
      </c>
      <c r="U515" s="115">
        <f t="shared" si="67"/>
        <v>3807.3</v>
      </c>
      <c r="V515" s="115"/>
      <c r="W515" s="114">
        <v>334</v>
      </c>
      <c r="X515" s="116">
        <f t="shared" si="65"/>
        <v>41.282400000000003</v>
      </c>
      <c r="Y515" s="115">
        <v>0</v>
      </c>
      <c r="Z515" s="115">
        <f t="shared" si="66"/>
        <v>375.2824</v>
      </c>
      <c r="AA515" s="115">
        <f t="shared" si="68"/>
        <v>7614.6</v>
      </c>
      <c r="AB515" s="115">
        <f t="shared" si="69"/>
        <v>750.56479999999999</v>
      </c>
      <c r="AC515" s="116">
        <f t="shared" si="70"/>
        <v>8365.1648000000005</v>
      </c>
    </row>
    <row r="516" spans="1:29" ht="18" x14ac:dyDescent="0.25">
      <c r="A516" s="138" t="s">
        <v>654</v>
      </c>
      <c r="B516" s="143" t="s">
        <v>953</v>
      </c>
      <c r="C516" s="103" t="s">
        <v>242</v>
      </c>
      <c r="D516" s="15"/>
      <c r="E516" s="7"/>
      <c r="F516" s="7"/>
      <c r="G516" s="110"/>
      <c r="H516" s="19"/>
      <c r="I516" s="13"/>
      <c r="J516" s="14"/>
      <c r="K516" s="14"/>
      <c r="L516" s="111"/>
      <c r="M516" s="112" t="s">
        <v>126</v>
      </c>
      <c r="N516" s="104">
        <v>0</v>
      </c>
      <c r="O516" s="16"/>
      <c r="P516" s="114">
        <v>4420</v>
      </c>
      <c r="Q516" s="115">
        <v>0</v>
      </c>
      <c r="R516" s="115">
        <f t="shared" si="72"/>
        <v>4420</v>
      </c>
      <c r="S516" s="115">
        <f t="shared" si="73"/>
        <v>221</v>
      </c>
      <c r="T516" s="115">
        <v>0</v>
      </c>
      <c r="U516" s="115">
        <f t="shared" si="67"/>
        <v>4641</v>
      </c>
      <c r="V516" s="115"/>
      <c r="W516" s="114">
        <v>420</v>
      </c>
      <c r="X516" s="116">
        <f t="shared" si="65"/>
        <v>51.911999999999999</v>
      </c>
      <c r="Y516" s="115">
        <v>0</v>
      </c>
      <c r="Z516" s="115">
        <f t="shared" si="66"/>
        <v>471.91199999999998</v>
      </c>
      <c r="AA516" s="115">
        <f t="shared" si="68"/>
        <v>0</v>
      </c>
      <c r="AB516" s="115">
        <f t="shared" si="69"/>
        <v>0</v>
      </c>
      <c r="AC516" s="116">
        <f t="shared" si="70"/>
        <v>0</v>
      </c>
    </row>
    <row r="517" spans="1:29" ht="18" x14ac:dyDescent="0.25">
      <c r="A517" s="138" t="s">
        <v>655</v>
      </c>
      <c r="B517" s="143" t="s">
        <v>953</v>
      </c>
      <c r="C517" s="103" t="s">
        <v>656</v>
      </c>
      <c r="D517" s="15"/>
      <c r="E517" s="7"/>
      <c r="F517" s="7"/>
      <c r="G517" s="110"/>
      <c r="H517" s="19"/>
      <c r="I517" s="13"/>
      <c r="J517" s="14"/>
      <c r="K517" s="14"/>
      <c r="L517" s="111"/>
      <c r="M517" s="112" t="s">
        <v>126</v>
      </c>
      <c r="N517" s="113">
        <v>1</v>
      </c>
      <c r="O517" s="16"/>
      <c r="P517" s="114">
        <v>5635</v>
      </c>
      <c r="Q517" s="115">
        <v>0</v>
      </c>
      <c r="R517" s="115">
        <f t="shared" si="72"/>
        <v>5635</v>
      </c>
      <c r="S517" s="115">
        <f t="shared" si="73"/>
        <v>281.75</v>
      </c>
      <c r="T517" s="115">
        <v>0</v>
      </c>
      <c r="U517" s="115">
        <f t="shared" si="67"/>
        <v>5916.75</v>
      </c>
      <c r="V517" s="115"/>
      <c r="W517" s="114">
        <v>515</v>
      </c>
      <c r="X517" s="116">
        <f t="shared" si="65"/>
        <v>63.654000000000003</v>
      </c>
      <c r="Y517" s="115">
        <v>0</v>
      </c>
      <c r="Z517" s="115">
        <f t="shared" si="66"/>
        <v>578.654</v>
      </c>
      <c r="AA517" s="115">
        <f t="shared" si="68"/>
        <v>5916.75</v>
      </c>
      <c r="AB517" s="115">
        <f t="shared" si="69"/>
        <v>578.654</v>
      </c>
      <c r="AC517" s="116">
        <f t="shared" si="70"/>
        <v>6495.4040000000005</v>
      </c>
    </row>
    <row r="518" spans="1:29" ht="18" x14ac:dyDescent="0.25">
      <c r="A518" s="138" t="s">
        <v>657</v>
      </c>
      <c r="B518" s="143" t="s">
        <v>953</v>
      </c>
      <c r="C518" s="103" t="s">
        <v>658</v>
      </c>
      <c r="D518" s="15"/>
      <c r="E518" s="7"/>
      <c r="F518" s="7"/>
      <c r="G518" s="110"/>
      <c r="H518" s="19"/>
      <c r="I518" s="13"/>
      <c r="J518" s="14"/>
      <c r="K518" s="14"/>
      <c r="L518" s="111"/>
      <c r="M518" s="112" t="s">
        <v>126</v>
      </c>
      <c r="N518" s="113">
        <v>3</v>
      </c>
      <c r="O518" s="16"/>
      <c r="P518" s="114">
        <v>7722</v>
      </c>
      <c r="Q518" s="115">
        <v>0</v>
      </c>
      <c r="R518" s="115">
        <f t="shared" si="72"/>
        <v>7722</v>
      </c>
      <c r="S518" s="115">
        <f t="shared" si="73"/>
        <v>386.1</v>
      </c>
      <c r="T518" s="115">
        <v>0</v>
      </c>
      <c r="U518" s="115">
        <f t="shared" si="67"/>
        <v>8108.1</v>
      </c>
      <c r="V518" s="115"/>
      <c r="W518" s="114">
        <v>618</v>
      </c>
      <c r="X518" s="116">
        <f t="shared" si="65"/>
        <v>76.384799999999998</v>
      </c>
      <c r="Y518" s="115">
        <v>0</v>
      </c>
      <c r="Z518" s="115">
        <f t="shared" si="66"/>
        <v>694.38480000000004</v>
      </c>
      <c r="AA518" s="115">
        <f t="shared" si="68"/>
        <v>24324.300000000003</v>
      </c>
      <c r="AB518" s="115">
        <f t="shared" si="69"/>
        <v>2083.1544000000004</v>
      </c>
      <c r="AC518" s="116">
        <f t="shared" si="70"/>
        <v>26407.454400000002</v>
      </c>
    </row>
    <row r="519" spans="1:29" ht="18" x14ac:dyDescent="0.25">
      <c r="A519" s="138" t="s">
        <v>659</v>
      </c>
      <c r="B519" s="143" t="s">
        <v>953</v>
      </c>
      <c r="C519" s="103" t="s">
        <v>660</v>
      </c>
      <c r="D519" s="15"/>
      <c r="E519" s="7"/>
      <c r="F519" s="7"/>
      <c r="G519" s="110"/>
      <c r="H519" s="19"/>
      <c r="I519" s="13"/>
      <c r="J519" s="14"/>
      <c r="K519" s="14"/>
      <c r="L519" s="111"/>
      <c r="M519" s="112" t="s">
        <v>126</v>
      </c>
      <c r="N519" s="113">
        <v>1</v>
      </c>
      <c r="O519" s="16"/>
      <c r="P519" s="114">
        <v>14210</v>
      </c>
      <c r="Q519" s="115">
        <v>0</v>
      </c>
      <c r="R519" s="115">
        <f t="shared" si="72"/>
        <v>14210</v>
      </c>
      <c r="S519" s="115">
        <f t="shared" si="73"/>
        <v>710.5</v>
      </c>
      <c r="T519" s="115">
        <v>0</v>
      </c>
      <c r="U519" s="115">
        <f t="shared" si="67"/>
        <v>14920.5</v>
      </c>
      <c r="V519" s="115"/>
      <c r="W519" s="114">
        <v>823</v>
      </c>
      <c r="X519" s="116">
        <f t="shared" si="65"/>
        <v>101.72280000000001</v>
      </c>
      <c r="Y519" s="115">
        <v>0</v>
      </c>
      <c r="Z519" s="115">
        <f t="shared" si="66"/>
        <v>924.72280000000001</v>
      </c>
      <c r="AA519" s="115">
        <f t="shared" si="68"/>
        <v>14920.5</v>
      </c>
      <c r="AB519" s="115">
        <f t="shared" si="69"/>
        <v>924.72280000000001</v>
      </c>
      <c r="AC519" s="116">
        <f t="shared" si="70"/>
        <v>15845.2228</v>
      </c>
    </row>
    <row r="520" spans="1:29" ht="45" x14ac:dyDescent="0.25">
      <c r="A520" s="138">
        <v>2.8</v>
      </c>
      <c r="B520" s="143" t="s">
        <v>953</v>
      </c>
      <c r="C520" s="103" t="s">
        <v>661</v>
      </c>
      <c r="D520" s="15"/>
      <c r="E520" s="7"/>
      <c r="F520" s="7"/>
      <c r="G520" s="110"/>
      <c r="H520" s="19"/>
      <c r="I520" s="13"/>
      <c r="J520" s="14"/>
      <c r="K520" s="14"/>
      <c r="L520" s="111"/>
      <c r="M520" s="124" t="s">
        <v>124</v>
      </c>
      <c r="N520" s="104">
        <v>0</v>
      </c>
      <c r="O520" s="16"/>
      <c r="P520" s="115">
        <v>0</v>
      </c>
      <c r="Q520" s="115">
        <v>0</v>
      </c>
      <c r="R520" s="115">
        <f t="shared" si="72"/>
        <v>0</v>
      </c>
      <c r="S520" s="115">
        <f t="shared" si="73"/>
        <v>0</v>
      </c>
      <c r="T520" s="115">
        <v>0</v>
      </c>
      <c r="U520" s="115">
        <f t="shared" si="67"/>
        <v>0</v>
      </c>
      <c r="V520" s="115"/>
      <c r="W520" s="115">
        <v>0</v>
      </c>
      <c r="X520" s="116">
        <f t="shared" si="65"/>
        <v>0</v>
      </c>
      <c r="Y520" s="115">
        <v>0</v>
      </c>
      <c r="Z520" s="115">
        <f t="shared" si="66"/>
        <v>0</v>
      </c>
      <c r="AA520" s="115">
        <f t="shared" si="68"/>
        <v>0</v>
      </c>
      <c r="AB520" s="115">
        <f t="shared" si="69"/>
        <v>0</v>
      </c>
      <c r="AC520" s="116">
        <f t="shared" si="70"/>
        <v>0</v>
      </c>
    </row>
    <row r="521" spans="1:29" ht="18" x14ac:dyDescent="0.25">
      <c r="A521" s="138" t="s">
        <v>662</v>
      </c>
      <c r="B521" s="143" t="s">
        <v>953</v>
      </c>
      <c r="C521" s="103" t="s">
        <v>663</v>
      </c>
      <c r="D521" s="15"/>
      <c r="E521" s="7"/>
      <c r="F521" s="7"/>
      <c r="G521" s="110"/>
      <c r="H521" s="19"/>
      <c r="I521" s="13"/>
      <c r="J521" s="14"/>
      <c r="K521" s="14"/>
      <c r="L521" s="111"/>
      <c r="M521" s="112" t="s">
        <v>126</v>
      </c>
      <c r="N521" s="113">
        <v>2</v>
      </c>
      <c r="O521" s="16"/>
      <c r="P521" s="114">
        <v>16587</v>
      </c>
      <c r="Q521" s="115">
        <v>0</v>
      </c>
      <c r="R521" s="115">
        <f t="shared" si="72"/>
        <v>16587</v>
      </c>
      <c r="S521" s="115">
        <f t="shared" si="73"/>
        <v>829.35</v>
      </c>
      <c r="T521" s="115">
        <v>0</v>
      </c>
      <c r="U521" s="115">
        <f t="shared" si="67"/>
        <v>17416.349999999999</v>
      </c>
      <c r="V521" s="115"/>
      <c r="W521" s="114">
        <v>515</v>
      </c>
      <c r="X521" s="116">
        <f t="shared" si="65"/>
        <v>63.654000000000003</v>
      </c>
      <c r="Y521" s="115">
        <v>0</v>
      </c>
      <c r="Z521" s="115">
        <f t="shared" si="66"/>
        <v>578.654</v>
      </c>
      <c r="AA521" s="115">
        <f t="shared" si="68"/>
        <v>34832.699999999997</v>
      </c>
      <c r="AB521" s="115">
        <f t="shared" si="69"/>
        <v>1157.308</v>
      </c>
      <c r="AC521" s="116">
        <f t="shared" si="70"/>
        <v>35990.007999999994</v>
      </c>
    </row>
    <row r="522" spans="1:29" ht="75" x14ac:dyDescent="0.25">
      <c r="A522" s="138">
        <v>2.9</v>
      </c>
      <c r="B522" s="143" t="s">
        <v>953</v>
      </c>
      <c r="C522" s="103" t="s">
        <v>664</v>
      </c>
      <c r="D522" s="15"/>
      <c r="E522" s="7"/>
      <c r="F522" s="7"/>
      <c r="G522" s="110"/>
      <c r="H522" s="19"/>
      <c r="I522" s="13"/>
      <c r="J522" s="14"/>
      <c r="K522" s="14"/>
      <c r="L522" s="111"/>
      <c r="M522" s="124" t="s">
        <v>124</v>
      </c>
      <c r="N522" s="104">
        <v>0</v>
      </c>
      <c r="O522" s="16"/>
      <c r="P522" s="115">
        <v>0</v>
      </c>
      <c r="Q522" s="115">
        <v>0</v>
      </c>
      <c r="R522" s="115">
        <f t="shared" si="72"/>
        <v>0</v>
      </c>
      <c r="S522" s="115">
        <f t="shared" si="73"/>
        <v>0</v>
      </c>
      <c r="T522" s="115">
        <v>0</v>
      </c>
      <c r="U522" s="115">
        <f t="shared" si="67"/>
        <v>0</v>
      </c>
      <c r="V522" s="115"/>
      <c r="W522" s="115">
        <v>0</v>
      </c>
      <c r="X522" s="116">
        <f t="shared" ref="X522:X585" si="74">W522*0.1236</f>
        <v>0</v>
      </c>
      <c r="Y522" s="115">
        <v>0</v>
      </c>
      <c r="Z522" s="115">
        <f t="shared" ref="Z522:Z585" si="75">W522+X522</f>
        <v>0</v>
      </c>
      <c r="AA522" s="115">
        <f t="shared" si="68"/>
        <v>0</v>
      </c>
      <c r="AB522" s="115">
        <f t="shared" si="69"/>
        <v>0</v>
      </c>
      <c r="AC522" s="116">
        <f t="shared" si="70"/>
        <v>0</v>
      </c>
    </row>
    <row r="523" spans="1:29" ht="18" x14ac:dyDescent="0.25">
      <c r="A523" s="138" t="s">
        <v>665</v>
      </c>
      <c r="B523" s="143" t="s">
        <v>953</v>
      </c>
      <c r="C523" s="103" t="s">
        <v>666</v>
      </c>
      <c r="D523" s="15"/>
      <c r="E523" s="7"/>
      <c r="F523" s="7"/>
      <c r="G523" s="110"/>
      <c r="H523" s="19"/>
      <c r="I523" s="13"/>
      <c r="J523" s="14"/>
      <c r="K523" s="14"/>
      <c r="L523" s="111"/>
      <c r="M523" s="112" t="s">
        <v>126</v>
      </c>
      <c r="N523" s="113">
        <v>2</v>
      </c>
      <c r="O523" s="16"/>
      <c r="P523" s="114">
        <v>3733</v>
      </c>
      <c r="Q523" s="115">
        <v>0</v>
      </c>
      <c r="R523" s="115">
        <f t="shared" si="72"/>
        <v>3733</v>
      </c>
      <c r="S523" s="115">
        <f t="shared" si="73"/>
        <v>186.65</v>
      </c>
      <c r="T523" s="115">
        <v>0</v>
      </c>
      <c r="U523" s="115">
        <f t="shared" si="67"/>
        <v>3919.65</v>
      </c>
      <c r="V523" s="115"/>
      <c r="W523" s="114">
        <v>257</v>
      </c>
      <c r="X523" s="116">
        <f t="shared" si="74"/>
        <v>31.7652</v>
      </c>
      <c r="Y523" s="115">
        <v>0</v>
      </c>
      <c r="Z523" s="115">
        <f t="shared" si="75"/>
        <v>288.76519999999999</v>
      </c>
      <c r="AA523" s="115">
        <f t="shared" si="68"/>
        <v>7839.3</v>
      </c>
      <c r="AB523" s="115">
        <f t="shared" si="69"/>
        <v>577.53039999999999</v>
      </c>
      <c r="AC523" s="116">
        <f t="shared" si="70"/>
        <v>8416.8304000000007</v>
      </c>
    </row>
    <row r="524" spans="1:29" ht="18" x14ac:dyDescent="0.25">
      <c r="A524" s="138" t="s">
        <v>667</v>
      </c>
      <c r="B524" s="143" t="s">
        <v>953</v>
      </c>
      <c r="C524" s="103" t="s">
        <v>668</v>
      </c>
      <c r="D524" s="15"/>
      <c r="E524" s="7"/>
      <c r="F524" s="7"/>
      <c r="G524" s="110"/>
      <c r="H524" s="19"/>
      <c r="I524" s="13"/>
      <c r="J524" s="14"/>
      <c r="K524" s="14"/>
      <c r="L524" s="111"/>
      <c r="M524" s="112" t="s">
        <v>126</v>
      </c>
      <c r="N524" s="113">
        <v>2</v>
      </c>
      <c r="O524" s="16"/>
      <c r="P524" s="114">
        <v>4395</v>
      </c>
      <c r="Q524" s="115">
        <v>0</v>
      </c>
      <c r="R524" s="115">
        <f t="shared" si="72"/>
        <v>4395</v>
      </c>
      <c r="S524" s="115">
        <f t="shared" si="73"/>
        <v>219.75</v>
      </c>
      <c r="T524" s="115">
        <v>0</v>
      </c>
      <c r="U524" s="115">
        <f t="shared" si="67"/>
        <v>4614.75</v>
      </c>
      <c r="V524" s="115"/>
      <c r="W524" s="114">
        <v>309</v>
      </c>
      <c r="X524" s="116">
        <f t="shared" si="74"/>
        <v>38.192399999999999</v>
      </c>
      <c r="Y524" s="115">
        <v>0</v>
      </c>
      <c r="Z524" s="115">
        <f t="shared" si="75"/>
        <v>347.19240000000002</v>
      </c>
      <c r="AA524" s="115">
        <f t="shared" si="68"/>
        <v>9229.5</v>
      </c>
      <c r="AB524" s="115">
        <f t="shared" si="69"/>
        <v>694.38480000000004</v>
      </c>
      <c r="AC524" s="116">
        <f t="shared" si="70"/>
        <v>9923.8847999999998</v>
      </c>
    </row>
    <row r="525" spans="1:29" ht="18" x14ac:dyDescent="0.25">
      <c r="A525" s="138" t="s">
        <v>669</v>
      </c>
      <c r="B525" s="143" t="s">
        <v>953</v>
      </c>
      <c r="C525" s="103" t="s">
        <v>670</v>
      </c>
      <c r="D525" s="15"/>
      <c r="E525" s="7"/>
      <c r="F525" s="7"/>
      <c r="G525" s="110"/>
      <c r="H525" s="19"/>
      <c r="I525" s="13"/>
      <c r="J525" s="14"/>
      <c r="K525" s="14"/>
      <c r="L525" s="111"/>
      <c r="M525" s="112" t="s">
        <v>126</v>
      </c>
      <c r="N525" s="113">
        <v>3</v>
      </c>
      <c r="O525" s="16"/>
      <c r="P525" s="114">
        <v>5576</v>
      </c>
      <c r="Q525" s="115">
        <v>0</v>
      </c>
      <c r="R525" s="115">
        <f t="shared" si="72"/>
        <v>5576</v>
      </c>
      <c r="S525" s="115">
        <f t="shared" si="73"/>
        <v>278.8</v>
      </c>
      <c r="T525" s="115">
        <v>0</v>
      </c>
      <c r="U525" s="115">
        <f t="shared" si="67"/>
        <v>5854.8</v>
      </c>
      <c r="V525" s="115"/>
      <c r="W525" s="114">
        <v>412</v>
      </c>
      <c r="X525" s="116">
        <f t="shared" si="74"/>
        <v>50.923200000000001</v>
      </c>
      <c r="Y525" s="115">
        <v>0</v>
      </c>
      <c r="Z525" s="115">
        <f t="shared" si="75"/>
        <v>462.92320000000001</v>
      </c>
      <c r="AA525" s="115">
        <f t="shared" si="68"/>
        <v>17564.400000000001</v>
      </c>
      <c r="AB525" s="115">
        <f t="shared" si="69"/>
        <v>1388.7696000000001</v>
      </c>
      <c r="AC525" s="116">
        <f t="shared" si="70"/>
        <v>18953.169600000001</v>
      </c>
    </row>
    <row r="526" spans="1:29" ht="18" x14ac:dyDescent="0.25">
      <c r="A526" s="138" t="s">
        <v>671</v>
      </c>
      <c r="B526" s="143" t="s">
        <v>953</v>
      </c>
      <c r="C526" s="103" t="s">
        <v>672</v>
      </c>
      <c r="D526" s="15"/>
      <c r="E526" s="7"/>
      <c r="F526" s="7"/>
      <c r="G526" s="110"/>
      <c r="H526" s="19"/>
      <c r="I526" s="13"/>
      <c r="J526" s="14"/>
      <c r="K526" s="14"/>
      <c r="L526" s="111"/>
      <c r="M526" s="112" t="s">
        <v>126</v>
      </c>
      <c r="N526" s="113">
        <v>3</v>
      </c>
      <c r="O526" s="16"/>
      <c r="P526" s="114">
        <v>6517</v>
      </c>
      <c r="Q526" s="115">
        <v>0</v>
      </c>
      <c r="R526" s="115">
        <f t="shared" si="72"/>
        <v>6517</v>
      </c>
      <c r="S526" s="115">
        <f t="shared" si="73"/>
        <v>325.85000000000002</v>
      </c>
      <c r="T526" s="115">
        <v>0</v>
      </c>
      <c r="U526" s="115">
        <f t="shared" si="67"/>
        <v>6842.85</v>
      </c>
      <c r="V526" s="115"/>
      <c r="W526" s="114">
        <v>618</v>
      </c>
      <c r="X526" s="116">
        <f t="shared" si="74"/>
        <v>76.384799999999998</v>
      </c>
      <c r="Y526" s="115">
        <v>0</v>
      </c>
      <c r="Z526" s="115">
        <f t="shared" si="75"/>
        <v>694.38480000000004</v>
      </c>
      <c r="AA526" s="115">
        <f t="shared" si="68"/>
        <v>20528.550000000003</v>
      </c>
      <c r="AB526" s="115">
        <f t="shared" si="69"/>
        <v>2083.1544000000004</v>
      </c>
      <c r="AC526" s="116">
        <f t="shared" si="70"/>
        <v>22611.704400000002</v>
      </c>
    </row>
    <row r="527" spans="1:29" ht="18" x14ac:dyDescent="0.25">
      <c r="A527" s="138" t="s">
        <v>673</v>
      </c>
      <c r="B527" s="143" t="s">
        <v>953</v>
      </c>
      <c r="C527" s="103" t="s">
        <v>674</v>
      </c>
      <c r="D527" s="15"/>
      <c r="E527" s="7"/>
      <c r="F527" s="7"/>
      <c r="G527" s="110"/>
      <c r="H527" s="19"/>
      <c r="I527" s="13"/>
      <c r="J527" s="14"/>
      <c r="K527" s="14"/>
      <c r="L527" s="111"/>
      <c r="M527" s="112" t="s">
        <v>126</v>
      </c>
      <c r="N527" s="113">
        <v>3</v>
      </c>
      <c r="O527" s="16"/>
      <c r="P527" s="114">
        <v>7315</v>
      </c>
      <c r="Q527" s="115">
        <v>0</v>
      </c>
      <c r="R527" s="115">
        <f t="shared" si="72"/>
        <v>7315</v>
      </c>
      <c r="S527" s="115">
        <f t="shared" si="73"/>
        <v>365.75</v>
      </c>
      <c r="T527" s="115">
        <v>0</v>
      </c>
      <c r="U527" s="115">
        <f t="shared" si="67"/>
        <v>7680.75</v>
      </c>
      <c r="V527" s="115"/>
      <c r="W527" s="114">
        <v>823</v>
      </c>
      <c r="X527" s="116">
        <f t="shared" si="74"/>
        <v>101.72280000000001</v>
      </c>
      <c r="Y527" s="115">
        <v>0</v>
      </c>
      <c r="Z527" s="115">
        <f t="shared" si="75"/>
        <v>924.72280000000001</v>
      </c>
      <c r="AA527" s="115">
        <f t="shared" si="68"/>
        <v>23042.25</v>
      </c>
      <c r="AB527" s="115">
        <f t="shared" si="69"/>
        <v>2774.1684</v>
      </c>
      <c r="AC527" s="116">
        <f t="shared" si="70"/>
        <v>25816.418399999999</v>
      </c>
    </row>
    <row r="528" spans="1:29" ht="45" x14ac:dyDescent="0.25">
      <c r="A528" s="138">
        <v>2.1</v>
      </c>
      <c r="B528" s="143" t="s">
        <v>953</v>
      </c>
      <c r="C528" s="103" t="s">
        <v>675</v>
      </c>
      <c r="D528" s="15"/>
      <c r="E528" s="7"/>
      <c r="F528" s="7"/>
      <c r="G528" s="110"/>
      <c r="H528" s="19"/>
      <c r="I528" s="13"/>
      <c r="J528" s="14"/>
      <c r="K528" s="14"/>
      <c r="L528" s="111"/>
      <c r="M528" s="124" t="s">
        <v>124</v>
      </c>
      <c r="N528" s="104">
        <v>0</v>
      </c>
      <c r="O528" s="16"/>
      <c r="P528" s="115">
        <v>0</v>
      </c>
      <c r="Q528" s="115">
        <v>0</v>
      </c>
      <c r="R528" s="115">
        <f t="shared" si="72"/>
        <v>0</v>
      </c>
      <c r="S528" s="115">
        <f t="shared" si="73"/>
        <v>0</v>
      </c>
      <c r="T528" s="115">
        <v>0</v>
      </c>
      <c r="U528" s="115">
        <f t="shared" si="67"/>
        <v>0</v>
      </c>
      <c r="V528" s="115"/>
      <c r="W528" s="115">
        <v>0</v>
      </c>
      <c r="X528" s="116">
        <f t="shared" si="74"/>
        <v>0</v>
      </c>
      <c r="Y528" s="115">
        <v>0</v>
      </c>
      <c r="Z528" s="115">
        <f t="shared" si="75"/>
        <v>0</v>
      </c>
      <c r="AA528" s="115">
        <f t="shared" si="68"/>
        <v>0</v>
      </c>
      <c r="AB528" s="115">
        <f t="shared" si="69"/>
        <v>0</v>
      </c>
      <c r="AC528" s="116">
        <f t="shared" si="70"/>
        <v>0</v>
      </c>
    </row>
    <row r="529" spans="1:29" ht="18" x14ac:dyDescent="0.25">
      <c r="A529" s="138" t="s">
        <v>676</v>
      </c>
      <c r="B529" s="143" t="s">
        <v>953</v>
      </c>
      <c r="C529" s="103" t="s">
        <v>677</v>
      </c>
      <c r="D529" s="15"/>
      <c r="E529" s="7"/>
      <c r="F529" s="7"/>
      <c r="G529" s="110"/>
      <c r="H529" s="19"/>
      <c r="I529" s="13"/>
      <c r="J529" s="14"/>
      <c r="K529" s="14"/>
      <c r="L529" s="111"/>
      <c r="M529" s="112" t="s">
        <v>126</v>
      </c>
      <c r="N529" s="113">
        <v>2</v>
      </c>
      <c r="O529" s="16"/>
      <c r="P529" s="114">
        <v>3439</v>
      </c>
      <c r="Q529" s="115">
        <v>0</v>
      </c>
      <c r="R529" s="115">
        <f t="shared" si="72"/>
        <v>3439</v>
      </c>
      <c r="S529" s="115">
        <f t="shared" si="73"/>
        <v>171.95000000000002</v>
      </c>
      <c r="T529" s="115">
        <v>0</v>
      </c>
      <c r="U529" s="115">
        <f t="shared" si="67"/>
        <v>3610.95</v>
      </c>
      <c r="V529" s="115"/>
      <c r="W529" s="114">
        <v>257</v>
      </c>
      <c r="X529" s="116">
        <f t="shared" si="74"/>
        <v>31.7652</v>
      </c>
      <c r="Y529" s="115">
        <v>0</v>
      </c>
      <c r="Z529" s="115">
        <f t="shared" si="75"/>
        <v>288.76519999999999</v>
      </c>
      <c r="AA529" s="115">
        <f t="shared" si="68"/>
        <v>7221.9</v>
      </c>
      <c r="AB529" s="115">
        <f t="shared" si="69"/>
        <v>577.53039999999999</v>
      </c>
      <c r="AC529" s="116">
        <f t="shared" si="70"/>
        <v>7799.4303999999993</v>
      </c>
    </row>
    <row r="530" spans="1:29" ht="18" x14ac:dyDescent="0.25">
      <c r="A530" s="138" t="s">
        <v>678</v>
      </c>
      <c r="B530" s="143" t="s">
        <v>953</v>
      </c>
      <c r="C530" s="103" t="s">
        <v>679</v>
      </c>
      <c r="D530" s="15"/>
      <c r="E530" s="7"/>
      <c r="F530" s="7"/>
      <c r="G530" s="110"/>
      <c r="H530" s="19"/>
      <c r="I530" s="13"/>
      <c r="J530" s="14"/>
      <c r="K530" s="14"/>
      <c r="L530" s="111"/>
      <c r="M530" s="112" t="s">
        <v>126</v>
      </c>
      <c r="N530" s="113">
        <v>1</v>
      </c>
      <c r="O530" s="16"/>
      <c r="P530" s="114">
        <v>6428</v>
      </c>
      <c r="Q530" s="115">
        <v>0</v>
      </c>
      <c r="R530" s="115">
        <f t="shared" si="72"/>
        <v>6428</v>
      </c>
      <c r="S530" s="115">
        <f t="shared" si="73"/>
        <v>321.40000000000003</v>
      </c>
      <c r="T530" s="115">
        <v>0</v>
      </c>
      <c r="U530" s="115">
        <f t="shared" si="67"/>
        <v>6749.4</v>
      </c>
      <c r="V530" s="115"/>
      <c r="W530" s="114">
        <v>412</v>
      </c>
      <c r="X530" s="116">
        <f t="shared" si="74"/>
        <v>50.923200000000001</v>
      </c>
      <c r="Y530" s="115">
        <v>0</v>
      </c>
      <c r="Z530" s="115">
        <f t="shared" si="75"/>
        <v>462.92320000000001</v>
      </c>
      <c r="AA530" s="115">
        <f t="shared" si="68"/>
        <v>6749.4</v>
      </c>
      <c r="AB530" s="115">
        <f t="shared" si="69"/>
        <v>462.92320000000001</v>
      </c>
      <c r="AC530" s="116">
        <f t="shared" si="70"/>
        <v>7212.3231999999998</v>
      </c>
    </row>
    <row r="531" spans="1:29" ht="18" x14ac:dyDescent="0.25">
      <c r="A531" s="138" t="s">
        <v>680</v>
      </c>
      <c r="B531" s="143" t="s">
        <v>953</v>
      </c>
      <c r="C531" s="103" t="s">
        <v>681</v>
      </c>
      <c r="D531" s="15"/>
      <c r="E531" s="7"/>
      <c r="F531" s="7"/>
      <c r="G531" s="110"/>
      <c r="H531" s="19"/>
      <c r="I531" s="13"/>
      <c r="J531" s="14"/>
      <c r="K531" s="14"/>
      <c r="L531" s="111"/>
      <c r="M531" s="112" t="s">
        <v>126</v>
      </c>
      <c r="N531" s="113">
        <v>1</v>
      </c>
      <c r="O531" s="16"/>
      <c r="P531" s="114">
        <v>11799</v>
      </c>
      <c r="Q531" s="115">
        <v>0</v>
      </c>
      <c r="R531" s="115">
        <f t="shared" si="72"/>
        <v>11799</v>
      </c>
      <c r="S531" s="115">
        <f t="shared" si="73"/>
        <v>589.95000000000005</v>
      </c>
      <c r="T531" s="115">
        <v>0</v>
      </c>
      <c r="U531" s="115">
        <f t="shared" si="67"/>
        <v>12388.95</v>
      </c>
      <c r="V531" s="115"/>
      <c r="W531" s="114">
        <v>618</v>
      </c>
      <c r="X531" s="116">
        <f t="shared" si="74"/>
        <v>76.384799999999998</v>
      </c>
      <c r="Y531" s="115">
        <v>0</v>
      </c>
      <c r="Z531" s="115">
        <f t="shared" si="75"/>
        <v>694.38480000000004</v>
      </c>
      <c r="AA531" s="115">
        <f t="shared" si="68"/>
        <v>12388.95</v>
      </c>
      <c r="AB531" s="115">
        <f t="shared" si="69"/>
        <v>694.38480000000004</v>
      </c>
      <c r="AC531" s="116">
        <f t="shared" si="70"/>
        <v>13083.334800000001</v>
      </c>
    </row>
    <row r="532" spans="1:29" ht="18" x14ac:dyDescent="0.25">
      <c r="A532" s="138" t="s">
        <v>682</v>
      </c>
      <c r="B532" s="143" t="s">
        <v>953</v>
      </c>
      <c r="C532" s="103" t="s">
        <v>683</v>
      </c>
      <c r="D532" s="15"/>
      <c r="E532" s="7"/>
      <c r="F532" s="7"/>
      <c r="G532" s="110"/>
      <c r="H532" s="19"/>
      <c r="I532" s="13"/>
      <c r="J532" s="14"/>
      <c r="K532" s="14"/>
      <c r="L532" s="111"/>
      <c r="M532" s="112" t="s">
        <v>126</v>
      </c>
      <c r="N532" s="113">
        <v>3</v>
      </c>
      <c r="O532" s="16"/>
      <c r="P532" s="114">
        <v>27910</v>
      </c>
      <c r="Q532" s="115">
        <v>0</v>
      </c>
      <c r="R532" s="115">
        <f t="shared" si="72"/>
        <v>27910</v>
      </c>
      <c r="S532" s="115">
        <f t="shared" si="73"/>
        <v>1395.5</v>
      </c>
      <c r="T532" s="115">
        <v>0</v>
      </c>
      <c r="U532" s="115">
        <f t="shared" si="67"/>
        <v>29305.5</v>
      </c>
      <c r="V532" s="115"/>
      <c r="W532" s="114">
        <v>823</v>
      </c>
      <c r="X532" s="116">
        <f t="shared" si="74"/>
        <v>101.72280000000001</v>
      </c>
      <c r="Y532" s="115">
        <v>0</v>
      </c>
      <c r="Z532" s="115">
        <f t="shared" si="75"/>
        <v>924.72280000000001</v>
      </c>
      <c r="AA532" s="115">
        <f t="shared" si="68"/>
        <v>87916.5</v>
      </c>
      <c r="AB532" s="115">
        <f t="shared" si="69"/>
        <v>2774.1684</v>
      </c>
      <c r="AC532" s="116">
        <f t="shared" si="70"/>
        <v>90690.668399999995</v>
      </c>
    </row>
    <row r="533" spans="1:29" ht="45" x14ac:dyDescent="0.25">
      <c r="A533" s="138">
        <v>2.11</v>
      </c>
      <c r="B533" s="143" t="s">
        <v>953</v>
      </c>
      <c r="C533" s="103" t="s">
        <v>684</v>
      </c>
      <c r="D533" s="15"/>
      <c r="E533" s="7"/>
      <c r="F533" s="7"/>
      <c r="G533" s="110"/>
      <c r="H533" s="19"/>
      <c r="I533" s="13"/>
      <c r="J533" s="14"/>
      <c r="K533" s="14"/>
      <c r="L533" s="111"/>
      <c r="M533" s="124" t="s">
        <v>124</v>
      </c>
      <c r="N533" s="104">
        <v>0</v>
      </c>
      <c r="O533" s="16"/>
      <c r="P533" s="115">
        <v>0</v>
      </c>
      <c r="Q533" s="115">
        <v>0</v>
      </c>
      <c r="R533" s="115">
        <f t="shared" si="72"/>
        <v>0</v>
      </c>
      <c r="S533" s="115">
        <f t="shared" si="73"/>
        <v>0</v>
      </c>
      <c r="T533" s="115">
        <v>0</v>
      </c>
      <c r="U533" s="115">
        <f t="shared" si="67"/>
        <v>0</v>
      </c>
      <c r="V533" s="115"/>
      <c r="W533" s="115">
        <v>0</v>
      </c>
      <c r="X533" s="116">
        <f t="shared" si="74"/>
        <v>0</v>
      </c>
      <c r="Y533" s="115">
        <v>0</v>
      </c>
      <c r="Z533" s="115">
        <f t="shared" si="75"/>
        <v>0</v>
      </c>
      <c r="AA533" s="115">
        <f t="shared" si="68"/>
        <v>0</v>
      </c>
      <c r="AB533" s="115">
        <f t="shared" si="69"/>
        <v>0</v>
      </c>
      <c r="AC533" s="116">
        <f t="shared" si="70"/>
        <v>0</v>
      </c>
    </row>
    <row r="534" spans="1:29" ht="18" x14ac:dyDescent="0.25">
      <c r="A534" s="138" t="s">
        <v>685</v>
      </c>
      <c r="B534" s="143" t="s">
        <v>953</v>
      </c>
      <c r="C534" s="103" t="s">
        <v>686</v>
      </c>
      <c r="D534" s="15"/>
      <c r="E534" s="7"/>
      <c r="F534" s="7"/>
      <c r="G534" s="110"/>
      <c r="H534" s="19"/>
      <c r="I534" s="13"/>
      <c r="J534" s="14"/>
      <c r="K534" s="14"/>
      <c r="L534" s="111"/>
      <c r="M534" s="112" t="s">
        <v>369</v>
      </c>
      <c r="N534" s="113">
        <v>3</v>
      </c>
      <c r="O534" s="16"/>
      <c r="P534" s="114">
        <v>19560</v>
      </c>
      <c r="Q534" s="115">
        <v>0</v>
      </c>
      <c r="R534" s="115">
        <f t="shared" si="72"/>
        <v>19560</v>
      </c>
      <c r="S534" s="115">
        <f t="shared" si="73"/>
        <v>978</v>
      </c>
      <c r="T534" s="115">
        <v>0</v>
      </c>
      <c r="U534" s="115">
        <f t="shared" si="67"/>
        <v>20538</v>
      </c>
      <c r="V534" s="115"/>
      <c r="W534" s="114">
        <v>618</v>
      </c>
      <c r="X534" s="116">
        <f t="shared" si="74"/>
        <v>76.384799999999998</v>
      </c>
      <c r="Y534" s="115">
        <v>0</v>
      </c>
      <c r="Z534" s="115">
        <f t="shared" si="75"/>
        <v>694.38480000000004</v>
      </c>
      <c r="AA534" s="115">
        <f t="shared" si="68"/>
        <v>61614</v>
      </c>
      <c r="AB534" s="115">
        <f t="shared" si="69"/>
        <v>2083.1544000000004</v>
      </c>
      <c r="AC534" s="116">
        <f t="shared" si="70"/>
        <v>63697.154399999999</v>
      </c>
    </row>
    <row r="535" spans="1:29" ht="18" x14ac:dyDescent="0.25">
      <c r="A535" s="138" t="s">
        <v>687</v>
      </c>
      <c r="B535" s="143" t="s">
        <v>953</v>
      </c>
      <c r="C535" s="103" t="s">
        <v>416</v>
      </c>
      <c r="D535" s="15"/>
      <c r="E535" s="7"/>
      <c r="F535" s="7"/>
      <c r="G535" s="110"/>
      <c r="H535" s="19"/>
      <c r="I535" s="13"/>
      <c r="J535" s="14"/>
      <c r="K535" s="14"/>
      <c r="L535" s="111"/>
      <c r="M535" s="112" t="s">
        <v>369</v>
      </c>
      <c r="N535" s="104">
        <v>0</v>
      </c>
      <c r="O535" s="16"/>
      <c r="P535" s="114">
        <v>69800</v>
      </c>
      <c r="Q535" s="115">
        <v>0</v>
      </c>
      <c r="R535" s="115">
        <f t="shared" si="72"/>
        <v>69800</v>
      </c>
      <c r="S535" s="115">
        <f t="shared" si="73"/>
        <v>3490</v>
      </c>
      <c r="T535" s="115">
        <v>0</v>
      </c>
      <c r="U535" s="115">
        <f t="shared" si="67"/>
        <v>73290</v>
      </c>
      <c r="V535" s="115"/>
      <c r="W535" s="114">
        <v>1050</v>
      </c>
      <c r="X535" s="116">
        <f t="shared" si="74"/>
        <v>129.78</v>
      </c>
      <c r="Y535" s="115">
        <v>0</v>
      </c>
      <c r="Z535" s="115">
        <f t="shared" si="75"/>
        <v>1179.78</v>
      </c>
      <c r="AA535" s="115">
        <f t="shared" si="68"/>
        <v>0</v>
      </c>
      <c r="AB535" s="115">
        <f t="shared" si="69"/>
        <v>0</v>
      </c>
      <c r="AC535" s="116">
        <f t="shared" si="70"/>
        <v>0</v>
      </c>
    </row>
    <row r="536" spans="1:29" ht="120" x14ac:dyDescent="0.25">
      <c r="A536" s="138">
        <v>2.12</v>
      </c>
      <c r="B536" s="143" t="s">
        <v>953</v>
      </c>
      <c r="C536" s="103" t="s">
        <v>688</v>
      </c>
      <c r="D536" s="15"/>
      <c r="E536" s="7"/>
      <c r="F536" s="7"/>
      <c r="G536" s="110"/>
      <c r="H536" s="19"/>
      <c r="I536" s="13"/>
      <c r="J536" s="14"/>
      <c r="K536" s="14"/>
      <c r="L536" s="111"/>
      <c r="M536" s="124" t="s">
        <v>124</v>
      </c>
      <c r="N536" s="104">
        <v>0</v>
      </c>
      <c r="O536" s="16"/>
      <c r="P536" s="115">
        <v>0</v>
      </c>
      <c r="Q536" s="115">
        <v>0</v>
      </c>
      <c r="R536" s="115">
        <f t="shared" si="72"/>
        <v>0</v>
      </c>
      <c r="S536" s="115">
        <f t="shared" si="73"/>
        <v>0</v>
      </c>
      <c r="T536" s="115">
        <v>0</v>
      </c>
      <c r="U536" s="115">
        <f t="shared" si="67"/>
        <v>0</v>
      </c>
      <c r="V536" s="115"/>
      <c r="W536" s="115">
        <v>0</v>
      </c>
      <c r="X536" s="116">
        <f t="shared" si="74"/>
        <v>0</v>
      </c>
      <c r="Y536" s="115">
        <v>0</v>
      </c>
      <c r="Z536" s="115">
        <f t="shared" si="75"/>
        <v>0</v>
      </c>
      <c r="AA536" s="115">
        <f t="shared" si="68"/>
        <v>0</v>
      </c>
      <c r="AB536" s="115">
        <f t="shared" si="69"/>
        <v>0</v>
      </c>
      <c r="AC536" s="116">
        <f t="shared" si="70"/>
        <v>0</v>
      </c>
    </row>
    <row r="537" spans="1:29" ht="18" x14ac:dyDescent="0.25">
      <c r="A537" s="138" t="s">
        <v>689</v>
      </c>
      <c r="B537" s="143" t="s">
        <v>953</v>
      </c>
      <c r="C537" s="103" t="s">
        <v>690</v>
      </c>
      <c r="D537" s="15"/>
      <c r="E537" s="7"/>
      <c r="F537" s="7"/>
      <c r="G537" s="110"/>
      <c r="H537" s="19"/>
      <c r="I537" s="13"/>
      <c r="J537" s="14"/>
      <c r="K537" s="14"/>
      <c r="L537" s="111"/>
      <c r="M537" s="112" t="s">
        <v>369</v>
      </c>
      <c r="N537" s="113">
        <v>50</v>
      </c>
      <c r="O537" s="16"/>
      <c r="P537" s="114">
        <v>16500</v>
      </c>
      <c r="Q537" s="115">
        <v>0</v>
      </c>
      <c r="R537" s="115">
        <f t="shared" si="72"/>
        <v>16500</v>
      </c>
      <c r="S537" s="115">
        <f t="shared" si="73"/>
        <v>825</v>
      </c>
      <c r="T537" s="115">
        <v>0</v>
      </c>
      <c r="U537" s="115">
        <f t="shared" si="67"/>
        <v>17325</v>
      </c>
      <c r="V537" s="115"/>
      <c r="W537" s="114">
        <v>412</v>
      </c>
      <c r="X537" s="116">
        <f t="shared" si="74"/>
        <v>50.923200000000001</v>
      </c>
      <c r="Y537" s="115">
        <v>0</v>
      </c>
      <c r="Z537" s="115">
        <f t="shared" si="75"/>
        <v>462.92320000000001</v>
      </c>
      <c r="AA537" s="115">
        <f t="shared" si="68"/>
        <v>866250</v>
      </c>
      <c r="AB537" s="115">
        <f t="shared" si="69"/>
        <v>23146.16</v>
      </c>
      <c r="AC537" s="116">
        <f t="shared" si="70"/>
        <v>889396.16</v>
      </c>
    </row>
    <row r="538" spans="1:29" ht="18" x14ac:dyDescent="0.25">
      <c r="A538" s="138" t="s">
        <v>691</v>
      </c>
      <c r="B538" s="143" t="s">
        <v>953</v>
      </c>
      <c r="C538" s="103" t="s">
        <v>692</v>
      </c>
      <c r="D538" s="15"/>
      <c r="E538" s="7"/>
      <c r="F538" s="7"/>
      <c r="G538" s="110"/>
      <c r="H538" s="19"/>
      <c r="I538" s="13"/>
      <c r="J538" s="14"/>
      <c r="K538" s="14"/>
      <c r="L538" s="111"/>
      <c r="M538" s="112" t="s">
        <v>369</v>
      </c>
      <c r="N538" s="113">
        <v>9</v>
      </c>
      <c r="O538" s="16"/>
      <c r="P538" s="114">
        <v>7920</v>
      </c>
      <c r="Q538" s="115">
        <v>0</v>
      </c>
      <c r="R538" s="115">
        <f t="shared" si="72"/>
        <v>7920</v>
      </c>
      <c r="S538" s="115">
        <f t="shared" si="73"/>
        <v>396</v>
      </c>
      <c r="T538" s="115">
        <v>0</v>
      </c>
      <c r="U538" s="115">
        <f t="shared" si="67"/>
        <v>8316</v>
      </c>
      <c r="V538" s="115"/>
      <c r="W538" s="114">
        <v>309</v>
      </c>
      <c r="X538" s="116">
        <f t="shared" si="74"/>
        <v>38.192399999999999</v>
      </c>
      <c r="Y538" s="115">
        <v>0</v>
      </c>
      <c r="Z538" s="115">
        <f t="shared" si="75"/>
        <v>347.19240000000002</v>
      </c>
      <c r="AA538" s="115">
        <f t="shared" si="68"/>
        <v>74844</v>
      </c>
      <c r="AB538" s="115">
        <f t="shared" si="69"/>
        <v>3124.7316000000001</v>
      </c>
      <c r="AC538" s="116">
        <f t="shared" si="70"/>
        <v>77968.731599999999</v>
      </c>
    </row>
    <row r="539" spans="1:29" ht="135" x14ac:dyDescent="0.25">
      <c r="A539" s="138">
        <v>2.13</v>
      </c>
      <c r="B539" s="143" t="s">
        <v>953</v>
      </c>
      <c r="C539" s="103" t="s">
        <v>693</v>
      </c>
      <c r="D539" s="15"/>
      <c r="E539" s="7"/>
      <c r="F539" s="7"/>
      <c r="G539" s="110"/>
      <c r="H539" s="19"/>
      <c r="I539" s="13"/>
      <c r="J539" s="14"/>
      <c r="K539" s="14"/>
      <c r="L539" s="111"/>
      <c r="M539" s="112" t="s">
        <v>369</v>
      </c>
      <c r="N539" s="104">
        <v>0</v>
      </c>
      <c r="O539" s="16"/>
      <c r="P539" s="114">
        <v>20300</v>
      </c>
      <c r="Q539" s="115">
        <v>0</v>
      </c>
      <c r="R539" s="115">
        <f t="shared" si="72"/>
        <v>20300</v>
      </c>
      <c r="S539" s="115">
        <f t="shared" si="73"/>
        <v>1015</v>
      </c>
      <c r="T539" s="115">
        <v>0</v>
      </c>
      <c r="U539" s="115">
        <f t="shared" si="67"/>
        <v>21315</v>
      </c>
      <c r="V539" s="115"/>
      <c r="W539" s="114">
        <v>788</v>
      </c>
      <c r="X539" s="116">
        <f t="shared" si="74"/>
        <v>97.396799999999999</v>
      </c>
      <c r="Y539" s="115">
        <v>0</v>
      </c>
      <c r="Z539" s="115">
        <f t="shared" si="75"/>
        <v>885.39679999999998</v>
      </c>
      <c r="AA539" s="115">
        <f t="shared" si="68"/>
        <v>0</v>
      </c>
      <c r="AB539" s="115">
        <f t="shared" si="69"/>
        <v>0</v>
      </c>
      <c r="AC539" s="116">
        <f t="shared" si="70"/>
        <v>0</v>
      </c>
    </row>
    <row r="540" spans="1:29" ht="135" x14ac:dyDescent="0.25">
      <c r="A540" s="138">
        <v>2.14</v>
      </c>
      <c r="B540" s="143" t="s">
        <v>953</v>
      </c>
      <c r="C540" s="103" t="s">
        <v>694</v>
      </c>
      <c r="D540" s="15"/>
      <c r="E540" s="7"/>
      <c r="F540" s="7"/>
      <c r="G540" s="110"/>
      <c r="H540" s="19"/>
      <c r="I540" s="13"/>
      <c r="J540" s="14"/>
      <c r="K540" s="14"/>
      <c r="L540" s="111"/>
      <c r="M540" s="112" t="s">
        <v>126</v>
      </c>
      <c r="N540" s="113">
        <v>50</v>
      </c>
      <c r="O540" s="16"/>
      <c r="P540" s="114">
        <v>7815</v>
      </c>
      <c r="Q540" s="115">
        <v>0</v>
      </c>
      <c r="R540" s="115">
        <f t="shared" si="72"/>
        <v>7815</v>
      </c>
      <c r="S540" s="115">
        <f t="shared" si="73"/>
        <v>390.75</v>
      </c>
      <c r="T540" s="115">
        <v>0</v>
      </c>
      <c r="U540" s="115">
        <f t="shared" si="67"/>
        <v>8205.75</v>
      </c>
      <c r="V540" s="115"/>
      <c r="W540" s="114">
        <v>515</v>
      </c>
      <c r="X540" s="116">
        <f t="shared" si="74"/>
        <v>63.654000000000003</v>
      </c>
      <c r="Y540" s="115">
        <v>0</v>
      </c>
      <c r="Z540" s="115">
        <f t="shared" si="75"/>
        <v>578.654</v>
      </c>
      <c r="AA540" s="115">
        <f t="shared" si="68"/>
        <v>410287.5</v>
      </c>
      <c r="AB540" s="115">
        <f t="shared" si="69"/>
        <v>28932.7</v>
      </c>
      <c r="AC540" s="116">
        <f t="shared" si="70"/>
        <v>439220.2</v>
      </c>
    </row>
    <row r="541" spans="1:29" ht="120" x14ac:dyDescent="0.25">
      <c r="A541" s="138">
        <v>2.15</v>
      </c>
      <c r="B541" s="143" t="s">
        <v>953</v>
      </c>
      <c r="C541" s="103" t="s">
        <v>695</v>
      </c>
      <c r="D541" s="15"/>
      <c r="E541" s="7"/>
      <c r="F541" s="7"/>
      <c r="G541" s="110"/>
      <c r="H541" s="19"/>
      <c r="I541" s="13"/>
      <c r="J541" s="14"/>
      <c r="K541" s="14"/>
      <c r="L541" s="111"/>
      <c r="M541" s="124" t="s">
        <v>124</v>
      </c>
      <c r="N541" s="104">
        <v>0</v>
      </c>
      <c r="O541" s="16"/>
      <c r="P541" s="115">
        <v>0</v>
      </c>
      <c r="Q541" s="115">
        <v>0</v>
      </c>
      <c r="R541" s="115">
        <f t="shared" si="72"/>
        <v>0</v>
      </c>
      <c r="S541" s="115">
        <f t="shared" si="73"/>
        <v>0</v>
      </c>
      <c r="T541" s="115">
        <v>0</v>
      </c>
      <c r="U541" s="115">
        <f t="shared" si="67"/>
        <v>0</v>
      </c>
      <c r="V541" s="115"/>
      <c r="W541" s="115">
        <v>0</v>
      </c>
      <c r="X541" s="116">
        <f t="shared" si="74"/>
        <v>0</v>
      </c>
      <c r="Y541" s="115">
        <v>0</v>
      </c>
      <c r="Z541" s="115">
        <f t="shared" si="75"/>
        <v>0</v>
      </c>
      <c r="AA541" s="115">
        <f t="shared" si="68"/>
        <v>0</v>
      </c>
      <c r="AB541" s="115">
        <f t="shared" si="69"/>
        <v>0</v>
      </c>
      <c r="AC541" s="116">
        <f t="shared" si="70"/>
        <v>0</v>
      </c>
    </row>
    <row r="542" spans="1:29" ht="18" x14ac:dyDescent="0.25">
      <c r="A542" s="138" t="s">
        <v>696</v>
      </c>
      <c r="B542" s="143" t="s">
        <v>953</v>
      </c>
      <c r="C542" s="103" t="s">
        <v>697</v>
      </c>
      <c r="D542" s="15"/>
      <c r="E542" s="7"/>
      <c r="F542" s="7"/>
      <c r="G542" s="110"/>
      <c r="H542" s="19"/>
      <c r="I542" s="13"/>
      <c r="J542" s="14"/>
      <c r="K542" s="14"/>
      <c r="L542" s="111"/>
      <c r="M542" s="112" t="s">
        <v>369</v>
      </c>
      <c r="N542" s="104">
        <v>100</v>
      </c>
      <c r="O542" s="16"/>
      <c r="P542" s="114">
        <v>4700</v>
      </c>
      <c r="Q542" s="115">
        <v>0</v>
      </c>
      <c r="R542" s="115">
        <f t="shared" si="72"/>
        <v>4700</v>
      </c>
      <c r="S542" s="115">
        <f t="shared" si="73"/>
        <v>235</v>
      </c>
      <c r="T542" s="115">
        <v>0</v>
      </c>
      <c r="U542" s="115">
        <f t="shared" si="67"/>
        <v>4935</v>
      </c>
      <c r="V542" s="115"/>
      <c r="W542" s="114">
        <v>128</v>
      </c>
      <c r="X542" s="116">
        <f t="shared" si="74"/>
        <v>15.8208</v>
      </c>
      <c r="Y542" s="115">
        <v>0</v>
      </c>
      <c r="Z542" s="115">
        <f t="shared" si="75"/>
        <v>143.82079999999999</v>
      </c>
      <c r="AA542" s="115">
        <f t="shared" si="68"/>
        <v>493500</v>
      </c>
      <c r="AB542" s="115">
        <f t="shared" si="69"/>
        <v>14382.08</v>
      </c>
      <c r="AC542" s="116">
        <f t="shared" si="70"/>
        <v>507882.08</v>
      </c>
    </row>
    <row r="543" spans="1:29" ht="120" x14ac:dyDescent="0.25">
      <c r="A543" s="138">
        <v>2.16</v>
      </c>
      <c r="B543" s="143" t="s">
        <v>953</v>
      </c>
      <c r="C543" s="103" t="s">
        <v>698</v>
      </c>
      <c r="D543" s="15"/>
      <c r="E543" s="7"/>
      <c r="F543" s="7"/>
      <c r="G543" s="110"/>
      <c r="H543" s="19"/>
      <c r="I543" s="13"/>
      <c r="J543" s="14"/>
      <c r="K543" s="14"/>
      <c r="L543" s="111"/>
      <c r="M543" s="124" t="s">
        <v>124</v>
      </c>
      <c r="N543" s="104">
        <v>0</v>
      </c>
      <c r="O543" s="16"/>
      <c r="P543" s="115">
        <v>0</v>
      </c>
      <c r="Q543" s="115">
        <v>0</v>
      </c>
      <c r="R543" s="115">
        <f t="shared" si="72"/>
        <v>0</v>
      </c>
      <c r="S543" s="115">
        <f t="shared" si="73"/>
        <v>0</v>
      </c>
      <c r="T543" s="115">
        <v>0</v>
      </c>
      <c r="U543" s="115">
        <f t="shared" si="67"/>
        <v>0</v>
      </c>
      <c r="V543" s="115"/>
      <c r="W543" s="115">
        <v>0</v>
      </c>
      <c r="X543" s="116">
        <f t="shared" si="74"/>
        <v>0</v>
      </c>
      <c r="Y543" s="115">
        <v>0</v>
      </c>
      <c r="Z543" s="115">
        <f t="shared" si="75"/>
        <v>0</v>
      </c>
      <c r="AA543" s="115">
        <f t="shared" si="68"/>
        <v>0</v>
      </c>
      <c r="AB543" s="115">
        <f t="shared" si="69"/>
        <v>0</v>
      </c>
      <c r="AC543" s="116">
        <f t="shared" si="70"/>
        <v>0</v>
      </c>
    </row>
    <row r="544" spans="1:29" ht="18" x14ac:dyDescent="0.25">
      <c r="A544" s="138" t="s">
        <v>699</v>
      </c>
      <c r="B544" s="143" t="s">
        <v>953</v>
      </c>
      <c r="C544" s="103" t="s">
        <v>700</v>
      </c>
      <c r="D544" s="15"/>
      <c r="E544" s="7"/>
      <c r="F544" s="7"/>
      <c r="G544" s="110"/>
      <c r="H544" s="19"/>
      <c r="I544" s="13"/>
      <c r="J544" s="14"/>
      <c r="K544" s="14"/>
      <c r="L544" s="111"/>
      <c r="M544" s="112" t="s">
        <v>369</v>
      </c>
      <c r="N544" s="113">
        <v>18</v>
      </c>
      <c r="O544" s="16"/>
      <c r="P544" s="114">
        <v>5310</v>
      </c>
      <c r="Q544" s="115">
        <v>0</v>
      </c>
      <c r="R544" s="115">
        <f t="shared" si="72"/>
        <v>5310</v>
      </c>
      <c r="S544" s="115">
        <f t="shared" si="73"/>
        <v>265.5</v>
      </c>
      <c r="T544" s="115">
        <v>0</v>
      </c>
      <c r="U544" s="115">
        <f t="shared" si="67"/>
        <v>5575.5</v>
      </c>
      <c r="V544" s="115"/>
      <c r="W544" s="114">
        <v>154</v>
      </c>
      <c r="X544" s="116">
        <f t="shared" si="74"/>
        <v>19.034400000000002</v>
      </c>
      <c r="Y544" s="115">
        <v>0</v>
      </c>
      <c r="Z544" s="115">
        <f t="shared" si="75"/>
        <v>173.03440000000001</v>
      </c>
      <c r="AA544" s="115">
        <f t="shared" si="68"/>
        <v>100359</v>
      </c>
      <c r="AB544" s="115">
        <f t="shared" si="69"/>
        <v>3114.6192000000001</v>
      </c>
      <c r="AC544" s="116">
        <f t="shared" si="70"/>
        <v>103473.6192</v>
      </c>
    </row>
    <row r="545" spans="1:29" ht="60" x14ac:dyDescent="0.25">
      <c r="A545" s="138">
        <v>2.17</v>
      </c>
      <c r="B545" s="143" t="s">
        <v>953</v>
      </c>
      <c r="C545" s="103" t="s">
        <v>701</v>
      </c>
      <c r="D545" s="15"/>
      <c r="E545" s="7"/>
      <c r="F545" s="7"/>
      <c r="G545" s="110"/>
      <c r="H545" s="19"/>
      <c r="I545" s="13"/>
      <c r="J545" s="14"/>
      <c r="K545" s="14"/>
      <c r="L545" s="111"/>
      <c r="M545" s="112" t="s">
        <v>369</v>
      </c>
      <c r="N545" s="113">
        <v>109</v>
      </c>
      <c r="O545" s="16"/>
      <c r="P545" s="114">
        <v>2468</v>
      </c>
      <c r="Q545" s="115">
        <v>0</v>
      </c>
      <c r="R545" s="115">
        <f t="shared" si="72"/>
        <v>2468</v>
      </c>
      <c r="S545" s="115">
        <f t="shared" si="73"/>
        <v>123.4</v>
      </c>
      <c r="T545" s="115">
        <v>0</v>
      </c>
      <c r="U545" s="115">
        <f t="shared" si="67"/>
        <v>2591.4</v>
      </c>
      <c r="V545" s="115"/>
      <c r="W545" s="114">
        <v>103</v>
      </c>
      <c r="X545" s="116">
        <f t="shared" si="74"/>
        <v>12.7308</v>
      </c>
      <c r="Y545" s="115">
        <v>0</v>
      </c>
      <c r="Z545" s="115">
        <f t="shared" si="75"/>
        <v>115.7308</v>
      </c>
      <c r="AA545" s="115">
        <f t="shared" si="68"/>
        <v>282462.60000000003</v>
      </c>
      <c r="AB545" s="115">
        <f t="shared" si="69"/>
        <v>12614.6572</v>
      </c>
      <c r="AC545" s="116">
        <f t="shared" si="70"/>
        <v>295077.25720000005</v>
      </c>
    </row>
    <row r="546" spans="1:29" ht="30" x14ac:dyDescent="0.25">
      <c r="A546" s="138">
        <v>2.1800000000000002</v>
      </c>
      <c r="B546" s="143" t="s">
        <v>953</v>
      </c>
      <c r="C546" s="103" t="s">
        <v>702</v>
      </c>
      <c r="D546" s="15"/>
      <c r="E546" s="7"/>
      <c r="F546" s="7"/>
      <c r="G546" s="110"/>
      <c r="H546" s="19"/>
      <c r="I546" s="13"/>
      <c r="J546" s="14"/>
      <c r="K546" s="14"/>
      <c r="L546" s="111"/>
      <c r="M546" s="112" t="s">
        <v>369</v>
      </c>
      <c r="N546" s="113">
        <v>30</v>
      </c>
      <c r="O546" s="16"/>
      <c r="P546" s="114">
        <v>1142</v>
      </c>
      <c r="Q546" s="115">
        <v>0</v>
      </c>
      <c r="R546" s="115">
        <f t="shared" si="72"/>
        <v>1142</v>
      </c>
      <c r="S546" s="115">
        <f t="shared" si="73"/>
        <v>57.1</v>
      </c>
      <c r="T546" s="115">
        <v>0</v>
      </c>
      <c r="U546" s="115">
        <f t="shared" si="67"/>
        <v>1199.0999999999999</v>
      </c>
      <c r="V546" s="115"/>
      <c r="W546" s="114">
        <v>103</v>
      </c>
      <c r="X546" s="116">
        <f t="shared" si="74"/>
        <v>12.7308</v>
      </c>
      <c r="Y546" s="115">
        <v>0</v>
      </c>
      <c r="Z546" s="115">
        <f t="shared" si="75"/>
        <v>115.7308</v>
      </c>
      <c r="AA546" s="115">
        <f t="shared" si="68"/>
        <v>35973</v>
      </c>
      <c r="AB546" s="115">
        <f t="shared" si="69"/>
        <v>3471.924</v>
      </c>
      <c r="AC546" s="116">
        <f t="shared" si="70"/>
        <v>39444.923999999999</v>
      </c>
    </row>
    <row r="547" spans="1:29" ht="195" x14ac:dyDescent="0.25">
      <c r="A547" s="138">
        <v>2.19</v>
      </c>
      <c r="B547" s="143" t="s">
        <v>953</v>
      </c>
      <c r="C547" s="103" t="s">
        <v>703</v>
      </c>
      <c r="D547" s="15"/>
      <c r="E547" s="7"/>
      <c r="F547" s="7"/>
      <c r="G547" s="110"/>
      <c r="H547" s="19"/>
      <c r="I547" s="13"/>
      <c r="J547" s="14"/>
      <c r="K547" s="14"/>
      <c r="L547" s="111"/>
      <c r="M547" s="112" t="s">
        <v>369</v>
      </c>
      <c r="N547" s="104">
        <v>9</v>
      </c>
      <c r="O547" s="16"/>
      <c r="P547" s="114">
        <v>4474</v>
      </c>
      <c r="Q547" s="115">
        <v>0</v>
      </c>
      <c r="R547" s="115">
        <f t="shared" si="72"/>
        <v>4474</v>
      </c>
      <c r="S547" s="115">
        <f t="shared" si="73"/>
        <v>223.70000000000002</v>
      </c>
      <c r="T547" s="115">
        <v>0</v>
      </c>
      <c r="U547" s="115">
        <f t="shared" si="67"/>
        <v>4697.7</v>
      </c>
      <c r="V547" s="115"/>
      <c r="W547" s="114">
        <v>360</v>
      </c>
      <c r="X547" s="116">
        <f t="shared" si="74"/>
        <v>44.496000000000002</v>
      </c>
      <c r="Y547" s="115">
        <v>0</v>
      </c>
      <c r="Z547" s="115">
        <f t="shared" si="75"/>
        <v>404.49599999999998</v>
      </c>
      <c r="AA547" s="115">
        <f t="shared" si="68"/>
        <v>42279.299999999996</v>
      </c>
      <c r="AB547" s="115">
        <f t="shared" si="69"/>
        <v>3640.4639999999999</v>
      </c>
      <c r="AC547" s="116">
        <f t="shared" si="70"/>
        <v>45919.763999999996</v>
      </c>
    </row>
    <row r="548" spans="1:29" ht="180" x14ac:dyDescent="0.25">
      <c r="A548" s="138">
        <v>2.2000000000000002</v>
      </c>
      <c r="B548" s="143" t="s">
        <v>953</v>
      </c>
      <c r="C548" s="103" t="s">
        <v>704</v>
      </c>
      <c r="D548" s="15"/>
      <c r="E548" s="7"/>
      <c r="F548" s="7"/>
      <c r="G548" s="110"/>
      <c r="H548" s="19"/>
      <c r="I548" s="13"/>
      <c r="J548" s="14"/>
      <c r="K548" s="14"/>
      <c r="L548" s="111"/>
      <c r="M548" s="112" t="s">
        <v>369</v>
      </c>
      <c r="N548" s="104">
        <v>0</v>
      </c>
      <c r="O548" s="16"/>
      <c r="P548" s="114">
        <v>11400</v>
      </c>
      <c r="Q548" s="115">
        <v>0</v>
      </c>
      <c r="R548" s="115">
        <f>P548+Q548</f>
        <v>11400</v>
      </c>
      <c r="S548" s="115">
        <f>R548*0.05</f>
        <v>570</v>
      </c>
      <c r="T548" s="115">
        <v>0</v>
      </c>
      <c r="U548" s="115">
        <f>R548+S548</f>
        <v>11970</v>
      </c>
      <c r="V548" s="115"/>
      <c r="W548" s="114">
        <v>1050</v>
      </c>
      <c r="X548" s="116">
        <f t="shared" si="74"/>
        <v>129.78</v>
      </c>
      <c r="Y548" s="115">
        <v>0</v>
      </c>
      <c r="Z548" s="115">
        <f t="shared" si="75"/>
        <v>1179.78</v>
      </c>
      <c r="AA548" s="115">
        <f t="shared" si="68"/>
        <v>0</v>
      </c>
      <c r="AB548" s="115">
        <f t="shared" si="69"/>
        <v>0</v>
      </c>
      <c r="AC548" s="116">
        <f t="shared" si="70"/>
        <v>0</v>
      </c>
    </row>
    <row r="549" spans="1:29" ht="90" x14ac:dyDescent="0.25">
      <c r="A549" s="138">
        <v>2.21</v>
      </c>
      <c r="B549" s="143" t="s">
        <v>953</v>
      </c>
      <c r="C549" s="103" t="s">
        <v>705</v>
      </c>
      <c r="D549" s="15"/>
      <c r="E549" s="7"/>
      <c r="F549" s="7"/>
      <c r="G549" s="110"/>
      <c r="H549" s="19"/>
      <c r="I549" s="13"/>
      <c r="J549" s="14"/>
      <c r="K549" s="14"/>
      <c r="L549" s="111"/>
      <c r="M549" s="112" t="s">
        <v>126</v>
      </c>
      <c r="N549" s="113">
        <v>1</v>
      </c>
      <c r="O549" s="16"/>
      <c r="P549" s="114">
        <v>28050</v>
      </c>
      <c r="Q549" s="115">
        <v>0</v>
      </c>
      <c r="R549" s="115">
        <f t="shared" ref="R549:R612" si="76">P549+Q549</f>
        <v>28050</v>
      </c>
      <c r="S549" s="115">
        <f t="shared" ref="S549:S612" si="77">R549*0.05</f>
        <v>1402.5</v>
      </c>
      <c r="T549" s="115">
        <v>0</v>
      </c>
      <c r="U549" s="115">
        <f t="shared" ref="U549:U612" si="78">R549+S549</f>
        <v>29452.5</v>
      </c>
      <c r="V549" s="115"/>
      <c r="W549" s="114">
        <v>2058</v>
      </c>
      <c r="X549" s="116">
        <f t="shared" si="74"/>
        <v>254.36879999999999</v>
      </c>
      <c r="Y549" s="115">
        <v>0</v>
      </c>
      <c r="Z549" s="115">
        <f t="shared" si="75"/>
        <v>2312.3688000000002</v>
      </c>
      <c r="AA549" s="115">
        <f t="shared" si="68"/>
        <v>29452.5</v>
      </c>
      <c r="AB549" s="115">
        <f t="shared" si="69"/>
        <v>2312.3688000000002</v>
      </c>
      <c r="AC549" s="116">
        <f t="shared" si="70"/>
        <v>31764.8688</v>
      </c>
    </row>
    <row r="550" spans="1:29" ht="105" x14ac:dyDescent="0.25">
      <c r="A550" s="138">
        <v>2.2200000000000002</v>
      </c>
      <c r="B550" s="143" t="s">
        <v>953</v>
      </c>
      <c r="C550" s="103" t="s">
        <v>706</v>
      </c>
      <c r="D550" s="15"/>
      <c r="E550" s="7"/>
      <c r="F550" s="7"/>
      <c r="G550" s="110"/>
      <c r="H550" s="19"/>
      <c r="I550" s="13"/>
      <c r="J550" s="14"/>
      <c r="K550" s="14"/>
      <c r="L550" s="111"/>
      <c r="M550" s="112" t="s">
        <v>126</v>
      </c>
      <c r="N550" s="104">
        <v>0</v>
      </c>
      <c r="O550" s="16"/>
      <c r="P550" s="114">
        <v>18000</v>
      </c>
      <c r="Q550" s="115">
        <v>0</v>
      </c>
      <c r="R550" s="115">
        <f t="shared" si="76"/>
        <v>18000</v>
      </c>
      <c r="S550" s="115">
        <f t="shared" si="77"/>
        <v>900</v>
      </c>
      <c r="T550" s="115">
        <v>0</v>
      </c>
      <c r="U550" s="115">
        <f t="shared" si="78"/>
        <v>18900</v>
      </c>
      <c r="V550" s="115"/>
      <c r="W550" s="114">
        <v>368</v>
      </c>
      <c r="X550" s="116">
        <f t="shared" si="74"/>
        <v>45.4848</v>
      </c>
      <c r="Y550" s="115">
        <v>0</v>
      </c>
      <c r="Z550" s="115">
        <f t="shared" si="75"/>
        <v>413.48480000000001</v>
      </c>
      <c r="AA550" s="115">
        <f t="shared" si="68"/>
        <v>0</v>
      </c>
      <c r="AB550" s="115">
        <f t="shared" si="69"/>
        <v>0</v>
      </c>
      <c r="AC550" s="116">
        <f t="shared" si="70"/>
        <v>0</v>
      </c>
    </row>
    <row r="551" spans="1:29" ht="135" x14ac:dyDescent="0.25">
      <c r="A551" s="138">
        <v>2.23</v>
      </c>
      <c r="B551" s="143" t="s">
        <v>953</v>
      </c>
      <c r="C551" s="103" t="s">
        <v>707</v>
      </c>
      <c r="D551" s="15"/>
      <c r="E551" s="7"/>
      <c r="F551" s="7"/>
      <c r="G551" s="110"/>
      <c r="H551" s="19"/>
      <c r="I551" s="13"/>
      <c r="J551" s="14"/>
      <c r="K551" s="14"/>
      <c r="L551" s="111"/>
      <c r="M551" s="112" t="s">
        <v>190</v>
      </c>
      <c r="N551" s="113">
        <v>1</v>
      </c>
      <c r="O551" s="16"/>
      <c r="P551" s="114">
        <v>18430</v>
      </c>
      <c r="Q551" s="115">
        <v>0</v>
      </c>
      <c r="R551" s="115">
        <f t="shared" si="76"/>
        <v>18430</v>
      </c>
      <c r="S551" s="115">
        <f t="shared" si="77"/>
        <v>921.5</v>
      </c>
      <c r="T551" s="115">
        <v>0</v>
      </c>
      <c r="U551" s="115">
        <f t="shared" si="78"/>
        <v>19351.5</v>
      </c>
      <c r="V551" s="115"/>
      <c r="W551" s="114">
        <v>1029</v>
      </c>
      <c r="X551" s="116">
        <f t="shared" si="74"/>
        <v>127.1844</v>
      </c>
      <c r="Y551" s="115">
        <v>0</v>
      </c>
      <c r="Z551" s="115">
        <f t="shared" si="75"/>
        <v>1156.1844000000001</v>
      </c>
      <c r="AA551" s="115">
        <f t="shared" si="68"/>
        <v>19351.5</v>
      </c>
      <c r="AB551" s="115">
        <f t="shared" si="69"/>
        <v>1156.1844000000001</v>
      </c>
      <c r="AC551" s="116">
        <f t="shared" si="70"/>
        <v>20507.684399999998</v>
      </c>
    </row>
    <row r="552" spans="1:29" ht="105" x14ac:dyDescent="0.25">
      <c r="A552" s="138">
        <v>2.2400000000000002</v>
      </c>
      <c r="B552" s="143" t="s">
        <v>953</v>
      </c>
      <c r="C552" s="103" t="s">
        <v>708</v>
      </c>
      <c r="D552" s="15"/>
      <c r="E552" s="7"/>
      <c r="F552" s="7"/>
      <c r="G552" s="110"/>
      <c r="H552" s="19"/>
      <c r="I552" s="13"/>
      <c r="J552" s="14"/>
      <c r="K552" s="14"/>
      <c r="L552" s="111"/>
      <c r="M552" s="112" t="s">
        <v>369</v>
      </c>
      <c r="N552" s="104">
        <v>0</v>
      </c>
      <c r="O552" s="16"/>
      <c r="P552" s="114">
        <v>18000</v>
      </c>
      <c r="Q552" s="115">
        <v>0</v>
      </c>
      <c r="R552" s="115">
        <f t="shared" si="76"/>
        <v>18000</v>
      </c>
      <c r="S552" s="115">
        <f t="shared" si="77"/>
        <v>900</v>
      </c>
      <c r="T552" s="115">
        <v>0</v>
      </c>
      <c r="U552" s="115">
        <f t="shared" si="78"/>
        <v>18900</v>
      </c>
      <c r="V552" s="115"/>
      <c r="W552" s="114">
        <v>368</v>
      </c>
      <c r="X552" s="116">
        <f t="shared" si="74"/>
        <v>45.4848</v>
      </c>
      <c r="Y552" s="115">
        <v>0</v>
      </c>
      <c r="Z552" s="115">
        <f t="shared" si="75"/>
        <v>413.48480000000001</v>
      </c>
      <c r="AA552" s="115">
        <f t="shared" si="68"/>
        <v>0</v>
      </c>
      <c r="AB552" s="115">
        <f t="shared" si="69"/>
        <v>0</v>
      </c>
      <c r="AC552" s="116">
        <f t="shared" si="70"/>
        <v>0</v>
      </c>
    </row>
    <row r="553" spans="1:29" ht="90" x14ac:dyDescent="0.25">
      <c r="A553" s="138">
        <v>2.25</v>
      </c>
      <c r="B553" s="143" t="s">
        <v>953</v>
      </c>
      <c r="C553" s="103" t="s">
        <v>709</v>
      </c>
      <c r="D553" s="15"/>
      <c r="E553" s="7"/>
      <c r="F553" s="7"/>
      <c r="G553" s="110"/>
      <c r="H553" s="19"/>
      <c r="I553" s="13"/>
      <c r="J553" s="14"/>
      <c r="K553" s="14"/>
      <c r="L553" s="111"/>
      <c r="M553" s="112" t="s">
        <v>126</v>
      </c>
      <c r="N553" s="113">
        <v>50</v>
      </c>
      <c r="O553" s="16"/>
      <c r="P553" s="114">
        <v>6321</v>
      </c>
      <c r="Q553" s="115">
        <v>0</v>
      </c>
      <c r="R553" s="115">
        <f t="shared" si="76"/>
        <v>6321</v>
      </c>
      <c r="S553" s="115">
        <f t="shared" si="77"/>
        <v>316.05</v>
      </c>
      <c r="T553" s="115">
        <v>0</v>
      </c>
      <c r="U553" s="115">
        <f t="shared" si="78"/>
        <v>6637.05</v>
      </c>
      <c r="V553" s="115"/>
      <c r="W553" s="114">
        <v>772</v>
      </c>
      <c r="X553" s="116">
        <f t="shared" si="74"/>
        <v>95.419200000000004</v>
      </c>
      <c r="Y553" s="115">
        <v>0</v>
      </c>
      <c r="Z553" s="115">
        <f t="shared" si="75"/>
        <v>867.41920000000005</v>
      </c>
      <c r="AA553" s="115">
        <f t="shared" si="68"/>
        <v>331852.5</v>
      </c>
      <c r="AB553" s="115">
        <f t="shared" si="69"/>
        <v>43370.96</v>
      </c>
      <c r="AC553" s="116">
        <f t="shared" si="70"/>
        <v>375223.46</v>
      </c>
    </row>
    <row r="554" spans="1:29" ht="120" x14ac:dyDescent="0.25">
      <c r="A554" s="138">
        <v>2.2599999999999998</v>
      </c>
      <c r="B554" s="143" t="s">
        <v>953</v>
      </c>
      <c r="C554" s="103" t="s">
        <v>710</v>
      </c>
      <c r="D554" s="15"/>
      <c r="E554" s="7"/>
      <c r="F554" s="7"/>
      <c r="G554" s="110"/>
      <c r="H554" s="19"/>
      <c r="I554" s="13"/>
      <c r="J554" s="14"/>
      <c r="K554" s="14"/>
      <c r="L554" s="111"/>
      <c r="M554" s="124" t="s">
        <v>124</v>
      </c>
      <c r="N554" s="104">
        <v>0</v>
      </c>
      <c r="O554" s="16"/>
      <c r="P554" s="115">
        <v>0</v>
      </c>
      <c r="Q554" s="115">
        <v>0</v>
      </c>
      <c r="R554" s="115">
        <f t="shared" si="76"/>
        <v>0</v>
      </c>
      <c r="S554" s="115">
        <f t="shared" si="77"/>
        <v>0</v>
      </c>
      <c r="T554" s="115">
        <v>0</v>
      </c>
      <c r="U554" s="115">
        <f t="shared" si="78"/>
        <v>0</v>
      </c>
      <c r="V554" s="115"/>
      <c r="W554" s="115">
        <v>0</v>
      </c>
      <c r="X554" s="116">
        <f t="shared" si="74"/>
        <v>0</v>
      </c>
      <c r="Y554" s="115">
        <v>0</v>
      </c>
      <c r="Z554" s="115">
        <f t="shared" si="75"/>
        <v>0</v>
      </c>
      <c r="AA554" s="115">
        <f t="shared" si="68"/>
        <v>0</v>
      </c>
      <c r="AB554" s="115">
        <f t="shared" si="69"/>
        <v>0</v>
      </c>
      <c r="AC554" s="116">
        <f t="shared" si="70"/>
        <v>0</v>
      </c>
    </row>
    <row r="555" spans="1:29" ht="18" x14ac:dyDescent="0.25">
      <c r="A555" s="138" t="s">
        <v>711</v>
      </c>
      <c r="B555" s="143" t="s">
        <v>953</v>
      </c>
      <c r="C555" s="103" t="s">
        <v>712</v>
      </c>
      <c r="D555" s="15"/>
      <c r="E555" s="7"/>
      <c r="F555" s="7"/>
      <c r="G555" s="110"/>
      <c r="H555" s="19"/>
      <c r="I555" s="13"/>
      <c r="J555" s="14"/>
      <c r="K555" s="14"/>
      <c r="L555" s="111"/>
      <c r="M555" s="112" t="s">
        <v>199</v>
      </c>
      <c r="N555" s="113">
        <v>8</v>
      </c>
      <c r="O555" s="16"/>
      <c r="P555" s="114">
        <v>1675</v>
      </c>
      <c r="Q555" s="115">
        <v>0</v>
      </c>
      <c r="R555" s="115">
        <f t="shared" si="76"/>
        <v>1675</v>
      </c>
      <c r="S555" s="115">
        <f t="shared" si="77"/>
        <v>83.75</v>
      </c>
      <c r="T555" s="115">
        <v>0</v>
      </c>
      <c r="U555" s="115">
        <f t="shared" si="78"/>
        <v>1758.75</v>
      </c>
      <c r="V555" s="115"/>
      <c r="W555" s="114">
        <v>494</v>
      </c>
      <c r="X555" s="116">
        <f t="shared" si="74"/>
        <v>61.058399999999999</v>
      </c>
      <c r="Y555" s="115">
        <v>0</v>
      </c>
      <c r="Z555" s="115">
        <f t="shared" si="75"/>
        <v>555.05840000000001</v>
      </c>
      <c r="AA555" s="115">
        <f t="shared" si="68"/>
        <v>14070</v>
      </c>
      <c r="AB555" s="115">
        <f t="shared" si="69"/>
        <v>4440.4672</v>
      </c>
      <c r="AC555" s="116">
        <f t="shared" si="70"/>
        <v>18510.467199999999</v>
      </c>
    </row>
    <row r="556" spans="1:29" ht="18" x14ac:dyDescent="0.25">
      <c r="A556" s="138" t="s">
        <v>713</v>
      </c>
      <c r="B556" s="143" t="s">
        <v>953</v>
      </c>
      <c r="C556" s="103" t="s">
        <v>714</v>
      </c>
      <c r="D556" s="15"/>
      <c r="E556" s="7"/>
      <c r="F556" s="7"/>
      <c r="G556" s="110"/>
      <c r="H556" s="19"/>
      <c r="I556" s="13"/>
      <c r="J556" s="14"/>
      <c r="K556" s="14"/>
      <c r="L556" s="111"/>
      <c r="M556" s="112" t="s">
        <v>199</v>
      </c>
      <c r="N556" s="113">
        <v>8</v>
      </c>
      <c r="O556" s="16"/>
      <c r="P556" s="114">
        <v>2499</v>
      </c>
      <c r="Q556" s="115">
        <v>0</v>
      </c>
      <c r="R556" s="115">
        <f t="shared" si="76"/>
        <v>2499</v>
      </c>
      <c r="S556" s="115">
        <f t="shared" si="77"/>
        <v>124.95</v>
      </c>
      <c r="T556" s="115">
        <v>0</v>
      </c>
      <c r="U556" s="115">
        <f t="shared" si="78"/>
        <v>2623.95</v>
      </c>
      <c r="V556" s="115"/>
      <c r="W556" s="114">
        <v>658</v>
      </c>
      <c r="X556" s="116">
        <f t="shared" si="74"/>
        <v>81.328800000000001</v>
      </c>
      <c r="Y556" s="115">
        <v>0</v>
      </c>
      <c r="Z556" s="115">
        <f t="shared" si="75"/>
        <v>739.3288</v>
      </c>
      <c r="AA556" s="115">
        <f t="shared" si="68"/>
        <v>20991.599999999999</v>
      </c>
      <c r="AB556" s="115">
        <f t="shared" si="69"/>
        <v>5914.6304</v>
      </c>
      <c r="AC556" s="116">
        <f t="shared" si="70"/>
        <v>26906.2304</v>
      </c>
    </row>
    <row r="557" spans="1:29" ht="18" x14ac:dyDescent="0.25">
      <c r="A557" s="138" t="s">
        <v>715</v>
      </c>
      <c r="B557" s="143" t="s">
        <v>953</v>
      </c>
      <c r="C557" s="103" t="s">
        <v>716</v>
      </c>
      <c r="D557" s="15"/>
      <c r="E557" s="7"/>
      <c r="F557" s="7"/>
      <c r="G557" s="110"/>
      <c r="H557" s="19"/>
      <c r="I557" s="13"/>
      <c r="J557" s="14"/>
      <c r="K557" s="14"/>
      <c r="L557" s="111"/>
      <c r="M557" s="112" t="s">
        <v>199</v>
      </c>
      <c r="N557" s="113">
        <v>5</v>
      </c>
      <c r="O557" s="16"/>
      <c r="P557" s="114">
        <v>3577</v>
      </c>
      <c r="Q557" s="115">
        <v>0</v>
      </c>
      <c r="R557" s="115">
        <f t="shared" si="76"/>
        <v>3577</v>
      </c>
      <c r="S557" s="115">
        <f t="shared" si="77"/>
        <v>178.85000000000002</v>
      </c>
      <c r="T557" s="115">
        <v>0</v>
      </c>
      <c r="U557" s="115">
        <f t="shared" si="78"/>
        <v>3755.85</v>
      </c>
      <c r="V557" s="115"/>
      <c r="W557" s="114">
        <v>823</v>
      </c>
      <c r="X557" s="116">
        <f t="shared" si="74"/>
        <v>101.72280000000001</v>
      </c>
      <c r="Y557" s="115">
        <v>0</v>
      </c>
      <c r="Z557" s="115">
        <f t="shared" si="75"/>
        <v>924.72280000000001</v>
      </c>
      <c r="AA557" s="115">
        <f t="shared" si="68"/>
        <v>18779.25</v>
      </c>
      <c r="AB557" s="115">
        <f t="shared" si="69"/>
        <v>4623.6139999999996</v>
      </c>
      <c r="AC557" s="116">
        <f t="shared" si="70"/>
        <v>23402.864000000001</v>
      </c>
    </row>
    <row r="558" spans="1:29" ht="18" x14ac:dyDescent="0.25">
      <c r="A558" s="138" t="s">
        <v>717</v>
      </c>
      <c r="B558" s="143" t="s">
        <v>953</v>
      </c>
      <c r="C558" s="103" t="s">
        <v>718</v>
      </c>
      <c r="D558" s="15"/>
      <c r="E558" s="7"/>
      <c r="F558" s="7"/>
      <c r="G558" s="110"/>
      <c r="H558" s="19"/>
      <c r="I558" s="13"/>
      <c r="J558" s="14"/>
      <c r="K558" s="14"/>
      <c r="L558" s="111"/>
      <c r="M558" s="112" t="s">
        <v>199</v>
      </c>
      <c r="N558" s="104">
        <v>0</v>
      </c>
      <c r="O558" s="16"/>
      <c r="P558" s="114">
        <v>4800</v>
      </c>
      <c r="Q558" s="115">
        <v>0</v>
      </c>
      <c r="R558" s="115">
        <f t="shared" si="76"/>
        <v>4800</v>
      </c>
      <c r="S558" s="115">
        <f t="shared" si="77"/>
        <v>240</v>
      </c>
      <c r="T558" s="115">
        <v>0</v>
      </c>
      <c r="U558" s="115">
        <f t="shared" si="78"/>
        <v>5040</v>
      </c>
      <c r="V558" s="115"/>
      <c r="W558" s="114">
        <v>893</v>
      </c>
      <c r="X558" s="116">
        <f t="shared" si="74"/>
        <v>110.37480000000001</v>
      </c>
      <c r="Y558" s="115">
        <v>0</v>
      </c>
      <c r="Z558" s="115">
        <f t="shared" si="75"/>
        <v>1003.3748000000001</v>
      </c>
      <c r="AA558" s="115">
        <f t="shared" ref="AA558:AA621" si="79">N558*U558</f>
        <v>0</v>
      </c>
      <c r="AB558" s="115">
        <f t="shared" ref="AB558:AB621" si="80">N558*Z558</f>
        <v>0</v>
      </c>
      <c r="AC558" s="116">
        <f t="shared" ref="AC558:AC621" si="81">AA558+AB558</f>
        <v>0</v>
      </c>
    </row>
    <row r="559" spans="1:29" ht="75" x14ac:dyDescent="0.25">
      <c r="A559" s="138">
        <v>2.27</v>
      </c>
      <c r="B559" s="143" t="s">
        <v>953</v>
      </c>
      <c r="C559" s="103" t="s">
        <v>615</v>
      </c>
      <c r="D559" s="15"/>
      <c r="E559" s="7"/>
      <c r="F559" s="7"/>
      <c r="G559" s="110"/>
      <c r="H559" s="19"/>
      <c r="I559" s="13"/>
      <c r="J559" s="14"/>
      <c r="K559" s="14"/>
      <c r="L559" s="111"/>
      <c r="M559" s="124" t="s">
        <v>124</v>
      </c>
      <c r="N559" s="104">
        <v>0</v>
      </c>
      <c r="O559" s="16"/>
      <c r="P559" s="115">
        <v>0</v>
      </c>
      <c r="Q559" s="115">
        <v>0</v>
      </c>
      <c r="R559" s="115">
        <f t="shared" si="76"/>
        <v>0</v>
      </c>
      <c r="S559" s="115">
        <f t="shared" si="77"/>
        <v>0</v>
      </c>
      <c r="T559" s="115">
        <v>0</v>
      </c>
      <c r="U559" s="115">
        <f t="shared" si="78"/>
        <v>0</v>
      </c>
      <c r="V559" s="115"/>
      <c r="W559" s="115">
        <v>0</v>
      </c>
      <c r="X559" s="116">
        <f t="shared" si="74"/>
        <v>0</v>
      </c>
      <c r="Y559" s="115">
        <v>0</v>
      </c>
      <c r="Z559" s="115">
        <f t="shared" si="75"/>
        <v>0</v>
      </c>
      <c r="AA559" s="115">
        <f t="shared" si="79"/>
        <v>0</v>
      </c>
      <c r="AB559" s="115">
        <f t="shared" si="80"/>
        <v>0</v>
      </c>
      <c r="AC559" s="116">
        <f t="shared" si="81"/>
        <v>0</v>
      </c>
    </row>
    <row r="560" spans="1:29" ht="18" x14ac:dyDescent="0.25">
      <c r="A560" s="138" t="s">
        <v>719</v>
      </c>
      <c r="B560" s="143" t="s">
        <v>953</v>
      </c>
      <c r="C560" s="103" t="s">
        <v>720</v>
      </c>
      <c r="D560" s="15"/>
      <c r="E560" s="7"/>
      <c r="F560" s="7"/>
      <c r="G560" s="110"/>
      <c r="H560" s="19"/>
      <c r="I560" s="13"/>
      <c r="J560" s="14"/>
      <c r="K560" s="14"/>
      <c r="L560" s="111"/>
      <c r="M560" s="112" t="s">
        <v>199</v>
      </c>
      <c r="N560" s="113">
        <v>8</v>
      </c>
      <c r="O560" s="16"/>
      <c r="P560" s="114">
        <v>58</v>
      </c>
      <c r="Q560" s="115">
        <v>0</v>
      </c>
      <c r="R560" s="115">
        <f t="shared" si="76"/>
        <v>58</v>
      </c>
      <c r="S560" s="115">
        <f t="shared" si="77"/>
        <v>2.9000000000000004</v>
      </c>
      <c r="T560" s="115">
        <v>0</v>
      </c>
      <c r="U560" s="115">
        <f t="shared" si="78"/>
        <v>60.9</v>
      </c>
      <c r="V560" s="115"/>
      <c r="W560" s="114">
        <v>31</v>
      </c>
      <c r="X560" s="116">
        <f t="shared" si="74"/>
        <v>3.8315999999999999</v>
      </c>
      <c r="Y560" s="115">
        <v>0</v>
      </c>
      <c r="Z560" s="115">
        <f t="shared" si="75"/>
        <v>34.831600000000002</v>
      </c>
      <c r="AA560" s="115">
        <f t="shared" si="79"/>
        <v>487.2</v>
      </c>
      <c r="AB560" s="115">
        <f t="shared" si="80"/>
        <v>278.65280000000001</v>
      </c>
      <c r="AC560" s="116">
        <f t="shared" si="81"/>
        <v>765.8528</v>
      </c>
    </row>
    <row r="561" spans="1:29" ht="18" x14ac:dyDescent="0.25">
      <c r="A561" s="138" t="s">
        <v>721</v>
      </c>
      <c r="B561" s="143" t="s">
        <v>953</v>
      </c>
      <c r="C561" s="103" t="s">
        <v>722</v>
      </c>
      <c r="D561" s="15"/>
      <c r="E561" s="7"/>
      <c r="F561" s="7"/>
      <c r="G561" s="110"/>
      <c r="H561" s="19"/>
      <c r="I561" s="13"/>
      <c r="J561" s="14"/>
      <c r="K561" s="14"/>
      <c r="L561" s="111"/>
      <c r="M561" s="112" t="s">
        <v>199</v>
      </c>
      <c r="N561" s="113">
        <v>8</v>
      </c>
      <c r="O561" s="16"/>
      <c r="P561" s="114">
        <v>78</v>
      </c>
      <c r="Q561" s="115">
        <v>0</v>
      </c>
      <c r="R561" s="115">
        <f t="shared" si="76"/>
        <v>78</v>
      </c>
      <c r="S561" s="115">
        <f t="shared" si="77"/>
        <v>3.9000000000000004</v>
      </c>
      <c r="T561" s="115">
        <v>0</v>
      </c>
      <c r="U561" s="115">
        <f t="shared" si="78"/>
        <v>81.900000000000006</v>
      </c>
      <c r="V561" s="115"/>
      <c r="W561" s="114">
        <v>41</v>
      </c>
      <c r="X561" s="116">
        <f t="shared" si="74"/>
        <v>5.0675999999999997</v>
      </c>
      <c r="Y561" s="115">
        <v>0</v>
      </c>
      <c r="Z561" s="115">
        <f t="shared" si="75"/>
        <v>46.067599999999999</v>
      </c>
      <c r="AA561" s="115">
        <f t="shared" si="79"/>
        <v>655.20000000000005</v>
      </c>
      <c r="AB561" s="115">
        <f t="shared" si="80"/>
        <v>368.54079999999999</v>
      </c>
      <c r="AC561" s="116">
        <f t="shared" si="81"/>
        <v>1023.7408</v>
      </c>
    </row>
    <row r="562" spans="1:29" ht="18" x14ac:dyDescent="0.25">
      <c r="A562" s="138" t="s">
        <v>723</v>
      </c>
      <c r="B562" s="143" t="s">
        <v>953</v>
      </c>
      <c r="C562" s="103" t="s">
        <v>724</v>
      </c>
      <c r="D562" s="15"/>
      <c r="E562" s="7"/>
      <c r="F562" s="7"/>
      <c r="G562" s="110"/>
      <c r="H562" s="19"/>
      <c r="I562" s="13"/>
      <c r="J562" s="14"/>
      <c r="K562" s="14"/>
      <c r="L562" s="111"/>
      <c r="M562" s="112" t="s">
        <v>199</v>
      </c>
      <c r="N562" s="113">
        <v>5</v>
      </c>
      <c r="O562" s="16"/>
      <c r="P562" s="114">
        <v>98</v>
      </c>
      <c r="Q562" s="115">
        <v>0</v>
      </c>
      <c r="R562" s="115">
        <f t="shared" si="76"/>
        <v>98</v>
      </c>
      <c r="S562" s="115">
        <f t="shared" si="77"/>
        <v>4.9000000000000004</v>
      </c>
      <c r="T562" s="115">
        <v>0</v>
      </c>
      <c r="U562" s="115">
        <f t="shared" si="78"/>
        <v>102.9</v>
      </c>
      <c r="V562" s="115"/>
      <c r="W562" s="114">
        <v>52</v>
      </c>
      <c r="X562" s="116">
        <f t="shared" si="74"/>
        <v>6.4272</v>
      </c>
      <c r="Y562" s="115">
        <v>0</v>
      </c>
      <c r="Z562" s="115">
        <f t="shared" si="75"/>
        <v>58.427199999999999</v>
      </c>
      <c r="AA562" s="115">
        <f t="shared" si="79"/>
        <v>514.5</v>
      </c>
      <c r="AB562" s="115">
        <f t="shared" si="80"/>
        <v>292.13599999999997</v>
      </c>
      <c r="AC562" s="116">
        <f t="shared" si="81"/>
        <v>806.63599999999997</v>
      </c>
    </row>
    <row r="563" spans="1:29" ht="18" x14ac:dyDescent="0.25">
      <c r="A563" s="138" t="s">
        <v>725</v>
      </c>
      <c r="B563" s="143" t="s">
        <v>953</v>
      </c>
      <c r="C563" s="103" t="s">
        <v>726</v>
      </c>
      <c r="D563" s="15"/>
      <c r="E563" s="7"/>
      <c r="F563" s="7"/>
      <c r="G563" s="110"/>
      <c r="H563" s="19"/>
      <c r="I563" s="13"/>
      <c r="J563" s="14"/>
      <c r="K563" s="14"/>
      <c r="L563" s="111"/>
      <c r="M563" s="112" t="s">
        <v>199</v>
      </c>
      <c r="N563" s="104">
        <v>0</v>
      </c>
      <c r="O563" s="16"/>
      <c r="P563" s="114">
        <v>120</v>
      </c>
      <c r="Q563" s="115">
        <v>0</v>
      </c>
      <c r="R563" s="115">
        <f t="shared" si="76"/>
        <v>120</v>
      </c>
      <c r="S563" s="115">
        <f t="shared" si="77"/>
        <v>6</v>
      </c>
      <c r="T563" s="115">
        <v>0</v>
      </c>
      <c r="U563" s="115">
        <f t="shared" si="78"/>
        <v>126</v>
      </c>
      <c r="V563" s="115"/>
      <c r="W563" s="114">
        <v>63</v>
      </c>
      <c r="X563" s="116">
        <f t="shared" si="74"/>
        <v>7.7868000000000004</v>
      </c>
      <c r="Y563" s="115">
        <v>0</v>
      </c>
      <c r="Z563" s="115">
        <f t="shared" si="75"/>
        <v>70.786799999999999</v>
      </c>
      <c r="AA563" s="115">
        <f t="shared" si="79"/>
        <v>0</v>
      </c>
      <c r="AB563" s="115">
        <f t="shared" si="80"/>
        <v>0</v>
      </c>
      <c r="AC563" s="116">
        <f t="shared" si="81"/>
        <v>0</v>
      </c>
    </row>
    <row r="564" spans="1:29" ht="150" x14ac:dyDescent="0.25">
      <c r="A564" s="138">
        <v>2.2799999999999998</v>
      </c>
      <c r="B564" s="143" t="s">
        <v>953</v>
      </c>
      <c r="C564" s="103" t="s">
        <v>727</v>
      </c>
      <c r="D564" s="15"/>
      <c r="E564" s="7"/>
      <c r="F564" s="7"/>
      <c r="G564" s="110"/>
      <c r="H564" s="19"/>
      <c r="I564" s="13"/>
      <c r="J564" s="14"/>
      <c r="K564" s="14"/>
      <c r="L564" s="111"/>
      <c r="M564" s="124" t="s">
        <v>124</v>
      </c>
      <c r="N564" s="104">
        <v>0</v>
      </c>
      <c r="O564" s="16"/>
      <c r="P564" s="115">
        <v>0</v>
      </c>
      <c r="Q564" s="115">
        <v>0</v>
      </c>
      <c r="R564" s="115">
        <f t="shared" si="76"/>
        <v>0</v>
      </c>
      <c r="S564" s="115">
        <f t="shared" si="77"/>
        <v>0</v>
      </c>
      <c r="T564" s="115">
        <v>0</v>
      </c>
      <c r="U564" s="115">
        <f t="shared" si="78"/>
        <v>0</v>
      </c>
      <c r="V564" s="115"/>
      <c r="W564" s="115">
        <v>0</v>
      </c>
      <c r="X564" s="116">
        <f t="shared" si="74"/>
        <v>0</v>
      </c>
      <c r="Y564" s="115">
        <v>0</v>
      </c>
      <c r="Z564" s="115">
        <f t="shared" si="75"/>
        <v>0</v>
      </c>
      <c r="AA564" s="115">
        <f t="shared" si="79"/>
        <v>0</v>
      </c>
      <c r="AB564" s="115">
        <f t="shared" si="80"/>
        <v>0</v>
      </c>
      <c r="AC564" s="116">
        <f t="shared" si="81"/>
        <v>0</v>
      </c>
    </row>
    <row r="565" spans="1:29" ht="18" x14ac:dyDescent="0.25">
      <c r="A565" s="138" t="s">
        <v>728</v>
      </c>
      <c r="B565" s="143" t="s">
        <v>953</v>
      </c>
      <c r="C565" s="103" t="s">
        <v>729</v>
      </c>
      <c r="D565" s="15"/>
      <c r="E565" s="7"/>
      <c r="F565" s="7"/>
      <c r="G565" s="110"/>
      <c r="H565" s="19"/>
      <c r="I565" s="13"/>
      <c r="J565" s="14"/>
      <c r="K565" s="14"/>
      <c r="L565" s="111"/>
      <c r="M565" s="112" t="s">
        <v>126</v>
      </c>
      <c r="N565" s="113">
        <v>3</v>
      </c>
      <c r="O565" s="16"/>
      <c r="P565" s="114">
        <v>10290</v>
      </c>
      <c r="Q565" s="115">
        <v>0</v>
      </c>
      <c r="R565" s="115">
        <f t="shared" si="76"/>
        <v>10290</v>
      </c>
      <c r="S565" s="115">
        <f t="shared" si="77"/>
        <v>514.5</v>
      </c>
      <c r="T565" s="115">
        <v>0</v>
      </c>
      <c r="U565" s="115">
        <f t="shared" si="78"/>
        <v>10804.5</v>
      </c>
      <c r="V565" s="115"/>
      <c r="W565" s="114">
        <v>1544</v>
      </c>
      <c r="X565" s="116">
        <f t="shared" si="74"/>
        <v>190.83840000000001</v>
      </c>
      <c r="Y565" s="115">
        <v>0</v>
      </c>
      <c r="Z565" s="115">
        <f t="shared" si="75"/>
        <v>1734.8384000000001</v>
      </c>
      <c r="AA565" s="115">
        <f t="shared" si="79"/>
        <v>32413.5</v>
      </c>
      <c r="AB565" s="115">
        <f t="shared" si="80"/>
        <v>5204.5151999999998</v>
      </c>
      <c r="AC565" s="116">
        <f t="shared" si="81"/>
        <v>37618.015200000002</v>
      </c>
    </row>
    <row r="566" spans="1:29" ht="45" x14ac:dyDescent="0.25">
      <c r="A566" s="138">
        <v>2.29</v>
      </c>
      <c r="B566" s="143" t="s">
        <v>953</v>
      </c>
      <c r="C566" s="103" t="s">
        <v>730</v>
      </c>
      <c r="D566" s="15"/>
      <c r="E566" s="7"/>
      <c r="F566" s="7"/>
      <c r="G566" s="110"/>
      <c r="H566" s="19"/>
      <c r="I566" s="13"/>
      <c r="J566" s="14"/>
      <c r="K566" s="14"/>
      <c r="L566" s="111"/>
      <c r="M566" s="112" t="s">
        <v>126</v>
      </c>
      <c r="N566" s="113">
        <v>3</v>
      </c>
      <c r="O566" s="16"/>
      <c r="P566" s="114">
        <v>5390</v>
      </c>
      <c r="Q566" s="115">
        <v>0</v>
      </c>
      <c r="R566" s="115">
        <f t="shared" si="76"/>
        <v>5390</v>
      </c>
      <c r="S566" s="115">
        <f t="shared" si="77"/>
        <v>269.5</v>
      </c>
      <c r="T566" s="115">
        <v>0</v>
      </c>
      <c r="U566" s="115">
        <f t="shared" si="78"/>
        <v>5659.5</v>
      </c>
      <c r="V566" s="115"/>
      <c r="W566" s="114">
        <v>515</v>
      </c>
      <c r="X566" s="116">
        <f t="shared" si="74"/>
        <v>63.654000000000003</v>
      </c>
      <c r="Y566" s="115">
        <v>0</v>
      </c>
      <c r="Z566" s="115">
        <f t="shared" si="75"/>
        <v>578.654</v>
      </c>
      <c r="AA566" s="115">
        <f t="shared" si="79"/>
        <v>16978.5</v>
      </c>
      <c r="AB566" s="115">
        <f t="shared" si="80"/>
        <v>1735.962</v>
      </c>
      <c r="AC566" s="116">
        <f t="shared" si="81"/>
        <v>18714.462</v>
      </c>
    </row>
    <row r="567" spans="1:29" ht="60" x14ac:dyDescent="0.25">
      <c r="A567" s="138">
        <v>2.2999999999999998</v>
      </c>
      <c r="B567" s="143" t="s">
        <v>953</v>
      </c>
      <c r="C567" s="103" t="s">
        <v>731</v>
      </c>
      <c r="D567" s="15"/>
      <c r="E567" s="7"/>
      <c r="F567" s="7"/>
      <c r="G567" s="110"/>
      <c r="H567" s="19"/>
      <c r="I567" s="13"/>
      <c r="J567" s="14"/>
      <c r="K567" s="14"/>
      <c r="L567" s="111"/>
      <c r="M567" s="112" t="s">
        <v>732</v>
      </c>
      <c r="N567" s="113">
        <v>2</v>
      </c>
      <c r="O567" s="16"/>
      <c r="P567" s="114">
        <v>5390</v>
      </c>
      <c r="Q567" s="115">
        <v>0</v>
      </c>
      <c r="R567" s="115">
        <f t="shared" si="76"/>
        <v>5390</v>
      </c>
      <c r="S567" s="115">
        <f t="shared" si="77"/>
        <v>269.5</v>
      </c>
      <c r="T567" s="115">
        <v>0</v>
      </c>
      <c r="U567" s="115">
        <f t="shared" si="78"/>
        <v>5659.5</v>
      </c>
      <c r="V567" s="115"/>
      <c r="W567" s="114">
        <v>515</v>
      </c>
      <c r="X567" s="116">
        <f t="shared" si="74"/>
        <v>63.654000000000003</v>
      </c>
      <c r="Y567" s="115">
        <v>0</v>
      </c>
      <c r="Z567" s="115">
        <f t="shared" si="75"/>
        <v>578.654</v>
      </c>
      <c r="AA567" s="115">
        <f t="shared" si="79"/>
        <v>11319</v>
      </c>
      <c r="AB567" s="115">
        <f t="shared" si="80"/>
        <v>1157.308</v>
      </c>
      <c r="AC567" s="116">
        <f t="shared" si="81"/>
        <v>12476.308000000001</v>
      </c>
    </row>
    <row r="568" spans="1:29" ht="90" x14ac:dyDescent="0.25">
      <c r="A568" s="138">
        <v>2.31</v>
      </c>
      <c r="B568" s="143" t="s">
        <v>953</v>
      </c>
      <c r="C568" s="103" t="s">
        <v>733</v>
      </c>
      <c r="D568" s="15"/>
      <c r="E568" s="7"/>
      <c r="F568" s="7"/>
      <c r="G568" s="110"/>
      <c r="H568" s="19"/>
      <c r="I568" s="13"/>
      <c r="J568" s="14"/>
      <c r="K568" s="14"/>
      <c r="L568" s="111"/>
      <c r="M568" s="124" t="s">
        <v>124</v>
      </c>
      <c r="N568" s="104">
        <v>0</v>
      </c>
      <c r="O568" s="16"/>
      <c r="P568" s="115">
        <v>0</v>
      </c>
      <c r="Q568" s="115">
        <v>0</v>
      </c>
      <c r="R568" s="115">
        <f t="shared" si="76"/>
        <v>0</v>
      </c>
      <c r="S568" s="115">
        <f t="shared" si="77"/>
        <v>0</v>
      </c>
      <c r="T568" s="115">
        <v>0</v>
      </c>
      <c r="U568" s="115">
        <f t="shared" si="78"/>
        <v>0</v>
      </c>
      <c r="V568" s="115"/>
      <c r="W568" s="115">
        <v>0</v>
      </c>
      <c r="X568" s="116">
        <f t="shared" si="74"/>
        <v>0</v>
      </c>
      <c r="Y568" s="115">
        <v>0</v>
      </c>
      <c r="Z568" s="115">
        <f t="shared" si="75"/>
        <v>0</v>
      </c>
      <c r="AA568" s="115">
        <f t="shared" si="79"/>
        <v>0</v>
      </c>
      <c r="AB568" s="115">
        <f t="shared" si="80"/>
        <v>0</v>
      </c>
      <c r="AC568" s="116">
        <f t="shared" si="81"/>
        <v>0</v>
      </c>
    </row>
    <row r="569" spans="1:29" ht="18" x14ac:dyDescent="0.25">
      <c r="A569" s="138" t="s">
        <v>734</v>
      </c>
      <c r="B569" s="143" t="s">
        <v>953</v>
      </c>
      <c r="C569" s="103" t="s">
        <v>735</v>
      </c>
      <c r="D569" s="15"/>
      <c r="E569" s="7"/>
      <c r="F569" s="7"/>
      <c r="G569" s="110"/>
      <c r="H569" s="19"/>
      <c r="I569" s="13"/>
      <c r="J569" s="14"/>
      <c r="K569" s="14"/>
      <c r="L569" s="111"/>
      <c r="M569" s="112" t="s">
        <v>199</v>
      </c>
      <c r="N569" s="104">
        <v>0</v>
      </c>
      <c r="O569" s="16"/>
      <c r="P569" s="114">
        <v>975</v>
      </c>
      <c r="Q569" s="115">
        <v>0</v>
      </c>
      <c r="R569" s="115">
        <f t="shared" si="76"/>
        <v>975</v>
      </c>
      <c r="S569" s="115">
        <f t="shared" si="77"/>
        <v>48.75</v>
      </c>
      <c r="T569" s="115">
        <v>0</v>
      </c>
      <c r="U569" s="115">
        <f t="shared" si="78"/>
        <v>1023.75</v>
      </c>
      <c r="V569" s="115"/>
      <c r="W569" s="114">
        <v>315</v>
      </c>
      <c r="X569" s="116">
        <f t="shared" si="74"/>
        <v>38.933999999999997</v>
      </c>
      <c r="Y569" s="115">
        <v>0</v>
      </c>
      <c r="Z569" s="115">
        <f t="shared" si="75"/>
        <v>353.93399999999997</v>
      </c>
      <c r="AA569" s="115">
        <f t="shared" si="79"/>
        <v>0</v>
      </c>
      <c r="AB569" s="115">
        <f t="shared" si="80"/>
        <v>0</v>
      </c>
      <c r="AC569" s="116">
        <f t="shared" si="81"/>
        <v>0</v>
      </c>
    </row>
    <row r="570" spans="1:29" ht="75" x14ac:dyDescent="0.25">
      <c r="A570" s="138">
        <v>2.3199999999999998</v>
      </c>
      <c r="B570" s="143" t="s">
        <v>953</v>
      </c>
      <c r="C570" s="103" t="s">
        <v>736</v>
      </c>
      <c r="D570" s="15"/>
      <c r="E570" s="7"/>
      <c r="F570" s="7"/>
      <c r="G570" s="110"/>
      <c r="H570" s="19"/>
      <c r="I570" s="13"/>
      <c r="J570" s="14"/>
      <c r="K570" s="14"/>
      <c r="L570" s="111"/>
      <c r="M570" s="124" t="s">
        <v>124</v>
      </c>
      <c r="N570" s="104">
        <v>0</v>
      </c>
      <c r="O570" s="16"/>
      <c r="P570" s="115">
        <v>0</v>
      </c>
      <c r="Q570" s="115">
        <v>0</v>
      </c>
      <c r="R570" s="115">
        <f t="shared" si="76"/>
        <v>0</v>
      </c>
      <c r="S570" s="115">
        <f t="shared" si="77"/>
        <v>0</v>
      </c>
      <c r="T570" s="115">
        <v>0</v>
      </c>
      <c r="U570" s="115">
        <f t="shared" si="78"/>
        <v>0</v>
      </c>
      <c r="V570" s="115"/>
      <c r="W570" s="115">
        <v>0</v>
      </c>
      <c r="X570" s="116">
        <f t="shared" si="74"/>
        <v>0</v>
      </c>
      <c r="Y570" s="115">
        <v>0</v>
      </c>
      <c r="Z570" s="115">
        <f t="shared" si="75"/>
        <v>0</v>
      </c>
      <c r="AA570" s="115">
        <f t="shared" si="79"/>
        <v>0</v>
      </c>
      <c r="AB570" s="115">
        <f t="shared" si="80"/>
        <v>0</v>
      </c>
      <c r="AC570" s="116">
        <f t="shared" si="81"/>
        <v>0</v>
      </c>
    </row>
    <row r="571" spans="1:29" ht="18" x14ac:dyDescent="0.25">
      <c r="A571" s="138" t="s">
        <v>737</v>
      </c>
      <c r="B571" s="143" t="s">
        <v>953</v>
      </c>
      <c r="C571" s="103" t="s">
        <v>735</v>
      </c>
      <c r="D571" s="15"/>
      <c r="E571" s="7"/>
      <c r="F571" s="7"/>
      <c r="G571" s="110"/>
      <c r="H571" s="19"/>
      <c r="I571" s="13"/>
      <c r="J571" s="14"/>
      <c r="K571" s="14"/>
      <c r="L571" s="111"/>
      <c r="M571" s="112" t="s">
        <v>199</v>
      </c>
      <c r="N571" s="104">
        <v>0</v>
      </c>
      <c r="O571" s="16"/>
      <c r="P571" s="114">
        <v>1170</v>
      </c>
      <c r="Q571" s="115">
        <v>0</v>
      </c>
      <c r="R571" s="115">
        <f t="shared" si="76"/>
        <v>1170</v>
      </c>
      <c r="S571" s="115">
        <f t="shared" si="77"/>
        <v>58.5</v>
      </c>
      <c r="T571" s="115">
        <v>0</v>
      </c>
      <c r="U571" s="115">
        <f t="shared" si="78"/>
        <v>1228.5</v>
      </c>
      <c r="V571" s="115"/>
      <c r="W571" s="114">
        <v>158</v>
      </c>
      <c r="X571" s="116">
        <f t="shared" si="74"/>
        <v>19.5288</v>
      </c>
      <c r="Y571" s="115">
        <v>0</v>
      </c>
      <c r="Z571" s="115">
        <f t="shared" si="75"/>
        <v>177.52879999999999</v>
      </c>
      <c r="AA571" s="115">
        <f t="shared" si="79"/>
        <v>0</v>
      </c>
      <c r="AB571" s="115">
        <f t="shared" si="80"/>
        <v>0</v>
      </c>
      <c r="AC571" s="116">
        <f t="shared" si="81"/>
        <v>0</v>
      </c>
    </row>
    <row r="572" spans="1:29" ht="30" x14ac:dyDescent="0.25">
      <c r="A572" s="138">
        <v>2.33</v>
      </c>
      <c r="B572" s="143" t="s">
        <v>953</v>
      </c>
      <c r="C572" s="103" t="s">
        <v>738</v>
      </c>
      <c r="D572" s="15"/>
      <c r="E572" s="7"/>
      <c r="F572" s="7"/>
      <c r="G572" s="110"/>
      <c r="H572" s="19"/>
      <c r="I572" s="13"/>
      <c r="J572" s="14"/>
      <c r="K572" s="14"/>
      <c r="L572" s="111"/>
      <c r="M572" s="112" t="s">
        <v>369</v>
      </c>
      <c r="N572" s="113">
        <v>2</v>
      </c>
      <c r="O572" s="16"/>
      <c r="P572" s="114">
        <v>2026</v>
      </c>
      <c r="Q572" s="115">
        <v>0</v>
      </c>
      <c r="R572" s="115">
        <f t="shared" si="76"/>
        <v>2026</v>
      </c>
      <c r="S572" s="115">
        <f t="shared" si="77"/>
        <v>101.30000000000001</v>
      </c>
      <c r="T572" s="115">
        <v>0</v>
      </c>
      <c r="U572" s="115">
        <f t="shared" si="78"/>
        <v>2127.3000000000002</v>
      </c>
      <c r="V572" s="115"/>
      <c r="W572" s="114">
        <v>206</v>
      </c>
      <c r="X572" s="116">
        <f t="shared" si="74"/>
        <v>25.461600000000001</v>
      </c>
      <c r="Y572" s="115">
        <v>0</v>
      </c>
      <c r="Z572" s="115">
        <f t="shared" si="75"/>
        <v>231.4616</v>
      </c>
      <c r="AA572" s="115">
        <f t="shared" si="79"/>
        <v>4254.6000000000004</v>
      </c>
      <c r="AB572" s="115">
        <f t="shared" si="80"/>
        <v>462.92320000000001</v>
      </c>
      <c r="AC572" s="116">
        <f t="shared" si="81"/>
        <v>4717.5232000000005</v>
      </c>
    </row>
    <row r="573" spans="1:29" ht="30" x14ac:dyDescent="0.25">
      <c r="A573" s="138">
        <v>2.34</v>
      </c>
      <c r="B573" s="143" t="s">
        <v>953</v>
      </c>
      <c r="C573" s="103" t="s">
        <v>739</v>
      </c>
      <c r="D573" s="15"/>
      <c r="E573" s="7"/>
      <c r="F573" s="7"/>
      <c r="G573" s="110"/>
      <c r="H573" s="19"/>
      <c r="I573" s="13"/>
      <c r="J573" s="14"/>
      <c r="K573" s="14"/>
      <c r="L573" s="111"/>
      <c r="M573" s="112" t="s">
        <v>369</v>
      </c>
      <c r="N573" s="113">
        <v>2</v>
      </c>
      <c r="O573" s="16"/>
      <c r="P573" s="114">
        <v>2026</v>
      </c>
      <c r="Q573" s="115">
        <v>0</v>
      </c>
      <c r="R573" s="115">
        <f t="shared" si="76"/>
        <v>2026</v>
      </c>
      <c r="S573" s="115">
        <f t="shared" si="77"/>
        <v>101.30000000000001</v>
      </c>
      <c r="T573" s="115">
        <v>0</v>
      </c>
      <c r="U573" s="115">
        <f t="shared" si="78"/>
        <v>2127.3000000000002</v>
      </c>
      <c r="V573" s="115"/>
      <c r="W573" s="114">
        <v>206</v>
      </c>
      <c r="X573" s="116">
        <f t="shared" si="74"/>
        <v>25.461600000000001</v>
      </c>
      <c r="Y573" s="115">
        <v>0</v>
      </c>
      <c r="Z573" s="115">
        <f t="shared" si="75"/>
        <v>231.4616</v>
      </c>
      <c r="AA573" s="115">
        <f t="shared" si="79"/>
        <v>4254.6000000000004</v>
      </c>
      <c r="AB573" s="115">
        <f t="shared" si="80"/>
        <v>462.92320000000001</v>
      </c>
      <c r="AC573" s="116">
        <f t="shared" si="81"/>
        <v>4717.5232000000005</v>
      </c>
    </row>
    <row r="574" spans="1:29" ht="15.75" x14ac:dyDescent="0.25">
      <c r="A574" s="138" t="s">
        <v>740</v>
      </c>
      <c r="B574" s="143" t="s">
        <v>953</v>
      </c>
      <c r="C574" s="103" t="s">
        <v>741</v>
      </c>
      <c r="D574" s="15"/>
      <c r="E574" s="7"/>
      <c r="F574" s="7"/>
      <c r="G574" s="110"/>
      <c r="H574" s="19"/>
      <c r="I574" s="13"/>
      <c r="J574" s="14"/>
      <c r="K574" s="14"/>
      <c r="L574" s="111"/>
      <c r="M574" s="124" t="s">
        <v>124</v>
      </c>
      <c r="N574" s="104">
        <v>0</v>
      </c>
      <c r="O574" s="16"/>
      <c r="P574" s="115">
        <v>0</v>
      </c>
      <c r="Q574" s="115">
        <v>0</v>
      </c>
      <c r="R574" s="115">
        <f t="shared" si="76"/>
        <v>0</v>
      </c>
      <c r="S574" s="115">
        <f t="shared" si="77"/>
        <v>0</v>
      </c>
      <c r="T574" s="115">
        <v>0</v>
      </c>
      <c r="U574" s="115">
        <f t="shared" si="78"/>
        <v>0</v>
      </c>
      <c r="V574" s="115"/>
      <c r="W574" s="115">
        <v>0</v>
      </c>
      <c r="X574" s="116">
        <f t="shared" si="74"/>
        <v>0</v>
      </c>
      <c r="Y574" s="115">
        <v>0</v>
      </c>
      <c r="Z574" s="115">
        <f t="shared" si="75"/>
        <v>0</v>
      </c>
      <c r="AA574" s="115">
        <f t="shared" si="79"/>
        <v>0</v>
      </c>
      <c r="AB574" s="115">
        <f t="shared" si="80"/>
        <v>0</v>
      </c>
      <c r="AC574" s="116">
        <f t="shared" si="81"/>
        <v>0</v>
      </c>
    </row>
    <row r="575" spans="1:29" ht="30" x14ac:dyDescent="0.25">
      <c r="A575" s="138" t="s">
        <v>742</v>
      </c>
      <c r="B575" s="143" t="s">
        <v>953</v>
      </c>
      <c r="C575" s="103" t="s">
        <v>743</v>
      </c>
      <c r="D575" s="15"/>
      <c r="E575" s="7"/>
      <c r="F575" s="7"/>
      <c r="G575" s="110"/>
      <c r="H575" s="19"/>
      <c r="I575" s="13"/>
      <c r="J575" s="14"/>
      <c r="K575" s="14"/>
      <c r="L575" s="111"/>
      <c r="M575" s="124" t="s">
        <v>124</v>
      </c>
      <c r="N575" s="104">
        <v>0</v>
      </c>
      <c r="O575" s="16"/>
      <c r="P575" s="115">
        <v>0</v>
      </c>
      <c r="Q575" s="115">
        <v>0</v>
      </c>
      <c r="R575" s="115">
        <f t="shared" si="76"/>
        <v>0</v>
      </c>
      <c r="S575" s="115">
        <f t="shared" si="77"/>
        <v>0</v>
      </c>
      <c r="T575" s="115">
        <v>0</v>
      </c>
      <c r="U575" s="115">
        <f t="shared" si="78"/>
        <v>0</v>
      </c>
      <c r="V575" s="115"/>
      <c r="W575" s="115">
        <v>0</v>
      </c>
      <c r="X575" s="116">
        <f t="shared" si="74"/>
        <v>0</v>
      </c>
      <c r="Y575" s="115">
        <v>0</v>
      </c>
      <c r="Z575" s="115">
        <f t="shared" si="75"/>
        <v>0</v>
      </c>
      <c r="AA575" s="115">
        <f t="shared" si="79"/>
        <v>0</v>
      </c>
      <c r="AB575" s="115">
        <f t="shared" si="80"/>
        <v>0</v>
      </c>
      <c r="AC575" s="116">
        <f t="shared" si="81"/>
        <v>0</v>
      </c>
    </row>
    <row r="576" spans="1:29" ht="15.75" x14ac:dyDescent="0.25">
      <c r="A576" s="138">
        <v>3</v>
      </c>
      <c r="B576" s="323" t="s">
        <v>954</v>
      </c>
      <c r="C576" s="103" t="s">
        <v>744</v>
      </c>
      <c r="D576" s="15"/>
      <c r="E576" s="7"/>
      <c r="F576" s="7"/>
      <c r="G576" s="110"/>
      <c r="H576" s="19"/>
      <c r="I576" s="13"/>
      <c r="J576" s="14"/>
      <c r="K576" s="14"/>
      <c r="L576" s="111"/>
      <c r="M576" s="124" t="s">
        <v>124</v>
      </c>
      <c r="N576" s="104">
        <v>0</v>
      </c>
      <c r="O576" s="16"/>
      <c r="P576" s="115">
        <v>0</v>
      </c>
      <c r="Q576" s="115">
        <v>0</v>
      </c>
      <c r="R576" s="115">
        <f t="shared" si="76"/>
        <v>0</v>
      </c>
      <c r="S576" s="115">
        <f t="shared" si="77"/>
        <v>0</v>
      </c>
      <c r="T576" s="115">
        <v>0</v>
      </c>
      <c r="U576" s="115">
        <f t="shared" si="78"/>
        <v>0</v>
      </c>
      <c r="V576" s="115"/>
      <c r="W576" s="115">
        <v>0</v>
      </c>
      <c r="X576" s="116">
        <f t="shared" si="74"/>
        <v>0</v>
      </c>
      <c r="Y576" s="115">
        <v>0</v>
      </c>
      <c r="Z576" s="115">
        <f t="shared" si="75"/>
        <v>0</v>
      </c>
      <c r="AA576" s="115">
        <f t="shared" si="79"/>
        <v>0</v>
      </c>
      <c r="AB576" s="115">
        <f t="shared" si="80"/>
        <v>0</v>
      </c>
      <c r="AC576" s="116">
        <f t="shared" si="81"/>
        <v>0</v>
      </c>
    </row>
    <row r="577" spans="1:29" ht="300" x14ac:dyDescent="0.25">
      <c r="A577" s="138">
        <v>3.1</v>
      </c>
      <c r="B577" s="143" t="s">
        <v>954</v>
      </c>
      <c r="C577" s="103" t="s">
        <v>745</v>
      </c>
      <c r="D577" s="15"/>
      <c r="E577" s="7"/>
      <c r="F577" s="7"/>
      <c r="G577" s="110"/>
      <c r="H577" s="19"/>
      <c r="I577" s="13"/>
      <c r="J577" s="14"/>
      <c r="K577" s="14"/>
      <c r="L577" s="111"/>
      <c r="M577" s="124" t="s">
        <v>124</v>
      </c>
      <c r="N577" s="104">
        <v>0</v>
      </c>
      <c r="O577" s="16"/>
      <c r="P577" s="115">
        <v>0</v>
      </c>
      <c r="Q577" s="115">
        <v>0</v>
      </c>
      <c r="R577" s="115">
        <f t="shared" si="76"/>
        <v>0</v>
      </c>
      <c r="S577" s="115">
        <f t="shared" si="77"/>
        <v>0</v>
      </c>
      <c r="T577" s="115">
        <v>0</v>
      </c>
      <c r="U577" s="115">
        <f t="shared" si="78"/>
        <v>0</v>
      </c>
      <c r="V577" s="115"/>
      <c r="W577" s="115">
        <v>0</v>
      </c>
      <c r="X577" s="116">
        <f t="shared" si="74"/>
        <v>0</v>
      </c>
      <c r="Y577" s="115">
        <v>0</v>
      </c>
      <c r="Z577" s="115">
        <f t="shared" si="75"/>
        <v>0</v>
      </c>
      <c r="AA577" s="115">
        <f t="shared" si="79"/>
        <v>0</v>
      </c>
      <c r="AB577" s="115">
        <f t="shared" si="80"/>
        <v>0</v>
      </c>
      <c r="AC577" s="116">
        <f t="shared" si="81"/>
        <v>0</v>
      </c>
    </row>
    <row r="578" spans="1:29" ht="18" x14ac:dyDescent="0.25">
      <c r="A578" s="138" t="s">
        <v>746</v>
      </c>
      <c r="B578" s="143" t="s">
        <v>954</v>
      </c>
      <c r="C578" s="103" t="s">
        <v>747</v>
      </c>
      <c r="D578" s="15"/>
      <c r="E578" s="7"/>
      <c r="F578" s="7"/>
      <c r="G578" s="110"/>
      <c r="H578" s="19"/>
      <c r="I578" s="13"/>
      <c r="J578" s="14"/>
      <c r="K578" s="14"/>
      <c r="L578" s="111"/>
      <c r="M578" s="112" t="s">
        <v>199</v>
      </c>
      <c r="N578" s="113">
        <v>4100</v>
      </c>
      <c r="O578" s="16"/>
      <c r="P578" s="114">
        <v>276</v>
      </c>
      <c r="Q578" s="115">
        <v>0</v>
      </c>
      <c r="R578" s="115">
        <f t="shared" si="76"/>
        <v>276</v>
      </c>
      <c r="S578" s="115">
        <f t="shared" si="77"/>
        <v>13.8</v>
      </c>
      <c r="T578" s="115">
        <v>0</v>
      </c>
      <c r="U578" s="115">
        <f t="shared" si="78"/>
        <v>289.8</v>
      </c>
      <c r="V578" s="115"/>
      <c r="W578" s="114">
        <v>82</v>
      </c>
      <c r="X578" s="116">
        <f t="shared" si="74"/>
        <v>10.135199999999999</v>
      </c>
      <c r="Y578" s="115">
        <v>0</v>
      </c>
      <c r="Z578" s="115">
        <f t="shared" si="75"/>
        <v>92.135199999999998</v>
      </c>
      <c r="AA578" s="115">
        <f t="shared" si="79"/>
        <v>1188180</v>
      </c>
      <c r="AB578" s="115">
        <f t="shared" si="80"/>
        <v>377754.32</v>
      </c>
      <c r="AC578" s="116">
        <f t="shared" si="81"/>
        <v>1565934.32</v>
      </c>
    </row>
    <row r="579" spans="1:29" ht="18" x14ac:dyDescent="0.25">
      <c r="A579" s="138" t="s">
        <v>748</v>
      </c>
      <c r="B579" s="143" t="s">
        <v>954</v>
      </c>
      <c r="C579" s="103" t="s">
        <v>749</v>
      </c>
      <c r="D579" s="15"/>
      <c r="E579" s="7"/>
      <c r="F579" s="7"/>
      <c r="G579" s="110"/>
      <c r="H579" s="19"/>
      <c r="I579" s="13"/>
      <c r="J579" s="14"/>
      <c r="K579" s="14"/>
      <c r="L579" s="111"/>
      <c r="M579" s="112" t="s">
        <v>199</v>
      </c>
      <c r="N579" s="113">
        <v>600</v>
      </c>
      <c r="O579" s="16"/>
      <c r="P579" s="114">
        <v>324</v>
      </c>
      <c r="Q579" s="115">
        <v>0</v>
      </c>
      <c r="R579" s="115">
        <f t="shared" si="76"/>
        <v>324</v>
      </c>
      <c r="S579" s="115">
        <f t="shared" si="77"/>
        <v>16.2</v>
      </c>
      <c r="T579" s="115">
        <v>0</v>
      </c>
      <c r="U579" s="115">
        <f t="shared" si="78"/>
        <v>340.2</v>
      </c>
      <c r="V579" s="115"/>
      <c r="W579" s="114">
        <v>103</v>
      </c>
      <c r="X579" s="116">
        <f t="shared" si="74"/>
        <v>12.7308</v>
      </c>
      <c r="Y579" s="115">
        <v>0</v>
      </c>
      <c r="Z579" s="115">
        <f t="shared" si="75"/>
        <v>115.7308</v>
      </c>
      <c r="AA579" s="115">
        <f t="shared" si="79"/>
        <v>204120</v>
      </c>
      <c r="AB579" s="115">
        <f t="shared" si="80"/>
        <v>69438.48</v>
      </c>
      <c r="AC579" s="116">
        <f t="shared" si="81"/>
        <v>273558.48</v>
      </c>
    </row>
    <row r="580" spans="1:29" ht="18" x14ac:dyDescent="0.25">
      <c r="A580" s="138" t="s">
        <v>750</v>
      </c>
      <c r="B580" s="143" t="s">
        <v>954</v>
      </c>
      <c r="C580" s="103" t="s">
        <v>751</v>
      </c>
      <c r="D580" s="15"/>
      <c r="E580" s="7"/>
      <c r="F580" s="7"/>
      <c r="G580" s="110"/>
      <c r="H580" s="19"/>
      <c r="I580" s="13"/>
      <c r="J580" s="14"/>
      <c r="K580" s="14"/>
      <c r="L580" s="111"/>
      <c r="M580" s="112" t="s">
        <v>199</v>
      </c>
      <c r="N580" s="113">
        <v>425</v>
      </c>
      <c r="O580" s="16"/>
      <c r="P580" s="114">
        <v>395</v>
      </c>
      <c r="Q580" s="115">
        <v>0</v>
      </c>
      <c r="R580" s="115">
        <f t="shared" si="76"/>
        <v>395</v>
      </c>
      <c r="S580" s="115">
        <f t="shared" si="77"/>
        <v>19.75</v>
      </c>
      <c r="T580" s="115">
        <v>0</v>
      </c>
      <c r="U580" s="115">
        <f t="shared" si="78"/>
        <v>414.75</v>
      </c>
      <c r="V580" s="115"/>
      <c r="W580" s="114">
        <v>123</v>
      </c>
      <c r="X580" s="116">
        <f t="shared" si="74"/>
        <v>15.2028</v>
      </c>
      <c r="Y580" s="115">
        <v>0</v>
      </c>
      <c r="Z580" s="115">
        <f t="shared" si="75"/>
        <v>138.2028</v>
      </c>
      <c r="AA580" s="115">
        <f t="shared" si="79"/>
        <v>176268.75</v>
      </c>
      <c r="AB580" s="115">
        <f t="shared" si="80"/>
        <v>58736.189999999995</v>
      </c>
      <c r="AC580" s="116">
        <f t="shared" si="81"/>
        <v>235004.94</v>
      </c>
    </row>
    <row r="581" spans="1:29" ht="18" x14ac:dyDescent="0.25">
      <c r="A581" s="138" t="s">
        <v>752</v>
      </c>
      <c r="B581" s="143" t="s">
        <v>954</v>
      </c>
      <c r="C581" s="103" t="s">
        <v>753</v>
      </c>
      <c r="D581" s="15"/>
      <c r="E581" s="7"/>
      <c r="F581" s="7"/>
      <c r="G581" s="110"/>
      <c r="H581" s="19"/>
      <c r="I581" s="13"/>
      <c r="J581" s="14"/>
      <c r="K581" s="14"/>
      <c r="L581" s="111"/>
      <c r="M581" s="112" t="s">
        <v>199</v>
      </c>
      <c r="N581" s="113">
        <v>450</v>
      </c>
      <c r="O581" s="16"/>
      <c r="P581" s="114">
        <v>537</v>
      </c>
      <c r="Q581" s="115">
        <v>0</v>
      </c>
      <c r="R581" s="115">
        <f t="shared" si="76"/>
        <v>537</v>
      </c>
      <c r="S581" s="115">
        <f t="shared" si="77"/>
        <v>26.85</v>
      </c>
      <c r="T581" s="115">
        <v>0</v>
      </c>
      <c r="U581" s="115">
        <f t="shared" si="78"/>
        <v>563.85</v>
      </c>
      <c r="V581" s="115"/>
      <c r="W581" s="114">
        <v>164</v>
      </c>
      <c r="X581" s="116">
        <f t="shared" si="74"/>
        <v>20.270399999999999</v>
      </c>
      <c r="Y581" s="115">
        <v>0</v>
      </c>
      <c r="Z581" s="115">
        <f t="shared" si="75"/>
        <v>184.2704</v>
      </c>
      <c r="AA581" s="115">
        <f t="shared" si="79"/>
        <v>253732.5</v>
      </c>
      <c r="AB581" s="115">
        <f t="shared" si="80"/>
        <v>82921.679999999993</v>
      </c>
      <c r="AC581" s="116">
        <f t="shared" si="81"/>
        <v>336654.18</v>
      </c>
    </row>
    <row r="582" spans="1:29" ht="18" x14ac:dyDescent="0.25">
      <c r="A582" s="138" t="s">
        <v>754</v>
      </c>
      <c r="B582" s="143" t="s">
        <v>954</v>
      </c>
      <c r="C582" s="103" t="s">
        <v>755</v>
      </c>
      <c r="D582" s="15"/>
      <c r="E582" s="7"/>
      <c r="F582" s="7"/>
      <c r="G582" s="110"/>
      <c r="H582" s="19"/>
      <c r="I582" s="13"/>
      <c r="J582" s="14"/>
      <c r="K582" s="14"/>
      <c r="L582" s="111"/>
      <c r="M582" s="112" t="s">
        <v>199</v>
      </c>
      <c r="N582" s="113">
        <v>530</v>
      </c>
      <c r="O582" s="16"/>
      <c r="P582" s="114">
        <v>620</v>
      </c>
      <c r="Q582" s="115">
        <v>0</v>
      </c>
      <c r="R582" s="115">
        <f t="shared" si="76"/>
        <v>620</v>
      </c>
      <c r="S582" s="115">
        <f t="shared" si="77"/>
        <v>31</v>
      </c>
      <c r="T582" s="115">
        <v>0</v>
      </c>
      <c r="U582" s="115">
        <f t="shared" si="78"/>
        <v>651</v>
      </c>
      <c r="V582" s="115"/>
      <c r="W582" s="114">
        <v>206</v>
      </c>
      <c r="X582" s="116">
        <f t="shared" si="74"/>
        <v>25.461600000000001</v>
      </c>
      <c r="Y582" s="115">
        <v>0</v>
      </c>
      <c r="Z582" s="115">
        <f t="shared" si="75"/>
        <v>231.4616</v>
      </c>
      <c r="AA582" s="115">
        <f t="shared" si="79"/>
        <v>345030</v>
      </c>
      <c r="AB582" s="115">
        <f t="shared" si="80"/>
        <v>122674.648</v>
      </c>
      <c r="AC582" s="116">
        <f t="shared" si="81"/>
        <v>467704.64799999999</v>
      </c>
    </row>
    <row r="583" spans="1:29" ht="18" x14ac:dyDescent="0.25">
      <c r="A583" s="138" t="s">
        <v>756</v>
      </c>
      <c r="B583" s="143" t="s">
        <v>954</v>
      </c>
      <c r="C583" s="103" t="s">
        <v>757</v>
      </c>
      <c r="D583" s="15"/>
      <c r="E583" s="7"/>
      <c r="F583" s="7"/>
      <c r="G583" s="110"/>
      <c r="H583" s="19"/>
      <c r="I583" s="13"/>
      <c r="J583" s="14"/>
      <c r="K583" s="14"/>
      <c r="L583" s="111"/>
      <c r="M583" s="112" t="s">
        <v>199</v>
      </c>
      <c r="N583" s="113">
        <v>625</v>
      </c>
      <c r="O583" s="16"/>
      <c r="P583" s="114">
        <v>849</v>
      </c>
      <c r="Q583" s="115">
        <v>0</v>
      </c>
      <c r="R583" s="115">
        <f t="shared" si="76"/>
        <v>849</v>
      </c>
      <c r="S583" s="115">
        <f t="shared" si="77"/>
        <v>42.45</v>
      </c>
      <c r="T583" s="115">
        <v>0</v>
      </c>
      <c r="U583" s="115">
        <f t="shared" si="78"/>
        <v>891.45</v>
      </c>
      <c r="V583" s="115"/>
      <c r="W583" s="114">
        <v>247</v>
      </c>
      <c r="X583" s="116">
        <f t="shared" si="74"/>
        <v>30.529199999999999</v>
      </c>
      <c r="Y583" s="115">
        <v>0</v>
      </c>
      <c r="Z583" s="115">
        <f t="shared" si="75"/>
        <v>277.5292</v>
      </c>
      <c r="AA583" s="115">
        <f t="shared" si="79"/>
        <v>557156.25</v>
      </c>
      <c r="AB583" s="115">
        <f t="shared" si="80"/>
        <v>173455.75</v>
      </c>
      <c r="AC583" s="116">
        <f t="shared" si="81"/>
        <v>730612</v>
      </c>
    </row>
    <row r="584" spans="1:29" ht="18" x14ac:dyDescent="0.25">
      <c r="A584" s="138" t="s">
        <v>758</v>
      </c>
      <c r="B584" s="143" t="s">
        <v>954</v>
      </c>
      <c r="C584" s="103" t="s">
        <v>759</v>
      </c>
      <c r="D584" s="15"/>
      <c r="E584" s="7"/>
      <c r="F584" s="7"/>
      <c r="G584" s="110"/>
      <c r="H584" s="19"/>
      <c r="I584" s="13"/>
      <c r="J584" s="14"/>
      <c r="K584" s="14"/>
      <c r="L584" s="111"/>
      <c r="M584" s="112" t="s">
        <v>199</v>
      </c>
      <c r="N584" s="113">
        <v>300</v>
      </c>
      <c r="O584" s="16"/>
      <c r="P584" s="114">
        <v>1230</v>
      </c>
      <c r="Q584" s="115">
        <v>0</v>
      </c>
      <c r="R584" s="115">
        <f t="shared" si="76"/>
        <v>1230</v>
      </c>
      <c r="S584" s="115">
        <f t="shared" si="77"/>
        <v>61.5</v>
      </c>
      <c r="T584" s="115">
        <v>0</v>
      </c>
      <c r="U584" s="115">
        <f t="shared" si="78"/>
        <v>1291.5</v>
      </c>
      <c r="V584" s="115"/>
      <c r="W584" s="114">
        <v>329</v>
      </c>
      <c r="X584" s="116">
        <f t="shared" si="74"/>
        <v>40.664400000000001</v>
      </c>
      <c r="Y584" s="115">
        <v>0</v>
      </c>
      <c r="Z584" s="115">
        <f t="shared" si="75"/>
        <v>369.6644</v>
      </c>
      <c r="AA584" s="115">
        <f t="shared" si="79"/>
        <v>387450</v>
      </c>
      <c r="AB584" s="115">
        <f t="shared" si="80"/>
        <v>110899.32</v>
      </c>
      <c r="AC584" s="116">
        <f t="shared" si="81"/>
        <v>498349.32</v>
      </c>
    </row>
    <row r="585" spans="1:29" ht="18" x14ac:dyDescent="0.25">
      <c r="A585" s="138" t="s">
        <v>760</v>
      </c>
      <c r="B585" s="143" t="s">
        <v>954</v>
      </c>
      <c r="C585" s="103" t="s">
        <v>761</v>
      </c>
      <c r="D585" s="15"/>
      <c r="E585" s="7"/>
      <c r="F585" s="7"/>
      <c r="G585" s="110"/>
      <c r="H585" s="19"/>
      <c r="I585" s="13"/>
      <c r="J585" s="14"/>
      <c r="K585" s="14"/>
      <c r="L585" s="111"/>
      <c r="M585" s="112" t="s">
        <v>199</v>
      </c>
      <c r="N585" s="113">
        <v>850</v>
      </c>
      <c r="O585" s="16"/>
      <c r="P585" s="114">
        <v>1750</v>
      </c>
      <c r="Q585" s="115">
        <v>0</v>
      </c>
      <c r="R585" s="115">
        <f t="shared" si="76"/>
        <v>1750</v>
      </c>
      <c r="S585" s="115">
        <f t="shared" si="77"/>
        <v>87.5</v>
      </c>
      <c r="T585" s="115">
        <v>0</v>
      </c>
      <c r="U585" s="115">
        <f t="shared" si="78"/>
        <v>1837.5</v>
      </c>
      <c r="V585" s="115"/>
      <c r="W585" s="114">
        <v>494</v>
      </c>
      <c r="X585" s="116">
        <f t="shared" si="74"/>
        <v>61.058399999999999</v>
      </c>
      <c r="Y585" s="115">
        <v>0</v>
      </c>
      <c r="Z585" s="115">
        <f t="shared" si="75"/>
        <v>555.05840000000001</v>
      </c>
      <c r="AA585" s="115">
        <f t="shared" si="79"/>
        <v>1561875</v>
      </c>
      <c r="AB585" s="115">
        <f t="shared" si="80"/>
        <v>471799.64</v>
      </c>
      <c r="AC585" s="116">
        <f t="shared" si="81"/>
        <v>2033674.6400000001</v>
      </c>
    </row>
    <row r="586" spans="1:29" ht="285" x14ac:dyDescent="0.25">
      <c r="A586" s="138">
        <v>3.2</v>
      </c>
      <c r="B586" s="143" t="s">
        <v>954</v>
      </c>
      <c r="C586" s="103" t="s">
        <v>762</v>
      </c>
      <c r="D586" s="15"/>
      <c r="E586" s="7"/>
      <c r="F586" s="7"/>
      <c r="G586" s="110"/>
      <c r="H586" s="19"/>
      <c r="I586" s="13"/>
      <c r="J586" s="14"/>
      <c r="K586" s="14"/>
      <c r="L586" s="111"/>
      <c r="M586" s="124" t="s">
        <v>124</v>
      </c>
      <c r="N586" s="104">
        <v>0</v>
      </c>
      <c r="O586" s="16"/>
      <c r="P586" s="115">
        <v>0</v>
      </c>
      <c r="Q586" s="115">
        <v>0</v>
      </c>
      <c r="R586" s="115">
        <f t="shared" si="76"/>
        <v>0</v>
      </c>
      <c r="S586" s="115">
        <f t="shared" si="77"/>
        <v>0</v>
      </c>
      <c r="T586" s="115">
        <v>0</v>
      </c>
      <c r="U586" s="115">
        <f t="shared" si="78"/>
        <v>0</v>
      </c>
      <c r="V586" s="115"/>
      <c r="W586" s="115">
        <v>0</v>
      </c>
      <c r="X586" s="116">
        <f t="shared" ref="X586:X649" si="82">W586*0.1236</f>
        <v>0</v>
      </c>
      <c r="Y586" s="115">
        <v>0</v>
      </c>
      <c r="Z586" s="115">
        <f t="shared" ref="Z586:Z649" si="83">W586+X586</f>
        <v>0</v>
      </c>
      <c r="AA586" s="115">
        <f t="shared" si="79"/>
        <v>0</v>
      </c>
      <c r="AB586" s="115">
        <f t="shared" si="80"/>
        <v>0</v>
      </c>
      <c r="AC586" s="116">
        <f t="shared" si="81"/>
        <v>0</v>
      </c>
    </row>
    <row r="587" spans="1:29" ht="18" x14ac:dyDescent="0.25">
      <c r="A587" s="138" t="s">
        <v>763</v>
      </c>
      <c r="B587" s="143" t="s">
        <v>954</v>
      </c>
      <c r="C587" s="103" t="s">
        <v>764</v>
      </c>
      <c r="D587" s="15"/>
      <c r="E587" s="7"/>
      <c r="F587" s="7"/>
      <c r="G587" s="110"/>
      <c r="H587" s="19"/>
      <c r="I587" s="13"/>
      <c r="J587" s="14"/>
      <c r="K587" s="14"/>
      <c r="L587" s="111"/>
      <c r="M587" s="112" t="s">
        <v>199</v>
      </c>
      <c r="N587" s="113">
        <v>25</v>
      </c>
      <c r="O587" s="16"/>
      <c r="P587" s="114">
        <v>538</v>
      </c>
      <c r="Q587" s="115">
        <v>0</v>
      </c>
      <c r="R587" s="115">
        <f t="shared" si="76"/>
        <v>538</v>
      </c>
      <c r="S587" s="115">
        <f t="shared" si="77"/>
        <v>26.900000000000002</v>
      </c>
      <c r="T587" s="115">
        <v>0</v>
      </c>
      <c r="U587" s="115">
        <f t="shared" si="78"/>
        <v>564.9</v>
      </c>
      <c r="V587" s="115"/>
      <c r="W587" s="114">
        <v>164</v>
      </c>
      <c r="X587" s="116">
        <f t="shared" si="82"/>
        <v>20.270399999999999</v>
      </c>
      <c r="Y587" s="115">
        <v>0</v>
      </c>
      <c r="Z587" s="115">
        <f t="shared" si="83"/>
        <v>184.2704</v>
      </c>
      <c r="AA587" s="115">
        <f t="shared" si="79"/>
        <v>14122.5</v>
      </c>
      <c r="AB587" s="115">
        <f t="shared" si="80"/>
        <v>4606.76</v>
      </c>
      <c r="AC587" s="116">
        <f t="shared" si="81"/>
        <v>18729.260000000002</v>
      </c>
    </row>
    <row r="588" spans="1:29" ht="18" x14ac:dyDescent="0.25">
      <c r="A588" s="138" t="s">
        <v>765</v>
      </c>
      <c r="B588" s="143" t="s">
        <v>954</v>
      </c>
      <c r="C588" s="103" t="s">
        <v>766</v>
      </c>
      <c r="D588" s="15"/>
      <c r="E588" s="7"/>
      <c r="F588" s="7"/>
      <c r="G588" s="110"/>
      <c r="H588" s="19"/>
      <c r="I588" s="13"/>
      <c r="J588" s="14"/>
      <c r="K588" s="14"/>
      <c r="L588" s="111"/>
      <c r="M588" s="112" t="s">
        <v>199</v>
      </c>
      <c r="N588" s="113">
        <v>10</v>
      </c>
      <c r="O588" s="16"/>
      <c r="P588" s="114">
        <v>620</v>
      </c>
      <c r="Q588" s="115">
        <v>0</v>
      </c>
      <c r="R588" s="115">
        <f t="shared" si="76"/>
        <v>620</v>
      </c>
      <c r="S588" s="115">
        <f t="shared" si="77"/>
        <v>31</v>
      </c>
      <c r="T588" s="115">
        <v>0</v>
      </c>
      <c r="U588" s="115">
        <f t="shared" si="78"/>
        <v>651</v>
      </c>
      <c r="V588" s="115"/>
      <c r="W588" s="114">
        <v>206</v>
      </c>
      <c r="X588" s="116">
        <f t="shared" si="82"/>
        <v>25.461600000000001</v>
      </c>
      <c r="Y588" s="115">
        <v>0</v>
      </c>
      <c r="Z588" s="115">
        <f t="shared" si="83"/>
        <v>231.4616</v>
      </c>
      <c r="AA588" s="115">
        <f t="shared" si="79"/>
        <v>6510</v>
      </c>
      <c r="AB588" s="115">
        <f t="shared" si="80"/>
        <v>2314.616</v>
      </c>
      <c r="AC588" s="116">
        <f t="shared" si="81"/>
        <v>8824.616</v>
      </c>
    </row>
    <row r="589" spans="1:29" ht="18" x14ac:dyDescent="0.25">
      <c r="A589" s="138" t="s">
        <v>767</v>
      </c>
      <c r="B589" s="143" t="s">
        <v>954</v>
      </c>
      <c r="C589" s="103" t="s">
        <v>768</v>
      </c>
      <c r="D589" s="15"/>
      <c r="E589" s="7"/>
      <c r="F589" s="7"/>
      <c r="G589" s="110"/>
      <c r="H589" s="19"/>
      <c r="I589" s="13"/>
      <c r="J589" s="14"/>
      <c r="K589" s="14"/>
      <c r="L589" s="111"/>
      <c r="M589" s="112" t="s">
        <v>199</v>
      </c>
      <c r="N589" s="113">
        <v>150</v>
      </c>
      <c r="O589" s="16"/>
      <c r="P589" s="114">
        <v>855</v>
      </c>
      <c r="Q589" s="115">
        <v>0</v>
      </c>
      <c r="R589" s="115">
        <f t="shared" si="76"/>
        <v>855</v>
      </c>
      <c r="S589" s="115">
        <f t="shared" si="77"/>
        <v>42.75</v>
      </c>
      <c r="T589" s="115">
        <v>0</v>
      </c>
      <c r="U589" s="115">
        <f t="shared" si="78"/>
        <v>897.75</v>
      </c>
      <c r="V589" s="115"/>
      <c r="W589" s="114">
        <v>247</v>
      </c>
      <c r="X589" s="116">
        <f t="shared" si="82"/>
        <v>30.529199999999999</v>
      </c>
      <c r="Y589" s="115">
        <v>0</v>
      </c>
      <c r="Z589" s="115">
        <f t="shared" si="83"/>
        <v>277.5292</v>
      </c>
      <c r="AA589" s="115">
        <f t="shared" si="79"/>
        <v>134662.5</v>
      </c>
      <c r="AB589" s="115">
        <f t="shared" si="80"/>
        <v>41629.379999999997</v>
      </c>
      <c r="AC589" s="116">
        <f t="shared" si="81"/>
        <v>176291.88</v>
      </c>
    </row>
    <row r="590" spans="1:29" ht="18" x14ac:dyDescent="0.25">
      <c r="A590" s="138" t="s">
        <v>769</v>
      </c>
      <c r="B590" s="143" t="s">
        <v>954</v>
      </c>
      <c r="C590" s="103" t="s">
        <v>770</v>
      </c>
      <c r="D590" s="15"/>
      <c r="E590" s="7"/>
      <c r="F590" s="7"/>
      <c r="G590" s="110"/>
      <c r="H590" s="19"/>
      <c r="I590" s="13"/>
      <c r="J590" s="14"/>
      <c r="K590" s="14"/>
      <c r="L590" s="111"/>
      <c r="M590" s="112" t="s">
        <v>199</v>
      </c>
      <c r="N590" s="113">
        <v>50</v>
      </c>
      <c r="O590" s="16"/>
      <c r="P590" s="114">
        <v>1230</v>
      </c>
      <c r="Q590" s="115">
        <v>0</v>
      </c>
      <c r="R590" s="115">
        <f t="shared" si="76"/>
        <v>1230</v>
      </c>
      <c r="S590" s="115">
        <f t="shared" si="77"/>
        <v>61.5</v>
      </c>
      <c r="T590" s="115">
        <v>0</v>
      </c>
      <c r="U590" s="115">
        <f t="shared" si="78"/>
        <v>1291.5</v>
      </c>
      <c r="V590" s="115"/>
      <c r="W590" s="114">
        <v>329</v>
      </c>
      <c r="X590" s="116">
        <f t="shared" si="82"/>
        <v>40.664400000000001</v>
      </c>
      <c r="Y590" s="115">
        <v>0</v>
      </c>
      <c r="Z590" s="115">
        <f t="shared" si="83"/>
        <v>369.6644</v>
      </c>
      <c r="AA590" s="115">
        <f t="shared" si="79"/>
        <v>64575</v>
      </c>
      <c r="AB590" s="115">
        <f t="shared" si="80"/>
        <v>18483.22</v>
      </c>
      <c r="AC590" s="116">
        <f t="shared" si="81"/>
        <v>83058.22</v>
      </c>
    </row>
    <row r="591" spans="1:29" ht="18" x14ac:dyDescent="0.25">
      <c r="A591" s="138" t="s">
        <v>771</v>
      </c>
      <c r="B591" s="143" t="s">
        <v>954</v>
      </c>
      <c r="C591" s="103" t="s">
        <v>243</v>
      </c>
      <c r="D591" s="15"/>
      <c r="E591" s="7"/>
      <c r="F591" s="7"/>
      <c r="G591" s="110"/>
      <c r="H591" s="19"/>
      <c r="I591" s="13"/>
      <c r="J591" s="14"/>
      <c r="K591" s="14"/>
      <c r="L591" s="111"/>
      <c r="M591" s="112" t="s">
        <v>199</v>
      </c>
      <c r="N591" s="104">
        <v>0</v>
      </c>
      <c r="O591" s="16"/>
      <c r="P591" s="114">
        <v>1750</v>
      </c>
      <c r="Q591" s="115">
        <v>0</v>
      </c>
      <c r="R591" s="115">
        <f t="shared" si="76"/>
        <v>1750</v>
      </c>
      <c r="S591" s="115">
        <f t="shared" si="77"/>
        <v>87.5</v>
      </c>
      <c r="T591" s="115">
        <v>0</v>
      </c>
      <c r="U591" s="115">
        <f t="shared" si="78"/>
        <v>1837.5</v>
      </c>
      <c r="V591" s="115"/>
      <c r="W591" s="114">
        <v>494</v>
      </c>
      <c r="X591" s="116">
        <f t="shared" si="82"/>
        <v>61.058399999999999</v>
      </c>
      <c r="Y591" s="115">
        <v>0</v>
      </c>
      <c r="Z591" s="115">
        <f t="shared" si="83"/>
        <v>555.05840000000001</v>
      </c>
      <c r="AA591" s="115">
        <f t="shared" si="79"/>
        <v>0</v>
      </c>
      <c r="AB591" s="115">
        <f t="shared" si="80"/>
        <v>0</v>
      </c>
      <c r="AC591" s="116">
        <f t="shared" si="81"/>
        <v>0</v>
      </c>
    </row>
    <row r="592" spans="1:29" ht="75" x14ac:dyDescent="0.25">
      <c r="A592" s="138">
        <v>3.3</v>
      </c>
      <c r="B592" s="143" t="s">
        <v>954</v>
      </c>
      <c r="C592" s="103" t="s">
        <v>615</v>
      </c>
      <c r="D592" s="15"/>
      <c r="E592" s="7"/>
      <c r="F592" s="7"/>
      <c r="G592" s="110"/>
      <c r="H592" s="19"/>
      <c r="I592" s="13"/>
      <c r="J592" s="14"/>
      <c r="K592" s="14"/>
      <c r="L592" s="111"/>
      <c r="M592" s="124" t="s">
        <v>124</v>
      </c>
      <c r="N592" s="104">
        <v>0</v>
      </c>
      <c r="O592" s="16"/>
      <c r="P592" s="115">
        <v>0</v>
      </c>
      <c r="Q592" s="115">
        <v>0</v>
      </c>
      <c r="R592" s="115">
        <f t="shared" si="76"/>
        <v>0</v>
      </c>
      <c r="S592" s="115">
        <f t="shared" si="77"/>
        <v>0</v>
      </c>
      <c r="T592" s="115">
        <v>0</v>
      </c>
      <c r="U592" s="115">
        <f t="shared" si="78"/>
        <v>0</v>
      </c>
      <c r="V592" s="115"/>
      <c r="W592" s="115">
        <v>0</v>
      </c>
      <c r="X592" s="116">
        <f t="shared" si="82"/>
        <v>0</v>
      </c>
      <c r="Y592" s="115">
        <v>0</v>
      </c>
      <c r="Z592" s="115">
        <f t="shared" si="83"/>
        <v>0</v>
      </c>
      <c r="AA592" s="115">
        <f t="shared" si="79"/>
        <v>0</v>
      </c>
      <c r="AB592" s="115">
        <f t="shared" si="80"/>
        <v>0</v>
      </c>
      <c r="AC592" s="116">
        <f t="shared" si="81"/>
        <v>0</v>
      </c>
    </row>
    <row r="593" spans="1:29" ht="18" x14ac:dyDescent="0.25">
      <c r="A593" s="138" t="s">
        <v>772</v>
      </c>
      <c r="B593" s="143" t="s">
        <v>954</v>
      </c>
      <c r="C593" s="103" t="s">
        <v>773</v>
      </c>
      <c r="D593" s="15"/>
      <c r="E593" s="7"/>
      <c r="F593" s="7"/>
      <c r="G593" s="110"/>
      <c r="H593" s="19"/>
      <c r="I593" s="13"/>
      <c r="J593" s="14"/>
      <c r="K593" s="14"/>
      <c r="L593" s="111"/>
      <c r="M593" s="112" t="s">
        <v>199</v>
      </c>
      <c r="N593" s="113">
        <v>4100</v>
      </c>
      <c r="O593" s="16"/>
      <c r="P593" s="114">
        <v>9</v>
      </c>
      <c r="Q593" s="115">
        <v>0</v>
      </c>
      <c r="R593" s="115">
        <f t="shared" si="76"/>
        <v>9</v>
      </c>
      <c r="S593" s="115">
        <f t="shared" si="77"/>
        <v>0.45</v>
      </c>
      <c r="T593" s="115">
        <v>0</v>
      </c>
      <c r="U593" s="115">
        <f t="shared" si="78"/>
        <v>9.4499999999999993</v>
      </c>
      <c r="V593" s="115"/>
      <c r="W593" s="114">
        <v>6</v>
      </c>
      <c r="X593" s="116">
        <f t="shared" si="82"/>
        <v>0.74160000000000004</v>
      </c>
      <c r="Y593" s="115">
        <v>0</v>
      </c>
      <c r="Z593" s="115">
        <f t="shared" si="83"/>
        <v>6.7416</v>
      </c>
      <c r="AA593" s="115">
        <f t="shared" si="79"/>
        <v>38745</v>
      </c>
      <c r="AB593" s="115">
        <f t="shared" si="80"/>
        <v>27640.560000000001</v>
      </c>
      <c r="AC593" s="116">
        <f t="shared" si="81"/>
        <v>66385.56</v>
      </c>
    </row>
    <row r="594" spans="1:29" ht="18" x14ac:dyDescent="0.25">
      <c r="A594" s="138" t="s">
        <v>774</v>
      </c>
      <c r="B594" s="143" t="s">
        <v>954</v>
      </c>
      <c r="C594" s="103" t="s">
        <v>775</v>
      </c>
      <c r="D594" s="15"/>
      <c r="E594" s="7"/>
      <c r="F594" s="7"/>
      <c r="G594" s="110"/>
      <c r="H594" s="19"/>
      <c r="I594" s="13"/>
      <c r="J594" s="14"/>
      <c r="K594" s="14"/>
      <c r="L594" s="111"/>
      <c r="M594" s="112" t="s">
        <v>199</v>
      </c>
      <c r="N594" s="113">
        <v>600</v>
      </c>
      <c r="O594" s="16"/>
      <c r="P594" s="114">
        <v>11</v>
      </c>
      <c r="Q594" s="115">
        <v>0</v>
      </c>
      <c r="R594" s="115">
        <f t="shared" si="76"/>
        <v>11</v>
      </c>
      <c r="S594" s="115">
        <f t="shared" si="77"/>
        <v>0.55000000000000004</v>
      </c>
      <c r="T594" s="115">
        <v>0</v>
      </c>
      <c r="U594" s="115">
        <f t="shared" si="78"/>
        <v>11.55</v>
      </c>
      <c r="V594" s="115"/>
      <c r="W594" s="114">
        <v>8</v>
      </c>
      <c r="X594" s="116">
        <f t="shared" si="82"/>
        <v>0.98880000000000001</v>
      </c>
      <c r="Y594" s="115">
        <v>0</v>
      </c>
      <c r="Z594" s="115">
        <f t="shared" si="83"/>
        <v>8.9887999999999995</v>
      </c>
      <c r="AA594" s="115">
        <f t="shared" si="79"/>
        <v>6930</v>
      </c>
      <c r="AB594" s="115">
        <f t="shared" si="80"/>
        <v>5393.28</v>
      </c>
      <c r="AC594" s="116">
        <f t="shared" si="81"/>
        <v>12323.279999999999</v>
      </c>
    </row>
    <row r="595" spans="1:29" ht="18" x14ac:dyDescent="0.25">
      <c r="A595" s="138" t="s">
        <v>776</v>
      </c>
      <c r="B595" s="143" t="s">
        <v>954</v>
      </c>
      <c r="C595" s="103" t="s">
        <v>777</v>
      </c>
      <c r="D595" s="15"/>
      <c r="E595" s="7"/>
      <c r="F595" s="7"/>
      <c r="G595" s="110"/>
      <c r="H595" s="19"/>
      <c r="I595" s="13"/>
      <c r="J595" s="14"/>
      <c r="K595" s="14"/>
      <c r="L595" s="111"/>
      <c r="M595" s="112" t="s">
        <v>199</v>
      </c>
      <c r="N595" s="113">
        <v>425</v>
      </c>
      <c r="O595" s="16"/>
      <c r="P595" s="114">
        <v>14</v>
      </c>
      <c r="Q595" s="115">
        <v>0</v>
      </c>
      <c r="R595" s="115">
        <f t="shared" si="76"/>
        <v>14</v>
      </c>
      <c r="S595" s="115">
        <f t="shared" si="77"/>
        <v>0.70000000000000007</v>
      </c>
      <c r="T595" s="115">
        <v>0</v>
      </c>
      <c r="U595" s="115">
        <f t="shared" si="78"/>
        <v>14.7</v>
      </c>
      <c r="V595" s="115"/>
      <c r="W595" s="114">
        <v>9</v>
      </c>
      <c r="X595" s="116">
        <f t="shared" si="82"/>
        <v>1.1124000000000001</v>
      </c>
      <c r="Y595" s="115">
        <v>0</v>
      </c>
      <c r="Z595" s="115">
        <f t="shared" si="83"/>
        <v>10.112400000000001</v>
      </c>
      <c r="AA595" s="115">
        <f t="shared" si="79"/>
        <v>6247.5</v>
      </c>
      <c r="AB595" s="115">
        <f t="shared" si="80"/>
        <v>4297.7700000000004</v>
      </c>
      <c r="AC595" s="116">
        <f t="shared" si="81"/>
        <v>10545.27</v>
      </c>
    </row>
    <row r="596" spans="1:29" ht="18" x14ac:dyDescent="0.25">
      <c r="A596" s="138" t="s">
        <v>778</v>
      </c>
      <c r="B596" s="143" t="s">
        <v>954</v>
      </c>
      <c r="C596" s="103" t="s">
        <v>779</v>
      </c>
      <c r="D596" s="15"/>
      <c r="E596" s="7"/>
      <c r="F596" s="7"/>
      <c r="G596" s="110"/>
      <c r="H596" s="19"/>
      <c r="I596" s="13"/>
      <c r="J596" s="14"/>
      <c r="K596" s="14"/>
      <c r="L596" s="111"/>
      <c r="M596" s="112" t="s">
        <v>199</v>
      </c>
      <c r="N596" s="113">
        <v>450</v>
      </c>
      <c r="O596" s="16"/>
      <c r="P596" s="114">
        <v>19</v>
      </c>
      <c r="Q596" s="115">
        <v>0</v>
      </c>
      <c r="R596" s="115">
        <f t="shared" si="76"/>
        <v>19</v>
      </c>
      <c r="S596" s="115">
        <f t="shared" si="77"/>
        <v>0.95000000000000007</v>
      </c>
      <c r="T596" s="115">
        <v>0</v>
      </c>
      <c r="U596" s="115">
        <f t="shared" si="78"/>
        <v>19.95</v>
      </c>
      <c r="V596" s="115"/>
      <c r="W596" s="114">
        <v>11</v>
      </c>
      <c r="X596" s="116">
        <f t="shared" si="82"/>
        <v>1.3595999999999999</v>
      </c>
      <c r="Y596" s="115">
        <v>0</v>
      </c>
      <c r="Z596" s="115">
        <f t="shared" si="83"/>
        <v>12.3596</v>
      </c>
      <c r="AA596" s="115">
        <f t="shared" si="79"/>
        <v>8977.5</v>
      </c>
      <c r="AB596" s="115">
        <f t="shared" si="80"/>
        <v>5561.82</v>
      </c>
      <c r="AC596" s="116">
        <f t="shared" si="81"/>
        <v>14539.32</v>
      </c>
    </row>
    <row r="597" spans="1:29" ht="18" x14ac:dyDescent="0.25">
      <c r="A597" s="138" t="s">
        <v>780</v>
      </c>
      <c r="B597" s="143" t="s">
        <v>954</v>
      </c>
      <c r="C597" s="103" t="s">
        <v>781</v>
      </c>
      <c r="D597" s="15"/>
      <c r="E597" s="7"/>
      <c r="F597" s="7"/>
      <c r="G597" s="110"/>
      <c r="H597" s="19"/>
      <c r="I597" s="13"/>
      <c r="J597" s="14"/>
      <c r="K597" s="14"/>
      <c r="L597" s="111"/>
      <c r="M597" s="112" t="s">
        <v>199</v>
      </c>
      <c r="N597" s="113">
        <v>530</v>
      </c>
      <c r="O597" s="16"/>
      <c r="P597" s="114">
        <v>24</v>
      </c>
      <c r="Q597" s="115">
        <v>0</v>
      </c>
      <c r="R597" s="115">
        <f t="shared" si="76"/>
        <v>24</v>
      </c>
      <c r="S597" s="115">
        <f t="shared" si="77"/>
        <v>1.2000000000000002</v>
      </c>
      <c r="T597" s="115">
        <v>0</v>
      </c>
      <c r="U597" s="115">
        <f t="shared" si="78"/>
        <v>25.2</v>
      </c>
      <c r="V597" s="115"/>
      <c r="W597" s="114">
        <v>14</v>
      </c>
      <c r="X597" s="116">
        <f t="shared" si="82"/>
        <v>1.7303999999999999</v>
      </c>
      <c r="Y597" s="115">
        <v>0</v>
      </c>
      <c r="Z597" s="115">
        <f t="shared" si="83"/>
        <v>15.730399999999999</v>
      </c>
      <c r="AA597" s="115">
        <f t="shared" si="79"/>
        <v>13356</v>
      </c>
      <c r="AB597" s="115">
        <f t="shared" si="80"/>
        <v>8337.1119999999992</v>
      </c>
      <c r="AC597" s="116">
        <f t="shared" si="81"/>
        <v>21693.112000000001</v>
      </c>
    </row>
    <row r="598" spans="1:29" ht="18" x14ac:dyDescent="0.25">
      <c r="A598" s="138" t="s">
        <v>782</v>
      </c>
      <c r="B598" s="143" t="s">
        <v>954</v>
      </c>
      <c r="C598" s="103" t="s">
        <v>783</v>
      </c>
      <c r="D598" s="15"/>
      <c r="E598" s="7"/>
      <c r="F598" s="7"/>
      <c r="G598" s="110"/>
      <c r="H598" s="19"/>
      <c r="I598" s="13"/>
      <c r="J598" s="14"/>
      <c r="K598" s="14"/>
      <c r="L598" s="111"/>
      <c r="M598" s="112" t="s">
        <v>199</v>
      </c>
      <c r="N598" s="113">
        <v>625</v>
      </c>
      <c r="O598" s="16"/>
      <c r="P598" s="114">
        <v>29</v>
      </c>
      <c r="Q598" s="115">
        <v>0</v>
      </c>
      <c r="R598" s="115">
        <f t="shared" si="76"/>
        <v>29</v>
      </c>
      <c r="S598" s="115">
        <f t="shared" si="77"/>
        <v>1.4500000000000002</v>
      </c>
      <c r="T598" s="115">
        <v>0</v>
      </c>
      <c r="U598" s="115">
        <f t="shared" si="78"/>
        <v>30.45</v>
      </c>
      <c r="V598" s="115"/>
      <c r="W598" s="114">
        <v>16</v>
      </c>
      <c r="X598" s="116">
        <f t="shared" si="82"/>
        <v>1.9776</v>
      </c>
      <c r="Y598" s="115">
        <v>0</v>
      </c>
      <c r="Z598" s="115">
        <f t="shared" si="83"/>
        <v>17.977599999999999</v>
      </c>
      <c r="AA598" s="115">
        <f t="shared" si="79"/>
        <v>19031.25</v>
      </c>
      <c r="AB598" s="115">
        <f t="shared" si="80"/>
        <v>11236</v>
      </c>
      <c r="AC598" s="116">
        <f t="shared" si="81"/>
        <v>30267.25</v>
      </c>
    </row>
    <row r="599" spans="1:29" ht="18" x14ac:dyDescent="0.25">
      <c r="A599" s="138" t="s">
        <v>784</v>
      </c>
      <c r="B599" s="143" t="s">
        <v>954</v>
      </c>
      <c r="C599" s="103" t="s">
        <v>785</v>
      </c>
      <c r="D599" s="15"/>
      <c r="E599" s="7"/>
      <c r="F599" s="7"/>
      <c r="G599" s="110"/>
      <c r="H599" s="19"/>
      <c r="I599" s="13"/>
      <c r="J599" s="14"/>
      <c r="K599" s="14"/>
      <c r="L599" s="111"/>
      <c r="M599" s="112" t="s">
        <v>199</v>
      </c>
      <c r="N599" s="113">
        <v>300</v>
      </c>
      <c r="O599" s="16"/>
      <c r="P599" s="114">
        <v>39</v>
      </c>
      <c r="Q599" s="115">
        <v>0</v>
      </c>
      <c r="R599" s="115">
        <f t="shared" si="76"/>
        <v>39</v>
      </c>
      <c r="S599" s="115">
        <f t="shared" si="77"/>
        <v>1.9500000000000002</v>
      </c>
      <c r="T599" s="115">
        <v>0</v>
      </c>
      <c r="U599" s="115">
        <f t="shared" si="78"/>
        <v>40.950000000000003</v>
      </c>
      <c r="V599" s="115"/>
      <c r="W599" s="114">
        <v>21</v>
      </c>
      <c r="X599" s="116">
        <f t="shared" si="82"/>
        <v>2.5956000000000001</v>
      </c>
      <c r="Y599" s="115">
        <v>0</v>
      </c>
      <c r="Z599" s="115">
        <f t="shared" si="83"/>
        <v>23.595600000000001</v>
      </c>
      <c r="AA599" s="115">
        <f t="shared" si="79"/>
        <v>12285</v>
      </c>
      <c r="AB599" s="115">
        <f t="shared" si="80"/>
        <v>7078.68</v>
      </c>
      <c r="AC599" s="116">
        <f t="shared" si="81"/>
        <v>19363.68</v>
      </c>
    </row>
    <row r="600" spans="1:29" ht="18" x14ac:dyDescent="0.25">
      <c r="A600" s="138" t="s">
        <v>786</v>
      </c>
      <c r="B600" s="143" t="s">
        <v>954</v>
      </c>
      <c r="C600" s="103" t="s">
        <v>787</v>
      </c>
      <c r="D600" s="15"/>
      <c r="E600" s="7"/>
      <c r="F600" s="7"/>
      <c r="G600" s="110"/>
      <c r="H600" s="19"/>
      <c r="I600" s="13"/>
      <c r="J600" s="14"/>
      <c r="K600" s="14"/>
      <c r="L600" s="111"/>
      <c r="M600" s="112" t="s">
        <v>199</v>
      </c>
      <c r="N600" s="113">
        <v>1200</v>
      </c>
      <c r="O600" s="16"/>
      <c r="P600" s="114">
        <v>58</v>
      </c>
      <c r="Q600" s="115">
        <v>0</v>
      </c>
      <c r="R600" s="115">
        <f t="shared" si="76"/>
        <v>58</v>
      </c>
      <c r="S600" s="115">
        <f t="shared" si="77"/>
        <v>2.9000000000000004</v>
      </c>
      <c r="T600" s="115">
        <v>0</v>
      </c>
      <c r="U600" s="115">
        <f t="shared" si="78"/>
        <v>60.9</v>
      </c>
      <c r="V600" s="115"/>
      <c r="W600" s="114">
        <v>32</v>
      </c>
      <c r="X600" s="116">
        <f t="shared" si="82"/>
        <v>3.9552</v>
      </c>
      <c r="Y600" s="115">
        <v>0</v>
      </c>
      <c r="Z600" s="115">
        <f t="shared" si="83"/>
        <v>35.955199999999998</v>
      </c>
      <c r="AA600" s="115">
        <f t="shared" si="79"/>
        <v>73080</v>
      </c>
      <c r="AB600" s="115">
        <f t="shared" si="80"/>
        <v>43146.239999999998</v>
      </c>
      <c r="AC600" s="116">
        <f t="shared" si="81"/>
        <v>116226.23999999999</v>
      </c>
    </row>
    <row r="601" spans="1:29" ht="60" x14ac:dyDescent="0.25">
      <c r="A601" s="138">
        <v>3.4</v>
      </c>
      <c r="B601" s="143" t="s">
        <v>954</v>
      </c>
      <c r="C601" s="103" t="s">
        <v>788</v>
      </c>
      <c r="D601" s="15"/>
      <c r="E601" s="7"/>
      <c r="F601" s="7"/>
      <c r="G601" s="110"/>
      <c r="H601" s="19"/>
      <c r="I601" s="13"/>
      <c r="J601" s="14"/>
      <c r="K601" s="14"/>
      <c r="L601" s="111"/>
      <c r="M601" s="124" t="s">
        <v>124</v>
      </c>
      <c r="N601" s="104">
        <v>0</v>
      </c>
      <c r="O601" s="16"/>
      <c r="P601" s="115">
        <v>0</v>
      </c>
      <c r="Q601" s="115">
        <v>0</v>
      </c>
      <c r="R601" s="115">
        <f t="shared" si="76"/>
        <v>0</v>
      </c>
      <c r="S601" s="115">
        <f t="shared" si="77"/>
        <v>0</v>
      </c>
      <c r="T601" s="115">
        <v>0</v>
      </c>
      <c r="U601" s="115">
        <f t="shared" si="78"/>
        <v>0</v>
      </c>
      <c r="V601" s="115"/>
      <c r="W601" s="115">
        <v>0</v>
      </c>
      <c r="X601" s="116">
        <f t="shared" si="82"/>
        <v>0</v>
      </c>
      <c r="Y601" s="115">
        <v>0</v>
      </c>
      <c r="Z601" s="115">
        <f t="shared" si="83"/>
        <v>0</v>
      </c>
      <c r="AA601" s="115">
        <f t="shared" si="79"/>
        <v>0</v>
      </c>
      <c r="AB601" s="115">
        <f t="shared" si="80"/>
        <v>0</v>
      </c>
      <c r="AC601" s="116">
        <f t="shared" si="81"/>
        <v>0</v>
      </c>
    </row>
    <row r="602" spans="1:29" ht="18" x14ac:dyDescent="0.25">
      <c r="A602" s="138" t="s">
        <v>789</v>
      </c>
      <c r="B602" s="143" t="s">
        <v>954</v>
      </c>
      <c r="C602" s="103" t="s">
        <v>241</v>
      </c>
      <c r="D602" s="15"/>
      <c r="E602" s="7"/>
      <c r="F602" s="7"/>
      <c r="G602" s="110"/>
      <c r="H602" s="19"/>
      <c r="I602" s="13"/>
      <c r="J602" s="14"/>
      <c r="K602" s="14"/>
      <c r="L602" s="111"/>
      <c r="M602" s="112" t="s">
        <v>232</v>
      </c>
      <c r="N602" s="104">
        <v>0</v>
      </c>
      <c r="O602" s="16"/>
      <c r="P602" s="114">
        <v>700</v>
      </c>
      <c r="Q602" s="115">
        <v>0</v>
      </c>
      <c r="R602" s="115">
        <f t="shared" si="76"/>
        <v>700</v>
      </c>
      <c r="S602" s="115">
        <f t="shared" si="77"/>
        <v>35</v>
      </c>
      <c r="T602" s="115">
        <v>0</v>
      </c>
      <c r="U602" s="115">
        <f t="shared" si="78"/>
        <v>735</v>
      </c>
      <c r="V602" s="115"/>
      <c r="W602" s="114">
        <v>53</v>
      </c>
      <c r="X602" s="116">
        <f t="shared" si="82"/>
        <v>6.5507999999999997</v>
      </c>
      <c r="Y602" s="115">
        <v>0</v>
      </c>
      <c r="Z602" s="115">
        <f t="shared" si="83"/>
        <v>59.550800000000002</v>
      </c>
      <c r="AA602" s="115">
        <f t="shared" si="79"/>
        <v>0</v>
      </c>
      <c r="AB602" s="115">
        <f t="shared" si="80"/>
        <v>0</v>
      </c>
      <c r="AC602" s="116">
        <f t="shared" si="81"/>
        <v>0</v>
      </c>
    </row>
    <row r="603" spans="1:29" ht="18" x14ac:dyDescent="0.25">
      <c r="A603" s="138" t="s">
        <v>790</v>
      </c>
      <c r="B603" s="143" t="s">
        <v>954</v>
      </c>
      <c r="C603" s="103" t="s">
        <v>242</v>
      </c>
      <c r="D603" s="15"/>
      <c r="E603" s="7"/>
      <c r="F603" s="7"/>
      <c r="G603" s="110"/>
      <c r="H603" s="19"/>
      <c r="I603" s="13"/>
      <c r="J603" s="14"/>
      <c r="K603" s="14"/>
      <c r="L603" s="111"/>
      <c r="M603" s="112" t="s">
        <v>126</v>
      </c>
      <c r="N603" s="104">
        <v>0</v>
      </c>
      <c r="O603" s="16"/>
      <c r="P603" s="114">
        <v>700</v>
      </c>
      <c r="Q603" s="115">
        <v>0</v>
      </c>
      <c r="R603" s="115">
        <f t="shared" si="76"/>
        <v>700</v>
      </c>
      <c r="S603" s="115">
        <f t="shared" si="77"/>
        <v>35</v>
      </c>
      <c r="T603" s="115">
        <v>0</v>
      </c>
      <c r="U603" s="115">
        <f t="shared" si="78"/>
        <v>735</v>
      </c>
      <c r="V603" s="115"/>
      <c r="W603" s="114">
        <v>53</v>
      </c>
      <c r="X603" s="116">
        <f t="shared" si="82"/>
        <v>6.5507999999999997</v>
      </c>
      <c r="Y603" s="115">
        <v>0</v>
      </c>
      <c r="Z603" s="115">
        <f t="shared" si="83"/>
        <v>59.550800000000002</v>
      </c>
      <c r="AA603" s="115">
        <f t="shared" si="79"/>
        <v>0</v>
      </c>
      <c r="AB603" s="115">
        <f t="shared" si="80"/>
        <v>0</v>
      </c>
      <c r="AC603" s="116">
        <f t="shared" si="81"/>
        <v>0</v>
      </c>
    </row>
    <row r="604" spans="1:29" ht="18" x14ac:dyDescent="0.25">
      <c r="A604" s="138" t="s">
        <v>791</v>
      </c>
      <c r="B604" s="143" t="s">
        <v>954</v>
      </c>
      <c r="C604" s="103" t="s">
        <v>792</v>
      </c>
      <c r="D604" s="15"/>
      <c r="E604" s="7"/>
      <c r="F604" s="7"/>
      <c r="G604" s="110"/>
      <c r="H604" s="19"/>
      <c r="I604" s="13"/>
      <c r="J604" s="14"/>
      <c r="K604" s="14"/>
      <c r="L604" s="111"/>
      <c r="M604" s="112" t="s">
        <v>126</v>
      </c>
      <c r="N604" s="104">
        <v>7</v>
      </c>
      <c r="O604" s="16"/>
      <c r="P604" s="114">
        <v>686</v>
      </c>
      <c r="Q604" s="115">
        <v>0</v>
      </c>
      <c r="R604" s="115">
        <f t="shared" si="76"/>
        <v>686</v>
      </c>
      <c r="S604" s="115">
        <f t="shared" si="77"/>
        <v>34.300000000000004</v>
      </c>
      <c r="T604" s="115">
        <v>0</v>
      </c>
      <c r="U604" s="115">
        <f t="shared" si="78"/>
        <v>720.3</v>
      </c>
      <c r="V604" s="115"/>
      <c r="W604" s="114">
        <v>53</v>
      </c>
      <c r="X604" s="116">
        <f t="shared" si="82"/>
        <v>6.5507999999999997</v>
      </c>
      <c r="Y604" s="115">
        <v>0</v>
      </c>
      <c r="Z604" s="115">
        <f t="shared" si="83"/>
        <v>59.550800000000002</v>
      </c>
      <c r="AA604" s="115">
        <f t="shared" si="79"/>
        <v>5042.0999999999995</v>
      </c>
      <c r="AB604" s="115">
        <f t="shared" si="80"/>
        <v>416.85560000000004</v>
      </c>
      <c r="AC604" s="116">
        <f t="shared" si="81"/>
        <v>5458.9555999999993</v>
      </c>
    </row>
    <row r="605" spans="1:29" ht="60" x14ac:dyDescent="0.25">
      <c r="A605" s="138">
        <v>3.5</v>
      </c>
      <c r="B605" s="143" t="s">
        <v>954</v>
      </c>
      <c r="C605" s="103" t="s">
        <v>793</v>
      </c>
      <c r="D605" s="15"/>
      <c r="E605" s="7"/>
      <c r="F605" s="7"/>
      <c r="G605" s="110"/>
      <c r="H605" s="19"/>
      <c r="I605" s="13"/>
      <c r="J605" s="14"/>
      <c r="K605" s="14"/>
      <c r="L605" s="111"/>
      <c r="M605" s="124" t="s">
        <v>124</v>
      </c>
      <c r="N605" s="104">
        <v>0</v>
      </c>
      <c r="O605" s="16"/>
      <c r="P605" s="115">
        <v>0</v>
      </c>
      <c r="Q605" s="115">
        <v>0</v>
      </c>
      <c r="R605" s="115">
        <f t="shared" si="76"/>
        <v>0</v>
      </c>
      <c r="S605" s="115">
        <f t="shared" si="77"/>
        <v>0</v>
      </c>
      <c r="T605" s="115">
        <v>0</v>
      </c>
      <c r="U605" s="115">
        <f t="shared" si="78"/>
        <v>0</v>
      </c>
      <c r="V605" s="115"/>
      <c r="W605" s="115">
        <v>0</v>
      </c>
      <c r="X605" s="116">
        <f t="shared" si="82"/>
        <v>0</v>
      </c>
      <c r="Y605" s="115">
        <v>0</v>
      </c>
      <c r="Z605" s="115">
        <f t="shared" si="83"/>
        <v>0</v>
      </c>
      <c r="AA605" s="115">
        <f t="shared" si="79"/>
        <v>0</v>
      </c>
      <c r="AB605" s="115">
        <f t="shared" si="80"/>
        <v>0</v>
      </c>
      <c r="AC605" s="116">
        <f t="shared" si="81"/>
        <v>0</v>
      </c>
    </row>
    <row r="606" spans="1:29" ht="18" x14ac:dyDescent="0.25">
      <c r="A606" s="138" t="s">
        <v>794</v>
      </c>
      <c r="B606" s="143" t="s">
        <v>954</v>
      </c>
      <c r="C606" s="103" t="s">
        <v>795</v>
      </c>
      <c r="D606" s="15"/>
      <c r="E606" s="7"/>
      <c r="F606" s="7"/>
      <c r="G606" s="110"/>
      <c r="H606" s="19"/>
      <c r="I606" s="13"/>
      <c r="J606" s="14"/>
      <c r="K606" s="14"/>
      <c r="L606" s="111"/>
      <c r="M606" s="112" t="s">
        <v>126</v>
      </c>
      <c r="N606" s="113">
        <v>40</v>
      </c>
      <c r="O606" s="16"/>
      <c r="P606" s="114">
        <v>650</v>
      </c>
      <c r="Q606" s="115">
        <v>0</v>
      </c>
      <c r="R606" s="115">
        <f t="shared" si="76"/>
        <v>650</v>
      </c>
      <c r="S606" s="115">
        <f t="shared" si="77"/>
        <v>32.5</v>
      </c>
      <c r="T606" s="115">
        <v>0</v>
      </c>
      <c r="U606" s="115">
        <f t="shared" si="78"/>
        <v>682.5</v>
      </c>
      <c r="V606" s="115"/>
      <c r="W606" s="114">
        <v>103</v>
      </c>
      <c r="X606" s="116">
        <f t="shared" si="82"/>
        <v>12.7308</v>
      </c>
      <c r="Y606" s="115">
        <v>0</v>
      </c>
      <c r="Z606" s="115">
        <f t="shared" si="83"/>
        <v>115.7308</v>
      </c>
      <c r="AA606" s="115">
        <f t="shared" si="79"/>
        <v>27300</v>
      </c>
      <c r="AB606" s="115">
        <f t="shared" si="80"/>
        <v>4629.232</v>
      </c>
      <c r="AC606" s="116">
        <f t="shared" si="81"/>
        <v>31929.232</v>
      </c>
    </row>
    <row r="607" spans="1:29" ht="45" x14ac:dyDescent="0.25">
      <c r="A607" s="138">
        <v>3.6</v>
      </c>
      <c r="B607" s="143" t="s">
        <v>954</v>
      </c>
      <c r="C607" s="103" t="s">
        <v>796</v>
      </c>
      <c r="D607" s="15"/>
      <c r="E607" s="7"/>
      <c r="F607" s="7"/>
      <c r="G607" s="110"/>
      <c r="H607" s="19"/>
      <c r="I607" s="13"/>
      <c r="J607" s="14"/>
      <c r="K607" s="14"/>
      <c r="L607" s="111"/>
      <c r="M607" s="124" t="s">
        <v>124</v>
      </c>
      <c r="N607" s="104">
        <v>0</v>
      </c>
      <c r="O607" s="16"/>
      <c r="P607" s="115">
        <v>0</v>
      </c>
      <c r="Q607" s="115">
        <v>0</v>
      </c>
      <c r="R607" s="115">
        <f t="shared" si="76"/>
        <v>0</v>
      </c>
      <c r="S607" s="115">
        <f t="shared" si="77"/>
        <v>0</v>
      </c>
      <c r="T607" s="115">
        <v>0</v>
      </c>
      <c r="U607" s="115">
        <f t="shared" si="78"/>
        <v>0</v>
      </c>
      <c r="V607" s="115"/>
      <c r="W607" s="115">
        <v>0</v>
      </c>
      <c r="X607" s="116">
        <f t="shared" si="82"/>
        <v>0</v>
      </c>
      <c r="Y607" s="115">
        <v>0</v>
      </c>
      <c r="Z607" s="115">
        <f t="shared" si="83"/>
        <v>0</v>
      </c>
      <c r="AA607" s="115">
        <f t="shared" si="79"/>
        <v>0</v>
      </c>
      <c r="AB607" s="115">
        <f t="shared" si="80"/>
        <v>0</v>
      </c>
      <c r="AC607" s="116">
        <f t="shared" si="81"/>
        <v>0</v>
      </c>
    </row>
    <row r="608" spans="1:29" ht="18" x14ac:dyDescent="0.25">
      <c r="A608" s="138" t="s">
        <v>797</v>
      </c>
      <c r="B608" s="143" t="s">
        <v>954</v>
      </c>
      <c r="C608" s="103" t="s">
        <v>798</v>
      </c>
      <c r="D608" s="15"/>
      <c r="E608" s="7"/>
      <c r="F608" s="7"/>
      <c r="G608" s="110"/>
      <c r="H608" s="19"/>
      <c r="I608" s="13"/>
      <c r="J608" s="14"/>
      <c r="K608" s="14"/>
      <c r="L608" s="111"/>
      <c r="M608" s="112" t="s">
        <v>126</v>
      </c>
      <c r="N608" s="113">
        <v>35</v>
      </c>
      <c r="O608" s="16"/>
      <c r="P608" s="114">
        <v>3626</v>
      </c>
      <c r="Q608" s="115">
        <v>0</v>
      </c>
      <c r="R608" s="115">
        <f t="shared" si="76"/>
        <v>3626</v>
      </c>
      <c r="S608" s="115">
        <f t="shared" si="77"/>
        <v>181.3</v>
      </c>
      <c r="T608" s="115">
        <v>0</v>
      </c>
      <c r="U608" s="115">
        <f t="shared" si="78"/>
        <v>3807.3</v>
      </c>
      <c r="V608" s="115"/>
      <c r="W608" s="114">
        <v>412</v>
      </c>
      <c r="X608" s="116">
        <f t="shared" si="82"/>
        <v>50.923200000000001</v>
      </c>
      <c r="Y608" s="115">
        <v>0</v>
      </c>
      <c r="Z608" s="115">
        <f t="shared" si="83"/>
        <v>462.92320000000001</v>
      </c>
      <c r="AA608" s="115">
        <f t="shared" si="79"/>
        <v>133255.5</v>
      </c>
      <c r="AB608" s="115">
        <f t="shared" si="80"/>
        <v>16202.312</v>
      </c>
      <c r="AC608" s="116">
        <f t="shared" si="81"/>
        <v>149457.81200000001</v>
      </c>
    </row>
    <row r="609" spans="1:29" ht="18" x14ac:dyDescent="0.25">
      <c r="A609" s="138" t="s">
        <v>799</v>
      </c>
      <c r="B609" s="143" t="s">
        <v>954</v>
      </c>
      <c r="C609" s="103" t="s">
        <v>800</v>
      </c>
      <c r="D609" s="15"/>
      <c r="E609" s="7"/>
      <c r="F609" s="7"/>
      <c r="G609" s="110"/>
      <c r="H609" s="19"/>
      <c r="I609" s="13"/>
      <c r="J609" s="14"/>
      <c r="K609" s="14"/>
      <c r="L609" s="111"/>
      <c r="M609" s="112" t="s">
        <v>126</v>
      </c>
      <c r="N609" s="113">
        <v>11</v>
      </c>
      <c r="O609" s="16"/>
      <c r="P609" s="114">
        <v>4753</v>
      </c>
      <c r="Q609" s="115">
        <v>0</v>
      </c>
      <c r="R609" s="115">
        <f t="shared" si="76"/>
        <v>4753</v>
      </c>
      <c r="S609" s="115">
        <f t="shared" si="77"/>
        <v>237.65</v>
      </c>
      <c r="T609" s="115">
        <v>0</v>
      </c>
      <c r="U609" s="115">
        <f t="shared" si="78"/>
        <v>4990.6499999999996</v>
      </c>
      <c r="V609" s="115"/>
      <c r="W609" s="114">
        <v>515</v>
      </c>
      <c r="X609" s="116">
        <f t="shared" si="82"/>
        <v>63.654000000000003</v>
      </c>
      <c r="Y609" s="115">
        <v>0</v>
      </c>
      <c r="Z609" s="115">
        <f t="shared" si="83"/>
        <v>578.654</v>
      </c>
      <c r="AA609" s="115">
        <f t="shared" si="79"/>
        <v>54897.149999999994</v>
      </c>
      <c r="AB609" s="115">
        <f t="shared" si="80"/>
        <v>6365.1939999999995</v>
      </c>
      <c r="AC609" s="116">
        <f t="shared" si="81"/>
        <v>61262.343999999997</v>
      </c>
    </row>
    <row r="610" spans="1:29" ht="18" x14ac:dyDescent="0.25">
      <c r="A610" s="138" t="s">
        <v>801</v>
      </c>
      <c r="B610" s="143" t="s">
        <v>954</v>
      </c>
      <c r="C610" s="103" t="s">
        <v>227</v>
      </c>
      <c r="D610" s="15"/>
      <c r="E610" s="7"/>
      <c r="F610" s="7"/>
      <c r="G610" s="110"/>
      <c r="H610" s="19"/>
      <c r="I610" s="13"/>
      <c r="J610" s="14"/>
      <c r="K610" s="14"/>
      <c r="L610" s="111"/>
      <c r="M610" s="112" t="s">
        <v>126</v>
      </c>
      <c r="N610" s="104">
        <v>0</v>
      </c>
      <c r="O610" s="16"/>
      <c r="P610" s="114">
        <v>7900</v>
      </c>
      <c r="Q610" s="115">
        <v>0</v>
      </c>
      <c r="R610" s="115">
        <f t="shared" si="76"/>
        <v>7900</v>
      </c>
      <c r="S610" s="115">
        <f t="shared" si="77"/>
        <v>395</v>
      </c>
      <c r="T610" s="115">
        <v>0</v>
      </c>
      <c r="U610" s="115">
        <f t="shared" si="78"/>
        <v>8295</v>
      </c>
      <c r="V610" s="115"/>
      <c r="W610" s="114">
        <v>788</v>
      </c>
      <c r="X610" s="116">
        <f t="shared" si="82"/>
        <v>97.396799999999999</v>
      </c>
      <c r="Y610" s="115">
        <v>0</v>
      </c>
      <c r="Z610" s="115">
        <f t="shared" si="83"/>
        <v>885.39679999999998</v>
      </c>
      <c r="AA610" s="115">
        <f t="shared" si="79"/>
        <v>0</v>
      </c>
      <c r="AB610" s="115">
        <f t="shared" si="80"/>
        <v>0</v>
      </c>
      <c r="AC610" s="116">
        <f t="shared" si="81"/>
        <v>0</v>
      </c>
    </row>
    <row r="611" spans="1:29" ht="75" x14ac:dyDescent="0.25">
      <c r="A611" s="138">
        <v>3.7</v>
      </c>
      <c r="B611" s="143" t="s">
        <v>954</v>
      </c>
      <c r="C611" s="103" t="s">
        <v>802</v>
      </c>
      <c r="D611" s="15"/>
      <c r="E611" s="7"/>
      <c r="F611" s="7"/>
      <c r="G611" s="110"/>
      <c r="H611" s="19"/>
      <c r="I611" s="13"/>
      <c r="J611" s="14"/>
      <c r="K611" s="14"/>
      <c r="L611" s="111"/>
      <c r="M611" s="124" t="s">
        <v>124</v>
      </c>
      <c r="N611" s="104">
        <v>0</v>
      </c>
      <c r="O611" s="16"/>
      <c r="P611" s="115">
        <v>0</v>
      </c>
      <c r="Q611" s="115">
        <v>0</v>
      </c>
      <c r="R611" s="115">
        <f t="shared" si="76"/>
        <v>0</v>
      </c>
      <c r="S611" s="115">
        <f t="shared" si="77"/>
        <v>0</v>
      </c>
      <c r="T611" s="115">
        <v>0</v>
      </c>
      <c r="U611" s="115">
        <f t="shared" si="78"/>
        <v>0</v>
      </c>
      <c r="V611" s="115"/>
      <c r="W611" s="115">
        <v>0</v>
      </c>
      <c r="X611" s="116">
        <f t="shared" si="82"/>
        <v>0</v>
      </c>
      <c r="Y611" s="115">
        <v>0</v>
      </c>
      <c r="Z611" s="115">
        <f t="shared" si="83"/>
        <v>0</v>
      </c>
      <c r="AA611" s="115">
        <f t="shared" si="79"/>
        <v>0</v>
      </c>
      <c r="AB611" s="115">
        <f t="shared" si="80"/>
        <v>0</v>
      </c>
      <c r="AC611" s="116">
        <f t="shared" si="81"/>
        <v>0</v>
      </c>
    </row>
    <row r="612" spans="1:29" ht="18" x14ac:dyDescent="0.25">
      <c r="A612" s="138" t="s">
        <v>803</v>
      </c>
      <c r="B612" s="143" t="s">
        <v>954</v>
      </c>
      <c r="C612" s="103" t="s">
        <v>804</v>
      </c>
      <c r="D612" s="15"/>
      <c r="E612" s="7"/>
      <c r="F612" s="7"/>
      <c r="G612" s="110"/>
      <c r="H612" s="19"/>
      <c r="I612" s="13"/>
      <c r="J612" s="14"/>
      <c r="K612" s="14"/>
      <c r="L612" s="111"/>
      <c r="M612" s="112" t="s">
        <v>126</v>
      </c>
      <c r="N612" s="113">
        <v>3</v>
      </c>
      <c r="O612" s="16"/>
      <c r="P612" s="114">
        <v>44100</v>
      </c>
      <c r="Q612" s="115">
        <v>0</v>
      </c>
      <c r="R612" s="115">
        <f t="shared" si="76"/>
        <v>44100</v>
      </c>
      <c r="S612" s="115">
        <f t="shared" si="77"/>
        <v>2205</v>
      </c>
      <c r="T612" s="115">
        <v>0</v>
      </c>
      <c r="U612" s="115">
        <f t="shared" si="78"/>
        <v>46305</v>
      </c>
      <c r="V612" s="115"/>
      <c r="W612" s="114">
        <v>3087</v>
      </c>
      <c r="X612" s="116">
        <f t="shared" si="82"/>
        <v>381.5532</v>
      </c>
      <c r="Y612" s="115">
        <v>0</v>
      </c>
      <c r="Z612" s="115">
        <f t="shared" si="83"/>
        <v>3468.5531999999998</v>
      </c>
      <c r="AA612" s="115">
        <f t="shared" si="79"/>
        <v>138915</v>
      </c>
      <c r="AB612" s="115">
        <f t="shared" si="80"/>
        <v>10405.659599999999</v>
      </c>
      <c r="AC612" s="116">
        <f t="shared" si="81"/>
        <v>149320.65960000001</v>
      </c>
    </row>
    <row r="613" spans="1:29" ht="60" x14ac:dyDescent="0.25">
      <c r="A613" s="138">
        <v>3.8</v>
      </c>
      <c r="B613" s="143" t="s">
        <v>954</v>
      </c>
      <c r="C613" s="103" t="s">
        <v>805</v>
      </c>
      <c r="D613" s="15"/>
      <c r="E613" s="7"/>
      <c r="F613" s="7"/>
      <c r="G613" s="110"/>
      <c r="H613" s="19"/>
      <c r="I613" s="13"/>
      <c r="J613" s="14"/>
      <c r="K613" s="14"/>
      <c r="L613" s="111"/>
      <c r="M613" s="124" t="s">
        <v>124</v>
      </c>
      <c r="N613" s="104">
        <v>0</v>
      </c>
      <c r="O613" s="16"/>
      <c r="P613" s="115">
        <v>0</v>
      </c>
      <c r="Q613" s="115">
        <v>0</v>
      </c>
      <c r="R613" s="115">
        <f t="shared" ref="R613:R676" si="84">P613+Q613</f>
        <v>0</v>
      </c>
      <c r="S613" s="115">
        <f t="shared" ref="S613:S676" si="85">R613*0.05</f>
        <v>0</v>
      </c>
      <c r="T613" s="115">
        <v>0</v>
      </c>
      <c r="U613" s="115">
        <f t="shared" ref="U613:U676" si="86">R613+S613</f>
        <v>0</v>
      </c>
      <c r="V613" s="115"/>
      <c r="W613" s="115">
        <v>0</v>
      </c>
      <c r="X613" s="116">
        <f t="shared" si="82"/>
        <v>0</v>
      </c>
      <c r="Y613" s="115">
        <v>0</v>
      </c>
      <c r="Z613" s="115">
        <f t="shared" si="83"/>
        <v>0</v>
      </c>
      <c r="AA613" s="115">
        <f t="shared" si="79"/>
        <v>0</v>
      </c>
      <c r="AB613" s="115">
        <f t="shared" si="80"/>
        <v>0</v>
      </c>
      <c r="AC613" s="116">
        <f t="shared" si="81"/>
        <v>0</v>
      </c>
    </row>
    <row r="614" spans="1:29" ht="30" x14ac:dyDescent="0.25">
      <c r="A614" s="138" t="s">
        <v>806</v>
      </c>
      <c r="B614" s="143" t="s">
        <v>954</v>
      </c>
      <c r="C614" s="103" t="s">
        <v>807</v>
      </c>
      <c r="D614" s="15"/>
      <c r="E614" s="7"/>
      <c r="F614" s="7"/>
      <c r="G614" s="110"/>
      <c r="H614" s="19"/>
      <c r="I614" s="13"/>
      <c r="J614" s="14"/>
      <c r="K614" s="14"/>
      <c r="L614" s="111"/>
      <c r="M614" s="112" t="s">
        <v>16</v>
      </c>
      <c r="N614" s="113">
        <v>215</v>
      </c>
      <c r="O614" s="16"/>
      <c r="P614" s="114">
        <v>520</v>
      </c>
      <c r="Q614" s="115">
        <v>0</v>
      </c>
      <c r="R614" s="115">
        <f t="shared" si="84"/>
        <v>520</v>
      </c>
      <c r="S614" s="115">
        <f t="shared" si="85"/>
        <v>26</v>
      </c>
      <c r="T614" s="115">
        <v>0</v>
      </c>
      <c r="U614" s="115">
        <f t="shared" si="86"/>
        <v>546</v>
      </c>
      <c r="V614" s="115"/>
      <c r="W614" s="114">
        <v>53</v>
      </c>
      <c r="X614" s="116">
        <f t="shared" si="82"/>
        <v>6.5507999999999997</v>
      </c>
      <c r="Y614" s="115">
        <v>0</v>
      </c>
      <c r="Z614" s="115">
        <f t="shared" si="83"/>
        <v>59.550800000000002</v>
      </c>
      <c r="AA614" s="115">
        <f t="shared" si="79"/>
        <v>117390</v>
      </c>
      <c r="AB614" s="115">
        <f t="shared" si="80"/>
        <v>12803.422</v>
      </c>
      <c r="AC614" s="116">
        <f t="shared" si="81"/>
        <v>130193.42200000001</v>
      </c>
    </row>
    <row r="615" spans="1:29" ht="30" x14ac:dyDescent="0.25">
      <c r="A615" s="138" t="s">
        <v>808</v>
      </c>
      <c r="B615" s="143" t="s">
        <v>954</v>
      </c>
      <c r="C615" s="103" t="s">
        <v>809</v>
      </c>
      <c r="D615" s="15"/>
      <c r="E615" s="7"/>
      <c r="F615" s="7"/>
      <c r="G615" s="110"/>
      <c r="H615" s="19"/>
      <c r="I615" s="13"/>
      <c r="J615" s="14"/>
      <c r="K615" s="14"/>
      <c r="L615" s="111"/>
      <c r="M615" s="112" t="s">
        <v>16</v>
      </c>
      <c r="N615" s="113">
        <v>115</v>
      </c>
      <c r="O615" s="16"/>
      <c r="P615" s="114">
        <v>645</v>
      </c>
      <c r="Q615" s="115">
        <v>0</v>
      </c>
      <c r="R615" s="115">
        <f t="shared" si="84"/>
        <v>645</v>
      </c>
      <c r="S615" s="115">
        <f t="shared" si="85"/>
        <v>32.25</v>
      </c>
      <c r="T615" s="115">
        <v>0</v>
      </c>
      <c r="U615" s="115">
        <f t="shared" si="86"/>
        <v>677.25</v>
      </c>
      <c r="V615" s="115"/>
      <c r="W615" s="114">
        <v>53</v>
      </c>
      <c r="X615" s="116">
        <f t="shared" si="82"/>
        <v>6.5507999999999997</v>
      </c>
      <c r="Y615" s="115">
        <v>0</v>
      </c>
      <c r="Z615" s="115">
        <f t="shared" si="83"/>
        <v>59.550800000000002</v>
      </c>
      <c r="AA615" s="115">
        <f t="shared" si="79"/>
        <v>77883.75</v>
      </c>
      <c r="AB615" s="115">
        <f t="shared" si="80"/>
        <v>6848.3420000000006</v>
      </c>
      <c r="AC615" s="116">
        <f t="shared" si="81"/>
        <v>84732.092000000004</v>
      </c>
    </row>
    <row r="616" spans="1:29" ht="30" x14ac:dyDescent="0.25">
      <c r="A616" s="138" t="s">
        <v>810</v>
      </c>
      <c r="B616" s="143" t="s">
        <v>954</v>
      </c>
      <c r="C616" s="103" t="s">
        <v>811</v>
      </c>
      <c r="D616" s="15"/>
      <c r="E616" s="7"/>
      <c r="F616" s="7"/>
      <c r="G616" s="110"/>
      <c r="H616" s="19"/>
      <c r="I616" s="13"/>
      <c r="J616" s="14"/>
      <c r="K616" s="14"/>
      <c r="L616" s="111"/>
      <c r="M616" s="112" t="s">
        <v>16</v>
      </c>
      <c r="N616" s="113">
        <v>720</v>
      </c>
      <c r="O616" s="16"/>
      <c r="P616" s="114">
        <v>255</v>
      </c>
      <c r="Q616" s="115">
        <v>0</v>
      </c>
      <c r="R616" s="115">
        <f t="shared" si="84"/>
        <v>255</v>
      </c>
      <c r="S616" s="115">
        <f t="shared" si="85"/>
        <v>12.75</v>
      </c>
      <c r="T616" s="115">
        <v>0</v>
      </c>
      <c r="U616" s="115">
        <f t="shared" si="86"/>
        <v>267.75</v>
      </c>
      <c r="V616" s="115"/>
      <c r="W616" s="114">
        <v>53</v>
      </c>
      <c r="X616" s="116">
        <f t="shared" si="82"/>
        <v>6.5507999999999997</v>
      </c>
      <c r="Y616" s="115">
        <v>0</v>
      </c>
      <c r="Z616" s="115">
        <f t="shared" si="83"/>
        <v>59.550800000000002</v>
      </c>
      <c r="AA616" s="115">
        <f t="shared" si="79"/>
        <v>192780</v>
      </c>
      <c r="AB616" s="115">
        <f t="shared" si="80"/>
        <v>42876.576000000001</v>
      </c>
      <c r="AC616" s="116">
        <f t="shared" si="81"/>
        <v>235656.576</v>
      </c>
    </row>
    <row r="617" spans="1:29" ht="30" x14ac:dyDescent="0.25">
      <c r="A617" s="138" t="s">
        <v>812</v>
      </c>
      <c r="B617" s="143" t="s">
        <v>954</v>
      </c>
      <c r="C617" s="103" t="s">
        <v>813</v>
      </c>
      <c r="D617" s="15"/>
      <c r="E617" s="7"/>
      <c r="F617" s="7"/>
      <c r="G617" s="110"/>
      <c r="H617" s="19"/>
      <c r="I617" s="13"/>
      <c r="J617" s="14"/>
      <c r="K617" s="14"/>
      <c r="L617" s="111"/>
      <c r="M617" s="112" t="s">
        <v>16</v>
      </c>
      <c r="N617" s="113">
        <v>240</v>
      </c>
      <c r="O617" s="16"/>
      <c r="P617" s="114">
        <v>275</v>
      </c>
      <c r="Q617" s="115">
        <v>0</v>
      </c>
      <c r="R617" s="115">
        <f t="shared" si="84"/>
        <v>275</v>
      </c>
      <c r="S617" s="115">
        <f t="shared" si="85"/>
        <v>13.75</v>
      </c>
      <c r="T617" s="115">
        <v>0</v>
      </c>
      <c r="U617" s="115">
        <f t="shared" si="86"/>
        <v>288.75</v>
      </c>
      <c r="V617" s="115"/>
      <c r="W617" s="114">
        <v>53</v>
      </c>
      <c r="X617" s="116">
        <f t="shared" si="82"/>
        <v>6.5507999999999997</v>
      </c>
      <c r="Y617" s="115">
        <v>0</v>
      </c>
      <c r="Z617" s="115">
        <f t="shared" si="83"/>
        <v>59.550800000000002</v>
      </c>
      <c r="AA617" s="115">
        <f t="shared" si="79"/>
        <v>69300</v>
      </c>
      <c r="AB617" s="115">
        <f t="shared" si="80"/>
        <v>14292.192000000001</v>
      </c>
      <c r="AC617" s="116">
        <f t="shared" si="81"/>
        <v>83592.191999999995</v>
      </c>
    </row>
    <row r="618" spans="1:29" ht="30" x14ac:dyDescent="0.25">
      <c r="A618" s="138" t="s">
        <v>814</v>
      </c>
      <c r="B618" s="143" t="s">
        <v>954</v>
      </c>
      <c r="C618" s="103" t="s">
        <v>815</v>
      </c>
      <c r="D618" s="15"/>
      <c r="E618" s="7"/>
      <c r="F618" s="7"/>
      <c r="G618" s="110"/>
      <c r="H618" s="19"/>
      <c r="I618" s="13"/>
      <c r="J618" s="14"/>
      <c r="K618" s="14"/>
      <c r="L618" s="111"/>
      <c r="M618" s="112" t="s">
        <v>16</v>
      </c>
      <c r="N618" s="113">
        <v>10</v>
      </c>
      <c r="O618" s="16"/>
      <c r="P618" s="114">
        <v>825</v>
      </c>
      <c r="Q618" s="115">
        <v>0</v>
      </c>
      <c r="R618" s="115">
        <f t="shared" si="84"/>
        <v>825</v>
      </c>
      <c r="S618" s="115">
        <f t="shared" si="85"/>
        <v>41.25</v>
      </c>
      <c r="T618" s="115">
        <v>0</v>
      </c>
      <c r="U618" s="115">
        <f t="shared" si="86"/>
        <v>866.25</v>
      </c>
      <c r="V618" s="115"/>
      <c r="W618" s="114">
        <v>72</v>
      </c>
      <c r="X618" s="116">
        <f t="shared" si="82"/>
        <v>8.8992000000000004</v>
      </c>
      <c r="Y618" s="115">
        <v>0</v>
      </c>
      <c r="Z618" s="115">
        <f t="shared" si="83"/>
        <v>80.899200000000008</v>
      </c>
      <c r="AA618" s="115">
        <f t="shared" si="79"/>
        <v>8662.5</v>
      </c>
      <c r="AB618" s="115">
        <f t="shared" si="80"/>
        <v>808.99200000000008</v>
      </c>
      <c r="AC618" s="116">
        <f t="shared" si="81"/>
        <v>9471.4920000000002</v>
      </c>
    </row>
    <row r="619" spans="1:29" ht="30" x14ac:dyDescent="0.25">
      <c r="A619" s="138" t="s">
        <v>816</v>
      </c>
      <c r="B619" s="143" t="s">
        <v>954</v>
      </c>
      <c r="C619" s="103" t="s">
        <v>817</v>
      </c>
      <c r="D619" s="15"/>
      <c r="E619" s="7"/>
      <c r="F619" s="7"/>
      <c r="G619" s="110"/>
      <c r="H619" s="19"/>
      <c r="I619" s="13"/>
      <c r="J619" s="14"/>
      <c r="K619" s="14"/>
      <c r="L619" s="111"/>
      <c r="M619" s="112" t="s">
        <v>369</v>
      </c>
      <c r="N619" s="113">
        <v>300</v>
      </c>
      <c r="O619" s="16"/>
      <c r="P619" s="114">
        <v>437</v>
      </c>
      <c r="Q619" s="115">
        <v>0</v>
      </c>
      <c r="R619" s="115">
        <f t="shared" si="84"/>
        <v>437</v>
      </c>
      <c r="S619" s="115">
        <f t="shared" si="85"/>
        <v>21.85</v>
      </c>
      <c r="T619" s="115">
        <v>0</v>
      </c>
      <c r="U619" s="115">
        <f t="shared" si="86"/>
        <v>458.85</v>
      </c>
      <c r="V619" s="115"/>
      <c r="W619" s="114">
        <v>53</v>
      </c>
      <c r="X619" s="116">
        <f t="shared" si="82"/>
        <v>6.5507999999999997</v>
      </c>
      <c r="Y619" s="115">
        <v>0</v>
      </c>
      <c r="Z619" s="115">
        <f t="shared" si="83"/>
        <v>59.550800000000002</v>
      </c>
      <c r="AA619" s="115">
        <f t="shared" si="79"/>
        <v>137655</v>
      </c>
      <c r="AB619" s="115">
        <f t="shared" si="80"/>
        <v>17865.240000000002</v>
      </c>
      <c r="AC619" s="116">
        <f t="shared" si="81"/>
        <v>155520.24</v>
      </c>
    </row>
    <row r="620" spans="1:29" ht="30" x14ac:dyDescent="0.25">
      <c r="A620" s="138" t="s">
        <v>818</v>
      </c>
      <c r="B620" s="143" t="s">
        <v>954</v>
      </c>
      <c r="C620" s="103" t="s">
        <v>819</v>
      </c>
      <c r="D620" s="15"/>
      <c r="E620" s="7"/>
      <c r="F620" s="7"/>
      <c r="G620" s="110"/>
      <c r="H620" s="19"/>
      <c r="I620" s="13"/>
      <c r="J620" s="14"/>
      <c r="K620" s="14"/>
      <c r="L620" s="111"/>
      <c r="M620" s="112" t="s">
        <v>369</v>
      </c>
      <c r="N620" s="113">
        <v>400</v>
      </c>
      <c r="O620" s="16"/>
      <c r="P620" s="114">
        <v>437</v>
      </c>
      <c r="Q620" s="115">
        <v>0</v>
      </c>
      <c r="R620" s="115">
        <f t="shared" si="84"/>
        <v>437</v>
      </c>
      <c r="S620" s="115">
        <f t="shared" si="85"/>
        <v>21.85</v>
      </c>
      <c r="T620" s="115">
        <v>0</v>
      </c>
      <c r="U620" s="115">
        <f t="shared" si="86"/>
        <v>458.85</v>
      </c>
      <c r="V620" s="115"/>
      <c r="W620" s="114">
        <v>53</v>
      </c>
      <c r="X620" s="116">
        <f t="shared" si="82"/>
        <v>6.5507999999999997</v>
      </c>
      <c r="Y620" s="115">
        <v>0</v>
      </c>
      <c r="Z620" s="115">
        <f t="shared" si="83"/>
        <v>59.550800000000002</v>
      </c>
      <c r="AA620" s="115">
        <f t="shared" si="79"/>
        <v>183540</v>
      </c>
      <c r="AB620" s="115">
        <f t="shared" si="80"/>
        <v>23820.32</v>
      </c>
      <c r="AC620" s="116">
        <f t="shared" si="81"/>
        <v>207360.32</v>
      </c>
    </row>
    <row r="621" spans="1:29" ht="30" x14ac:dyDescent="0.25">
      <c r="A621" s="138" t="s">
        <v>820</v>
      </c>
      <c r="B621" s="143" t="s">
        <v>954</v>
      </c>
      <c r="C621" s="103" t="s">
        <v>821</v>
      </c>
      <c r="D621" s="15"/>
      <c r="E621" s="7"/>
      <c r="F621" s="7"/>
      <c r="G621" s="110"/>
      <c r="H621" s="19"/>
      <c r="I621" s="13"/>
      <c r="J621" s="14"/>
      <c r="K621" s="14"/>
      <c r="L621" s="111"/>
      <c r="M621" s="112" t="s">
        <v>369</v>
      </c>
      <c r="N621" s="113">
        <v>8</v>
      </c>
      <c r="O621" s="16"/>
      <c r="P621" s="114">
        <v>864</v>
      </c>
      <c r="Q621" s="115">
        <v>0</v>
      </c>
      <c r="R621" s="115">
        <f t="shared" si="84"/>
        <v>864</v>
      </c>
      <c r="S621" s="115">
        <f t="shared" si="85"/>
        <v>43.2</v>
      </c>
      <c r="T621" s="115">
        <v>0</v>
      </c>
      <c r="U621" s="115">
        <f t="shared" si="86"/>
        <v>907.2</v>
      </c>
      <c r="V621" s="115"/>
      <c r="W621" s="114">
        <v>53</v>
      </c>
      <c r="X621" s="116">
        <f t="shared" si="82"/>
        <v>6.5507999999999997</v>
      </c>
      <c r="Y621" s="115">
        <v>0</v>
      </c>
      <c r="Z621" s="115">
        <f t="shared" si="83"/>
        <v>59.550800000000002</v>
      </c>
      <c r="AA621" s="115">
        <f t="shared" si="79"/>
        <v>7257.6</v>
      </c>
      <c r="AB621" s="115">
        <f t="shared" si="80"/>
        <v>476.40640000000002</v>
      </c>
      <c r="AC621" s="116">
        <f t="shared" si="81"/>
        <v>7734.0064000000002</v>
      </c>
    </row>
    <row r="622" spans="1:29" ht="30" x14ac:dyDescent="0.25">
      <c r="A622" s="138" t="s">
        <v>822</v>
      </c>
      <c r="B622" s="143" t="s">
        <v>954</v>
      </c>
      <c r="C622" s="103" t="s">
        <v>823</v>
      </c>
      <c r="D622" s="15"/>
      <c r="E622" s="7"/>
      <c r="F622" s="7"/>
      <c r="G622" s="110"/>
      <c r="H622" s="19"/>
      <c r="I622" s="13"/>
      <c r="J622" s="14"/>
      <c r="K622" s="14"/>
      <c r="L622" s="111"/>
      <c r="M622" s="112" t="s">
        <v>369</v>
      </c>
      <c r="N622" s="113">
        <v>10</v>
      </c>
      <c r="O622" s="16"/>
      <c r="P622" s="114">
        <v>10000</v>
      </c>
      <c r="Q622" s="115">
        <v>0</v>
      </c>
      <c r="R622" s="115">
        <f t="shared" si="84"/>
        <v>10000</v>
      </c>
      <c r="S622" s="115">
        <f t="shared" si="85"/>
        <v>500</v>
      </c>
      <c r="T622" s="115">
        <v>0</v>
      </c>
      <c r="U622" s="115">
        <f t="shared" si="86"/>
        <v>10500</v>
      </c>
      <c r="V622" s="115"/>
      <c r="W622" s="114">
        <v>225</v>
      </c>
      <c r="X622" s="116">
        <f t="shared" si="82"/>
        <v>27.81</v>
      </c>
      <c r="Y622" s="115">
        <v>0</v>
      </c>
      <c r="Z622" s="115">
        <f t="shared" si="83"/>
        <v>252.81</v>
      </c>
      <c r="AA622" s="115">
        <f t="shared" ref="AA622:AA685" si="87">N622*U622</f>
        <v>105000</v>
      </c>
      <c r="AB622" s="115">
        <f t="shared" ref="AB622:AB685" si="88">N622*Z622</f>
        <v>2528.1</v>
      </c>
      <c r="AC622" s="116">
        <f t="shared" ref="AC622:AC685" si="89">AA622+AB622</f>
        <v>107528.1</v>
      </c>
    </row>
    <row r="623" spans="1:29" ht="30" x14ac:dyDescent="0.25">
      <c r="A623" s="138" t="s">
        <v>824</v>
      </c>
      <c r="B623" s="143" t="s">
        <v>954</v>
      </c>
      <c r="C623" s="103" t="s">
        <v>825</v>
      </c>
      <c r="D623" s="15"/>
      <c r="E623" s="7"/>
      <c r="F623" s="7"/>
      <c r="G623" s="110"/>
      <c r="H623" s="19"/>
      <c r="I623" s="13"/>
      <c r="J623" s="14"/>
      <c r="K623" s="14"/>
      <c r="L623" s="111"/>
      <c r="M623" s="124" t="s">
        <v>124</v>
      </c>
      <c r="N623" s="104">
        <v>0</v>
      </c>
      <c r="O623" s="16"/>
      <c r="P623" s="115">
        <v>0</v>
      </c>
      <c r="Q623" s="115">
        <v>0</v>
      </c>
      <c r="R623" s="115">
        <f t="shared" si="84"/>
        <v>0</v>
      </c>
      <c r="S623" s="115">
        <f t="shared" si="85"/>
        <v>0</v>
      </c>
      <c r="T623" s="115">
        <v>0</v>
      </c>
      <c r="U623" s="115">
        <f t="shared" si="86"/>
        <v>0</v>
      </c>
      <c r="V623" s="115"/>
      <c r="W623" s="114"/>
      <c r="X623" s="116">
        <f t="shared" si="82"/>
        <v>0</v>
      </c>
      <c r="Y623" s="115">
        <v>0</v>
      </c>
      <c r="Z623" s="115">
        <f t="shared" si="83"/>
        <v>0</v>
      </c>
      <c r="AA623" s="115">
        <f t="shared" si="87"/>
        <v>0</v>
      </c>
      <c r="AB623" s="115">
        <f t="shared" si="88"/>
        <v>0</v>
      </c>
      <c r="AC623" s="116">
        <f t="shared" si="89"/>
        <v>0</v>
      </c>
    </row>
    <row r="624" spans="1:29" ht="18" x14ac:dyDescent="0.25">
      <c r="A624" s="138" t="s">
        <v>558</v>
      </c>
      <c r="B624" s="143" t="s">
        <v>954</v>
      </c>
      <c r="C624" s="103" t="s">
        <v>826</v>
      </c>
      <c r="D624" s="15"/>
      <c r="E624" s="7"/>
      <c r="F624" s="7"/>
      <c r="G624" s="110"/>
      <c r="H624" s="19"/>
      <c r="I624" s="13"/>
      <c r="J624" s="14"/>
      <c r="K624" s="14"/>
      <c r="L624" s="111"/>
      <c r="M624" s="112" t="s">
        <v>369</v>
      </c>
      <c r="N624" s="104">
        <v>0</v>
      </c>
      <c r="O624" s="16"/>
      <c r="P624" s="114">
        <v>1230</v>
      </c>
      <c r="Q624" s="115">
        <v>0</v>
      </c>
      <c r="R624" s="115">
        <f t="shared" si="84"/>
        <v>1230</v>
      </c>
      <c r="S624" s="115">
        <f t="shared" si="85"/>
        <v>61.5</v>
      </c>
      <c r="T624" s="115">
        <v>0</v>
      </c>
      <c r="U624" s="115">
        <f t="shared" si="86"/>
        <v>1291.5</v>
      </c>
      <c r="V624" s="115"/>
      <c r="W624" s="114">
        <v>105</v>
      </c>
      <c r="X624" s="116">
        <f t="shared" si="82"/>
        <v>12.978</v>
      </c>
      <c r="Y624" s="115">
        <v>0</v>
      </c>
      <c r="Z624" s="115">
        <f t="shared" si="83"/>
        <v>117.97799999999999</v>
      </c>
      <c r="AA624" s="115">
        <f t="shared" si="87"/>
        <v>0</v>
      </c>
      <c r="AB624" s="115">
        <f t="shared" si="88"/>
        <v>0</v>
      </c>
      <c r="AC624" s="116">
        <f t="shared" si="89"/>
        <v>0</v>
      </c>
    </row>
    <row r="625" spans="1:29" ht="18" x14ac:dyDescent="0.25">
      <c r="A625" s="138" t="s">
        <v>560</v>
      </c>
      <c r="B625" s="143" t="s">
        <v>954</v>
      </c>
      <c r="C625" s="103" t="s">
        <v>827</v>
      </c>
      <c r="D625" s="15"/>
      <c r="E625" s="7"/>
      <c r="F625" s="7"/>
      <c r="G625" s="110"/>
      <c r="H625" s="19"/>
      <c r="I625" s="13"/>
      <c r="J625" s="14"/>
      <c r="K625" s="14"/>
      <c r="L625" s="111"/>
      <c r="M625" s="112" t="s">
        <v>369</v>
      </c>
      <c r="N625" s="104">
        <v>0</v>
      </c>
      <c r="O625" s="16"/>
      <c r="P625" s="114">
        <v>1500</v>
      </c>
      <c r="Q625" s="115">
        <v>0</v>
      </c>
      <c r="R625" s="115">
        <f t="shared" si="84"/>
        <v>1500</v>
      </c>
      <c r="S625" s="115">
        <f t="shared" si="85"/>
        <v>75</v>
      </c>
      <c r="T625" s="115">
        <v>0</v>
      </c>
      <c r="U625" s="115">
        <f t="shared" si="86"/>
        <v>1575</v>
      </c>
      <c r="V625" s="115"/>
      <c r="W625" s="114">
        <v>105</v>
      </c>
      <c r="X625" s="116">
        <f t="shared" si="82"/>
        <v>12.978</v>
      </c>
      <c r="Y625" s="115">
        <v>0</v>
      </c>
      <c r="Z625" s="115">
        <f t="shared" si="83"/>
        <v>117.97799999999999</v>
      </c>
      <c r="AA625" s="115">
        <f t="shared" si="87"/>
        <v>0</v>
      </c>
      <c r="AB625" s="115">
        <f t="shared" si="88"/>
        <v>0</v>
      </c>
      <c r="AC625" s="116">
        <f t="shared" si="89"/>
        <v>0</v>
      </c>
    </row>
    <row r="626" spans="1:29" ht="18" x14ac:dyDescent="0.25">
      <c r="A626" s="138" t="s">
        <v>562</v>
      </c>
      <c r="B626" s="143" t="s">
        <v>954</v>
      </c>
      <c r="C626" s="103" t="s">
        <v>828</v>
      </c>
      <c r="D626" s="15"/>
      <c r="E626" s="7"/>
      <c r="F626" s="7"/>
      <c r="G626" s="110"/>
      <c r="H626" s="19"/>
      <c r="I626" s="13"/>
      <c r="J626" s="14"/>
      <c r="K626" s="14"/>
      <c r="L626" s="111"/>
      <c r="M626" s="112" t="s">
        <v>369</v>
      </c>
      <c r="N626" s="104">
        <v>0</v>
      </c>
      <c r="O626" s="16"/>
      <c r="P626" s="114">
        <v>1680</v>
      </c>
      <c r="Q626" s="115">
        <v>0</v>
      </c>
      <c r="R626" s="115">
        <f t="shared" si="84"/>
        <v>1680</v>
      </c>
      <c r="S626" s="115">
        <f t="shared" si="85"/>
        <v>84</v>
      </c>
      <c r="T626" s="115">
        <v>0</v>
      </c>
      <c r="U626" s="115">
        <f t="shared" si="86"/>
        <v>1764</v>
      </c>
      <c r="V626" s="115"/>
      <c r="W626" s="114">
        <v>105</v>
      </c>
      <c r="X626" s="116">
        <f t="shared" si="82"/>
        <v>12.978</v>
      </c>
      <c r="Y626" s="115">
        <v>0</v>
      </c>
      <c r="Z626" s="115">
        <f t="shared" si="83"/>
        <v>117.97799999999999</v>
      </c>
      <c r="AA626" s="115">
        <f t="shared" si="87"/>
        <v>0</v>
      </c>
      <c r="AB626" s="115">
        <f t="shared" si="88"/>
        <v>0</v>
      </c>
      <c r="AC626" s="116">
        <f t="shared" si="89"/>
        <v>0</v>
      </c>
    </row>
    <row r="627" spans="1:29" ht="30" x14ac:dyDescent="0.25">
      <c r="A627" s="138" t="s">
        <v>829</v>
      </c>
      <c r="B627" s="143" t="s">
        <v>954</v>
      </c>
      <c r="C627" s="103" t="s">
        <v>830</v>
      </c>
      <c r="D627" s="15"/>
      <c r="E627" s="7"/>
      <c r="F627" s="7"/>
      <c r="G627" s="110"/>
      <c r="H627" s="19"/>
      <c r="I627" s="13"/>
      <c r="J627" s="14"/>
      <c r="K627" s="14"/>
      <c r="L627" s="111"/>
      <c r="M627" s="112" t="s">
        <v>190</v>
      </c>
      <c r="N627" s="104">
        <v>0</v>
      </c>
      <c r="O627" s="16"/>
      <c r="P627" s="114">
        <v>690</v>
      </c>
      <c r="Q627" s="115">
        <v>0</v>
      </c>
      <c r="R627" s="115">
        <f t="shared" si="84"/>
        <v>690</v>
      </c>
      <c r="S627" s="115">
        <f t="shared" si="85"/>
        <v>34.5</v>
      </c>
      <c r="T627" s="115">
        <v>0</v>
      </c>
      <c r="U627" s="115">
        <f t="shared" si="86"/>
        <v>724.5</v>
      </c>
      <c r="V627" s="115"/>
      <c r="W627" s="114">
        <v>53</v>
      </c>
      <c r="X627" s="116">
        <f t="shared" si="82"/>
        <v>6.5507999999999997</v>
      </c>
      <c r="Y627" s="115">
        <v>0</v>
      </c>
      <c r="Z627" s="115">
        <f t="shared" si="83"/>
        <v>59.550800000000002</v>
      </c>
      <c r="AA627" s="115">
        <f t="shared" si="87"/>
        <v>0</v>
      </c>
      <c r="AB627" s="115">
        <f t="shared" si="88"/>
        <v>0</v>
      </c>
      <c r="AC627" s="116">
        <f t="shared" si="89"/>
        <v>0</v>
      </c>
    </row>
    <row r="628" spans="1:29" ht="75" x14ac:dyDescent="0.25">
      <c r="A628" s="138" t="s">
        <v>740</v>
      </c>
      <c r="B628" s="143" t="s">
        <v>954</v>
      </c>
      <c r="C628" s="103" t="s">
        <v>831</v>
      </c>
      <c r="D628" s="15"/>
      <c r="E628" s="7"/>
      <c r="F628" s="7"/>
      <c r="G628" s="110"/>
      <c r="H628" s="19"/>
      <c r="I628" s="13"/>
      <c r="J628" s="14"/>
      <c r="K628" s="14"/>
      <c r="L628" s="111"/>
      <c r="M628" s="124" t="s">
        <v>124</v>
      </c>
      <c r="N628" s="104">
        <v>0</v>
      </c>
      <c r="O628" s="16"/>
      <c r="P628" s="115">
        <v>0</v>
      </c>
      <c r="Q628" s="115">
        <v>0</v>
      </c>
      <c r="R628" s="115">
        <f t="shared" si="84"/>
        <v>0</v>
      </c>
      <c r="S628" s="115">
        <f t="shared" si="85"/>
        <v>0</v>
      </c>
      <c r="T628" s="115">
        <v>0</v>
      </c>
      <c r="U628" s="115">
        <f t="shared" si="86"/>
        <v>0</v>
      </c>
      <c r="V628" s="115"/>
      <c r="W628" s="115">
        <v>0</v>
      </c>
      <c r="X628" s="116">
        <f t="shared" si="82"/>
        <v>0</v>
      </c>
      <c r="Y628" s="115">
        <v>0</v>
      </c>
      <c r="Z628" s="115">
        <f t="shared" si="83"/>
        <v>0</v>
      </c>
      <c r="AA628" s="115">
        <f t="shared" si="87"/>
        <v>0</v>
      </c>
      <c r="AB628" s="115">
        <f t="shared" si="88"/>
        <v>0</v>
      </c>
      <c r="AC628" s="116">
        <f t="shared" si="89"/>
        <v>0</v>
      </c>
    </row>
    <row r="629" spans="1:29" ht="30" x14ac:dyDescent="0.25">
      <c r="A629" s="138" t="s">
        <v>742</v>
      </c>
      <c r="B629" s="143" t="s">
        <v>954</v>
      </c>
      <c r="C629" s="103" t="s">
        <v>743</v>
      </c>
      <c r="D629" s="15"/>
      <c r="E629" s="7"/>
      <c r="F629" s="7"/>
      <c r="G629" s="110"/>
      <c r="H629" s="19"/>
      <c r="I629" s="13"/>
      <c r="J629" s="14"/>
      <c r="K629" s="14"/>
      <c r="L629" s="111"/>
      <c r="M629" s="124" t="s">
        <v>124</v>
      </c>
      <c r="N629" s="104">
        <v>0</v>
      </c>
      <c r="O629" s="16"/>
      <c r="P629" s="115">
        <v>0</v>
      </c>
      <c r="Q629" s="115">
        <v>0</v>
      </c>
      <c r="R629" s="115">
        <f t="shared" si="84"/>
        <v>0</v>
      </c>
      <c r="S629" s="115">
        <f t="shared" si="85"/>
        <v>0</v>
      </c>
      <c r="T629" s="115">
        <v>0</v>
      </c>
      <c r="U629" s="115">
        <f t="shared" si="86"/>
        <v>0</v>
      </c>
      <c r="V629" s="115"/>
      <c r="W629" s="115">
        <v>0</v>
      </c>
      <c r="X629" s="116">
        <f t="shared" si="82"/>
        <v>0</v>
      </c>
      <c r="Y629" s="115">
        <v>0</v>
      </c>
      <c r="Z629" s="115">
        <f t="shared" si="83"/>
        <v>0</v>
      </c>
      <c r="AA629" s="115">
        <f t="shared" si="87"/>
        <v>0</v>
      </c>
      <c r="AB629" s="115">
        <f t="shared" si="88"/>
        <v>0</v>
      </c>
      <c r="AC629" s="116">
        <f t="shared" si="89"/>
        <v>0</v>
      </c>
    </row>
    <row r="630" spans="1:29" ht="60" x14ac:dyDescent="0.25">
      <c r="A630" s="138">
        <v>3.9</v>
      </c>
      <c r="B630" s="143" t="s">
        <v>954</v>
      </c>
      <c r="C630" s="103" t="s">
        <v>832</v>
      </c>
      <c r="D630" s="15"/>
      <c r="E630" s="7"/>
      <c r="F630" s="7"/>
      <c r="G630" s="110"/>
      <c r="H630" s="19"/>
      <c r="I630" s="13"/>
      <c r="J630" s="14"/>
      <c r="K630" s="14"/>
      <c r="L630" s="111"/>
      <c r="M630" s="124" t="s">
        <v>124</v>
      </c>
      <c r="N630" s="104">
        <v>0</v>
      </c>
      <c r="O630" s="16"/>
      <c r="P630" s="115">
        <v>0</v>
      </c>
      <c r="Q630" s="115">
        <v>0</v>
      </c>
      <c r="R630" s="115">
        <f t="shared" si="84"/>
        <v>0</v>
      </c>
      <c r="S630" s="115">
        <f t="shared" si="85"/>
        <v>0</v>
      </c>
      <c r="T630" s="115">
        <v>0</v>
      </c>
      <c r="U630" s="115">
        <f t="shared" si="86"/>
        <v>0</v>
      </c>
      <c r="V630" s="115"/>
      <c r="W630" s="115">
        <v>0</v>
      </c>
      <c r="X630" s="116">
        <f t="shared" si="82"/>
        <v>0</v>
      </c>
      <c r="Y630" s="115">
        <v>0</v>
      </c>
      <c r="Z630" s="115">
        <f t="shared" si="83"/>
        <v>0</v>
      </c>
      <c r="AA630" s="115">
        <f t="shared" si="87"/>
        <v>0</v>
      </c>
      <c r="AB630" s="115">
        <f t="shared" si="88"/>
        <v>0</v>
      </c>
      <c r="AC630" s="116">
        <f t="shared" si="89"/>
        <v>0</v>
      </c>
    </row>
    <row r="631" spans="1:29" ht="18" x14ac:dyDescent="0.25">
      <c r="A631" s="138" t="s">
        <v>833</v>
      </c>
      <c r="B631" s="143" t="s">
        <v>954</v>
      </c>
      <c r="C631" s="103" t="s">
        <v>834</v>
      </c>
      <c r="D631" s="15"/>
      <c r="E631" s="7"/>
      <c r="F631" s="7"/>
      <c r="G631" s="110"/>
      <c r="H631" s="19"/>
      <c r="I631" s="13"/>
      <c r="J631" s="14"/>
      <c r="K631" s="14"/>
      <c r="L631" s="111"/>
      <c r="M631" s="112" t="s">
        <v>126</v>
      </c>
      <c r="N631" s="113">
        <v>2</v>
      </c>
      <c r="O631" s="16"/>
      <c r="P631" s="114">
        <v>4214</v>
      </c>
      <c r="Q631" s="115">
        <v>0</v>
      </c>
      <c r="R631" s="115">
        <f t="shared" si="84"/>
        <v>4214</v>
      </c>
      <c r="S631" s="115">
        <f t="shared" si="85"/>
        <v>210.70000000000002</v>
      </c>
      <c r="T631" s="115">
        <v>0</v>
      </c>
      <c r="U631" s="115">
        <f t="shared" si="86"/>
        <v>4424.7</v>
      </c>
      <c r="V631" s="115"/>
      <c r="W631" s="114">
        <v>200</v>
      </c>
      <c r="X631" s="116">
        <f t="shared" si="82"/>
        <v>24.72</v>
      </c>
      <c r="Y631" s="115">
        <v>0</v>
      </c>
      <c r="Z631" s="115">
        <f t="shared" si="83"/>
        <v>224.72</v>
      </c>
      <c r="AA631" s="115">
        <f t="shared" si="87"/>
        <v>8849.4</v>
      </c>
      <c r="AB631" s="115">
        <f t="shared" si="88"/>
        <v>449.44</v>
      </c>
      <c r="AC631" s="116">
        <f t="shared" si="89"/>
        <v>9298.84</v>
      </c>
    </row>
    <row r="632" spans="1:29" ht="18" x14ac:dyDescent="0.25">
      <c r="A632" s="138" t="s">
        <v>835</v>
      </c>
      <c r="B632" s="143" t="s">
        <v>954</v>
      </c>
      <c r="C632" s="103" t="s">
        <v>836</v>
      </c>
      <c r="D632" s="15"/>
      <c r="E632" s="7"/>
      <c r="F632" s="7"/>
      <c r="G632" s="110"/>
      <c r="H632" s="19"/>
      <c r="I632" s="13"/>
      <c r="J632" s="14"/>
      <c r="K632" s="14"/>
      <c r="L632" s="111"/>
      <c r="M632" s="112" t="s">
        <v>126</v>
      </c>
      <c r="N632" s="113">
        <v>33</v>
      </c>
      <c r="O632" s="16"/>
      <c r="P632" s="114">
        <v>4214</v>
      </c>
      <c r="Q632" s="115">
        <v>0</v>
      </c>
      <c r="R632" s="115">
        <f t="shared" si="84"/>
        <v>4214</v>
      </c>
      <c r="S632" s="115">
        <f t="shared" si="85"/>
        <v>210.70000000000002</v>
      </c>
      <c r="T632" s="115">
        <v>0</v>
      </c>
      <c r="U632" s="115">
        <f t="shared" si="86"/>
        <v>4424.7</v>
      </c>
      <c r="V632" s="115"/>
      <c r="W632" s="114">
        <v>200</v>
      </c>
      <c r="X632" s="116">
        <f t="shared" si="82"/>
        <v>24.72</v>
      </c>
      <c r="Y632" s="115">
        <v>0</v>
      </c>
      <c r="Z632" s="115">
        <f t="shared" si="83"/>
        <v>224.72</v>
      </c>
      <c r="AA632" s="115">
        <f t="shared" si="87"/>
        <v>146015.1</v>
      </c>
      <c r="AB632" s="115">
        <f t="shared" si="88"/>
        <v>7415.76</v>
      </c>
      <c r="AC632" s="116">
        <f t="shared" si="89"/>
        <v>153430.86000000002</v>
      </c>
    </row>
    <row r="633" spans="1:29" ht="18" x14ac:dyDescent="0.25">
      <c r="A633" s="138" t="s">
        <v>837</v>
      </c>
      <c r="B633" s="143" t="s">
        <v>954</v>
      </c>
      <c r="C633" s="103" t="s">
        <v>838</v>
      </c>
      <c r="D633" s="15"/>
      <c r="E633" s="7"/>
      <c r="F633" s="7"/>
      <c r="G633" s="110"/>
      <c r="H633" s="19"/>
      <c r="I633" s="13"/>
      <c r="J633" s="14"/>
      <c r="K633" s="14"/>
      <c r="L633" s="111"/>
      <c r="M633" s="112" t="s">
        <v>126</v>
      </c>
      <c r="N633" s="113">
        <v>11</v>
      </c>
      <c r="O633" s="16"/>
      <c r="P633" s="114">
        <v>4214</v>
      </c>
      <c r="Q633" s="115">
        <v>0</v>
      </c>
      <c r="R633" s="115">
        <f t="shared" si="84"/>
        <v>4214</v>
      </c>
      <c r="S633" s="115">
        <f t="shared" si="85"/>
        <v>210.70000000000002</v>
      </c>
      <c r="T633" s="115">
        <v>0</v>
      </c>
      <c r="U633" s="115">
        <f t="shared" si="86"/>
        <v>4424.7</v>
      </c>
      <c r="V633" s="115"/>
      <c r="W633" s="114">
        <v>200</v>
      </c>
      <c r="X633" s="116">
        <f t="shared" si="82"/>
        <v>24.72</v>
      </c>
      <c r="Y633" s="115">
        <v>0</v>
      </c>
      <c r="Z633" s="115">
        <f t="shared" si="83"/>
        <v>224.72</v>
      </c>
      <c r="AA633" s="115">
        <f t="shared" si="87"/>
        <v>48671.7</v>
      </c>
      <c r="AB633" s="115">
        <f t="shared" si="88"/>
        <v>2471.92</v>
      </c>
      <c r="AC633" s="116">
        <f t="shared" si="89"/>
        <v>51143.619999999995</v>
      </c>
    </row>
    <row r="634" spans="1:29" ht="18" x14ac:dyDescent="0.25">
      <c r="A634" s="138" t="s">
        <v>839</v>
      </c>
      <c r="B634" s="143" t="s">
        <v>954</v>
      </c>
      <c r="C634" s="103" t="s">
        <v>840</v>
      </c>
      <c r="D634" s="15"/>
      <c r="E634" s="7"/>
      <c r="F634" s="7"/>
      <c r="G634" s="110"/>
      <c r="H634" s="19"/>
      <c r="I634" s="13"/>
      <c r="J634" s="14"/>
      <c r="K634" s="14"/>
      <c r="L634" s="111"/>
      <c r="M634" s="112" t="s">
        <v>126</v>
      </c>
      <c r="N634" s="113">
        <v>1</v>
      </c>
      <c r="O634" s="16"/>
      <c r="P634" s="114">
        <v>4214</v>
      </c>
      <c r="Q634" s="115">
        <v>0</v>
      </c>
      <c r="R634" s="115">
        <f t="shared" si="84"/>
        <v>4214</v>
      </c>
      <c r="S634" s="115">
        <f t="shared" si="85"/>
        <v>210.70000000000002</v>
      </c>
      <c r="T634" s="115">
        <v>0</v>
      </c>
      <c r="U634" s="115">
        <f t="shared" si="86"/>
        <v>4424.7</v>
      </c>
      <c r="V634" s="115"/>
      <c r="W634" s="114">
        <v>200</v>
      </c>
      <c r="X634" s="116">
        <f t="shared" si="82"/>
        <v>24.72</v>
      </c>
      <c r="Y634" s="115">
        <v>0</v>
      </c>
      <c r="Z634" s="115">
        <f t="shared" si="83"/>
        <v>224.72</v>
      </c>
      <c r="AA634" s="115">
        <f t="shared" si="87"/>
        <v>4424.7</v>
      </c>
      <c r="AB634" s="115">
        <f t="shared" si="88"/>
        <v>224.72</v>
      </c>
      <c r="AC634" s="116">
        <f t="shared" si="89"/>
        <v>4649.42</v>
      </c>
    </row>
    <row r="635" spans="1:29" ht="60" x14ac:dyDescent="0.25">
      <c r="A635" s="141">
        <v>3.1</v>
      </c>
      <c r="B635" s="143" t="s">
        <v>954</v>
      </c>
      <c r="C635" s="103" t="s">
        <v>841</v>
      </c>
      <c r="D635" s="15"/>
      <c r="E635" s="7"/>
      <c r="F635" s="7"/>
      <c r="G635" s="110"/>
      <c r="H635" s="19"/>
      <c r="I635" s="13"/>
      <c r="J635" s="14"/>
      <c r="K635" s="14"/>
      <c r="L635" s="111"/>
      <c r="M635" s="124" t="s">
        <v>124</v>
      </c>
      <c r="N635" s="104">
        <v>0</v>
      </c>
      <c r="O635" s="16"/>
      <c r="P635" s="115">
        <v>0</v>
      </c>
      <c r="Q635" s="115">
        <v>0</v>
      </c>
      <c r="R635" s="115">
        <f t="shared" si="84"/>
        <v>0</v>
      </c>
      <c r="S635" s="115">
        <f t="shared" si="85"/>
        <v>0</v>
      </c>
      <c r="T635" s="115">
        <v>0</v>
      </c>
      <c r="U635" s="115">
        <f t="shared" si="86"/>
        <v>0</v>
      </c>
      <c r="V635" s="115"/>
      <c r="W635" s="115">
        <v>0</v>
      </c>
      <c r="X635" s="116">
        <f t="shared" si="82"/>
        <v>0</v>
      </c>
      <c r="Y635" s="115">
        <v>0</v>
      </c>
      <c r="Z635" s="115">
        <f t="shared" si="83"/>
        <v>0</v>
      </c>
      <c r="AA635" s="115">
        <f t="shared" si="87"/>
        <v>0</v>
      </c>
      <c r="AB635" s="115">
        <f t="shared" si="88"/>
        <v>0</v>
      </c>
      <c r="AC635" s="116">
        <f t="shared" si="89"/>
        <v>0</v>
      </c>
    </row>
    <row r="636" spans="1:29" ht="18" x14ac:dyDescent="0.25">
      <c r="A636" s="138" t="s">
        <v>842</v>
      </c>
      <c r="B636" s="143" t="s">
        <v>954</v>
      </c>
      <c r="C636" s="103" t="s">
        <v>843</v>
      </c>
      <c r="D636" s="15"/>
      <c r="E636" s="7"/>
      <c r="F636" s="7"/>
      <c r="G636" s="110"/>
      <c r="H636" s="19"/>
      <c r="I636" s="13"/>
      <c r="J636" s="14"/>
      <c r="K636" s="14"/>
      <c r="L636" s="111"/>
      <c r="M636" s="112" t="s">
        <v>126</v>
      </c>
      <c r="N636" s="113">
        <v>40</v>
      </c>
      <c r="O636" s="16"/>
      <c r="P636" s="114">
        <v>3283</v>
      </c>
      <c r="Q636" s="115">
        <v>0</v>
      </c>
      <c r="R636" s="115">
        <f t="shared" si="84"/>
        <v>3283</v>
      </c>
      <c r="S636" s="115">
        <f t="shared" si="85"/>
        <v>164.15</v>
      </c>
      <c r="T636" s="115">
        <v>0</v>
      </c>
      <c r="U636" s="115">
        <f t="shared" si="86"/>
        <v>3447.15</v>
      </c>
      <c r="V636" s="115"/>
      <c r="W636" s="114">
        <v>257</v>
      </c>
      <c r="X636" s="116">
        <f t="shared" si="82"/>
        <v>31.7652</v>
      </c>
      <c r="Y636" s="115">
        <v>0</v>
      </c>
      <c r="Z636" s="115">
        <f t="shared" si="83"/>
        <v>288.76519999999999</v>
      </c>
      <c r="AA636" s="115">
        <f t="shared" si="87"/>
        <v>137886</v>
      </c>
      <c r="AB636" s="115">
        <f t="shared" si="88"/>
        <v>11550.608</v>
      </c>
      <c r="AC636" s="116">
        <f t="shared" si="89"/>
        <v>149436.60800000001</v>
      </c>
    </row>
    <row r="637" spans="1:29" ht="135" x14ac:dyDescent="0.25">
      <c r="A637" s="138" t="s">
        <v>740</v>
      </c>
      <c r="B637" s="143" t="s">
        <v>954</v>
      </c>
      <c r="C637" s="103" t="s">
        <v>844</v>
      </c>
      <c r="D637" s="15"/>
      <c r="E637" s="7"/>
      <c r="F637" s="7"/>
      <c r="G637" s="110"/>
      <c r="H637" s="19"/>
      <c r="I637" s="13"/>
      <c r="J637" s="14"/>
      <c r="K637" s="14"/>
      <c r="L637" s="111"/>
      <c r="M637" s="124" t="s">
        <v>124</v>
      </c>
      <c r="N637" s="104">
        <v>0</v>
      </c>
      <c r="O637" s="16"/>
      <c r="P637" s="115">
        <v>0</v>
      </c>
      <c r="Q637" s="115">
        <v>0</v>
      </c>
      <c r="R637" s="115">
        <f t="shared" si="84"/>
        <v>0</v>
      </c>
      <c r="S637" s="115">
        <f t="shared" si="85"/>
        <v>0</v>
      </c>
      <c r="T637" s="115">
        <v>0</v>
      </c>
      <c r="U637" s="115">
        <f t="shared" si="86"/>
        <v>0</v>
      </c>
      <c r="V637" s="115"/>
      <c r="W637" s="115">
        <v>0</v>
      </c>
      <c r="X637" s="116">
        <f t="shared" si="82"/>
        <v>0</v>
      </c>
      <c r="Y637" s="115">
        <v>0</v>
      </c>
      <c r="Z637" s="115">
        <f t="shared" si="83"/>
        <v>0</v>
      </c>
      <c r="AA637" s="115">
        <f t="shared" si="87"/>
        <v>0</v>
      </c>
      <c r="AB637" s="115">
        <f t="shared" si="88"/>
        <v>0</v>
      </c>
      <c r="AC637" s="116">
        <f t="shared" si="89"/>
        <v>0</v>
      </c>
    </row>
    <row r="638" spans="1:29" ht="60" x14ac:dyDescent="0.25">
      <c r="A638" s="138">
        <v>4</v>
      </c>
      <c r="B638" s="143" t="s">
        <v>955</v>
      </c>
      <c r="C638" s="103" t="s">
        <v>845</v>
      </c>
      <c r="D638" s="15"/>
      <c r="E638" s="7"/>
      <c r="F638" s="7"/>
      <c r="G638" s="110"/>
      <c r="H638" s="19"/>
      <c r="I638" s="13"/>
      <c r="J638" s="14"/>
      <c r="K638" s="14"/>
      <c r="L638" s="111"/>
      <c r="M638" s="124" t="s">
        <v>124</v>
      </c>
      <c r="N638" s="104">
        <v>0</v>
      </c>
      <c r="O638" s="16"/>
      <c r="P638" s="115">
        <v>0</v>
      </c>
      <c r="Q638" s="115">
        <v>0</v>
      </c>
      <c r="R638" s="115">
        <f t="shared" si="84"/>
        <v>0</v>
      </c>
      <c r="S638" s="115">
        <f t="shared" si="85"/>
        <v>0</v>
      </c>
      <c r="T638" s="115">
        <v>0</v>
      </c>
      <c r="U638" s="115">
        <f t="shared" si="86"/>
        <v>0</v>
      </c>
      <c r="V638" s="115"/>
      <c r="W638" s="115">
        <v>0</v>
      </c>
      <c r="X638" s="116">
        <f t="shared" si="82"/>
        <v>0</v>
      </c>
      <c r="Y638" s="115">
        <v>0</v>
      </c>
      <c r="Z638" s="115">
        <f t="shared" si="83"/>
        <v>0</v>
      </c>
      <c r="AA638" s="115">
        <f t="shared" si="87"/>
        <v>0</v>
      </c>
      <c r="AB638" s="115">
        <f t="shared" si="88"/>
        <v>0</v>
      </c>
      <c r="AC638" s="116">
        <f t="shared" si="89"/>
        <v>0</v>
      </c>
    </row>
    <row r="639" spans="1:29" ht="60" x14ac:dyDescent="0.25">
      <c r="A639" s="138">
        <v>4.0999999999999996</v>
      </c>
      <c r="B639" s="143" t="s">
        <v>955</v>
      </c>
      <c r="C639" s="103" t="s">
        <v>846</v>
      </c>
      <c r="D639" s="15"/>
      <c r="E639" s="7"/>
      <c r="F639" s="7"/>
      <c r="G639" s="110"/>
      <c r="H639" s="19"/>
      <c r="I639" s="13"/>
      <c r="J639" s="14"/>
      <c r="K639" s="14"/>
      <c r="L639" s="111"/>
      <c r="M639" s="112" t="s">
        <v>847</v>
      </c>
      <c r="N639" s="113">
        <v>45</v>
      </c>
      <c r="O639" s="16"/>
      <c r="P639" s="114">
        <v>2058</v>
      </c>
      <c r="Q639" s="115">
        <v>0</v>
      </c>
      <c r="R639" s="115">
        <f t="shared" si="84"/>
        <v>2058</v>
      </c>
      <c r="S639" s="115">
        <f t="shared" si="85"/>
        <v>102.9</v>
      </c>
      <c r="T639" s="115">
        <v>0</v>
      </c>
      <c r="U639" s="115">
        <f t="shared" si="86"/>
        <v>2160.9</v>
      </c>
      <c r="V639" s="115"/>
      <c r="W639" s="114">
        <v>53</v>
      </c>
      <c r="X639" s="116">
        <f t="shared" si="82"/>
        <v>6.5507999999999997</v>
      </c>
      <c r="Y639" s="115">
        <v>0</v>
      </c>
      <c r="Z639" s="115">
        <f t="shared" si="83"/>
        <v>59.550800000000002</v>
      </c>
      <c r="AA639" s="115">
        <f t="shared" si="87"/>
        <v>97240.5</v>
      </c>
      <c r="AB639" s="115">
        <f t="shared" si="88"/>
        <v>2679.7860000000001</v>
      </c>
      <c r="AC639" s="116">
        <f t="shared" si="89"/>
        <v>99920.285999999993</v>
      </c>
    </row>
    <row r="640" spans="1:29" ht="90" x14ac:dyDescent="0.25">
      <c r="A640" s="138">
        <v>4.2</v>
      </c>
      <c r="B640" s="143" t="s">
        <v>955</v>
      </c>
      <c r="C640" s="103" t="s">
        <v>848</v>
      </c>
      <c r="D640" s="15"/>
      <c r="E640" s="7"/>
      <c r="F640" s="7"/>
      <c r="G640" s="110"/>
      <c r="H640" s="19"/>
      <c r="I640" s="13"/>
      <c r="J640" s="14"/>
      <c r="K640" s="14"/>
      <c r="L640" s="111"/>
      <c r="M640" s="124" t="s">
        <v>124</v>
      </c>
      <c r="N640" s="104">
        <v>0</v>
      </c>
      <c r="O640" s="16"/>
      <c r="P640" s="115">
        <v>0</v>
      </c>
      <c r="Q640" s="115">
        <v>0</v>
      </c>
      <c r="R640" s="115">
        <f t="shared" si="84"/>
        <v>0</v>
      </c>
      <c r="S640" s="115">
        <f t="shared" si="85"/>
        <v>0</v>
      </c>
      <c r="T640" s="115">
        <v>0</v>
      </c>
      <c r="U640" s="115">
        <f t="shared" si="86"/>
        <v>0</v>
      </c>
      <c r="V640" s="115"/>
      <c r="W640" s="115">
        <v>0</v>
      </c>
      <c r="X640" s="116">
        <f t="shared" si="82"/>
        <v>0</v>
      </c>
      <c r="Y640" s="115">
        <v>0</v>
      </c>
      <c r="Z640" s="115">
        <f t="shared" si="83"/>
        <v>0</v>
      </c>
      <c r="AA640" s="115">
        <f t="shared" si="87"/>
        <v>0</v>
      </c>
      <c r="AB640" s="115">
        <f t="shared" si="88"/>
        <v>0</v>
      </c>
      <c r="AC640" s="116">
        <f t="shared" si="89"/>
        <v>0</v>
      </c>
    </row>
    <row r="641" spans="1:29" ht="18" x14ac:dyDescent="0.25">
      <c r="A641" s="138" t="s">
        <v>849</v>
      </c>
      <c r="B641" s="143" t="s">
        <v>955</v>
      </c>
      <c r="C641" s="103" t="s">
        <v>850</v>
      </c>
      <c r="D641" s="15"/>
      <c r="E641" s="7"/>
      <c r="F641" s="7"/>
      <c r="G641" s="110"/>
      <c r="H641" s="19"/>
      <c r="I641" s="13"/>
      <c r="J641" s="14"/>
      <c r="K641" s="14"/>
      <c r="L641" s="111"/>
      <c r="M641" s="112" t="s">
        <v>847</v>
      </c>
      <c r="N641" s="104">
        <v>0</v>
      </c>
      <c r="O641" s="16"/>
      <c r="P641" s="114">
        <v>6500</v>
      </c>
      <c r="Q641" s="115">
        <v>0</v>
      </c>
      <c r="R641" s="115">
        <f t="shared" si="84"/>
        <v>6500</v>
      </c>
      <c r="S641" s="115">
        <f t="shared" si="85"/>
        <v>325</v>
      </c>
      <c r="T641" s="115">
        <v>0</v>
      </c>
      <c r="U641" s="115">
        <f t="shared" si="86"/>
        <v>6825</v>
      </c>
      <c r="V641" s="115"/>
      <c r="W641" s="114">
        <v>53</v>
      </c>
      <c r="X641" s="116">
        <f t="shared" si="82"/>
        <v>6.5507999999999997</v>
      </c>
      <c r="Y641" s="115">
        <v>0</v>
      </c>
      <c r="Z641" s="115">
        <f t="shared" si="83"/>
        <v>59.550800000000002</v>
      </c>
      <c r="AA641" s="115">
        <f t="shared" si="87"/>
        <v>0</v>
      </c>
      <c r="AB641" s="115">
        <f t="shared" si="88"/>
        <v>0</v>
      </c>
      <c r="AC641" s="116">
        <f t="shared" si="89"/>
        <v>0</v>
      </c>
    </row>
    <row r="642" spans="1:29" ht="60" x14ac:dyDescent="0.25">
      <c r="A642" s="138">
        <v>4.3</v>
      </c>
      <c r="B642" s="143" t="s">
        <v>955</v>
      </c>
      <c r="C642" s="103" t="s">
        <v>851</v>
      </c>
      <c r="D642" s="15"/>
      <c r="E642" s="7"/>
      <c r="F642" s="7"/>
      <c r="G642" s="110"/>
      <c r="H642" s="19"/>
      <c r="I642" s="13"/>
      <c r="J642" s="14"/>
      <c r="K642" s="14"/>
      <c r="L642" s="111"/>
      <c r="M642" s="124" t="s">
        <v>124</v>
      </c>
      <c r="N642" s="104">
        <v>0</v>
      </c>
      <c r="O642" s="16"/>
      <c r="P642" s="115">
        <v>0</v>
      </c>
      <c r="Q642" s="115">
        <v>0</v>
      </c>
      <c r="R642" s="115">
        <f t="shared" si="84"/>
        <v>0</v>
      </c>
      <c r="S642" s="115">
        <f t="shared" si="85"/>
        <v>0</v>
      </c>
      <c r="T642" s="115">
        <v>0</v>
      </c>
      <c r="U642" s="115">
        <f t="shared" si="86"/>
        <v>0</v>
      </c>
      <c r="V642" s="115"/>
      <c r="W642" s="115">
        <v>0</v>
      </c>
      <c r="X642" s="116">
        <f t="shared" si="82"/>
        <v>0</v>
      </c>
      <c r="Y642" s="115">
        <v>0</v>
      </c>
      <c r="Z642" s="115">
        <f t="shared" si="83"/>
        <v>0</v>
      </c>
      <c r="AA642" s="115">
        <f t="shared" si="87"/>
        <v>0</v>
      </c>
      <c r="AB642" s="115">
        <f t="shared" si="88"/>
        <v>0</v>
      </c>
      <c r="AC642" s="116">
        <f t="shared" si="89"/>
        <v>0</v>
      </c>
    </row>
    <row r="643" spans="1:29" ht="18" x14ac:dyDescent="0.25">
      <c r="A643" s="138" t="s">
        <v>852</v>
      </c>
      <c r="B643" s="143" t="s">
        <v>955</v>
      </c>
      <c r="C643" s="103" t="s">
        <v>853</v>
      </c>
      <c r="D643" s="15"/>
      <c r="E643" s="7"/>
      <c r="F643" s="7"/>
      <c r="G643" s="110"/>
      <c r="H643" s="19"/>
      <c r="I643" s="13"/>
      <c r="J643" s="14"/>
      <c r="K643" s="14"/>
      <c r="L643" s="111"/>
      <c r="M643" s="112" t="s">
        <v>847</v>
      </c>
      <c r="N643" s="113">
        <v>15</v>
      </c>
      <c r="O643" s="16"/>
      <c r="P643" s="114">
        <v>2468</v>
      </c>
      <c r="Q643" s="115">
        <v>0</v>
      </c>
      <c r="R643" s="115">
        <f t="shared" si="84"/>
        <v>2468</v>
      </c>
      <c r="S643" s="115">
        <f t="shared" si="85"/>
        <v>123.4</v>
      </c>
      <c r="T643" s="115">
        <v>0</v>
      </c>
      <c r="U643" s="115">
        <f t="shared" si="86"/>
        <v>2591.4</v>
      </c>
      <c r="V643" s="115"/>
      <c r="W643" s="114">
        <v>53</v>
      </c>
      <c r="X643" s="116">
        <f t="shared" si="82"/>
        <v>6.5507999999999997</v>
      </c>
      <c r="Y643" s="115">
        <v>0</v>
      </c>
      <c r="Z643" s="115">
        <f t="shared" si="83"/>
        <v>59.550800000000002</v>
      </c>
      <c r="AA643" s="115">
        <f t="shared" si="87"/>
        <v>38871</v>
      </c>
      <c r="AB643" s="115">
        <f t="shared" si="88"/>
        <v>893.26200000000006</v>
      </c>
      <c r="AC643" s="116">
        <f t="shared" si="89"/>
        <v>39764.262000000002</v>
      </c>
    </row>
    <row r="644" spans="1:29" ht="105" x14ac:dyDescent="0.25">
      <c r="A644" s="138">
        <v>4.4000000000000004</v>
      </c>
      <c r="B644" s="143" t="s">
        <v>955</v>
      </c>
      <c r="C644" s="103" t="s">
        <v>854</v>
      </c>
      <c r="D644" s="15"/>
      <c r="E644" s="7"/>
      <c r="F644" s="7"/>
      <c r="G644" s="110"/>
      <c r="H644" s="19"/>
      <c r="I644" s="13"/>
      <c r="J644" s="14"/>
      <c r="K644" s="14"/>
      <c r="L644" s="111"/>
      <c r="M644" s="124" t="s">
        <v>124</v>
      </c>
      <c r="N644" s="104">
        <v>0</v>
      </c>
      <c r="O644" s="16"/>
      <c r="P644" s="115">
        <v>0</v>
      </c>
      <c r="Q644" s="115">
        <v>0</v>
      </c>
      <c r="R644" s="115">
        <f t="shared" si="84"/>
        <v>0</v>
      </c>
      <c r="S644" s="115">
        <f t="shared" si="85"/>
        <v>0</v>
      </c>
      <c r="T644" s="115">
        <v>0</v>
      </c>
      <c r="U644" s="115">
        <f t="shared" si="86"/>
        <v>0</v>
      </c>
      <c r="V644" s="115"/>
      <c r="W644" s="115">
        <v>0</v>
      </c>
      <c r="X644" s="116">
        <f t="shared" si="82"/>
        <v>0</v>
      </c>
      <c r="Y644" s="115">
        <v>0</v>
      </c>
      <c r="Z644" s="115">
        <f t="shared" si="83"/>
        <v>0</v>
      </c>
      <c r="AA644" s="115">
        <f t="shared" si="87"/>
        <v>0</v>
      </c>
      <c r="AB644" s="115">
        <f t="shared" si="88"/>
        <v>0</v>
      </c>
      <c r="AC644" s="116">
        <f t="shared" si="89"/>
        <v>0</v>
      </c>
    </row>
    <row r="645" spans="1:29" ht="18" x14ac:dyDescent="0.25">
      <c r="A645" s="138" t="s">
        <v>855</v>
      </c>
      <c r="B645" s="143" t="s">
        <v>955</v>
      </c>
      <c r="C645" s="103" t="s">
        <v>856</v>
      </c>
      <c r="D645" s="15"/>
      <c r="E645" s="7"/>
      <c r="F645" s="7"/>
      <c r="G645" s="110"/>
      <c r="H645" s="19"/>
      <c r="I645" s="13"/>
      <c r="J645" s="14"/>
      <c r="K645" s="14"/>
      <c r="L645" s="111"/>
      <c r="M645" s="112" t="s">
        <v>847</v>
      </c>
      <c r="N645" s="104">
        <v>0</v>
      </c>
      <c r="O645" s="16"/>
      <c r="P645" s="114">
        <v>2350</v>
      </c>
      <c r="Q645" s="115">
        <v>0</v>
      </c>
      <c r="R645" s="115">
        <f t="shared" si="84"/>
        <v>2350</v>
      </c>
      <c r="S645" s="115">
        <f t="shared" si="85"/>
        <v>117.5</v>
      </c>
      <c r="T645" s="115">
        <v>0</v>
      </c>
      <c r="U645" s="115">
        <f t="shared" si="86"/>
        <v>2467.5</v>
      </c>
      <c r="V645" s="115"/>
      <c r="W645" s="114">
        <v>53</v>
      </c>
      <c r="X645" s="116">
        <f t="shared" si="82"/>
        <v>6.5507999999999997</v>
      </c>
      <c r="Y645" s="115">
        <v>0</v>
      </c>
      <c r="Z645" s="115">
        <f t="shared" si="83"/>
        <v>59.550800000000002</v>
      </c>
      <c r="AA645" s="115">
        <f t="shared" si="87"/>
        <v>0</v>
      </c>
      <c r="AB645" s="115">
        <f t="shared" si="88"/>
        <v>0</v>
      </c>
      <c r="AC645" s="116">
        <f t="shared" si="89"/>
        <v>0</v>
      </c>
    </row>
    <row r="646" spans="1:29" ht="18" x14ac:dyDescent="0.25">
      <c r="A646" s="138" t="s">
        <v>857</v>
      </c>
      <c r="B646" s="143" t="s">
        <v>955</v>
      </c>
      <c r="C646" s="103" t="s">
        <v>858</v>
      </c>
      <c r="D646" s="15"/>
      <c r="E646" s="7"/>
      <c r="F646" s="7"/>
      <c r="G646" s="110"/>
      <c r="H646" s="19"/>
      <c r="I646" s="13"/>
      <c r="J646" s="14"/>
      <c r="K646" s="14"/>
      <c r="L646" s="111"/>
      <c r="M646" s="112" t="s">
        <v>847</v>
      </c>
      <c r="N646" s="113">
        <v>20</v>
      </c>
      <c r="O646" s="16"/>
      <c r="P646" s="114">
        <v>2695</v>
      </c>
      <c r="Q646" s="115">
        <v>0</v>
      </c>
      <c r="R646" s="115">
        <f t="shared" si="84"/>
        <v>2695</v>
      </c>
      <c r="S646" s="115">
        <f t="shared" si="85"/>
        <v>134.75</v>
      </c>
      <c r="T646" s="115">
        <v>0</v>
      </c>
      <c r="U646" s="115">
        <f t="shared" si="86"/>
        <v>2829.75</v>
      </c>
      <c r="V646" s="115"/>
      <c r="W646" s="114">
        <v>53</v>
      </c>
      <c r="X646" s="116">
        <f t="shared" si="82"/>
        <v>6.5507999999999997</v>
      </c>
      <c r="Y646" s="115">
        <v>0</v>
      </c>
      <c r="Z646" s="115">
        <f t="shared" si="83"/>
        <v>59.550800000000002</v>
      </c>
      <c r="AA646" s="115">
        <f t="shared" si="87"/>
        <v>56595</v>
      </c>
      <c r="AB646" s="115">
        <f t="shared" si="88"/>
        <v>1191.0160000000001</v>
      </c>
      <c r="AC646" s="116">
        <f t="shared" si="89"/>
        <v>57786.016000000003</v>
      </c>
    </row>
    <row r="647" spans="1:29" ht="105" x14ac:dyDescent="0.25">
      <c r="A647" s="138">
        <v>4.5</v>
      </c>
      <c r="B647" s="143" t="s">
        <v>955</v>
      </c>
      <c r="C647" s="103" t="s">
        <v>859</v>
      </c>
      <c r="D647" s="15"/>
      <c r="E647" s="7"/>
      <c r="F647" s="7"/>
      <c r="G647" s="110"/>
      <c r="H647" s="19"/>
      <c r="I647" s="13"/>
      <c r="J647" s="14"/>
      <c r="K647" s="14"/>
      <c r="L647" s="111"/>
      <c r="M647" s="112" t="s">
        <v>369</v>
      </c>
      <c r="N647" s="113">
        <v>15</v>
      </c>
      <c r="O647" s="16"/>
      <c r="P647" s="114">
        <v>240</v>
      </c>
      <c r="Q647" s="115">
        <v>0</v>
      </c>
      <c r="R647" s="115">
        <f t="shared" si="84"/>
        <v>240</v>
      </c>
      <c r="S647" s="115">
        <f t="shared" si="85"/>
        <v>12</v>
      </c>
      <c r="T647" s="115">
        <v>0</v>
      </c>
      <c r="U647" s="115">
        <f t="shared" si="86"/>
        <v>252</v>
      </c>
      <c r="V647" s="115"/>
      <c r="W647" s="114">
        <v>53</v>
      </c>
      <c r="X647" s="116">
        <f t="shared" si="82"/>
        <v>6.5507999999999997</v>
      </c>
      <c r="Y647" s="115">
        <v>0</v>
      </c>
      <c r="Z647" s="115">
        <f t="shared" si="83"/>
        <v>59.550800000000002</v>
      </c>
      <c r="AA647" s="115">
        <f t="shared" si="87"/>
        <v>3780</v>
      </c>
      <c r="AB647" s="115">
        <f t="shared" si="88"/>
        <v>893.26200000000006</v>
      </c>
      <c r="AC647" s="116">
        <f t="shared" si="89"/>
        <v>4673.2619999999997</v>
      </c>
    </row>
    <row r="648" spans="1:29" ht="15.75" x14ac:dyDescent="0.25">
      <c r="A648" s="138">
        <v>5</v>
      </c>
      <c r="B648" s="143" t="s">
        <v>956</v>
      </c>
      <c r="C648" s="103" t="s">
        <v>860</v>
      </c>
      <c r="D648" s="15"/>
      <c r="E648" s="7"/>
      <c r="F648" s="7"/>
      <c r="G648" s="110"/>
      <c r="H648" s="19"/>
      <c r="I648" s="13"/>
      <c r="J648" s="14"/>
      <c r="K648" s="14"/>
      <c r="L648" s="111"/>
      <c r="M648" s="124" t="s">
        <v>124</v>
      </c>
      <c r="N648" s="104">
        <v>0</v>
      </c>
      <c r="O648" s="16"/>
      <c r="P648" s="115">
        <v>0</v>
      </c>
      <c r="Q648" s="115">
        <v>0</v>
      </c>
      <c r="R648" s="115">
        <f t="shared" si="84"/>
        <v>0</v>
      </c>
      <c r="S648" s="115">
        <f t="shared" si="85"/>
        <v>0</v>
      </c>
      <c r="T648" s="115">
        <v>0</v>
      </c>
      <c r="U648" s="115">
        <f t="shared" si="86"/>
        <v>0</v>
      </c>
      <c r="V648" s="115"/>
      <c r="W648" s="115">
        <v>0</v>
      </c>
      <c r="X648" s="116">
        <f t="shared" si="82"/>
        <v>0</v>
      </c>
      <c r="Y648" s="115">
        <v>0</v>
      </c>
      <c r="Z648" s="115">
        <f t="shared" si="83"/>
        <v>0</v>
      </c>
      <c r="AA648" s="115">
        <f t="shared" si="87"/>
        <v>0</v>
      </c>
      <c r="AB648" s="115">
        <f t="shared" si="88"/>
        <v>0</v>
      </c>
      <c r="AC648" s="116">
        <f t="shared" si="89"/>
        <v>0</v>
      </c>
    </row>
    <row r="649" spans="1:29" ht="180" x14ac:dyDescent="0.25">
      <c r="A649" s="138">
        <v>5.0999999999999996</v>
      </c>
      <c r="B649" s="143" t="s">
        <v>956</v>
      </c>
      <c r="C649" s="103" t="s">
        <v>861</v>
      </c>
      <c r="D649" s="15"/>
      <c r="E649" s="7"/>
      <c r="F649" s="7"/>
      <c r="G649" s="110"/>
      <c r="H649" s="19"/>
      <c r="I649" s="13"/>
      <c r="J649" s="14"/>
      <c r="K649" s="14"/>
      <c r="L649" s="111"/>
      <c r="M649" s="112" t="s">
        <v>445</v>
      </c>
      <c r="N649" s="113">
        <v>1</v>
      </c>
      <c r="O649" s="16"/>
      <c r="P649" s="115">
        <v>0</v>
      </c>
      <c r="Q649" s="115">
        <v>0</v>
      </c>
      <c r="R649" s="115">
        <f t="shared" si="84"/>
        <v>0</v>
      </c>
      <c r="S649" s="115">
        <f t="shared" si="85"/>
        <v>0</v>
      </c>
      <c r="T649" s="115">
        <v>0</v>
      </c>
      <c r="U649" s="115">
        <f t="shared" si="86"/>
        <v>0</v>
      </c>
      <c r="V649" s="115"/>
      <c r="W649" s="114">
        <v>245000</v>
      </c>
      <c r="X649" s="116">
        <f t="shared" si="82"/>
        <v>30282</v>
      </c>
      <c r="Y649" s="115">
        <v>0</v>
      </c>
      <c r="Z649" s="115">
        <f t="shared" si="83"/>
        <v>275282</v>
      </c>
      <c r="AA649" s="115">
        <f t="shared" si="87"/>
        <v>0</v>
      </c>
      <c r="AB649" s="115">
        <f t="shared" si="88"/>
        <v>275282</v>
      </c>
      <c r="AC649" s="116">
        <f t="shared" si="89"/>
        <v>275282</v>
      </c>
    </row>
    <row r="650" spans="1:29" ht="15.75" x14ac:dyDescent="0.25">
      <c r="A650" s="139" t="s">
        <v>98</v>
      </c>
      <c r="B650" s="323" t="s">
        <v>957</v>
      </c>
      <c r="C650" s="121" t="s">
        <v>862</v>
      </c>
      <c r="D650" s="15"/>
      <c r="E650" s="7"/>
      <c r="F650" s="7"/>
      <c r="G650" s="110"/>
      <c r="H650" s="19"/>
      <c r="I650" s="13"/>
      <c r="J650" s="14"/>
      <c r="K650" s="14"/>
      <c r="L650" s="111"/>
      <c r="M650" s="124" t="s">
        <v>124</v>
      </c>
      <c r="N650" s="104">
        <v>0</v>
      </c>
      <c r="O650" s="16"/>
      <c r="P650" s="115">
        <v>0</v>
      </c>
      <c r="Q650" s="115">
        <v>0</v>
      </c>
      <c r="R650" s="115">
        <f t="shared" si="84"/>
        <v>0</v>
      </c>
      <c r="S650" s="115">
        <f t="shared" si="85"/>
        <v>0</v>
      </c>
      <c r="T650" s="115">
        <v>0</v>
      </c>
      <c r="U650" s="115">
        <f t="shared" si="86"/>
        <v>0</v>
      </c>
      <c r="V650" s="115"/>
      <c r="W650" s="115">
        <v>0</v>
      </c>
      <c r="X650" s="116">
        <f t="shared" ref="X650:X716" si="90">W650*0.1236</f>
        <v>0</v>
      </c>
      <c r="Y650" s="115">
        <v>0</v>
      </c>
      <c r="Z650" s="115">
        <f t="shared" ref="Z650:Z716" si="91">W650+X650</f>
        <v>0</v>
      </c>
      <c r="AA650" s="115">
        <f t="shared" si="87"/>
        <v>0</v>
      </c>
      <c r="AB650" s="115">
        <f t="shared" si="88"/>
        <v>0</v>
      </c>
      <c r="AC650" s="116">
        <f t="shared" si="89"/>
        <v>0</v>
      </c>
    </row>
    <row r="651" spans="1:29" ht="15.75" x14ac:dyDescent="0.25">
      <c r="A651" s="138">
        <v>1</v>
      </c>
      <c r="B651" s="143" t="s">
        <v>957</v>
      </c>
      <c r="C651" s="103" t="s">
        <v>863</v>
      </c>
      <c r="D651" s="15"/>
      <c r="E651" s="7"/>
      <c r="F651" s="7"/>
      <c r="G651" s="110"/>
      <c r="H651" s="19"/>
      <c r="I651" s="13"/>
      <c r="J651" s="14"/>
      <c r="K651" s="14"/>
      <c r="L651" s="111"/>
      <c r="M651" s="124" t="s">
        <v>124</v>
      </c>
      <c r="N651" s="104">
        <v>0</v>
      </c>
      <c r="O651" s="16"/>
      <c r="P651" s="115">
        <v>0</v>
      </c>
      <c r="Q651" s="115">
        <v>0</v>
      </c>
      <c r="R651" s="115">
        <f t="shared" si="84"/>
        <v>0</v>
      </c>
      <c r="S651" s="115">
        <f t="shared" si="85"/>
        <v>0</v>
      </c>
      <c r="T651" s="115">
        <v>0</v>
      </c>
      <c r="U651" s="115">
        <f t="shared" si="86"/>
        <v>0</v>
      </c>
      <c r="V651" s="115"/>
      <c r="W651" s="115">
        <v>0</v>
      </c>
      <c r="X651" s="116">
        <f t="shared" si="90"/>
        <v>0</v>
      </c>
      <c r="Y651" s="115">
        <v>0</v>
      </c>
      <c r="Z651" s="115">
        <f t="shared" si="91"/>
        <v>0</v>
      </c>
      <c r="AA651" s="115">
        <f t="shared" si="87"/>
        <v>0</v>
      </c>
      <c r="AB651" s="115">
        <f t="shared" si="88"/>
        <v>0</v>
      </c>
      <c r="AC651" s="116">
        <f t="shared" si="89"/>
        <v>0</v>
      </c>
    </row>
    <row r="652" spans="1:29" ht="255" x14ac:dyDescent="0.25">
      <c r="A652" s="138">
        <v>1.1000000000000001</v>
      </c>
      <c r="B652" s="143" t="s">
        <v>957</v>
      </c>
      <c r="C652" s="103" t="s">
        <v>864</v>
      </c>
      <c r="D652" s="15"/>
      <c r="E652" s="7"/>
      <c r="F652" s="7"/>
      <c r="G652" s="110"/>
      <c r="H652" s="19"/>
      <c r="I652" s="13"/>
      <c r="J652" s="14"/>
      <c r="K652" s="14"/>
      <c r="L652" s="111"/>
      <c r="M652" s="124" t="s">
        <v>124</v>
      </c>
      <c r="N652" s="104">
        <v>0</v>
      </c>
      <c r="O652" s="16"/>
      <c r="P652" s="115">
        <v>0</v>
      </c>
      <c r="Q652" s="115">
        <v>0</v>
      </c>
      <c r="R652" s="115">
        <f t="shared" si="84"/>
        <v>0</v>
      </c>
      <c r="S652" s="115">
        <f t="shared" si="85"/>
        <v>0</v>
      </c>
      <c r="T652" s="115">
        <v>0</v>
      </c>
      <c r="U652" s="115">
        <f t="shared" si="86"/>
        <v>0</v>
      </c>
      <c r="V652" s="115"/>
      <c r="W652" s="115">
        <v>0</v>
      </c>
      <c r="X652" s="116">
        <f t="shared" si="90"/>
        <v>0</v>
      </c>
      <c r="Y652" s="115">
        <v>0</v>
      </c>
      <c r="Z652" s="115">
        <f t="shared" si="91"/>
        <v>0</v>
      </c>
      <c r="AA652" s="115">
        <f t="shared" si="87"/>
        <v>0</v>
      </c>
      <c r="AB652" s="115">
        <f t="shared" si="88"/>
        <v>0</v>
      </c>
      <c r="AC652" s="116">
        <f t="shared" si="89"/>
        <v>0</v>
      </c>
    </row>
    <row r="653" spans="1:29" ht="45" x14ac:dyDescent="0.25">
      <c r="A653" s="138" t="s">
        <v>558</v>
      </c>
      <c r="B653" s="143" t="s">
        <v>957</v>
      </c>
      <c r="C653" s="103" t="s">
        <v>865</v>
      </c>
      <c r="D653" s="15"/>
      <c r="E653" s="7"/>
      <c r="F653" s="7"/>
      <c r="G653" s="110"/>
      <c r="H653" s="19"/>
      <c r="I653" s="13"/>
      <c r="J653" s="14"/>
      <c r="K653" s="14"/>
      <c r="L653" s="111"/>
      <c r="M653" s="124" t="s">
        <v>124</v>
      </c>
      <c r="N653" s="104">
        <v>0</v>
      </c>
      <c r="O653" s="16"/>
      <c r="P653" s="115">
        <v>0</v>
      </c>
      <c r="Q653" s="115">
        <v>0</v>
      </c>
      <c r="R653" s="115">
        <f t="shared" si="84"/>
        <v>0</v>
      </c>
      <c r="S653" s="115">
        <f t="shared" si="85"/>
        <v>0</v>
      </c>
      <c r="T653" s="115">
        <v>0</v>
      </c>
      <c r="U653" s="115">
        <f t="shared" si="86"/>
        <v>0</v>
      </c>
      <c r="V653" s="115"/>
      <c r="W653" s="115">
        <v>0</v>
      </c>
      <c r="X653" s="116">
        <f t="shared" si="90"/>
        <v>0</v>
      </c>
      <c r="Y653" s="115">
        <v>0</v>
      </c>
      <c r="Z653" s="115">
        <f t="shared" si="91"/>
        <v>0</v>
      </c>
      <c r="AA653" s="115">
        <f t="shared" si="87"/>
        <v>0</v>
      </c>
      <c r="AB653" s="115">
        <f t="shared" si="88"/>
        <v>0</v>
      </c>
      <c r="AC653" s="116">
        <f t="shared" si="89"/>
        <v>0</v>
      </c>
    </row>
    <row r="654" spans="1:29" ht="45" x14ac:dyDescent="0.25">
      <c r="A654" s="138" t="s">
        <v>560</v>
      </c>
      <c r="B654" s="143" t="s">
        <v>957</v>
      </c>
      <c r="C654" s="103" t="s">
        <v>866</v>
      </c>
      <c r="D654" s="15"/>
      <c r="E654" s="7"/>
      <c r="F654" s="7"/>
      <c r="G654" s="110"/>
      <c r="H654" s="19"/>
      <c r="I654" s="13"/>
      <c r="J654" s="14"/>
      <c r="K654" s="14"/>
      <c r="L654" s="111"/>
      <c r="M654" s="124" t="s">
        <v>124</v>
      </c>
      <c r="N654" s="104">
        <v>0</v>
      </c>
      <c r="O654" s="16"/>
      <c r="P654" s="115">
        <v>0</v>
      </c>
      <c r="Q654" s="115">
        <v>0</v>
      </c>
      <c r="R654" s="115">
        <f t="shared" si="84"/>
        <v>0</v>
      </c>
      <c r="S654" s="115">
        <f t="shared" si="85"/>
        <v>0</v>
      </c>
      <c r="T654" s="115">
        <v>0</v>
      </c>
      <c r="U654" s="115">
        <f t="shared" si="86"/>
        <v>0</v>
      </c>
      <c r="V654" s="115"/>
      <c r="W654" s="115">
        <v>0</v>
      </c>
      <c r="X654" s="116">
        <f t="shared" si="90"/>
        <v>0</v>
      </c>
      <c r="Y654" s="115">
        <v>0</v>
      </c>
      <c r="Z654" s="115">
        <f t="shared" si="91"/>
        <v>0</v>
      </c>
      <c r="AA654" s="115">
        <f t="shared" si="87"/>
        <v>0</v>
      </c>
      <c r="AB654" s="115">
        <f t="shared" si="88"/>
        <v>0</v>
      </c>
      <c r="AC654" s="116">
        <f t="shared" si="89"/>
        <v>0</v>
      </c>
    </row>
    <row r="655" spans="1:29" ht="15.75" x14ac:dyDescent="0.25">
      <c r="A655" s="138" t="s">
        <v>562</v>
      </c>
      <c r="B655" s="143" t="s">
        <v>957</v>
      </c>
      <c r="C655" s="103" t="s">
        <v>867</v>
      </c>
      <c r="D655" s="15"/>
      <c r="E655" s="7"/>
      <c r="F655" s="7"/>
      <c r="G655" s="110"/>
      <c r="H655" s="19"/>
      <c r="I655" s="13"/>
      <c r="J655" s="14"/>
      <c r="K655" s="14"/>
      <c r="L655" s="111"/>
      <c r="M655" s="124" t="s">
        <v>124</v>
      </c>
      <c r="N655" s="104">
        <v>0</v>
      </c>
      <c r="O655" s="16"/>
      <c r="P655" s="115">
        <v>0</v>
      </c>
      <c r="Q655" s="115">
        <v>0</v>
      </c>
      <c r="R655" s="115">
        <f t="shared" si="84"/>
        <v>0</v>
      </c>
      <c r="S655" s="115">
        <f t="shared" si="85"/>
        <v>0</v>
      </c>
      <c r="T655" s="115">
        <v>0</v>
      </c>
      <c r="U655" s="115">
        <f t="shared" si="86"/>
        <v>0</v>
      </c>
      <c r="V655" s="115"/>
      <c r="W655" s="115">
        <v>0</v>
      </c>
      <c r="X655" s="116">
        <f t="shared" si="90"/>
        <v>0</v>
      </c>
      <c r="Y655" s="115">
        <v>0</v>
      </c>
      <c r="Z655" s="115">
        <f t="shared" si="91"/>
        <v>0</v>
      </c>
      <c r="AA655" s="115">
        <f t="shared" si="87"/>
        <v>0</v>
      </c>
      <c r="AB655" s="115">
        <f t="shared" si="88"/>
        <v>0</v>
      </c>
      <c r="AC655" s="116">
        <f t="shared" si="89"/>
        <v>0</v>
      </c>
    </row>
    <row r="656" spans="1:29" ht="45" x14ac:dyDescent="0.25">
      <c r="A656" s="138" t="s">
        <v>564</v>
      </c>
      <c r="B656" s="143" t="s">
        <v>957</v>
      </c>
      <c r="C656" s="103" t="s">
        <v>868</v>
      </c>
      <c r="D656" s="15"/>
      <c r="E656" s="7"/>
      <c r="F656" s="7"/>
      <c r="G656" s="110"/>
      <c r="H656" s="19"/>
      <c r="I656" s="13"/>
      <c r="J656" s="14"/>
      <c r="K656" s="14"/>
      <c r="L656" s="111"/>
      <c r="M656" s="124" t="s">
        <v>124</v>
      </c>
      <c r="N656" s="104">
        <v>0</v>
      </c>
      <c r="O656" s="16"/>
      <c r="P656" s="115">
        <v>0</v>
      </c>
      <c r="Q656" s="115">
        <v>0</v>
      </c>
      <c r="R656" s="115">
        <f t="shared" si="84"/>
        <v>0</v>
      </c>
      <c r="S656" s="115">
        <f t="shared" si="85"/>
        <v>0</v>
      </c>
      <c r="T656" s="115">
        <v>0</v>
      </c>
      <c r="U656" s="115">
        <f t="shared" si="86"/>
        <v>0</v>
      </c>
      <c r="V656" s="115"/>
      <c r="W656" s="115">
        <v>0</v>
      </c>
      <c r="X656" s="116">
        <f t="shared" si="90"/>
        <v>0</v>
      </c>
      <c r="Y656" s="115">
        <v>0</v>
      </c>
      <c r="Z656" s="115">
        <f t="shared" si="91"/>
        <v>0</v>
      </c>
      <c r="AA656" s="115">
        <f t="shared" si="87"/>
        <v>0</v>
      </c>
      <c r="AB656" s="115">
        <f t="shared" si="88"/>
        <v>0</v>
      </c>
      <c r="AC656" s="116">
        <f t="shared" si="89"/>
        <v>0</v>
      </c>
    </row>
    <row r="657" spans="1:29" ht="15.75" x14ac:dyDescent="0.25">
      <c r="A657" s="138"/>
      <c r="B657" s="143" t="s">
        <v>957</v>
      </c>
      <c r="C657" s="103" t="s">
        <v>869</v>
      </c>
      <c r="D657" s="15"/>
      <c r="E657" s="7"/>
      <c r="F657" s="7"/>
      <c r="G657" s="110"/>
      <c r="H657" s="19"/>
      <c r="I657" s="13"/>
      <c r="J657" s="14"/>
      <c r="K657" s="14"/>
      <c r="L657" s="111"/>
      <c r="M657" s="124" t="s">
        <v>124</v>
      </c>
      <c r="N657" s="104">
        <v>0</v>
      </c>
      <c r="O657" s="16"/>
      <c r="P657" s="115">
        <v>0</v>
      </c>
      <c r="Q657" s="115">
        <v>0</v>
      </c>
      <c r="R657" s="115">
        <f t="shared" si="84"/>
        <v>0</v>
      </c>
      <c r="S657" s="115">
        <f t="shared" si="85"/>
        <v>0</v>
      </c>
      <c r="T657" s="115">
        <v>0</v>
      </c>
      <c r="U657" s="115">
        <f t="shared" si="86"/>
        <v>0</v>
      </c>
      <c r="V657" s="115"/>
      <c r="W657" s="115">
        <v>0</v>
      </c>
      <c r="X657" s="116">
        <f t="shared" si="90"/>
        <v>0</v>
      </c>
      <c r="Y657" s="115">
        <v>0</v>
      </c>
      <c r="Z657" s="115">
        <f t="shared" si="91"/>
        <v>0</v>
      </c>
      <c r="AA657" s="115">
        <f t="shared" si="87"/>
        <v>0</v>
      </c>
      <c r="AB657" s="115">
        <f t="shared" si="88"/>
        <v>0</v>
      </c>
      <c r="AC657" s="116">
        <f t="shared" si="89"/>
        <v>0</v>
      </c>
    </row>
    <row r="658" spans="1:29" ht="30" x14ac:dyDescent="0.25">
      <c r="A658" s="138" t="s">
        <v>558</v>
      </c>
      <c r="B658" s="143" t="s">
        <v>957</v>
      </c>
      <c r="C658" s="103" t="s">
        <v>870</v>
      </c>
      <c r="D658" s="15"/>
      <c r="E658" s="7"/>
      <c r="F658" s="7"/>
      <c r="G658" s="110"/>
      <c r="H658" s="19"/>
      <c r="I658" s="13"/>
      <c r="J658" s="14"/>
      <c r="K658" s="14"/>
      <c r="L658" s="111"/>
      <c r="M658" s="124" t="s">
        <v>124</v>
      </c>
      <c r="N658" s="104">
        <v>0</v>
      </c>
      <c r="O658" s="16"/>
      <c r="P658" s="115">
        <v>0</v>
      </c>
      <c r="Q658" s="115">
        <v>0</v>
      </c>
      <c r="R658" s="115">
        <f t="shared" si="84"/>
        <v>0</v>
      </c>
      <c r="S658" s="115">
        <f t="shared" si="85"/>
        <v>0</v>
      </c>
      <c r="T658" s="115">
        <v>0</v>
      </c>
      <c r="U658" s="115">
        <f t="shared" si="86"/>
        <v>0</v>
      </c>
      <c r="V658" s="115"/>
      <c r="W658" s="115">
        <v>0</v>
      </c>
      <c r="X658" s="116">
        <f t="shared" si="90"/>
        <v>0</v>
      </c>
      <c r="Y658" s="115">
        <v>0</v>
      </c>
      <c r="Z658" s="115">
        <f t="shared" si="91"/>
        <v>0</v>
      </c>
      <c r="AA658" s="115">
        <f t="shared" si="87"/>
        <v>0</v>
      </c>
      <c r="AB658" s="115">
        <f t="shared" si="88"/>
        <v>0</v>
      </c>
      <c r="AC658" s="116">
        <f t="shared" si="89"/>
        <v>0</v>
      </c>
    </row>
    <row r="659" spans="1:29" ht="30" x14ac:dyDescent="0.25">
      <c r="A659" s="138" t="s">
        <v>560</v>
      </c>
      <c r="B659" s="143" t="s">
        <v>957</v>
      </c>
      <c r="C659" s="103" t="s">
        <v>871</v>
      </c>
      <c r="D659" s="15"/>
      <c r="E659" s="7"/>
      <c r="F659" s="7"/>
      <c r="G659" s="110"/>
      <c r="H659" s="19"/>
      <c r="I659" s="13"/>
      <c r="J659" s="14"/>
      <c r="K659" s="14"/>
      <c r="L659" s="111"/>
      <c r="M659" s="124" t="s">
        <v>124</v>
      </c>
      <c r="N659" s="104">
        <v>0</v>
      </c>
      <c r="O659" s="16"/>
      <c r="P659" s="115">
        <v>0</v>
      </c>
      <c r="Q659" s="115">
        <v>0</v>
      </c>
      <c r="R659" s="115">
        <f t="shared" si="84"/>
        <v>0</v>
      </c>
      <c r="S659" s="115">
        <f t="shared" si="85"/>
        <v>0</v>
      </c>
      <c r="T659" s="115">
        <v>0</v>
      </c>
      <c r="U659" s="115">
        <f t="shared" si="86"/>
        <v>0</v>
      </c>
      <c r="V659" s="115"/>
      <c r="W659" s="115">
        <v>0</v>
      </c>
      <c r="X659" s="116">
        <f t="shared" si="90"/>
        <v>0</v>
      </c>
      <c r="Y659" s="115">
        <v>0</v>
      </c>
      <c r="Z659" s="115">
        <f t="shared" si="91"/>
        <v>0</v>
      </c>
      <c r="AA659" s="115">
        <f t="shared" si="87"/>
        <v>0</v>
      </c>
      <c r="AB659" s="115">
        <f t="shared" si="88"/>
        <v>0</v>
      </c>
      <c r="AC659" s="116">
        <f t="shared" si="89"/>
        <v>0</v>
      </c>
    </row>
    <row r="660" spans="1:29" ht="30" x14ac:dyDescent="0.25">
      <c r="A660" s="138" t="s">
        <v>562</v>
      </c>
      <c r="B660" s="143" t="s">
        <v>957</v>
      </c>
      <c r="C660" s="103" t="s">
        <v>872</v>
      </c>
      <c r="D660" s="15"/>
      <c r="E660" s="7"/>
      <c r="F660" s="7"/>
      <c r="G660" s="110"/>
      <c r="H660" s="19"/>
      <c r="I660" s="13"/>
      <c r="J660" s="14"/>
      <c r="K660" s="14"/>
      <c r="L660" s="111"/>
      <c r="M660" s="124" t="s">
        <v>124</v>
      </c>
      <c r="N660" s="104">
        <v>0</v>
      </c>
      <c r="O660" s="16"/>
      <c r="P660" s="115">
        <v>0</v>
      </c>
      <c r="Q660" s="115">
        <v>0</v>
      </c>
      <c r="R660" s="115">
        <f t="shared" si="84"/>
        <v>0</v>
      </c>
      <c r="S660" s="115">
        <f t="shared" si="85"/>
        <v>0</v>
      </c>
      <c r="T660" s="115">
        <v>0</v>
      </c>
      <c r="U660" s="115">
        <f t="shared" si="86"/>
        <v>0</v>
      </c>
      <c r="V660" s="115"/>
      <c r="W660" s="115">
        <v>0</v>
      </c>
      <c r="X660" s="116">
        <f t="shared" si="90"/>
        <v>0</v>
      </c>
      <c r="Y660" s="115">
        <v>0</v>
      </c>
      <c r="Z660" s="115">
        <f t="shared" si="91"/>
        <v>0</v>
      </c>
      <c r="AA660" s="115">
        <f t="shared" si="87"/>
        <v>0</v>
      </c>
      <c r="AB660" s="115">
        <f t="shared" si="88"/>
        <v>0</v>
      </c>
      <c r="AC660" s="116">
        <f t="shared" si="89"/>
        <v>0</v>
      </c>
    </row>
    <row r="661" spans="1:29" ht="30" x14ac:dyDescent="0.25">
      <c r="A661" s="138" t="s">
        <v>564</v>
      </c>
      <c r="B661" s="143" t="s">
        <v>957</v>
      </c>
      <c r="C661" s="103" t="s">
        <v>873</v>
      </c>
      <c r="D661" s="15"/>
      <c r="E661" s="7"/>
      <c r="F661" s="7"/>
      <c r="G661" s="110"/>
      <c r="H661" s="19"/>
      <c r="I661" s="13"/>
      <c r="J661" s="14"/>
      <c r="K661" s="14"/>
      <c r="L661" s="111"/>
      <c r="M661" s="124" t="s">
        <v>124</v>
      </c>
      <c r="N661" s="104">
        <v>0</v>
      </c>
      <c r="O661" s="16"/>
      <c r="P661" s="115">
        <v>0</v>
      </c>
      <c r="Q661" s="115">
        <v>0</v>
      </c>
      <c r="R661" s="115">
        <f t="shared" si="84"/>
        <v>0</v>
      </c>
      <c r="S661" s="115">
        <f t="shared" si="85"/>
        <v>0</v>
      </c>
      <c r="T661" s="115">
        <v>0</v>
      </c>
      <c r="U661" s="115">
        <f t="shared" si="86"/>
        <v>0</v>
      </c>
      <c r="V661" s="115"/>
      <c r="W661" s="115">
        <v>0</v>
      </c>
      <c r="X661" s="116">
        <f t="shared" si="90"/>
        <v>0</v>
      </c>
      <c r="Y661" s="115">
        <v>0</v>
      </c>
      <c r="Z661" s="115">
        <f t="shared" si="91"/>
        <v>0</v>
      </c>
      <c r="AA661" s="115">
        <f t="shared" si="87"/>
        <v>0</v>
      </c>
      <c r="AB661" s="115">
        <f t="shared" si="88"/>
        <v>0</v>
      </c>
      <c r="AC661" s="116">
        <f t="shared" si="89"/>
        <v>0</v>
      </c>
    </row>
    <row r="662" spans="1:29" ht="30" x14ac:dyDescent="0.25">
      <c r="A662" s="138" t="s">
        <v>874</v>
      </c>
      <c r="B662" s="143" t="s">
        <v>957</v>
      </c>
      <c r="C662" s="103" t="s">
        <v>875</v>
      </c>
      <c r="D662" s="15"/>
      <c r="E662" s="7"/>
      <c r="F662" s="7"/>
      <c r="G662" s="110"/>
      <c r="H662" s="19"/>
      <c r="I662" s="13"/>
      <c r="J662" s="14"/>
      <c r="K662" s="14"/>
      <c r="L662" s="111"/>
      <c r="M662" s="124" t="s">
        <v>124</v>
      </c>
      <c r="N662" s="104">
        <v>0</v>
      </c>
      <c r="O662" s="16"/>
      <c r="P662" s="115">
        <v>0</v>
      </c>
      <c r="Q662" s="115">
        <v>0</v>
      </c>
      <c r="R662" s="115">
        <f t="shared" si="84"/>
        <v>0</v>
      </c>
      <c r="S662" s="115">
        <f t="shared" si="85"/>
        <v>0</v>
      </c>
      <c r="T662" s="115">
        <v>0</v>
      </c>
      <c r="U662" s="115">
        <f t="shared" si="86"/>
        <v>0</v>
      </c>
      <c r="V662" s="115"/>
      <c r="W662" s="115">
        <v>0</v>
      </c>
      <c r="X662" s="116">
        <f t="shared" si="90"/>
        <v>0</v>
      </c>
      <c r="Y662" s="115">
        <v>0</v>
      </c>
      <c r="Z662" s="115">
        <f t="shared" si="91"/>
        <v>0</v>
      </c>
      <c r="AA662" s="115">
        <f t="shared" si="87"/>
        <v>0</v>
      </c>
      <c r="AB662" s="115">
        <f t="shared" si="88"/>
        <v>0</v>
      </c>
      <c r="AC662" s="116">
        <f t="shared" si="89"/>
        <v>0</v>
      </c>
    </row>
    <row r="663" spans="1:29" ht="90" x14ac:dyDescent="0.25">
      <c r="A663" s="138" t="s">
        <v>876</v>
      </c>
      <c r="B663" s="143" t="s">
        <v>957</v>
      </c>
      <c r="C663" s="103" t="s">
        <v>877</v>
      </c>
      <c r="D663" s="15"/>
      <c r="E663" s="7"/>
      <c r="F663" s="7"/>
      <c r="G663" s="110"/>
      <c r="H663" s="19"/>
      <c r="I663" s="13"/>
      <c r="J663" s="14"/>
      <c r="K663" s="14"/>
      <c r="L663" s="111"/>
      <c r="M663" s="124" t="s">
        <v>124</v>
      </c>
      <c r="N663" s="104">
        <v>0</v>
      </c>
      <c r="O663" s="16"/>
      <c r="P663" s="115">
        <v>0</v>
      </c>
      <c r="Q663" s="115">
        <v>0</v>
      </c>
      <c r="R663" s="115">
        <f t="shared" si="84"/>
        <v>0</v>
      </c>
      <c r="S663" s="115">
        <f t="shared" si="85"/>
        <v>0</v>
      </c>
      <c r="T663" s="115">
        <v>0</v>
      </c>
      <c r="U663" s="115">
        <f t="shared" si="86"/>
        <v>0</v>
      </c>
      <c r="V663" s="115"/>
      <c r="W663" s="115">
        <v>0</v>
      </c>
      <c r="X663" s="116">
        <f t="shared" si="90"/>
        <v>0</v>
      </c>
      <c r="Y663" s="115">
        <v>0</v>
      </c>
      <c r="Z663" s="115">
        <f t="shared" si="91"/>
        <v>0</v>
      </c>
      <c r="AA663" s="115">
        <f t="shared" si="87"/>
        <v>0</v>
      </c>
      <c r="AB663" s="115">
        <f t="shared" si="88"/>
        <v>0</v>
      </c>
      <c r="AC663" s="116">
        <f t="shared" si="89"/>
        <v>0</v>
      </c>
    </row>
    <row r="664" spans="1:29" ht="90" x14ac:dyDescent="0.25">
      <c r="A664" s="138" t="s">
        <v>878</v>
      </c>
      <c r="B664" s="143" t="s">
        <v>957</v>
      </c>
      <c r="C664" s="103" t="s">
        <v>879</v>
      </c>
      <c r="D664" s="15"/>
      <c r="E664" s="7"/>
      <c r="F664" s="7"/>
      <c r="G664" s="110"/>
      <c r="H664" s="19"/>
      <c r="I664" s="13"/>
      <c r="J664" s="14"/>
      <c r="K664" s="14"/>
      <c r="L664" s="111"/>
      <c r="M664" s="124" t="s">
        <v>124</v>
      </c>
      <c r="N664" s="104">
        <v>0</v>
      </c>
      <c r="O664" s="16"/>
      <c r="P664" s="115">
        <v>0</v>
      </c>
      <c r="Q664" s="115">
        <v>0</v>
      </c>
      <c r="R664" s="115">
        <f t="shared" si="84"/>
        <v>0</v>
      </c>
      <c r="S664" s="115">
        <f t="shared" si="85"/>
        <v>0</v>
      </c>
      <c r="T664" s="115">
        <v>0</v>
      </c>
      <c r="U664" s="115">
        <f t="shared" si="86"/>
        <v>0</v>
      </c>
      <c r="V664" s="115"/>
      <c r="W664" s="115">
        <v>0</v>
      </c>
      <c r="X664" s="116">
        <f t="shared" si="90"/>
        <v>0</v>
      </c>
      <c r="Y664" s="115">
        <v>0</v>
      </c>
      <c r="Z664" s="115">
        <f t="shared" si="91"/>
        <v>0</v>
      </c>
      <c r="AA664" s="115">
        <f t="shared" si="87"/>
        <v>0</v>
      </c>
      <c r="AB664" s="115">
        <f t="shared" si="88"/>
        <v>0</v>
      </c>
      <c r="AC664" s="116">
        <f t="shared" si="89"/>
        <v>0</v>
      </c>
    </row>
    <row r="665" spans="1:29" ht="90" x14ac:dyDescent="0.25">
      <c r="A665" s="138" t="s">
        <v>880</v>
      </c>
      <c r="B665" s="143" t="s">
        <v>957</v>
      </c>
      <c r="C665" s="103" t="s">
        <v>881</v>
      </c>
      <c r="D665" s="15"/>
      <c r="E665" s="7"/>
      <c r="F665" s="7"/>
      <c r="G665" s="110"/>
      <c r="H665" s="19"/>
      <c r="I665" s="13"/>
      <c r="J665" s="14"/>
      <c r="K665" s="14"/>
      <c r="L665" s="111"/>
      <c r="M665" s="124" t="s">
        <v>124</v>
      </c>
      <c r="N665" s="104">
        <v>0</v>
      </c>
      <c r="O665" s="16"/>
      <c r="P665" s="115">
        <v>0</v>
      </c>
      <c r="Q665" s="115">
        <v>0</v>
      </c>
      <c r="R665" s="115">
        <f t="shared" si="84"/>
        <v>0</v>
      </c>
      <c r="S665" s="115">
        <f t="shared" si="85"/>
        <v>0</v>
      </c>
      <c r="T665" s="115">
        <v>0</v>
      </c>
      <c r="U665" s="115">
        <f t="shared" si="86"/>
        <v>0</v>
      </c>
      <c r="V665" s="115"/>
      <c r="W665" s="115">
        <v>0</v>
      </c>
      <c r="X665" s="116">
        <f t="shared" si="90"/>
        <v>0</v>
      </c>
      <c r="Y665" s="115">
        <v>0</v>
      </c>
      <c r="Z665" s="115">
        <f t="shared" si="91"/>
        <v>0</v>
      </c>
      <c r="AA665" s="115">
        <f t="shared" si="87"/>
        <v>0</v>
      </c>
      <c r="AB665" s="115">
        <f t="shared" si="88"/>
        <v>0</v>
      </c>
      <c r="AC665" s="116">
        <f t="shared" si="89"/>
        <v>0</v>
      </c>
    </row>
    <row r="666" spans="1:29" ht="15.75" x14ac:dyDescent="0.25">
      <c r="A666" s="138" t="s">
        <v>740</v>
      </c>
      <c r="B666" s="143" t="s">
        <v>957</v>
      </c>
      <c r="C666" s="103" t="s">
        <v>882</v>
      </c>
      <c r="D666" s="15"/>
      <c r="E666" s="7"/>
      <c r="F666" s="7"/>
      <c r="G666" s="110"/>
      <c r="H666" s="19"/>
      <c r="I666" s="13"/>
      <c r="J666" s="14"/>
      <c r="K666" s="14"/>
      <c r="L666" s="111"/>
      <c r="M666" s="124" t="s">
        <v>124</v>
      </c>
      <c r="N666" s="104">
        <v>0</v>
      </c>
      <c r="O666" s="16"/>
      <c r="P666" s="115">
        <v>0</v>
      </c>
      <c r="Q666" s="115">
        <v>0</v>
      </c>
      <c r="R666" s="115">
        <f t="shared" si="84"/>
        <v>0</v>
      </c>
      <c r="S666" s="115">
        <f t="shared" si="85"/>
        <v>0</v>
      </c>
      <c r="T666" s="115">
        <v>0</v>
      </c>
      <c r="U666" s="115">
        <f t="shared" si="86"/>
        <v>0</v>
      </c>
      <c r="V666" s="115"/>
      <c r="W666" s="115">
        <v>0</v>
      </c>
      <c r="X666" s="116">
        <f t="shared" si="90"/>
        <v>0</v>
      </c>
      <c r="Y666" s="115">
        <v>0</v>
      </c>
      <c r="Z666" s="115">
        <f t="shared" si="91"/>
        <v>0</v>
      </c>
      <c r="AA666" s="115">
        <f t="shared" si="87"/>
        <v>0</v>
      </c>
      <c r="AB666" s="115">
        <f t="shared" si="88"/>
        <v>0</v>
      </c>
      <c r="AC666" s="116">
        <f t="shared" si="89"/>
        <v>0</v>
      </c>
    </row>
    <row r="667" spans="1:29" ht="15.75" x14ac:dyDescent="0.25">
      <c r="A667" s="138" t="s">
        <v>883</v>
      </c>
      <c r="B667" s="143" t="s">
        <v>957</v>
      </c>
      <c r="C667" s="103" t="s">
        <v>884</v>
      </c>
      <c r="D667" s="15"/>
      <c r="E667" s="7"/>
      <c r="F667" s="7"/>
      <c r="G667" s="110"/>
      <c r="H667" s="19"/>
      <c r="I667" s="13"/>
      <c r="J667" s="14"/>
      <c r="K667" s="14"/>
      <c r="L667" s="111"/>
      <c r="M667" s="124" t="s">
        <v>124</v>
      </c>
      <c r="N667" s="104">
        <v>0</v>
      </c>
      <c r="O667" s="16"/>
      <c r="P667" s="115">
        <v>0</v>
      </c>
      <c r="Q667" s="115">
        <v>0</v>
      </c>
      <c r="R667" s="115">
        <f t="shared" si="84"/>
        <v>0</v>
      </c>
      <c r="S667" s="115">
        <f t="shared" si="85"/>
        <v>0</v>
      </c>
      <c r="T667" s="115">
        <v>0</v>
      </c>
      <c r="U667" s="115">
        <f t="shared" si="86"/>
        <v>0</v>
      </c>
      <c r="V667" s="115"/>
      <c r="W667" s="115">
        <v>0</v>
      </c>
      <c r="X667" s="116">
        <f t="shared" si="90"/>
        <v>0</v>
      </c>
      <c r="Y667" s="115">
        <v>0</v>
      </c>
      <c r="Z667" s="115">
        <f t="shared" si="91"/>
        <v>0</v>
      </c>
      <c r="AA667" s="115">
        <f t="shared" si="87"/>
        <v>0</v>
      </c>
      <c r="AB667" s="115">
        <f t="shared" si="88"/>
        <v>0</v>
      </c>
      <c r="AC667" s="116">
        <f t="shared" si="89"/>
        <v>0</v>
      </c>
    </row>
    <row r="668" spans="1:29" ht="30" x14ac:dyDescent="0.25">
      <c r="A668" s="138">
        <v>1</v>
      </c>
      <c r="B668" s="143" t="s">
        <v>957</v>
      </c>
      <c r="C668" s="103" t="s">
        <v>885</v>
      </c>
      <c r="D668" s="15"/>
      <c r="E668" s="7"/>
      <c r="F668" s="7"/>
      <c r="G668" s="110"/>
      <c r="H668" s="19"/>
      <c r="I668" s="13"/>
      <c r="J668" s="14"/>
      <c r="K668" s="14"/>
      <c r="L668" s="111"/>
      <c r="M668" s="124" t="s">
        <v>124</v>
      </c>
      <c r="N668" s="104">
        <v>0</v>
      </c>
      <c r="O668" s="16"/>
      <c r="P668" s="115">
        <v>0</v>
      </c>
      <c r="Q668" s="115">
        <v>0</v>
      </c>
      <c r="R668" s="115">
        <f t="shared" si="84"/>
        <v>0</v>
      </c>
      <c r="S668" s="115">
        <f t="shared" si="85"/>
        <v>0</v>
      </c>
      <c r="T668" s="115">
        <v>0</v>
      </c>
      <c r="U668" s="115">
        <f t="shared" si="86"/>
        <v>0</v>
      </c>
      <c r="V668" s="115"/>
      <c r="W668" s="115">
        <v>0</v>
      </c>
      <c r="X668" s="116">
        <f t="shared" si="90"/>
        <v>0</v>
      </c>
      <c r="Y668" s="115">
        <v>0</v>
      </c>
      <c r="Z668" s="115">
        <f t="shared" si="91"/>
        <v>0</v>
      </c>
      <c r="AA668" s="115">
        <f t="shared" si="87"/>
        <v>0</v>
      </c>
      <c r="AB668" s="115">
        <f t="shared" si="88"/>
        <v>0</v>
      </c>
      <c r="AC668" s="116">
        <f t="shared" si="89"/>
        <v>0</v>
      </c>
    </row>
    <row r="669" spans="1:29" ht="30" x14ac:dyDescent="0.25">
      <c r="A669" s="138" t="s">
        <v>558</v>
      </c>
      <c r="B669" s="143" t="s">
        <v>957</v>
      </c>
      <c r="C669" s="103" t="s">
        <v>886</v>
      </c>
      <c r="D669" s="15"/>
      <c r="E669" s="7"/>
      <c r="F669" s="7"/>
      <c r="G669" s="110"/>
      <c r="H669" s="19"/>
      <c r="I669" s="13"/>
      <c r="J669" s="14"/>
      <c r="K669" s="14"/>
      <c r="L669" s="111"/>
      <c r="M669" s="124" t="s">
        <v>124</v>
      </c>
      <c r="N669" s="104">
        <v>0</v>
      </c>
      <c r="O669" s="16"/>
      <c r="P669" s="115">
        <v>0</v>
      </c>
      <c r="Q669" s="115">
        <v>0</v>
      </c>
      <c r="R669" s="115">
        <f t="shared" si="84"/>
        <v>0</v>
      </c>
      <c r="S669" s="115">
        <f t="shared" si="85"/>
        <v>0</v>
      </c>
      <c r="T669" s="115">
        <v>0</v>
      </c>
      <c r="U669" s="115">
        <f t="shared" si="86"/>
        <v>0</v>
      </c>
      <c r="V669" s="115"/>
      <c r="W669" s="115">
        <v>0</v>
      </c>
      <c r="X669" s="116">
        <f t="shared" si="90"/>
        <v>0</v>
      </c>
      <c r="Y669" s="115">
        <v>0</v>
      </c>
      <c r="Z669" s="115">
        <f t="shared" si="91"/>
        <v>0</v>
      </c>
      <c r="AA669" s="115">
        <f t="shared" si="87"/>
        <v>0</v>
      </c>
      <c r="AB669" s="115">
        <f t="shared" si="88"/>
        <v>0</v>
      </c>
      <c r="AC669" s="116">
        <f t="shared" si="89"/>
        <v>0</v>
      </c>
    </row>
    <row r="670" spans="1:29" ht="30" x14ac:dyDescent="0.25">
      <c r="A670" s="138" t="s">
        <v>560</v>
      </c>
      <c r="B670" s="143" t="s">
        <v>957</v>
      </c>
      <c r="C670" s="103" t="s">
        <v>887</v>
      </c>
      <c r="D670" s="15"/>
      <c r="E670" s="7"/>
      <c r="F670" s="7"/>
      <c r="G670" s="110"/>
      <c r="H670" s="19"/>
      <c r="I670" s="13"/>
      <c r="J670" s="14"/>
      <c r="K670" s="14"/>
      <c r="L670" s="111"/>
      <c r="M670" s="124" t="s">
        <v>124</v>
      </c>
      <c r="N670" s="104">
        <v>0</v>
      </c>
      <c r="O670" s="16"/>
      <c r="P670" s="115">
        <v>0</v>
      </c>
      <c r="Q670" s="115">
        <v>0</v>
      </c>
      <c r="R670" s="115">
        <f t="shared" si="84"/>
        <v>0</v>
      </c>
      <c r="S670" s="115">
        <f t="shared" si="85"/>
        <v>0</v>
      </c>
      <c r="T670" s="115">
        <v>0</v>
      </c>
      <c r="U670" s="115">
        <f t="shared" si="86"/>
        <v>0</v>
      </c>
      <c r="V670" s="115"/>
      <c r="W670" s="115">
        <v>0</v>
      </c>
      <c r="X670" s="116">
        <f t="shared" si="90"/>
        <v>0</v>
      </c>
      <c r="Y670" s="115">
        <v>0</v>
      </c>
      <c r="Z670" s="115">
        <f t="shared" si="91"/>
        <v>0</v>
      </c>
      <c r="AA670" s="115">
        <f t="shared" si="87"/>
        <v>0</v>
      </c>
      <c r="AB670" s="115">
        <f t="shared" si="88"/>
        <v>0</v>
      </c>
      <c r="AC670" s="116">
        <f t="shared" si="89"/>
        <v>0</v>
      </c>
    </row>
    <row r="671" spans="1:29" ht="30" x14ac:dyDescent="0.25">
      <c r="A671" s="138" t="s">
        <v>562</v>
      </c>
      <c r="B671" s="143" t="s">
        <v>957</v>
      </c>
      <c r="C671" s="103" t="s">
        <v>888</v>
      </c>
      <c r="D671" s="15"/>
      <c r="E671" s="7"/>
      <c r="F671" s="7"/>
      <c r="G671" s="110"/>
      <c r="H671" s="19"/>
      <c r="I671" s="13"/>
      <c r="J671" s="14"/>
      <c r="K671" s="14"/>
      <c r="L671" s="111"/>
      <c r="M671" s="124" t="s">
        <v>124</v>
      </c>
      <c r="N671" s="104">
        <v>0</v>
      </c>
      <c r="O671" s="16"/>
      <c r="P671" s="115">
        <v>0</v>
      </c>
      <c r="Q671" s="115">
        <v>0</v>
      </c>
      <c r="R671" s="115">
        <f t="shared" si="84"/>
        <v>0</v>
      </c>
      <c r="S671" s="115">
        <f t="shared" si="85"/>
        <v>0</v>
      </c>
      <c r="T671" s="115">
        <v>0</v>
      </c>
      <c r="U671" s="115">
        <f t="shared" si="86"/>
        <v>0</v>
      </c>
      <c r="V671" s="115"/>
      <c r="W671" s="115">
        <v>0</v>
      </c>
      <c r="X671" s="116">
        <f t="shared" si="90"/>
        <v>0</v>
      </c>
      <c r="Y671" s="115">
        <v>0</v>
      </c>
      <c r="Z671" s="115">
        <f t="shared" si="91"/>
        <v>0</v>
      </c>
      <c r="AA671" s="115">
        <f t="shared" si="87"/>
        <v>0</v>
      </c>
      <c r="AB671" s="115">
        <f t="shared" si="88"/>
        <v>0</v>
      </c>
      <c r="AC671" s="116">
        <f t="shared" si="89"/>
        <v>0</v>
      </c>
    </row>
    <row r="672" spans="1:29" ht="30" x14ac:dyDescent="0.25">
      <c r="A672" s="138" t="s">
        <v>564</v>
      </c>
      <c r="B672" s="143" t="s">
        <v>957</v>
      </c>
      <c r="C672" s="103" t="s">
        <v>889</v>
      </c>
      <c r="D672" s="15"/>
      <c r="E672" s="7"/>
      <c r="F672" s="7"/>
      <c r="G672" s="110"/>
      <c r="H672" s="19"/>
      <c r="I672" s="13"/>
      <c r="J672" s="14"/>
      <c r="K672" s="14"/>
      <c r="L672" s="111"/>
      <c r="M672" s="124" t="s">
        <v>124</v>
      </c>
      <c r="N672" s="104">
        <v>0</v>
      </c>
      <c r="O672" s="16"/>
      <c r="P672" s="115">
        <v>0</v>
      </c>
      <c r="Q672" s="115">
        <v>0</v>
      </c>
      <c r="R672" s="115">
        <f t="shared" si="84"/>
        <v>0</v>
      </c>
      <c r="S672" s="115">
        <f t="shared" si="85"/>
        <v>0</v>
      </c>
      <c r="T672" s="115">
        <v>0</v>
      </c>
      <c r="U672" s="115">
        <f t="shared" si="86"/>
        <v>0</v>
      </c>
      <c r="V672" s="115"/>
      <c r="W672" s="115">
        <v>0</v>
      </c>
      <c r="X672" s="116">
        <f t="shared" si="90"/>
        <v>0</v>
      </c>
      <c r="Y672" s="115">
        <v>0</v>
      </c>
      <c r="Z672" s="115">
        <f t="shared" si="91"/>
        <v>0</v>
      </c>
      <c r="AA672" s="115">
        <f t="shared" si="87"/>
        <v>0</v>
      </c>
      <c r="AB672" s="115">
        <f t="shared" si="88"/>
        <v>0</v>
      </c>
      <c r="AC672" s="116">
        <f t="shared" si="89"/>
        <v>0</v>
      </c>
    </row>
    <row r="673" spans="1:29" ht="18" x14ac:dyDescent="0.25">
      <c r="A673" s="138">
        <v>0</v>
      </c>
      <c r="B673" s="143" t="s">
        <v>957</v>
      </c>
      <c r="C673" s="103" t="s">
        <v>890</v>
      </c>
      <c r="D673" s="15"/>
      <c r="E673" s="7"/>
      <c r="F673" s="7"/>
      <c r="G673" s="110"/>
      <c r="H673" s="19"/>
      <c r="I673" s="13"/>
      <c r="J673" s="14"/>
      <c r="K673" s="14"/>
      <c r="L673" s="111"/>
      <c r="M673" s="112" t="s">
        <v>190</v>
      </c>
      <c r="N673" s="113">
        <v>1</v>
      </c>
      <c r="O673" s="16"/>
      <c r="P673" s="114">
        <v>313983</v>
      </c>
      <c r="Q673" s="115">
        <v>0</v>
      </c>
      <c r="R673" s="115">
        <f t="shared" si="84"/>
        <v>313983</v>
      </c>
      <c r="S673" s="115">
        <f t="shared" si="85"/>
        <v>15699.150000000001</v>
      </c>
      <c r="T673" s="115">
        <v>0</v>
      </c>
      <c r="U673" s="115">
        <f t="shared" si="86"/>
        <v>329682.15000000002</v>
      </c>
      <c r="V673" s="115"/>
      <c r="W673" s="114">
        <v>25725</v>
      </c>
      <c r="X673" s="116">
        <f t="shared" si="90"/>
        <v>3179.61</v>
      </c>
      <c r="Y673" s="115">
        <v>0</v>
      </c>
      <c r="Z673" s="115">
        <f t="shared" si="91"/>
        <v>28904.61</v>
      </c>
      <c r="AA673" s="115">
        <f t="shared" si="87"/>
        <v>329682.15000000002</v>
      </c>
      <c r="AB673" s="115">
        <f t="shared" si="88"/>
        <v>28904.61</v>
      </c>
      <c r="AC673" s="116">
        <f t="shared" si="89"/>
        <v>358586.76</v>
      </c>
    </row>
    <row r="674" spans="1:29" ht="15.75" x14ac:dyDescent="0.25">
      <c r="A674" s="138">
        <v>2</v>
      </c>
      <c r="B674" s="143" t="s">
        <v>957</v>
      </c>
      <c r="C674" s="103" t="s">
        <v>891</v>
      </c>
      <c r="D674" s="15"/>
      <c r="E674" s="7"/>
      <c r="F674" s="7"/>
      <c r="G674" s="110"/>
      <c r="H674" s="19"/>
      <c r="I674" s="13"/>
      <c r="J674" s="14"/>
      <c r="K674" s="14"/>
      <c r="L674" s="111"/>
      <c r="M674" s="124" t="s">
        <v>124</v>
      </c>
      <c r="N674" s="104">
        <v>0</v>
      </c>
      <c r="O674" s="16"/>
      <c r="P674" s="115">
        <v>0</v>
      </c>
      <c r="Q674" s="115">
        <v>0</v>
      </c>
      <c r="R674" s="115">
        <f t="shared" si="84"/>
        <v>0</v>
      </c>
      <c r="S674" s="115">
        <f t="shared" si="85"/>
        <v>0</v>
      </c>
      <c r="T674" s="115">
        <v>0</v>
      </c>
      <c r="U674" s="115">
        <f t="shared" si="86"/>
        <v>0</v>
      </c>
      <c r="V674" s="115"/>
      <c r="W674" s="115">
        <v>0</v>
      </c>
      <c r="X674" s="116">
        <f t="shared" si="90"/>
        <v>0</v>
      </c>
      <c r="Y674" s="115">
        <v>0</v>
      </c>
      <c r="Z674" s="115">
        <f t="shared" si="91"/>
        <v>0</v>
      </c>
      <c r="AA674" s="115">
        <f t="shared" si="87"/>
        <v>0</v>
      </c>
      <c r="AB674" s="115">
        <f t="shared" si="88"/>
        <v>0</v>
      </c>
      <c r="AC674" s="116">
        <f t="shared" si="89"/>
        <v>0</v>
      </c>
    </row>
    <row r="675" spans="1:29" ht="375" x14ac:dyDescent="0.25">
      <c r="A675" s="138">
        <v>2.1</v>
      </c>
      <c r="B675" s="143" t="s">
        <v>957</v>
      </c>
      <c r="C675" s="103" t="s">
        <v>892</v>
      </c>
      <c r="D675" s="15"/>
      <c r="E675" s="7"/>
      <c r="F675" s="7"/>
      <c r="G675" s="110"/>
      <c r="H675" s="19"/>
      <c r="I675" s="13"/>
      <c r="J675" s="14"/>
      <c r="K675" s="14"/>
      <c r="L675" s="111"/>
      <c r="M675" s="124" t="s">
        <v>124</v>
      </c>
      <c r="N675" s="104">
        <v>0</v>
      </c>
      <c r="O675" s="16"/>
      <c r="P675" s="115">
        <v>0</v>
      </c>
      <c r="Q675" s="115">
        <v>0</v>
      </c>
      <c r="R675" s="115">
        <f t="shared" si="84"/>
        <v>0</v>
      </c>
      <c r="S675" s="115">
        <f t="shared" si="85"/>
        <v>0</v>
      </c>
      <c r="T675" s="115">
        <v>0</v>
      </c>
      <c r="U675" s="115">
        <f t="shared" si="86"/>
        <v>0</v>
      </c>
      <c r="V675" s="115"/>
      <c r="W675" s="115">
        <v>0</v>
      </c>
      <c r="X675" s="116">
        <f t="shared" si="90"/>
        <v>0</v>
      </c>
      <c r="Y675" s="115">
        <v>0</v>
      </c>
      <c r="Z675" s="115">
        <f t="shared" si="91"/>
        <v>0</v>
      </c>
      <c r="AA675" s="115">
        <f t="shared" si="87"/>
        <v>0</v>
      </c>
      <c r="AB675" s="115">
        <f t="shared" si="88"/>
        <v>0</v>
      </c>
      <c r="AC675" s="116">
        <f t="shared" si="89"/>
        <v>0</v>
      </c>
    </row>
    <row r="676" spans="1:29" ht="18" x14ac:dyDescent="0.25">
      <c r="A676" s="138">
        <v>3</v>
      </c>
      <c r="B676" s="143" t="s">
        <v>957</v>
      </c>
      <c r="C676" s="103" t="s">
        <v>893</v>
      </c>
      <c r="D676" s="15"/>
      <c r="E676" s="7"/>
      <c r="F676" s="7"/>
      <c r="G676" s="110"/>
      <c r="H676" s="19"/>
      <c r="I676" s="13"/>
      <c r="J676" s="14"/>
      <c r="K676" s="14"/>
      <c r="L676" s="111"/>
      <c r="M676" s="112" t="s">
        <v>369</v>
      </c>
      <c r="N676" s="104">
        <v>5</v>
      </c>
      <c r="O676" s="16"/>
      <c r="P676" s="114">
        <v>40250</v>
      </c>
      <c r="Q676" s="115">
        <v>0</v>
      </c>
      <c r="R676" s="115">
        <f t="shared" si="84"/>
        <v>40250</v>
      </c>
      <c r="S676" s="115">
        <f t="shared" si="85"/>
        <v>2012.5</v>
      </c>
      <c r="T676" s="115">
        <v>0</v>
      </c>
      <c r="U676" s="115">
        <f t="shared" si="86"/>
        <v>42262.5</v>
      </c>
      <c r="V676" s="115"/>
      <c r="W676" s="114">
        <v>2573</v>
      </c>
      <c r="X676" s="116">
        <f t="shared" si="90"/>
        <v>318.02280000000002</v>
      </c>
      <c r="Y676" s="115">
        <v>0</v>
      </c>
      <c r="Z676" s="115">
        <f t="shared" si="91"/>
        <v>2891.0228000000002</v>
      </c>
      <c r="AA676" s="115">
        <f t="shared" si="87"/>
        <v>211312.5</v>
      </c>
      <c r="AB676" s="115">
        <f t="shared" si="88"/>
        <v>14455.114000000001</v>
      </c>
      <c r="AC676" s="116">
        <f t="shared" si="89"/>
        <v>225767.614</v>
      </c>
    </row>
    <row r="677" spans="1:29" ht="15.75" x14ac:dyDescent="0.25">
      <c r="A677" s="138">
        <v>3.1</v>
      </c>
      <c r="B677" s="143" t="s">
        <v>957</v>
      </c>
      <c r="C677" s="103" t="s">
        <v>894</v>
      </c>
      <c r="D677" s="15"/>
      <c r="E677" s="7"/>
      <c r="F677" s="7"/>
      <c r="G677" s="110"/>
      <c r="H677" s="19"/>
      <c r="I677" s="13"/>
      <c r="J677" s="14"/>
      <c r="K677" s="14"/>
      <c r="L677" s="111"/>
      <c r="M677" s="124" t="s">
        <v>124</v>
      </c>
      <c r="N677" s="104">
        <v>0</v>
      </c>
      <c r="O677" s="16"/>
      <c r="P677" s="115">
        <v>0</v>
      </c>
      <c r="Q677" s="115">
        <v>0</v>
      </c>
      <c r="R677" s="115">
        <f t="shared" ref="R677:R686" si="92">P677+Q677</f>
        <v>0</v>
      </c>
      <c r="S677" s="115">
        <f t="shared" ref="S677:S686" si="93">R677*0.05</f>
        <v>0</v>
      </c>
      <c r="T677" s="115">
        <v>0</v>
      </c>
      <c r="U677" s="115">
        <f t="shared" ref="U677:U686" si="94">R677+S677</f>
        <v>0</v>
      </c>
      <c r="V677" s="115"/>
      <c r="W677" s="115">
        <v>0</v>
      </c>
      <c r="X677" s="116">
        <f t="shared" si="90"/>
        <v>0</v>
      </c>
      <c r="Y677" s="115">
        <v>0</v>
      </c>
      <c r="Z677" s="115">
        <f t="shared" si="91"/>
        <v>0</v>
      </c>
      <c r="AA677" s="115">
        <f t="shared" si="87"/>
        <v>0</v>
      </c>
      <c r="AB677" s="115">
        <f t="shared" si="88"/>
        <v>0</v>
      </c>
      <c r="AC677" s="116">
        <f t="shared" si="89"/>
        <v>0</v>
      </c>
    </row>
    <row r="678" spans="1:29" ht="225" x14ac:dyDescent="0.25">
      <c r="A678" s="138">
        <v>3.2</v>
      </c>
      <c r="B678" s="143" t="s">
        <v>957</v>
      </c>
      <c r="C678" s="103" t="s">
        <v>895</v>
      </c>
      <c r="D678" s="15"/>
      <c r="E678" s="7"/>
      <c r="F678" s="7"/>
      <c r="G678" s="110"/>
      <c r="H678" s="19"/>
      <c r="I678" s="13"/>
      <c r="J678" s="14"/>
      <c r="K678" s="14"/>
      <c r="L678" s="111"/>
      <c r="M678" s="124" t="s">
        <v>124</v>
      </c>
      <c r="N678" s="104">
        <v>0</v>
      </c>
      <c r="O678" s="16"/>
      <c r="P678" s="115">
        <v>0</v>
      </c>
      <c r="Q678" s="115">
        <v>0</v>
      </c>
      <c r="R678" s="115">
        <f t="shared" si="92"/>
        <v>0</v>
      </c>
      <c r="S678" s="115">
        <f t="shared" si="93"/>
        <v>0</v>
      </c>
      <c r="T678" s="115">
        <v>0</v>
      </c>
      <c r="U678" s="115">
        <f t="shared" si="94"/>
        <v>0</v>
      </c>
      <c r="V678" s="115"/>
      <c r="W678" s="115">
        <v>0</v>
      </c>
      <c r="X678" s="116">
        <f t="shared" si="90"/>
        <v>0</v>
      </c>
      <c r="Y678" s="115">
        <v>0</v>
      </c>
      <c r="Z678" s="115">
        <f t="shared" si="91"/>
        <v>0</v>
      </c>
      <c r="AA678" s="115">
        <f t="shared" si="87"/>
        <v>0</v>
      </c>
      <c r="AB678" s="115">
        <f t="shared" si="88"/>
        <v>0</v>
      </c>
      <c r="AC678" s="116">
        <f t="shared" si="89"/>
        <v>0</v>
      </c>
    </row>
    <row r="679" spans="1:29" ht="15.75" x14ac:dyDescent="0.25">
      <c r="A679" s="138">
        <v>3.3</v>
      </c>
      <c r="B679" s="143" t="s">
        <v>957</v>
      </c>
      <c r="C679" s="103" t="s">
        <v>896</v>
      </c>
      <c r="D679" s="15"/>
      <c r="E679" s="7"/>
      <c r="F679" s="7"/>
      <c r="G679" s="110"/>
      <c r="H679" s="19"/>
      <c r="I679" s="13"/>
      <c r="J679" s="14"/>
      <c r="K679" s="14"/>
      <c r="L679" s="111"/>
      <c r="M679" s="124" t="s">
        <v>124</v>
      </c>
      <c r="N679" s="104">
        <v>0</v>
      </c>
      <c r="O679" s="16"/>
      <c r="P679" s="115">
        <v>0</v>
      </c>
      <c r="Q679" s="115">
        <v>0</v>
      </c>
      <c r="R679" s="115">
        <f t="shared" si="92"/>
        <v>0</v>
      </c>
      <c r="S679" s="115">
        <f t="shared" si="93"/>
        <v>0</v>
      </c>
      <c r="T679" s="115">
        <v>0</v>
      </c>
      <c r="U679" s="115">
        <f t="shared" si="94"/>
        <v>0</v>
      </c>
      <c r="V679" s="115"/>
      <c r="W679" s="115">
        <v>0</v>
      </c>
      <c r="X679" s="116">
        <f t="shared" si="90"/>
        <v>0</v>
      </c>
      <c r="Y679" s="115">
        <v>0</v>
      </c>
      <c r="Z679" s="115">
        <f t="shared" si="91"/>
        <v>0</v>
      </c>
      <c r="AA679" s="115">
        <f t="shared" si="87"/>
        <v>0</v>
      </c>
      <c r="AB679" s="115">
        <f t="shared" si="88"/>
        <v>0</v>
      </c>
      <c r="AC679" s="116">
        <f t="shared" si="89"/>
        <v>0</v>
      </c>
    </row>
    <row r="680" spans="1:29" ht="345" x14ac:dyDescent="0.25">
      <c r="A680" s="138">
        <v>3.4</v>
      </c>
      <c r="B680" s="143" t="s">
        <v>957</v>
      </c>
      <c r="C680" s="103" t="s">
        <v>897</v>
      </c>
      <c r="D680" s="15"/>
      <c r="E680" s="7"/>
      <c r="F680" s="7"/>
      <c r="G680" s="110"/>
      <c r="H680" s="19"/>
      <c r="I680" s="13"/>
      <c r="J680" s="14"/>
      <c r="K680" s="14"/>
      <c r="L680" s="111"/>
      <c r="M680" s="124" t="s">
        <v>124</v>
      </c>
      <c r="N680" s="104">
        <v>0</v>
      </c>
      <c r="O680" s="16"/>
      <c r="P680" s="115">
        <v>0</v>
      </c>
      <c r="Q680" s="115">
        <v>0</v>
      </c>
      <c r="R680" s="115">
        <f t="shared" si="92"/>
        <v>0</v>
      </c>
      <c r="S680" s="115">
        <f t="shared" si="93"/>
        <v>0</v>
      </c>
      <c r="T680" s="115">
        <v>0</v>
      </c>
      <c r="U680" s="115">
        <f t="shared" si="94"/>
        <v>0</v>
      </c>
      <c r="V680" s="115"/>
      <c r="W680" s="115">
        <v>0</v>
      </c>
      <c r="X680" s="116">
        <f t="shared" si="90"/>
        <v>0</v>
      </c>
      <c r="Y680" s="115">
        <v>0</v>
      </c>
      <c r="Z680" s="115">
        <f t="shared" si="91"/>
        <v>0</v>
      </c>
      <c r="AA680" s="115">
        <f t="shared" si="87"/>
        <v>0</v>
      </c>
      <c r="AB680" s="115">
        <f t="shared" si="88"/>
        <v>0</v>
      </c>
      <c r="AC680" s="116">
        <f t="shared" si="89"/>
        <v>0</v>
      </c>
    </row>
    <row r="681" spans="1:29" ht="18" x14ac:dyDescent="0.25">
      <c r="A681" s="138">
        <v>3.5</v>
      </c>
      <c r="B681" s="143" t="s">
        <v>957</v>
      </c>
      <c r="C681" s="103" t="s">
        <v>898</v>
      </c>
      <c r="D681" s="15"/>
      <c r="E681" s="7"/>
      <c r="F681" s="7"/>
      <c r="G681" s="110"/>
      <c r="H681" s="19"/>
      <c r="I681" s="13"/>
      <c r="J681" s="14"/>
      <c r="K681" s="14"/>
      <c r="L681" s="111"/>
      <c r="M681" s="112" t="s">
        <v>126</v>
      </c>
      <c r="N681" s="104">
        <v>1</v>
      </c>
      <c r="O681" s="16"/>
      <c r="P681" s="114">
        <v>62830</v>
      </c>
      <c r="Q681" s="115">
        <v>0</v>
      </c>
      <c r="R681" s="115">
        <f t="shared" si="92"/>
        <v>62830</v>
      </c>
      <c r="S681" s="115">
        <f t="shared" si="93"/>
        <v>3141.5</v>
      </c>
      <c r="T681" s="115">
        <v>0</v>
      </c>
      <c r="U681" s="115">
        <f t="shared" si="94"/>
        <v>65971.5</v>
      </c>
      <c r="V681" s="115"/>
      <c r="W681" s="114">
        <v>5145</v>
      </c>
      <c r="X681" s="116">
        <f t="shared" si="90"/>
        <v>635.92200000000003</v>
      </c>
      <c r="Y681" s="115">
        <v>0</v>
      </c>
      <c r="Z681" s="115">
        <f t="shared" si="91"/>
        <v>5780.9220000000005</v>
      </c>
      <c r="AA681" s="115">
        <f t="shared" si="87"/>
        <v>65971.5</v>
      </c>
      <c r="AB681" s="115">
        <f t="shared" si="88"/>
        <v>5780.9220000000005</v>
      </c>
      <c r="AC681" s="116">
        <f t="shared" si="89"/>
        <v>71752.422000000006</v>
      </c>
    </row>
    <row r="682" spans="1:29" ht="15.75" x14ac:dyDescent="0.25">
      <c r="A682" s="139" t="s">
        <v>899</v>
      </c>
      <c r="B682" s="143" t="s">
        <v>957</v>
      </c>
      <c r="C682" s="121" t="s">
        <v>900</v>
      </c>
      <c r="D682" s="15"/>
      <c r="E682" s="7"/>
      <c r="F682" s="7"/>
      <c r="G682" s="110"/>
      <c r="H682" s="19"/>
      <c r="I682" s="13"/>
      <c r="J682" s="14"/>
      <c r="K682" s="14"/>
      <c r="L682" s="111"/>
      <c r="M682" s="124" t="s">
        <v>124</v>
      </c>
      <c r="N682" s="104">
        <v>0</v>
      </c>
      <c r="O682" s="16"/>
      <c r="P682" s="115">
        <v>0</v>
      </c>
      <c r="Q682" s="115">
        <v>0</v>
      </c>
      <c r="R682" s="115">
        <f t="shared" si="92"/>
        <v>0</v>
      </c>
      <c r="S682" s="115">
        <f t="shared" si="93"/>
        <v>0</v>
      </c>
      <c r="T682" s="115">
        <v>0</v>
      </c>
      <c r="U682" s="115">
        <f t="shared" si="94"/>
        <v>0</v>
      </c>
      <c r="V682" s="115"/>
      <c r="W682" s="115">
        <v>0</v>
      </c>
      <c r="X682" s="116">
        <f t="shared" si="90"/>
        <v>0</v>
      </c>
      <c r="Y682" s="115">
        <v>0</v>
      </c>
      <c r="Z682" s="115">
        <f t="shared" si="91"/>
        <v>0</v>
      </c>
      <c r="AA682" s="115">
        <v>0</v>
      </c>
      <c r="AB682" s="115">
        <f t="shared" si="88"/>
        <v>0</v>
      </c>
      <c r="AC682" s="116">
        <v>0</v>
      </c>
    </row>
    <row r="683" spans="1:29" ht="15.75" x14ac:dyDescent="0.25">
      <c r="A683" s="139">
        <v>1</v>
      </c>
      <c r="B683" s="143" t="s">
        <v>957</v>
      </c>
      <c r="C683" s="121" t="s">
        <v>901</v>
      </c>
      <c r="D683" s="15"/>
      <c r="E683" s="7"/>
      <c r="F683" s="7"/>
      <c r="G683" s="110"/>
      <c r="H683" s="19"/>
      <c r="I683" s="13"/>
      <c r="J683" s="14"/>
      <c r="K683" s="14"/>
      <c r="L683" s="111"/>
      <c r="M683" s="124" t="s">
        <v>124</v>
      </c>
      <c r="N683" s="104">
        <v>0</v>
      </c>
      <c r="O683" s="16"/>
      <c r="P683" s="115">
        <v>0</v>
      </c>
      <c r="Q683" s="115">
        <v>0</v>
      </c>
      <c r="R683" s="115">
        <f t="shared" si="92"/>
        <v>0</v>
      </c>
      <c r="S683" s="115">
        <f t="shared" si="93"/>
        <v>0</v>
      </c>
      <c r="T683" s="115">
        <v>0</v>
      </c>
      <c r="U683" s="115">
        <f t="shared" si="94"/>
        <v>0</v>
      </c>
      <c r="V683" s="115"/>
      <c r="W683" s="115">
        <v>0</v>
      </c>
      <c r="X683" s="116">
        <f t="shared" si="90"/>
        <v>0</v>
      </c>
      <c r="Y683" s="115">
        <v>0</v>
      </c>
      <c r="Z683" s="115">
        <f t="shared" si="91"/>
        <v>0</v>
      </c>
      <c r="AA683" s="115">
        <f t="shared" si="87"/>
        <v>0</v>
      </c>
      <c r="AB683" s="115">
        <f t="shared" si="88"/>
        <v>0</v>
      </c>
      <c r="AC683" s="116">
        <f t="shared" si="89"/>
        <v>0</v>
      </c>
    </row>
    <row r="684" spans="1:29" ht="30" x14ac:dyDescent="0.25">
      <c r="A684" s="138">
        <v>1.1000000000000001</v>
      </c>
      <c r="B684" s="143" t="s">
        <v>957</v>
      </c>
      <c r="C684" s="103" t="s">
        <v>902</v>
      </c>
      <c r="D684" s="15"/>
      <c r="E684" s="7"/>
      <c r="F684" s="7"/>
      <c r="G684" s="110"/>
      <c r="H684" s="19"/>
      <c r="I684" s="13"/>
      <c r="J684" s="14"/>
      <c r="K684" s="14"/>
      <c r="L684" s="111"/>
      <c r="M684" s="124" t="s">
        <v>124</v>
      </c>
      <c r="N684" s="104">
        <v>0</v>
      </c>
      <c r="O684" s="16"/>
      <c r="P684" s="115">
        <v>0</v>
      </c>
      <c r="Q684" s="115">
        <v>0</v>
      </c>
      <c r="R684" s="115">
        <f t="shared" si="92"/>
        <v>0</v>
      </c>
      <c r="S684" s="115">
        <f t="shared" si="93"/>
        <v>0</v>
      </c>
      <c r="T684" s="115">
        <v>0</v>
      </c>
      <c r="U684" s="115">
        <f t="shared" si="94"/>
        <v>0</v>
      </c>
      <c r="V684" s="115"/>
      <c r="W684" s="115">
        <v>0</v>
      </c>
      <c r="X684" s="116">
        <f t="shared" si="90"/>
        <v>0</v>
      </c>
      <c r="Y684" s="115">
        <v>0</v>
      </c>
      <c r="Z684" s="115">
        <f t="shared" si="91"/>
        <v>0</v>
      </c>
      <c r="AA684" s="115">
        <f t="shared" si="87"/>
        <v>0</v>
      </c>
      <c r="AB684" s="115">
        <f t="shared" si="88"/>
        <v>0</v>
      </c>
      <c r="AC684" s="116">
        <f t="shared" si="89"/>
        <v>0</v>
      </c>
    </row>
    <row r="685" spans="1:29" ht="330" x14ac:dyDescent="0.25">
      <c r="A685" s="138">
        <v>1.2</v>
      </c>
      <c r="B685" s="143" t="s">
        <v>957</v>
      </c>
      <c r="C685" s="103" t="s">
        <v>903</v>
      </c>
      <c r="D685" s="15"/>
      <c r="E685" s="7"/>
      <c r="F685" s="7"/>
      <c r="G685" s="110"/>
      <c r="H685" s="19"/>
      <c r="I685" s="13"/>
      <c r="J685" s="14"/>
      <c r="K685" s="14"/>
      <c r="L685" s="111"/>
      <c r="M685" s="124" t="s">
        <v>124</v>
      </c>
      <c r="N685" s="104">
        <v>0</v>
      </c>
      <c r="O685" s="16"/>
      <c r="P685" s="115">
        <v>0</v>
      </c>
      <c r="Q685" s="115">
        <v>0</v>
      </c>
      <c r="R685" s="115">
        <f t="shared" si="92"/>
        <v>0</v>
      </c>
      <c r="S685" s="115">
        <f t="shared" si="93"/>
        <v>0</v>
      </c>
      <c r="T685" s="115">
        <v>0</v>
      </c>
      <c r="U685" s="115">
        <f t="shared" si="94"/>
        <v>0</v>
      </c>
      <c r="V685" s="115"/>
      <c r="W685" s="115">
        <v>0</v>
      </c>
      <c r="X685" s="116">
        <f t="shared" si="90"/>
        <v>0</v>
      </c>
      <c r="Y685" s="115">
        <v>0</v>
      </c>
      <c r="Z685" s="115">
        <f t="shared" si="91"/>
        <v>0</v>
      </c>
      <c r="AA685" s="115">
        <f t="shared" si="87"/>
        <v>0</v>
      </c>
      <c r="AB685" s="115">
        <f t="shared" si="88"/>
        <v>0</v>
      </c>
      <c r="AC685" s="116">
        <f t="shared" si="89"/>
        <v>0</v>
      </c>
    </row>
    <row r="686" spans="1:29" ht="285" x14ac:dyDescent="0.25">
      <c r="A686" s="138">
        <v>1.3</v>
      </c>
      <c r="B686" s="143" t="s">
        <v>957</v>
      </c>
      <c r="C686" s="103" t="s">
        <v>904</v>
      </c>
      <c r="D686" s="15"/>
      <c r="E686" s="7"/>
      <c r="F686" s="7"/>
      <c r="G686" s="110"/>
      <c r="H686" s="19"/>
      <c r="I686" s="13"/>
      <c r="J686" s="14"/>
      <c r="K686" s="14"/>
      <c r="L686" s="111"/>
      <c r="M686" s="124" t="s">
        <v>124</v>
      </c>
      <c r="N686" s="104">
        <v>0</v>
      </c>
      <c r="O686" s="16"/>
      <c r="P686" s="115">
        <v>0</v>
      </c>
      <c r="Q686" s="115">
        <v>0</v>
      </c>
      <c r="R686" s="115">
        <f t="shared" si="92"/>
        <v>0</v>
      </c>
      <c r="S686" s="115">
        <f t="shared" si="93"/>
        <v>0</v>
      </c>
      <c r="T686" s="115">
        <v>1</v>
      </c>
      <c r="U686" s="115">
        <f t="shared" si="94"/>
        <v>0</v>
      </c>
      <c r="V686" s="115"/>
      <c r="W686" s="115">
        <v>1</v>
      </c>
      <c r="X686" s="116">
        <f t="shared" si="90"/>
        <v>0.1236</v>
      </c>
      <c r="Y686" s="115">
        <v>1</v>
      </c>
      <c r="Z686" s="115">
        <f t="shared" si="91"/>
        <v>1.1235999999999999</v>
      </c>
      <c r="AA686" s="115">
        <f t="shared" ref="AA686" si="95">N686*U686</f>
        <v>0</v>
      </c>
      <c r="AB686" s="115">
        <f t="shared" ref="AB686" si="96">N686*Z686</f>
        <v>0</v>
      </c>
      <c r="AC686" s="116">
        <f t="shared" ref="AC686" si="97">AA686+AB686</f>
        <v>0</v>
      </c>
    </row>
    <row r="687" spans="1:29" ht="345" x14ac:dyDescent="0.25">
      <c r="A687" s="138">
        <v>1.4</v>
      </c>
      <c r="B687" s="143" t="s">
        <v>957</v>
      </c>
      <c r="C687" s="103" t="s">
        <v>905</v>
      </c>
      <c r="D687" s="15"/>
      <c r="E687" s="7"/>
      <c r="F687" s="7"/>
      <c r="G687" s="110"/>
      <c r="H687" s="19"/>
      <c r="I687" s="13"/>
      <c r="J687" s="14"/>
      <c r="K687" s="14"/>
      <c r="L687" s="111"/>
      <c r="M687" s="124" t="s">
        <v>124</v>
      </c>
      <c r="N687" s="104">
        <v>0</v>
      </c>
      <c r="O687" s="16"/>
      <c r="P687" s="115"/>
      <c r="Q687" s="115"/>
      <c r="R687" s="115"/>
      <c r="S687" s="115"/>
      <c r="T687" s="115"/>
      <c r="U687" s="115"/>
      <c r="V687" s="115"/>
      <c r="W687" s="115"/>
      <c r="X687" s="116"/>
      <c r="Y687" s="115"/>
      <c r="Z687" s="115"/>
      <c r="AA687" s="115"/>
      <c r="AB687" s="115"/>
      <c r="AC687" s="116"/>
    </row>
    <row r="688" spans="1:29" ht="18" x14ac:dyDescent="0.25">
      <c r="A688" s="138">
        <v>1.5</v>
      </c>
      <c r="B688" s="143" t="s">
        <v>957</v>
      </c>
      <c r="C688" s="103" t="s">
        <v>906</v>
      </c>
      <c r="D688" s="15"/>
      <c r="E688" s="7"/>
      <c r="F688" s="7"/>
      <c r="G688" s="110"/>
      <c r="H688" s="19"/>
      <c r="I688" s="13"/>
      <c r="J688" s="14"/>
      <c r="K688" s="14"/>
      <c r="L688" s="111"/>
      <c r="M688" s="112" t="s">
        <v>190</v>
      </c>
      <c r="N688" s="104">
        <v>1</v>
      </c>
      <c r="O688" s="16"/>
      <c r="P688" s="114">
        <v>530000</v>
      </c>
      <c r="Q688" s="115">
        <v>0</v>
      </c>
      <c r="R688" s="115">
        <f t="shared" ref="R688:R725" si="98">P688+Q688</f>
        <v>530000</v>
      </c>
      <c r="S688" s="115">
        <f t="shared" ref="S688:S725" si="99">R688*0.05</f>
        <v>26500</v>
      </c>
      <c r="T688" s="115">
        <v>0</v>
      </c>
      <c r="U688" s="115">
        <f t="shared" ref="U688:U725" si="100">R688+S688</f>
        <v>556500</v>
      </c>
      <c r="V688" s="115"/>
      <c r="W688" s="114">
        <v>25725</v>
      </c>
      <c r="X688" s="116">
        <f t="shared" si="90"/>
        <v>3179.61</v>
      </c>
      <c r="Y688" s="115">
        <v>0</v>
      </c>
      <c r="Z688" s="115">
        <f t="shared" si="91"/>
        <v>28904.61</v>
      </c>
      <c r="AA688" s="115">
        <f t="shared" ref="AA688:AA725" si="101">N688*U688</f>
        <v>556500</v>
      </c>
      <c r="AB688" s="115">
        <f t="shared" ref="AB688:AB725" si="102">N688*Z688</f>
        <v>28904.61</v>
      </c>
      <c r="AC688" s="116">
        <f t="shared" ref="AC688:AC725" si="103">AA688+AB688</f>
        <v>585404.61</v>
      </c>
    </row>
    <row r="689" spans="1:29" ht="15.75" x14ac:dyDescent="0.25">
      <c r="A689" s="138">
        <v>2</v>
      </c>
      <c r="B689" s="322" t="s">
        <v>957</v>
      </c>
      <c r="C689" s="103" t="s">
        <v>907</v>
      </c>
      <c r="D689" s="15"/>
      <c r="E689" s="7"/>
      <c r="F689" s="7"/>
      <c r="G689" s="110"/>
      <c r="H689" s="19"/>
      <c r="I689" s="13"/>
      <c r="J689" s="14"/>
      <c r="K689" s="14"/>
      <c r="L689" s="111"/>
      <c r="M689" s="124" t="s">
        <v>124</v>
      </c>
      <c r="N689" s="104">
        <v>0</v>
      </c>
      <c r="O689" s="16"/>
      <c r="P689" s="115">
        <v>0</v>
      </c>
      <c r="Q689" s="115">
        <v>0</v>
      </c>
      <c r="R689" s="115">
        <f t="shared" si="98"/>
        <v>0</v>
      </c>
      <c r="S689" s="115">
        <f t="shared" si="99"/>
        <v>0</v>
      </c>
      <c r="T689" s="115">
        <v>0</v>
      </c>
      <c r="U689" s="115">
        <f t="shared" si="100"/>
        <v>0</v>
      </c>
      <c r="V689" s="115"/>
      <c r="W689" s="115">
        <v>0</v>
      </c>
      <c r="X689" s="116">
        <f t="shared" si="90"/>
        <v>0</v>
      </c>
      <c r="Y689" s="115">
        <v>0</v>
      </c>
      <c r="Z689" s="115">
        <f t="shared" si="91"/>
        <v>0</v>
      </c>
      <c r="AA689" s="115">
        <f t="shared" si="101"/>
        <v>0</v>
      </c>
      <c r="AB689" s="115">
        <f t="shared" si="102"/>
        <v>0</v>
      </c>
      <c r="AC689" s="116">
        <f t="shared" si="103"/>
        <v>0</v>
      </c>
    </row>
    <row r="690" spans="1:29" ht="180" x14ac:dyDescent="0.25">
      <c r="A690" s="138">
        <v>2.1</v>
      </c>
      <c r="B690" s="143" t="s">
        <v>957</v>
      </c>
      <c r="C690" s="103" t="s">
        <v>908</v>
      </c>
      <c r="D690" s="15"/>
      <c r="E690" s="7"/>
      <c r="F690" s="7"/>
      <c r="G690" s="110"/>
      <c r="H690" s="19"/>
      <c r="I690" s="13"/>
      <c r="J690" s="14"/>
      <c r="K690" s="14"/>
      <c r="L690" s="111"/>
      <c r="M690" s="124" t="s">
        <v>124</v>
      </c>
      <c r="N690" s="104">
        <v>0</v>
      </c>
      <c r="O690" s="16"/>
      <c r="P690" s="115">
        <v>0</v>
      </c>
      <c r="Q690" s="115">
        <v>0</v>
      </c>
      <c r="R690" s="115">
        <f t="shared" si="98"/>
        <v>0</v>
      </c>
      <c r="S690" s="115">
        <f t="shared" si="99"/>
        <v>0</v>
      </c>
      <c r="T690" s="115">
        <v>0</v>
      </c>
      <c r="U690" s="115">
        <f t="shared" si="100"/>
        <v>0</v>
      </c>
      <c r="V690" s="115"/>
      <c r="W690" s="115">
        <v>0</v>
      </c>
      <c r="X690" s="116">
        <f t="shared" si="90"/>
        <v>0</v>
      </c>
      <c r="Y690" s="115">
        <v>0</v>
      </c>
      <c r="Z690" s="115">
        <f t="shared" si="91"/>
        <v>0</v>
      </c>
      <c r="AA690" s="115">
        <f t="shared" si="101"/>
        <v>0</v>
      </c>
      <c r="AB690" s="115">
        <f t="shared" si="102"/>
        <v>0</v>
      </c>
      <c r="AC690" s="116">
        <f t="shared" si="103"/>
        <v>0</v>
      </c>
    </row>
    <row r="691" spans="1:29" ht="30" x14ac:dyDescent="0.25">
      <c r="A691" s="138" t="s">
        <v>558</v>
      </c>
      <c r="B691" s="143" t="s">
        <v>957</v>
      </c>
      <c r="C691" s="103" t="s">
        <v>909</v>
      </c>
      <c r="D691" s="15"/>
      <c r="E691" s="7"/>
      <c r="F691" s="7"/>
      <c r="G691" s="110"/>
      <c r="H691" s="19"/>
      <c r="I691" s="13"/>
      <c r="J691" s="14"/>
      <c r="K691" s="14"/>
      <c r="L691" s="111"/>
      <c r="M691" s="124" t="s">
        <v>124</v>
      </c>
      <c r="N691" s="104">
        <v>0</v>
      </c>
      <c r="O691" s="16"/>
      <c r="P691" s="115">
        <v>0</v>
      </c>
      <c r="Q691" s="115">
        <v>0</v>
      </c>
      <c r="R691" s="115">
        <f t="shared" si="98"/>
        <v>0</v>
      </c>
      <c r="S691" s="115">
        <f t="shared" si="99"/>
        <v>0</v>
      </c>
      <c r="T691" s="115">
        <v>0</v>
      </c>
      <c r="U691" s="115">
        <f t="shared" si="100"/>
        <v>0</v>
      </c>
      <c r="V691" s="115"/>
      <c r="W691" s="115">
        <v>0</v>
      </c>
      <c r="X691" s="116">
        <f t="shared" si="90"/>
        <v>0</v>
      </c>
      <c r="Y691" s="115">
        <v>0</v>
      </c>
      <c r="Z691" s="115">
        <f t="shared" si="91"/>
        <v>0</v>
      </c>
      <c r="AA691" s="115">
        <f t="shared" si="101"/>
        <v>0</v>
      </c>
      <c r="AB691" s="115">
        <f t="shared" si="102"/>
        <v>0</v>
      </c>
      <c r="AC691" s="116">
        <f t="shared" si="103"/>
        <v>0</v>
      </c>
    </row>
    <row r="692" spans="1:29" ht="15.75" x14ac:dyDescent="0.25">
      <c r="A692" s="138" t="s">
        <v>560</v>
      </c>
      <c r="B692" s="143" t="s">
        <v>957</v>
      </c>
      <c r="C692" s="103" t="s">
        <v>910</v>
      </c>
      <c r="D692" s="15"/>
      <c r="E692" s="7"/>
      <c r="F692" s="7"/>
      <c r="G692" s="110"/>
      <c r="H692" s="19"/>
      <c r="I692" s="13"/>
      <c r="J692" s="14"/>
      <c r="K692" s="14"/>
      <c r="L692" s="111"/>
      <c r="M692" s="124" t="s">
        <v>124</v>
      </c>
      <c r="N692" s="104">
        <v>0</v>
      </c>
      <c r="O692" s="16"/>
      <c r="P692" s="115">
        <v>0</v>
      </c>
      <c r="Q692" s="115">
        <v>0</v>
      </c>
      <c r="R692" s="115">
        <f t="shared" si="98"/>
        <v>0</v>
      </c>
      <c r="S692" s="115">
        <f t="shared" si="99"/>
        <v>0</v>
      </c>
      <c r="T692" s="115">
        <v>0</v>
      </c>
      <c r="U692" s="115">
        <f t="shared" si="100"/>
        <v>0</v>
      </c>
      <c r="V692" s="115"/>
      <c r="W692" s="115">
        <v>0</v>
      </c>
      <c r="X692" s="116">
        <f t="shared" si="90"/>
        <v>0</v>
      </c>
      <c r="Y692" s="115">
        <v>0</v>
      </c>
      <c r="Z692" s="115">
        <f t="shared" si="91"/>
        <v>0</v>
      </c>
      <c r="AA692" s="115">
        <f t="shared" si="101"/>
        <v>0</v>
      </c>
      <c r="AB692" s="115">
        <f t="shared" si="102"/>
        <v>0</v>
      </c>
      <c r="AC692" s="116">
        <f t="shared" si="103"/>
        <v>0</v>
      </c>
    </row>
    <row r="693" spans="1:29" ht="15.75" x14ac:dyDescent="0.25">
      <c r="A693" s="138" t="s">
        <v>562</v>
      </c>
      <c r="B693" s="143" t="s">
        <v>957</v>
      </c>
      <c r="C693" s="103" t="s">
        <v>911</v>
      </c>
      <c r="D693" s="15"/>
      <c r="E693" s="7"/>
      <c r="F693" s="7"/>
      <c r="G693" s="110"/>
      <c r="H693" s="19"/>
      <c r="I693" s="13"/>
      <c r="J693" s="14"/>
      <c r="K693" s="14"/>
      <c r="L693" s="111"/>
      <c r="M693" s="124" t="s">
        <v>124</v>
      </c>
      <c r="N693" s="104">
        <v>0</v>
      </c>
      <c r="O693" s="16"/>
      <c r="P693" s="115">
        <v>0</v>
      </c>
      <c r="Q693" s="115">
        <v>0</v>
      </c>
      <c r="R693" s="115">
        <f t="shared" si="98"/>
        <v>0</v>
      </c>
      <c r="S693" s="115">
        <f t="shared" si="99"/>
        <v>0</v>
      </c>
      <c r="T693" s="115">
        <v>0</v>
      </c>
      <c r="U693" s="115">
        <f t="shared" si="100"/>
        <v>0</v>
      </c>
      <c r="V693" s="115"/>
      <c r="W693" s="115">
        <v>0</v>
      </c>
      <c r="X693" s="116">
        <f t="shared" si="90"/>
        <v>0</v>
      </c>
      <c r="Y693" s="115">
        <v>0</v>
      </c>
      <c r="Z693" s="115">
        <f t="shared" si="91"/>
        <v>0</v>
      </c>
      <c r="AA693" s="115">
        <f t="shared" si="101"/>
        <v>0</v>
      </c>
      <c r="AB693" s="115">
        <f t="shared" si="102"/>
        <v>0</v>
      </c>
      <c r="AC693" s="116">
        <f t="shared" si="103"/>
        <v>0</v>
      </c>
    </row>
    <row r="694" spans="1:29" ht="30" x14ac:dyDescent="0.25">
      <c r="A694" s="138" t="s">
        <v>564</v>
      </c>
      <c r="B694" s="143" t="s">
        <v>957</v>
      </c>
      <c r="C694" s="103" t="s">
        <v>912</v>
      </c>
      <c r="D694" s="15"/>
      <c r="E694" s="7"/>
      <c r="F694" s="7"/>
      <c r="G694" s="110"/>
      <c r="H694" s="19"/>
      <c r="I694" s="13"/>
      <c r="J694" s="14"/>
      <c r="K694" s="14"/>
      <c r="L694" s="111"/>
      <c r="M694" s="124" t="s">
        <v>124</v>
      </c>
      <c r="N694" s="104">
        <v>0</v>
      </c>
      <c r="O694" s="16"/>
      <c r="P694" s="115">
        <v>0</v>
      </c>
      <c r="Q694" s="115">
        <v>0</v>
      </c>
      <c r="R694" s="115">
        <f t="shared" si="98"/>
        <v>0</v>
      </c>
      <c r="S694" s="115">
        <f t="shared" si="99"/>
        <v>0</v>
      </c>
      <c r="T694" s="115">
        <v>0</v>
      </c>
      <c r="U694" s="115">
        <f t="shared" si="100"/>
        <v>0</v>
      </c>
      <c r="V694" s="115"/>
      <c r="W694" s="115">
        <v>0</v>
      </c>
      <c r="X694" s="116">
        <f t="shared" si="90"/>
        <v>0</v>
      </c>
      <c r="Y694" s="115">
        <v>0</v>
      </c>
      <c r="Z694" s="115">
        <f t="shared" si="91"/>
        <v>0</v>
      </c>
      <c r="AA694" s="115">
        <f t="shared" si="101"/>
        <v>0</v>
      </c>
      <c r="AB694" s="115">
        <f t="shared" si="102"/>
        <v>0</v>
      </c>
      <c r="AC694" s="116">
        <f t="shared" si="103"/>
        <v>0</v>
      </c>
    </row>
    <row r="695" spans="1:29" ht="15.75" x14ac:dyDescent="0.25">
      <c r="A695" s="138" t="s">
        <v>874</v>
      </c>
      <c r="B695" s="143" t="s">
        <v>957</v>
      </c>
      <c r="C695" s="103" t="s">
        <v>913</v>
      </c>
      <c r="D695" s="15"/>
      <c r="E695" s="7"/>
      <c r="F695" s="7"/>
      <c r="G695" s="110"/>
      <c r="H695" s="19"/>
      <c r="I695" s="13"/>
      <c r="J695" s="14"/>
      <c r="K695" s="14"/>
      <c r="L695" s="111"/>
      <c r="M695" s="124" t="s">
        <v>124</v>
      </c>
      <c r="N695" s="104">
        <v>0</v>
      </c>
      <c r="O695" s="16"/>
      <c r="P695" s="115">
        <v>0</v>
      </c>
      <c r="Q695" s="115">
        <v>0</v>
      </c>
      <c r="R695" s="115">
        <f t="shared" si="98"/>
        <v>0</v>
      </c>
      <c r="S695" s="115">
        <f t="shared" si="99"/>
        <v>0</v>
      </c>
      <c r="T695" s="115">
        <v>0</v>
      </c>
      <c r="U695" s="115">
        <f t="shared" si="100"/>
        <v>0</v>
      </c>
      <c r="V695" s="115"/>
      <c r="W695" s="115">
        <v>0</v>
      </c>
      <c r="X695" s="116">
        <f t="shared" si="90"/>
        <v>0</v>
      </c>
      <c r="Y695" s="115">
        <v>0</v>
      </c>
      <c r="Z695" s="115">
        <f t="shared" si="91"/>
        <v>0</v>
      </c>
      <c r="AA695" s="115">
        <f t="shared" si="101"/>
        <v>0</v>
      </c>
      <c r="AB695" s="115">
        <f t="shared" si="102"/>
        <v>0</v>
      </c>
      <c r="AC695" s="116">
        <f t="shared" si="103"/>
        <v>0</v>
      </c>
    </row>
    <row r="696" spans="1:29" ht="15.75" x14ac:dyDescent="0.25">
      <c r="A696" s="138" t="s">
        <v>876</v>
      </c>
      <c r="B696" s="143" t="s">
        <v>957</v>
      </c>
      <c r="C696" s="103" t="s">
        <v>914</v>
      </c>
      <c r="D696" s="15"/>
      <c r="E696" s="7"/>
      <c r="F696" s="7"/>
      <c r="G696" s="110"/>
      <c r="H696" s="19"/>
      <c r="I696" s="13"/>
      <c r="J696" s="14"/>
      <c r="K696" s="14"/>
      <c r="L696" s="111"/>
      <c r="M696" s="124" t="s">
        <v>124</v>
      </c>
      <c r="N696" s="104">
        <v>0</v>
      </c>
      <c r="O696" s="16"/>
      <c r="P696" s="115">
        <v>0</v>
      </c>
      <c r="Q696" s="115">
        <v>0</v>
      </c>
      <c r="R696" s="115">
        <f t="shared" si="98"/>
        <v>0</v>
      </c>
      <c r="S696" s="115">
        <f t="shared" si="99"/>
        <v>0</v>
      </c>
      <c r="T696" s="115">
        <v>0</v>
      </c>
      <c r="U696" s="115">
        <f t="shared" si="100"/>
        <v>0</v>
      </c>
      <c r="V696" s="115"/>
      <c r="W696" s="115">
        <v>0</v>
      </c>
      <c r="X696" s="116">
        <f t="shared" si="90"/>
        <v>0</v>
      </c>
      <c r="Y696" s="115">
        <v>0</v>
      </c>
      <c r="Z696" s="115">
        <f t="shared" si="91"/>
        <v>0</v>
      </c>
      <c r="AA696" s="115">
        <f t="shared" si="101"/>
        <v>0</v>
      </c>
      <c r="AB696" s="115">
        <f t="shared" si="102"/>
        <v>0</v>
      </c>
      <c r="AC696" s="116">
        <f t="shared" si="103"/>
        <v>0</v>
      </c>
    </row>
    <row r="697" spans="1:29" ht="15.75" x14ac:dyDescent="0.25">
      <c r="A697" s="138" t="s">
        <v>878</v>
      </c>
      <c r="B697" s="143" t="s">
        <v>957</v>
      </c>
      <c r="C697" s="103" t="s">
        <v>915</v>
      </c>
      <c r="D697" s="15"/>
      <c r="E697" s="7"/>
      <c r="F697" s="7"/>
      <c r="G697" s="110"/>
      <c r="H697" s="19"/>
      <c r="I697" s="13"/>
      <c r="J697" s="14"/>
      <c r="K697" s="14"/>
      <c r="L697" s="111"/>
      <c r="M697" s="124" t="s">
        <v>124</v>
      </c>
      <c r="N697" s="104">
        <v>0</v>
      </c>
      <c r="O697" s="16"/>
      <c r="P697" s="115">
        <v>0</v>
      </c>
      <c r="Q697" s="115">
        <v>0</v>
      </c>
      <c r="R697" s="115">
        <f t="shared" si="98"/>
        <v>0</v>
      </c>
      <c r="S697" s="115">
        <f t="shared" si="99"/>
        <v>0</v>
      </c>
      <c r="T697" s="115">
        <v>0</v>
      </c>
      <c r="U697" s="115">
        <f t="shared" si="100"/>
        <v>0</v>
      </c>
      <c r="V697" s="115"/>
      <c r="W697" s="115">
        <v>0</v>
      </c>
      <c r="X697" s="116">
        <f t="shared" si="90"/>
        <v>0</v>
      </c>
      <c r="Y697" s="115">
        <v>0</v>
      </c>
      <c r="Z697" s="115">
        <f t="shared" si="91"/>
        <v>0</v>
      </c>
      <c r="AA697" s="115">
        <f t="shared" si="101"/>
        <v>0</v>
      </c>
      <c r="AB697" s="115">
        <f t="shared" si="102"/>
        <v>0</v>
      </c>
      <c r="AC697" s="116">
        <f t="shared" si="103"/>
        <v>0</v>
      </c>
    </row>
    <row r="698" spans="1:29" ht="45" x14ac:dyDescent="0.25">
      <c r="A698" s="138" t="s">
        <v>880</v>
      </c>
      <c r="B698" s="143" t="s">
        <v>957</v>
      </c>
      <c r="C698" s="103" t="s">
        <v>916</v>
      </c>
      <c r="D698" s="15"/>
      <c r="E698" s="7"/>
      <c r="F698" s="7"/>
      <c r="G698" s="110"/>
      <c r="H698" s="19"/>
      <c r="I698" s="13"/>
      <c r="J698" s="14"/>
      <c r="K698" s="14"/>
      <c r="L698" s="111"/>
      <c r="M698" s="124" t="s">
        <v>124</v>
      </c>
      <c r="N698" s="104">
        <v>0</v>
      </c>
      <c r="O698" s="16"/>
      <c r="P698" s="115">
        <v>0</v>
      </c>
      <c r="Q698" s="115">
        <v>0</v>
      </c>
      <c r="R698" s="115">
        <f t="shared" si="98"/>
        <v>0</v>
      </c>
      <c r="S698" s="115">
        <f t="shared" si="99"/>
        <v>0</v>
      </c>
      <c r="T698" s="115">
        <v>0</v>
      </c>
      <c r="U698" s="115">
        <f t="shared" si="100"/>
        <v>0</v>
      </c>
      <c r="V698" s="115"/>
      <c r="W698" s="115">
        <v>0</v>
      </c>
      <c r="X698" s="116">
        <f t="shared" si="90"/>
        <v>0</v>
      </c>
      <c r="Y698" s="115">
        <v>0</v>
      </c>
      <c r="Z698" s="115">
        <f t="shared" si="91"/>
        <v>0</v>
      </c>
      <c r="AA698" s="115">
        <f t="shared" si="101"/>
        <v>0</v>
      </c>
      <c r="AB698" s="115">
        <f t="shared" si="102"/>
        <v>0</v>
      </c>
      <c r="AC698" s="116">
        <f t="shared" si="103"/>
        <v>0</v>
      </c>
    </row>
    <row r="699" spans="1:29" ht="45" x14ac:dyDescent="0.25">
      <c r="A699" s="138" t="s">
        <v>917</v>
      </c>
      <c r="B699" s="143" t="s">
        <v>957</v>
      </c>
      <c r="C699" s="103" t="s">
        <v>918</v>
      </c>
      <c r="D699" s="15"/>
      <c r="E699" s="7"/>
      <c r="F699" s="7"/>
      <c r="G699" s="110"/>
      <c r="H699" s="19"/>
      <c r="I699" s="13"/>
      <c r="J699" s="14"/>
      <c r="K699" s="14"/>
      <c r="L699" s="111"/>
      <c r="M699" s="124" t="s">
        <v>124</v>
      </c>
      <c r="N699" s="104">
        <v>0</v>
      </c>
      <c r="O699" s="16"/>
      <c r="P699" s="115">
        <v>0</v>
      </c>
      <c r="Q699" s="115">
        <v>0</v>
      </c>
      <c r="R699" s="115">
        <f t="shared" si="98"/>
        <v>0</v>
      </c>
      <c r="S699" s="115">
        <f t="shared" si="99"/>
        <v>0</v>
      </c>
      <c r="T699" s="115">
        <v>0</v>
      </c>
      <c r="U699" s="115">
        <f t="shared" si="100"/>
        <v>0</v>
      </c>
      <c r="V699" s="115"/>
      <c r="W699" s="115">
        <v>0</v>
      </c>
      <c r="X699" s="116">
        <f t="shared" si="90"/>
        <v>0</v>
      </c>
      <c r="Y699" s="115">
        <v>0</v>
      </c>
      <c r="Z699" s="115">
        <f t="shared" si="91"/>
        <v>0</v>
      </c>
      <c r="AA699" s="115">
        <f t="shared" si="101"/>
        <v>0</v>
      </c>
      <c r="AB699" s="115">
        <f t="shared" si="102"/>
        <v>0</v>
      </c>
      <c r="AC699" s="116">
        <f t="shared" si="103"/>
        <v>0</v>
      </c>
    </row>
    <row r="700" spans="1:29" ht="30" x14ac:dyDescent="0.25">
      <c r="A700" s="138" t="s">
        <v>883</v>
      </c>
      <c r="B700" s="143" t="s">
        <v>957</v>
      </c>
      <c r="C700" s="103" t="s">
        <v>889</v>
      </c>
      <c r="D700" s="15"/>
      <c r="E700" s="7"/>
      <c r="F700" s="7"/>
      <c r="G700" s="110"/>
      <c r="H700" s="19"/>
      <c r="I700" s="13"/>
      <c r="J700" s="14"/>
      <c r="K700" s="14"/>
      <c r="L700" s="111"/>
      <c r="M700" s="124" t="s">
        <v>124</v>
      </c>
      <c r="N700" s="104">
        <v>0</v>
      </c>
      <c r="O700" s="16"/>
      <c r="P700" s="115">
        <v>0</v>
      </c>
      <c r="Q700" s="115">
        <v>0</v>
      </c>
      <c r="R700" s="115">
        <f t="shared" si="98"/>
        <v>0</v>
      </c>
      <c r="S700" s="115">
        <f t="shared" si="99"/>
        <v>0</v>
      </c>
      <c r="T700" s="115">
        <v>0</v>
      </c>
      <c r="U700" s="115">
        <f t="shared" si="100"/>
        <v>0</v>
      </c>
      <c r="V700" s="115"/>
      <c r="W700" s="115">
        <v>0</v>
      </c>
      <c r="X700" s="116">
        <f t="shared" si="90"/>
        <v>0</v>
      </c>
      <c r="Y700" s="115">
        <v>0</v>
      </c>
      <c r="Z700" s="115">
        <f t="shared" si="91"/>
        <v>0</v>
      </c>
      <c r="AA700" s="115">
        <f t="shared" si="101"/>
        <v>0</v>
      </c>
      <c r="AB700" s="115">
        <f t="shared" si="102"/>
        <v>0</v>
      </c>
      <c r="AC700" s="116">
        <f t="shared" si="103"/>
        <v>0</v>
      </c>
    </row>
    <row r="701" spans="1:29" ht="15.75" x14ac:dyDescent="0.25">
      <c r="A701" s="138" t="s">
        <v>112</v>
      </c>
      <c r="B701" s="143" t="s">
        <v>957</v>
      </c>
      <c r="C701" s="103" t="s">
        <v>919</v>
      </c>
      <c r="D701" s="15"/>
      <c r="E701" s="7"/>
      <c r="F701" s="7"/>
      <c r="G701" s="110"/>
      <c r="H701" s="19"/>
      <c r="I701" s="13"/>
      <c r="J701" s="14"/>
      <c r="K701" s="14"/>
      <c r="L701" s="111"/>
      <c r="M701" s="124" t="s">
        <v>124</v>
      </c>
      <c r="N701" s="104">
        <v>0</v>
      </c>
      <c r="O701" s="16"/>
      <c r="P701" s="115">
        <v>0</v>
      </c>
      <c r="Q701" s="115">
        <v>0</v>
      </c>
      <c r="R701" s="115">
        <f t="shared" si="98"/>
        <v>0</v>
      </c>
      <c r="S701" s="115">
        <f t="shared" si="99"/>
        <v>0</v>
      </c>
      <c r="T701" s="115">
        <v>0</v>
      </c>
      <c r="U701" s="115">
        <f t="shared" si="100"/>
        <v>0</v>
      </c>
      <c r="V701" s="115"/>
      <c r="W701" s="115">
        <v>0</v>
      </c>
      <c r="X701" s="116">
        <f t="shared" si="90"/>
        <v>0</v>
      </c>
      <c r="Y701" s="115">
        <v>0</v>
      </c>
      <c r="Z701" s="115">
        <f t="shared" si="91"/>
        <v>0</v>
      </c>
      <c r="AA701" s="115">
        <f t="shared" si="101"/>
        <v>0</v>
      </c>
      <c r="AB701" s="115">
        <f t="shared" si="102"/>
        <v>0</v>
      </c>
      <c r="AC701" s="116">
        <f t="shared" si="103"/>
        <v>0</v>
      </c>
    </row>
    <row r="702" spans="1:29" ht="30" x14ac:dyDescent="0.25">
      <c r="A702" s="138">
        <v>3</v>
      </c>
      <c r="B702" s="143" t="s">
        <v>957</v>
      </c>
      <c r="C702" s="103" t="s">
        <v>920</v>
      </c>
      <c r="D702" s="15"/>
      <c r="E702" s="7"/>
      <c r="F702" s="7"/>
      <c r="G702" s="110"/>
      <c r="H702" s="19"/>
      <c r="I702" s="13"/>
      <c r="J702" s="14"/>
      <c r="K702" s="14"/>
      <c r="L702" s="111"/>
      <c r="M702" s="112" t="s">
        <v>126</v>
      </c>
      <c r="N702" s="104">
        <v>1</v>
      </c>
      <c r="O702" s="16"/>
      <c r="P702" s="114">
        <v>14700</v>
      </c>
      <c r="Q702" s="115">
        <v>0</v>
      </c>
      <c r="R702" s="115">
        <f t="shared" si="98"/>
        <v>14700</v>
      </c>
      <c r="S702" s="115">
        <f t="shared" si="99"/>
        <v>735</v>
      </c>
      <c r="T702" s="115">
        <v>0</v>
      </c>
      <c r="U702" s="115">
        <f t="shared" si="100"/>
        <v>15435</v>
      </c>
      <c r="V702" s="115"/>
      <c r="W702" s="114">
        <v>3087</v>
      </c>
      <c r="X702" s="116">
        <f t="shared" si="90"/>
        <v>381.5532</v>
      </c>
      <c r="Y702" s="115">
        <v>0</v>
      </c>
      <c r="Z702" s="115">
        <f t="shared" si="91"/>
        <v>3468.5531999999998</v>
      </c>
      <c r="AA702" s="115">
        <f t="shared" si="101"/>
        <v>15435</v>
      </c>
      <c r="AB702" s="115">
        <f t="shared" si="102"/>
        <v>3468.5531999999998</v>
      </c>
      <c r="AC702" s="116">
        <f t="shared" si="103"/>
        <v>18903.553199999998</v>
      </c>
    </row>
    <row r="703" spans="1:29" ht="15.75" x14ac:dyDescent="0.25">
      <c r="A703" s="138">
        <v>3.1</v>
      </c>
      <c r="B703" s="143" t="s">
        <v>957</v>
      </c>
      <c r="C703" s="103" t="s">
        <v>921</v>
      </c>
      <c r="D703" s="15"/>
      <c r="E703" s="7"/>
      <c r="F703" s="7"/>
      <c r="G703" s="110"/>
      <c r="H703" s="19"/>
      <c r="I703" s="13"/>
      <c r="J703" s="14"/>
      <c r="K703" s="14"/>
      <c r="L703" s="111"/>
      <c r="M703" s="124" t="s">
        <v>124</v>
      </c>
      <c r="N703" s="104">
        <v>0</v>
      </c>
      <c r="O703" s="16"/>
      <c r="P703" s="115">
        <v>0</v>
      </c>
      <c r="Q703" s="115">
        <v>0</v>
      </c>
      <c r="R703" s="115">
        <f t="shared" si="98"/>
        <v>0</v>
      </c>
      <c r="S703" s="115">
        <f t="shared" si="99"/>
        <v>0</v>
      </c>
      <c r="T703" s="115">
        <v>0</v>
      </c>
      <c r="U703" s="115">
        <f t="shared" si="100"/>
        <v>0</v>
      </c>
      <c r="V703" s="115"/>
      <c r="W703" s="115">
        <v>0</v>
      </c>
      <c r="X703" s="116">
        <f t="shared" si="90"/>
        <v>0</v>
      </c>
      <c r="Y703" s="115">
        <v>0</v>
      </c>
      <c r="Z703" s="115">
        <f t="shared" si="91"/>
        <v>0</v>
      </c>
      <c r="AA703" s="115">
        <f t="shared" si="101"/>
        <v>0</v>
      </c>
      <c r="AB703" s="115">
        <f t="shared" si="102"/>
        <v>0</v>
      </c>
      <c r="AC703" s="116">
        <f t="shared" si="103"/>
        <v>0</v>
      </c>
    </row>
    <row r="704" spans="1:29" ht="90" x14ac:dyDescent="0.25">
      <c r="A704" s="138" t="s">
        <v>746</v>
      </c>
      <c r="B704" s="143" t="s">
        <v>957</v>
      </c>
      <c r="C704" s="103" t="s">
        <v>922</v>
      </c>
      <c r="D704" s="15"/>
      <c r="E704" s="7"/>
      <c r="F704" s="7"/>
      <c r="G704" s="110"/>
      <c r="H704" s="19"/>
      <c r="I704" s="13"/>
      <c r="J704" s="14"/>
      <c r="K704" s="14"/>
      <c r="L704" s="111"/>
      <c r="M704" s="124" t="s">
        <v>124</v>
      </c>
      <c r="N704" s="104">
        <v>0</v>
      </c>
      <c r="O704" s="16"/>
      <c r="P704" s="115">
        <v>0</v>
      </c>
      <c r="Q704" s="115">
        <v>0</v>
      </c>
      <c r="R704" s="115">
        <f t="shared" si="98"/>
        <v>0</v>
      </c>
      <c r="S704" s="115">
        <f t="shared" si="99"/>
        <v>0</v>
      </c>
      <c r="T704" s="115">
        <v>0</v>
      </c>
      <c r="U704" s="115">
        <f t="shared" si="100"/>
        <v>0</v>
      </c>
      <c r="V704" s="115"/>
      <c r="W704" s="115">
        <v>0</v>
      </c>
      <c r="X704" s="116">
        <f t="shared" si="90"/>
        <v>0</v>
      </c>
      <c r="Y704" s="115">
        <v>0</v>
      </c>
      <c r="Z704" s="115">
        <f t="shared" si="91"/>
        <v>0</v>
      </c>
      <c r="AA704" s="115">
        <f t="shared" si="101"/>
        <v>0</v>
      </c>
      <c r="AB704" s="115">
        <f t="shared" si="102"/>
        <v>0</v>
      </c>
      <c r="AC704" s="116">
        <f t="shared" si="103"/>
        <v>0</v>
      </c>
    </row>
    <row r="705" spans="1:29" ht="18" x14ac:dyDescent="0.25">
      <c r="A705" s="138" t="s">
        <v>748</v>
      </c>
      <c r="B705" s="143" t="s">
        <v>957</v>
      </c>
      <c r="C705" s="103" t="s">
        <v>923</v>
      </c>
      <c r="D705" s="15"/>
      <c r="E705" s="7"/>
      <c r="F705" s="7"/>
      <c r="G705" s="110"/>
      <c r="H705" s="19"/>
      <c r="I705" s="13"/>
      <c r="J705" s="14"/>
      <c r="K705" s="14"/>
      <c r="L705" s="111"/>
      <c r="M705" s="112" t="s">
        <v>199</v>
      </c>
      <c r="N705" s="113">
        <v>100</v>
      </c>
      <c r="O705" s="16"/>
      <c r="P705" s="114">
        <v>292</v>
      </c>
      <c r="Q705" s="115">
        <v>0</v>
      </c>
      <c r="R705" s="115">
        <f t="shared" si="98"/>
        <v>292</v>
      </c>
      <c r="S705" s="115">
        <f t="shared" si="99"/>
        <v>14.600000000000001</v>
      </c>
      <c r="T705" s="115">
        <v>0</v>
      </c>
      <c r="U705" s="115">
        <f t="shared" si="100"/>
        <v>306.60000000000002</v>
      </c>
      <c r="V705" s="115"/>
      <c r="W705" s="114">
        <v>52</v>
      </c>
      <c r="X705" s="116">
        <f t="shared" si="90"/>
        <v>6.4272</v>
      </c>
      <c r="Y705" s="115">
        <v>0</v>
      </c>
      <c r="Z705" s="115">
        <f t="shared" si="91"/>
        <v>58.427199999999999</v>
      </c>
      <c r="AA705" s="115">
        <f t="shared" si="101"/>
        <v>30660.000000000004</v>
      </c>
      <c r="AB705" s="115">
        <f t="shared" si="102"/>
        <v>5842.72</v>
      </c>
      <c r="AC705" s="116">
        <f t="shared" si="103"/>
        <v>36502.720000000001</v>
      </c>
    </row>
    <row r="706" spans="1:29" ht="18" x14ac:dyDescent="0.25">
      <c r="A706" s="138" t="s">
        <v>750</v>
      </c>
      <c r="B706" s="143" t="s">
        <v>957</v>
      </c>
      <c r="C706" s="103" t="s">
        <v>924</v>
      </c>
      <c r="D706" s="15"/>
      <c r="E706" s="7"/>
      <c r="F706" s="7"/>
      <c r="G706" s="110"/>
      <c r="H706" s="19"/>
      <c r="I706" s="13"/>
      <c r="J706" s="14"/>
      <c r="K706" s="14"/>
      <c r="L706" s="111"/>
      <c r="M706" s="112" t="s">
        <v>199</v>
      </c>
      <c r="N706" s="113">
        <v>50</v>
      </c>
      <c r="O706" s="16"/>
      <c r="P706" s="114">
        <v>244</v>
      </c>
      <c r="Q706" s="115">
        <v>0</v>
      </c>
      <c r="R706" s="115">
        <f t="shared" si="98"/>
        <v>244</v>
      </c>
      <c r="S706" s="115">
        <f t="shared" si="99"/>
        <v>12.200000000000001</v>
      </c>
      <c r="T706" s="115">
        <v>0</v>
      </c>
      <c r="U706" s="115">
        <f t="shared" si="100"/>
        <v>256.2</v>
      </c>
      <c r="V706" s="115"/>
      <c r="W706" s="114">
        <v>52</v>
      </c>
      <c r="X706" s="116">
        <f t="shared" si="90"/>
        <v>6.4272</v>
      </c>
      <c r="Y706" s="115">
        <v>0</v>
      </c>
      <c r="Z706" s="115">
        <f t="shared" si="91"/>
        <v>58.427199999999999</v>
      </c>
      <c r="AA706" s="115">
        <f t="shared" si="101"/>
        <v>12810</v>
      </c>
      <c r="AB706" s="115">
        <f t="shared" si="102"/>
        <v>2921.36</v>
      </c>
      <c r="AC706" s="116">
        <f t="shared" si="103"/>
        <v>15731.36</v>
      </c>
    </row>
    <row r="707" spans="1:29" ht="18" x14ac:dyDescent="0.25">
      <c r="A707" s="138" t="s">
        <v>752</v>
      </c>
      <c r="B707" s="143" t="s">
        <v>957</v>
      </c>
      <c r="C707" s="103" t="s">
        <v>925</v>
      </c>
      <c r="D707" s="15"/>
      <c r="E707" s="7"/>
      <c r="F707" s="7"/>
      <c r="G707" s="110"/>
      <c r="H707" s="19"/>
      <c r="I707" s="13"/>
      <c r="J707" s="14"/>
      <c r="K707" s="14"/>
      <c r="L707" s="111"/>
      <c r="M707" s="112" t="s">
        <v>199</v>
      </c>
      <c r="N707" s="113">
        <v>50</v>
      </c>
      <c r="O707" s="16"/>
      <c r="P707" s="114">
        <v>164</v>
      </c>
      <c r="Q707" s="115">
        <v>0</v>
      </c>
      <c r="R707" s="115">
        <f t="shared" si="98"/>
        <v>164</v>
      </c>
      <c r="S707" s="115">
        <f t="shared" si="99"/>
        <v>8.2000000000000011</v>
      </c>
      <c r="T707" s="115">
        <v>0</v>
      </c>
      <c r="U707" s="115">
        <f t="shared" si="100"/>
        <v>172.2</v>
      </c>
      <c r="V707" s="115"/>
      <c r="W707" s="114">
        <v>41</v>
      </c>
      <c r="X707" s="116">
        <f t="shared" si="90"/>
        <v>5.0675999999999997</v>
      </c>
      <c r="Y707" s="115">
        <v>0</v>
      </c>
      <c r="Z707" s="115">
        <f t="shared" si="91"/>
        <v>46.067599999999999</v>
      </c>
      <c r="AA707" s="115">
        <f t="shared" si="101"/>
        <v>8610</v>
      </c>
      <c r="AB707" s="115">
        <f t="shared" si="102"/>
        <v>2303.38</v>
      </c>
      <c r="AC707" s="116">
        <f t="shared" si="103"/>
        <v>10913.380000000001</v>
      </c>
    </row>
    <row r="708" spans="1:29" ht="18" x14ac:dyDescent="0.25">
      <c r="A708" s="138" t="s">
        <v>754</v>
      </c>
      <c r="B708" s="143" t="s">
        <v>957</v>
      </c>
      <c r="C708" s="103" t="s">
        <v>926</v>
      </c>
      <c r="D708" s="15"/>
      <c r="E708" s="7"/>
      <c r="F708" s="7"/>
      <c r="G708" s="110"/>
      <c r="H708" s="19"/>
      <c r="I708" s="13"/>
      <c r="J708" s="14"/>
      <c r="K708" s="14"/>
      <c r="L708" s="111"/>
      <c r="M708" s="112" t="s">
        <v>199</v>
      </c>
      <c r="N708" s="113">
        <v>50</v>
      </c>
      <c r="O708" s="16"/>
      <c r="P708" s="114">
        <v>216</v>
      </c>
      <c r="Q708" s="115">
        <v>0</v>
      </c>
      <c r="R708" s="115">
        <f t="shared" si="98"/>
        <v>216</v>
      </c>
      <c r="S708" s="115">
        <f t="shared" si="99"/>
        <v>10.8</v>
      </c>
      <c r="T708" s="115">
        <v>0</v>
      </c>
      <c r="U708" s="115">
        <f t="shared" si="100"/>
        <v>226.8</v>
      </c>
      <c r="V708" s="115"/>
      <c r="W708" s="114">
        <v>41</v>
      </c>
      <c r="X708" s="116">
        <f t="shared" si="90"/>
        <v>5.0675999999999997</v>
      </c>
      <c r="Y708" s="115">
        <v>0</v>
      </c>
      <c r="Z708" s="115">
        <f t="shared" si="91"/>
        <v>46.067599999999999</v>
      </c>
      <c r="AA708" s="115">
        <f t="shared" si="101"/>
        <v>11340</v>
      </c>
      <c r="AB708" s="115">
        <f t="shared" si="102"/>
        <v>2303.38</v>
      </c>
      <c r="AC708" s="116">
        <f t="shared" si="103"/>
        <v>13643.380000000001</v>
      </c>
    </row>
    <row r="709" spans="1:29" ht="18" x14ac:dyDescent="0.25">
      <c r="A709" s="138" t="s">
        <v>756</v>
      </c>
      <c r="B709" s="143" t="s">
        <v>957</v>
      </c>
      <c r="C709" s="103" t="s">
        <v>927</v>
      </c>
      <c r="D709" s="15"/>
      <c r="E709" s="7"/>
      <c r="F709" s="7"/>
      <c r="G709" s="110"/>
      <c r="H709" s="19"/>
      <c r="I709" s="13"/>
      <c r="J709" s="14"/>
      <c r="K709" s="14"/>
      <c r="L709" s="111"/>
      <c r="M709" s="112" t="s">
        <v>199</v>
      </c>
      <c r="N709" s="113">
        <v>75</v>
      </c>
      <c r="O709" s="16"/>
      <c r="P709" s="114">
        <v>245</v>
      </c>
      <c r="Q709" s="115">
        <v>0</v>
      </c>
      <c r="R709" s="115">
        <f t="shared" si="98"/>
        <v>245</v>
      </c>
      <c r="S709" s="115">
        <f t="shared" si="99"/>
        <v>12.25</v>
      </c>
      <c r="T709" s="115">
        <v>0</v>
      </c>
      <c r="U709" s="115">
        <f t="shared" si="100"/>
        <v>257.25</v>
      </c>
      <c r="V709" s="115"/>
      <c r="W709" s="114">
        <v>36</v>
      </c>
      <c r="X709" s="116">
        <f t="shared" si="90"/>
        <v>4.4496000000000002</v>
      </c>
      <c r="Y709" s="115">
        <v>0</v>
      </c>
      <c r="Z709" s="115">
        <f t="shared" si="91"/>
        <v>40.449600000000004</v>
      </c>
      <c r="AA709" s="115">
        <f t="shared" si="101"/>
        <v>19293.75</v>
      </c>
      <c r="AB709" s="115">
        <f t="shared" si="102"/>
        <v>3033.7200000000003</v>
      </c>
      <c r="AC709" s="116">
        <f t="shared" si="103"/>
        <v>22327.47</v>
      </c>
    </row>
    <row r="710" spans="1:29" ht="18" x14ac:dyDescent="0.25">
      <c r="A710" s="138" t="s">
        <v>758</v>
      </c>
      <c r="B710" s="143" t="s">
        <v>957</v>
      </c>
      <c r="C710" s="103" t="s">
        <v>928</v>
      </c>
      <c r="D710" s="15"/>
      <c r="E710" s="7"/>
      <c r="F710" s="7"/>
      <c r="G710" s="110"/>
      <c r="H710" s="19"/>
      <c r="I710" s="13"/>
      <c r="J710" s="14"/>
      <c r="K710" s="14"/>
      <c r="L710" s="111"/>
      <c r="M710" s="112" t="s">
        <v>199</v>
      </c>
      <c r="N710" s="113">
        <v>100</v>
      </c>
      <c r="O710" s="16"/>
      <c r="P710" s="114">
        <v>170</v>
      </c>
      <c r="Q710" s="115">
        <v>0</v>
      </c>
      <c r="R710" s="115">
        <f t="shared" si="98"/>
        <v>170</v>
      </c>
      <c r="S710" s="115">
        <f t="shared" si="99"/>
        <v>8.5</v>
      </c>
      <c r="T710" s="115">
        <v>0</v>
      </c>
      <c r="U710" s="115">
        <f t="shared" si="100"/>
        <v>178.5</v>
      </c>
      <c r="V710" s="115"/>
      <c r="W710" s="114">
        <v>36</v>
      </c>
      <c r="X710" s="116">
        <f t="shared" si="90"/>
        <v>4.4496000000000002</v>
      </c>
      <c r="Y710" s="115">
        <v>0</v>
      </c>
      <c r="Z710" s="115">
        <f t="shared" si="91"/>
        <v>40.449600000000004</v>
      </c>
      <c r="AA710" s="115">
        <f t="shared" si="101"/>
        <v>17850</v>
      </c>
      <c r="AB710" s="115">
        <f t="shared" si="102"/>
        <v>4044.9600000000005</v>
      </c>
      <c r="AC710" s="116">
        <f t="shared" si="103"/>
        <v>21894.959999999999</v>
      </c>
    </row>
    <row r="711" spans="1:29" ht="75" x14ac:dyDescent="0.25">
      <c r="A711" s="138">
        <v>3.2</v>
      </c>
      <c r="B711" s="143" t="s">
        <v>957</v>
      </c>
      <c r="C711" s="103" t="s">
        <v>929</v>
      </c>
      <c r="D711" s="15"/>
      <c r="E711" s="7"/>
      <c r="F711" s="7"/>
      <c r="G711" s="110"/>
      <c r="H711" s="19"/>
      <c r="I711" s="13"/>
      <c r="J711" s="14"/>
      <c r="K711" s="14"/>
      <c r="L711" s="111"/>
      <c r="M711" s="124" t="s">
        <v>124</v>
      </c>
      <c r="N711" s="104">
        <v>0</v>
      </c>
      <c r="O711" s="16"/>
      <c r="P711" s="115">
        <v>0</v>
      </c>
      <c r="Q711" s="115">
        <v>0</v>
      </c>
      <c r="R711" s="115">
        <f t="shared" si="98"/>
        <v>0</v>
      </c>
      <c r="S711" s="115">
        <f t="shared" si="99"/>
        <v>0</v>
      </c>
      <c r="T711" s="115">
        <v>0</v>
      </c>
      <c r="U711" s="115">
        <f t="shared" si="100"/>
        <v>0</v>
      </c>
      <c r="V711" s="115"/>
      <c r="W711" s="115">
        <v>0</v>
      </c>
      <c r="X711" s="116">
        <f t="shared" si="90"/>
        <v>0</v>
      </c>
      <c r="Y711" s="115">
        <v>0</v>
      </c>
      <c r="Z711" s="115">
        <f t="shared" si="91"/>
        <v>0</v>
      </c>
      <c r="AA711" s="115">
        <f t="shared" si="101"/>
        <v>0</v>
      </c>
      <c r="AB711" s="115">
        <f t="shared" si="102"/>
        <v>0</v>
      </c>
      <c r="AC711" s="116">
        <f t="shared" si="103"/>
        <v>0</v>
      </c>
    </row>
    <row r="712" spans="1:29" ht="18" x14ac:dyDescent="0.25">
      <c r="A712" s="138" t="s">
        <v>763</v>
      </c>
      <c r="B712" s="143" t="s">
        <v>957</v>
      </c>
      <c r="C712" s="103" t="s">
        <v>930</v>
      </c>
      <c r="D712" s="15"/>
      <c r="E712" s="7"/>
      <c r="F712" s="7"/>
      <c r="G712" s="110"/>
      <c r="H712" s="19"/>
      <c r="I712" s="13"/>
      <c r="J712" s="14"/>
      <c r="K712" s="14"/>
      <c r="L712" s="111"/>
      <c r="M712" s="112" t="s">
        <v>16</v>
      </c>
      <c r="N712" s="113">
        <v>10</v>
      </c>
      <c r="O712" s="16"/>
      <c r="P712" s="114">
        <v>441</v>
      </c>
      <c r="Q712" s="115">
        <v>0</v>
      </c>
      <c r="R712" s="115">
        <f t="shared" si="98"/>
        <v>441</v>
      </c>
      <c r="S712" s="115">
        <f t="shared" si="99"/>
        <v>22.05</v>
      </c>
      <c r="T712" s="115">
        <v>0</v>
      </c>
      <c r="U712" s="115">
        <f t="shared" si="100"/>
        <v>463.05</v>
      </c>
      <c r="V712" s="115"/>
      <c r="W712" s="114">
        <v>82</v>
      </c>
      <c r="X712" s="116">
        <f t="shared" si="90"/>
        <v>10.135199999999999</v>
      </c>
      <c r="Y712" s="115">
        <v>0</v>
      </c>
      <c r="Z712" s="115">
        <f t="shared" si="91"/>
        <v>92.135199999999998</v>
      </c>
      <c r="AA712" s="115">
        <f t="shared" si="101"/>
        <v>4630.5</v>
      </c>
      <c r="AB712" s="115">
        <f t="shared" si="102"/>
        <v>921.35199999999998</v>
      </c>
      <c r="AC712" s="116">
        <f t="shared" si="103"/>
        <v>5551.8519999999999</v>
      </c>
    </row>
    <row r="713" spans="1:29" ht="30" x14ac:dyDescent="0.25">
      <c r="A713" s="138" t="s">
        <v>765</v>
      </c>
      <c r="B713" s="143" t="s">
        <v>957</v>
      </c>
      <c r="C713" s="103" t="s">
        <v>931</v>
      </c>
      <c r="D713" s="15"/>
      <c r="E713" s="7"/>
      <c r="F713" s="7"/>
      <c r="G713" s="110"/>
      <c r="H713" s="19"/>
      <c r="I713" s="13"/>
      <c r="J713" s="14"/>
      <c r="K713" s="14"/>
      <c r="L713" s="111"/>
      <c r="M713" s="124" t="s">
        <v>124</v>
      </c>
      <c r="N713" s="104">
        <v>0</v>
      </c>
      <c r="O713" s="16"/>
      <c r="P713" s="115">
        <v>0</v>
      </c>
      <c r="Q713" s="115">
        <v>0</v>
      </c>
      <c r="R713" s="115">
        <f>P713+Q713</f>
        <v>0</v>
      </c>
      <c r="S713" s="115">
        <f>R713*0.05</f>
        <v>0</v>
      </c>
      <c r="T713" s="115">
        <v>0</v>
      </c>
      <c r="U713" s="115">
        <f>R713+S713</f>
        <v>0</v>
      </c>
      <c r="V713" s="115"/>
      <c r="W713" s="115">
        <v>0</v>
      </c>
      <c r="X713" s="116">
        <f>W713*0.1236</f>
        <v>0</v>
      </c>
      <c r="Y713" s="115">
        <v>0</v>
      </c>
      <c r="Z713" s="115">
        <f>W713+X713</f>
        <v>0</v>
      </c>
      <c r="AA713" s="115">
        <f>N713*U713</f>
        <v>0</v>
      </c>
      <c r="AB713" s="115">
        <f>N713*Z713</f>
        <v>0</v>
      </c>
      <c r="AC713" s="116">
        <f>AA713+AB713</f>
        <v>0</v>
      </c>
    </row>
    <row r="714" spans="1:29" ht="18" x14ac:dyDescent="0.25">
      <c r="A714" s="138" t="s">
        <v>767</v>
      </c>
      <c r="B714" s="143" t="s">
        <v>957</v>
      </c>
      <c r="C714" s="103" t="s">
        <v>932</v>
      </c>
      <c r="D714" s="15"/>
      <c r="E714" s="7"/>
      <c r="F714" s="7"/>
      <c r="G714" s="110"/>
      <c r="H714" s="19"/>
      <c r="I714" s="13"/>
      <c r="J714" s="14"/>
      <c r="K714" s="14"/>
      <c r="L714" s="111"/>
      <c r="M714" s="112" t="s">
        <v>16</v>
      </c>
      <c r="N714" s="113">
        <v>6</v>
      </c>
      <c r="O714" s="16"/>
      <c r="P714" s="114">
        <v>318</v>
      </c>
      <c r="Q714" s="115">
        <v>0</v>
      </c>
      <c r="R714" s="115">
        <f t="shared" si="98"/>
        <v>318</v>
      </c>
      <c r="S714" s="115">
        <f t="shared" si="99"/>
        <v>15.9</v>
      </c>
      <c r="T714" s="115">
        <v>0</v>
      </c>
      <c r="U714" s="115">
        <f t="shared" si="100"/>
        <v>333.9</v>
      </c>
      <c r="V714" s="115"/>
      <c r="W714" s="114">
        <v>61</v>
      </c>
      <c r="X714" s="116">
        <f t="shared" si="90"/>
        <v>7.5396000000000001</v>
      </c>
      <c r="Y714" s="115">
        <v>0</v>
      </c>
      <c r="Z714" s="115">
        <f t="shared" si="91"/>
        <v>68.539600000000007</v>
      </c>
      <c r="AA714" s="115">
        <f t="shared" si="101"/>
        <v>2003.3999999999999</v>
      </c>
      <c r="AB714" s="115">
        <f t="shared" si="102"/>
        <v>411.23760000000004</v>
      </c>
      <c r="AC714" s="116">
        <f t="shared" si="103"/>
        <v>2414.6376</v>
      </c>
    </row>
    <row r="715" spans="1:29" ht="18" x14ac:dyDescent="0.25">
      <c r="A715" s="142" t="s">
        <v>769</v>
      </c>
      <c r="B715" s="143" t="s">
        <v>957</v>
      </c>
      <c r="C715" s="103" t="s">
        <v>933</v>
      </c>
      <c r="D715" s="15"/>
      <c r="E715" s="7"/>
      <c r="F715" s="7"/>
      <c r="G715" s="110"/>
      <c r="H715" s="19"/>
      <c r="I715" s="13"/>
      <c r="J715" s="14"/>
      <c r="K715" s="14"/>
      <c r="L715" s="128"/>
      <c r="M715" s="112" t="s">
        <v>16</v>
      </c>
      <c r="N715" s="113">
        <v>2</v>
      </c>
      <c r="O715" s="129"/>
      <c r="P715" s="114">
        <v>240</v>
      </c>
      <c r="Q715" s="115">
        <v>0</v>
      </c>
      <c r="R715" s="130">
        <f t="shared" si="98"/>
        <v>240</v>
      </c>
      <c r="S715" s="115">
        <f t="shared" si="99"/>
        <v>12</v>
      </c>
      <c r="T715" s="115">
        <v>0</v>
      </c>
      <c r="U715" s="115">
        <f t="shared" si="100"/>
        <v>252</v>
      </c>
      <c r="V715" s="131"/>
      <c r="W715" s="114">
        <v>52</v>
      </c>
      <c r="X715" s="116">
        <f t="shared" si="90"/>
        <v>6.4272</v>
      </c>
      <c r="Y715" s="115">
        <v>0</v>
      </c>
      <c r="Z715" s="115">
        <f t="shared" si="91"/>
        <v>58.427199999999999</v>
      </c>
      <c r="AA715" s="115">
        <f t="shared" si="101"/>
        <v>504</v>
      </c>
      <c r="AB715" s="115">
        <f t="shared" si="102"/>
        <v>116.8544</v>
      </c>
      <c r="AC715" s="116">
        <f t="shared" si="103"/>
        <v>620.85439999999994</v>
      </c>
    </row>
    <row r="716" spans="1:29" ht="18" x14ac:dyDescent="0.25">
      <c r="A716" s="142" t="s">
        <v>771</v>
      </c>
      <c r="B716" s="143" t="s">
        <v>957</v>
      </c>
      <c r="C716" s="103" t="s">
        <v>934</v>
      </c>
      <c r="D716" s="15"/>
      <c r="E716" s="7"/>
      <c r="F716" s="7"/>
      <c r="G716" s="110"/>
      <c r="H716" s="19"/>
      <c r="I716" s="13"/>
      <c r="J716" s="14"/>
      <c r="K716" s="14"/>
      <c r="L716" s="128"/>
      <c r="M716" s="112" t="s">
        <v>16</v>
      </c>
      <c r="N716" s="113">
        <v>6</v>
      </c>
      <c r="O716" s="129"/>
      <c r="P716" s="114">
        <v>196</v>
      </c>
      <c r="Q716" s="115">
        <v>0</v>
      </c>
      <c r="R716" s="130">
        <f t="shared" si="98"/>
        <v>196</v>
      </c>
      <c r="S716" s="115">
        <f t="shared" si="99"/>
        <v>9.8000000000000007</v>
      </c>
      <c r="T716" s="115">
        <v>0</v>
      </c>
      <c r="U716" s="115">
        <f t="shared" si="100"/>
        <v>205.8</v>
      </c>
      <c r="V716" s="131"/>
      <c r="W716" s="114">
        <v>31</v>
      </c>
      <c r="X716" s="116">
        <f t="shared" si="90"/>
        <v>3.8315999999999999</v>
      </c>
      <c r="Y716" s="115">
        <v>0</v>
      </c>
      <c r="Z716" s="115">
        <f t="shared" si="91"/>
        <v>34.831600000000002</v>
      </c>
      <c r="AA716" s="115">
        <f t="shared" si="101"/>
        <v>1234.8000000000002</v>
      </c>
      <c r="AB716" s="115">
        <f t="shared" si="102"/>
        <v>208.9896</v>
      </c>
      <c r="AC716" s="116">
        <f t="shared" si="103"/>
        <v>1443.7896000000001</v>
      </c>
    </row>
    <row r="717" spans="1:29" ht="18" x14ac:dyDescent="0.25">
      <c r="A717" s="142" t="s">
        <v>935</v>
      </c>
      <c r="B717" s="143" t="s">
        <v>957</v>
      </c>
      <c r="C717" s="103" t="s">
        <v>936</v>
      </c>
      <c r="D717" s="15"/>
      <c r="E717" s="7"/>
      <c r="F717" s="7"/>
      <c r="G717" s="110"/>
      <c r="H717" s="19"/>
      <c r="I717" s="13"/>
      <c r="J717" s="14"/>
      <c r="K717" s="14"/>
      <c r="L717" s="128"/>
      <c r="M717" s="112" t="s">
        <v>16</v>
      </c>
      <c r="N717" s="113">
        <v>10</v>
      </c>
      <c r="O717" s="129"/>
      <c r="P717" s="114">
        <v>171</v>
      </c>
      <c r="Q717" s="115">
        <v>0</v>
      </c>
      <c r="R717" s="130">
        <f t="shared" si="98"/>
        <v>171</v>
      </c>
      <c r="S717" s="115">
        <f t="shared" si="99"/>
        <v>8.5500000000000007</v>
      </c>
      <c r="T717" s="115">
        <v>0</v>
      </c>
      <c r="U717" s="115">
        <f t="shared" si="100"/>
        <v>179.55</v>
      </c>
      <c r="V717" s="131"/>
      <c r="W717" s="114">
        <v>31</v>
      </c>
      <c r="X717" s="116">
        <f t="shared" ref="X717:X725" si="104">W717*0.1236</f>
        <v>3.8315999999999999</v>
      </c>
      <c r="Y717" s="115">
        <v>0</v>
      </c>
      <c r="Z717" s="115">
        <f t="shared" ref="Z717:Z725" si="105">W717+X717</f>
        <v>34.831600000000002</v>
      </c>
      <c r="AA717" s="115">
        <f t="shared" si="101"/>
        <v>1795.5</v>
      </c>
      <c r="AB717" s="115">
        <f t="shared" si="102"/>
        <v>348.31600000000003</v>
      </c>
      <c r="AC717" s="116">
        <f t="shared" si="103"/>
        <v>2143.8159999999998</v>
      </c>
    </row>
    <row r="718" spans="1:29" ht="18" x14ac:dyDescent="0.25">
      <c r="A718" s="142" t="s">
        <v>937</v>
      </c>
      <c r="B718" s="143" t="s">
        <v>957</v>
      </c>
      <c r="C718" s="103" t="s">
        <v>938</v>
      </c>
      <c r="D718" s="15"/>
      <c r="E718" s="7"/>
      <c r="F718" s="7"/>
      <c r="G718" s="110"/>
      <c r="H718" s="19"/>
      <c r="I718" s="13"/>
      <c r="J718" s="14"/>
      <c r="K718" s="14"/>
      <c r="L718" s="128"/>
      <c r="M718" s="112" t="s">
        <v>16</v>
      </c>
      <c r="N718" s="113">
        <v>12</v>
      </c>
      <c r="O718" s="129"/>
      <c r="P718" s="114">
        <v>156</v>
      </c>
      <c r="Q718" s="115">
        <v>0</v>
      </c>
      <c r="R718" s="130">
        <f t="shared" si="98"/>
        <v>156</v>
      </c>
      <c r="S718" s="132">
        <f t="shared" si="99"/>
        <v>7.8000000000000007</v>
      </c>
      <c r="T718" s="115">
        <v>0</v>
      </c>
      <c r="U718" s="132">
        <f t="shared" si="100"/>
        <v>163.80000000000001</v>
      </c>
      <c r="V718" s="131"/>
      <c r="W718" s="133">
        <v>31</v>
      </c>
      <c r="X718" s="116">
        <f t="shared" si="104"/>
        <v>3.8315999999999999</v>
      </c>
      <c r="Y718" s="115">
        <v>0</v>
      </c>
      <c r="Z718" s="115">
        <f t="shared" si="105"/>
        <v>34.831600000000002</v>
      </c>
      <c r="AA718" s="115">
        <f t="shared" si="101"/>
        <v>1965.6000000000001</v>
      </c>
      <c r="AB718" s="115">
        <f t="shared" si="102"/>
        <v>417.97919999999999</v>
      </c>
      <c r="AC718" s="116">
        <f t="shared" si="103"/>
        <v>2383.5792000000001</v>
      </c>
    </row>
    <row r="719" spans="1:29" ht="60" x14ac:dyDescent="0.25">
      <c r="A719" s="142">
        <v>3.3</v>
      </c>
      <c r="B719" s="143" t="s">
        <v>957</v>
      </c>
      <c r="C719" s="103" t="s">
        <v>939</v>
      </c>
      <c r="D719" s="15"/>
      <c r="E719" s="7"/>
      <c r="F719" s="7"/>
      <c r="G719" s="110"/>
      <c r="H719" s="19"/>
      <c r="I719" s="13"/>
      <c r="J719" s="14"/>
      <c r="K719" s="14"/>
      <c r="L719" s="128"/>
      <c r="M719" s="124" t="s">
        <v>124</v>
      </c>
      <c r="N719" s="104">
        <v>0</v>
      </c>
      <c r="O719" s="129"/>
      <c r="P719" s="115">
        <v>0</v>
      </c>
      <c r="Q719" s="115">
        <v>0</v>
      </c>
      <c r="R719" s="115">
        <f t="shared" si="98"/>
        <v>0</v>
      </c>
      <c r="S719" s="115">
        <f t="shared" si="99"/>
        <v>0</v>
      </c>
      <c r="T719" s="115">
        <v>0</v>
      </c>
      <c r="U719" s="115">
        <f t="shared" si="100"/>
        <v>0</v>
      </c>
      <c r="V719" s="134"/>
      <c r="W719" s="115">
        <v>0</v>
      </c>
      <c r="X719" s="116">
        <f t="shared" si="104"/>
        <v>0</v>
      </c>
      <c r="Y719" s="115">
        <v>0</v>
      </c>
      <c r="Z719" s="115">
        <f t="shared" si="105"/>
        <v>0</v>
      </c>
      <c r="AA719" s="115">
        <f t="shared" si="101"/>
        <v>0</v>
      </c>
      <c r="AB719" s="115">
        <f t="shared" si="102"/>
        <v>0</v>
      </c>
      <c r="AC719" s="116">
        <f t="shared" si="103"/>
        <v>0</v>
      </c>
    </row>
    <row r="720" spans="1:29" ht="18" x14ac:dyDescent="0.25">
      <c r="A720" s="142" t="s">
        <v>772</v>
      </c>
      <c r="B720" s="143" t="s">
        <v>957</v>
      </c>
      <c r="C720" s="103" t="s">
        <v>940</v>
      </c>
      <c r="D720" s="15"/>
      <c r="E720" s="7"/>
      <c r="F720" s="7"/>
      <c r="G720" s="110"/>
      <c r="H720" s="19"/>
      <c r="I720" s="13"/>
      <c r="J720" s="14"/>
      <c r="K720" s="14"/>
      <c r="L720" s="128"/>
      <c r="M720" s="112" t="s">
        <v>199</v>
      </c>
      <c r="N720" s="113">
        <v>100</v>
      </c>
      <c r="O720" s="129"/>
      <c r="P720" s="114">
        <v>343</v>
      </c>
      <c r="Q720" s="115">
        <v>0</v>
      </c>
      <c r="R720" s="135">
        <f t="shared" si="98"/>
        <v>343</v>
      </c>
      <c r="S720" s="115">
        <f t="shared" si="99"/>
        <v>17.150000000000002</v>
      </c>
      <c r="T720" s="115">
        <v>0</v>
      </c>
      <c r="U720" s="115">
        <f t="shared" si="100"/>
        <v>360.15</v>
      </c>
      <c r="V720" s="134"/>
      <c r="W720" s="114">
        <v>154</v>
      </c>
      <c r="X720" s="116">
        <f t="shared" si="104"/>
        <v>19.034400000000002</v>
      </c>
      <c r="Y720" s="115">
        <v>0</v>
      </c>
      <c r="Z720" s="115">
        <f t="shared" si="105"/>
        <v>173.03440000000001</v>
      </c>
      <c r="AA720" s="115">
        <f t="shared" si="101"/>
        <v>36015</v>
      </c>
      <c r="AB720" s="115">
        <f t="shared" si="102"/>
        <v>17303.440000000002</v>
      </c>
      <c r="AC720" s="116">
        <f t="shared" si="103"/>
        <v>53318.44</v>
      </c>
    </row>
    <row r="721" spans="1:29" ht="45" x14ac:dyDescent="0.25">
      <c r="A721" s="142">
        <v>3.4</v>
      </c>
      <c r="B721" s="143" t="s">
        <v>957</v>
      </c>
      <c r="C721" s="103" t="s">
        <v>941</v>
      </c>
      <c r="D721" s="15"/>
      <c r="E721" s="7"/>
      <c r="F721" s="7"/>
      <c r="G721" s="110"/>
      <c r="H721" s="19"/>
      <c r="I721" s="13"/>
      <c r="J721" s="14"/>
      <c r="K721" s="14"/>
      <c r="L721" s="128"/>
      <c r="M721" s="124" t="s">
        <v>124</v>
      </c>
      <c r="N721" s="104">
        <v>0</v>
      </c>
      <c r="O721" s="129"/>
      <c r="P721" s="115">
        <v>0</v>
      </c>
      <c r="Q721" s="115">
        <v>0</v>
      </c>
      <c r="R721" s="115">
        <f t="shared" si="98"/>
        <v>0</v>
      </c>
      <c r="S721" s="115">
        <f t="shared" si="99"/>
        <v>0</v>
      </c>
      <c r="T721" s="115">
        <v>0</v>
      </c>
      <c r="U721" s="115">
        <f t="shared" si="100"/>
        <v>0</v>
      </c>
      <c r="V721" s="134"/>
      <c r="W721" s="115">
        <v>0</v>
      </c>
      <c r="X721" s="116">
        <f t="shared" si="104"/>
        <v>0</v>
      </c>
      <c r="Y721" s="115">
        <v>0</v>
      </c>
      <c r="Z721" s="115">
        <f t="shared" si="105"/>
        <v>0</v>
      </c>
      <c r="AA721" s="115">
        <f t="shared" si="101"/>
        <v>0</v>
      </c>
      <c r="AB721" s="115">
        <f t="shared" si="102"/>
        <v>0</v>
      </c>
      <c r="AC721" s="116">
        <f t="shared" si="103"/>
        <v>0</v>
      </c>
    </row>
    <row r="722" spans="1:29" ht="18" x14ac:dyDescent="0.25">
      <c r="A722" s="142" t="s">
        <v>789</v>
      </c>
      <c r="B722" s="143" t="s">
        <v>957</v>
      </c>
      <c r="C722" s="103" t="s">
        <v>942</v>
      </c>
      <c r="D722" s="15"/>
      <c r="E722" s="7"/>
      <c r="F722" s="7"/>
      <c r="G722" s="110"/>
      <c r="H722" s="19"/>
      <c r="I722" s="13"/>
      <c r="J722" s="14"/>
      <c r="K722" s="14"/>
      <c r="L722" s="128"/>
      <c r="M722" s="112" t="s">
        <v>199</v>
      </c>
      <c r="N722" s="113">
        <v>50</v>
      </c>
      <c r="O722" s="129"/>
      <c r="P722" s="114">
        <v>122</v>
      </c>
      <c r="Q722" s="115">
        <v>0</v>
      </c>
      <c r="R722" s="135">
        <f t="shared" si="98"/>
        <v>122</v>
      </c>
      <c r="S722" s="115">
        <f t="shared" si="99"/>
        <v>6.1000000000000005</v>
      </c>
      <c r="T722" s="115">
        <v>0</v>
      </c>
      <c r="U722" s="115">
        <f t="shared" si="100"/>
        <v>128.1</v>
      </c>
      <c r="V722" s="134"/>
      <c r="W722" s="114">
        <v>103</v>
      </c>
      <c r="X722" s="116">
        <f t="shared" si="104"/>
        <v>12.7308</v>
      </c>
      <c r="Y722" s="115">
        <v>0</v>
      </c>
      <c r="Z722" s="115">
        <f t="shared" si="105"/>
        <v>115.7308</v>
      </c>
      <c r="AA722" s="115">
        <f t="shared" si="101"/>
        <v>6405</v>
      </c>
      <c r="AB722" s="115">
        <f t="shared" si="102"/>
        <v>5786.54</v>
      </c>
      <c r="AC722" s="116">
        <f t="shared" si="103"/>
        <v>12191.54</v>
      </c>
    </row>
    <row r="723" spans="1:29" ht="18" x14ac:dyDescent="0.25">
      <c r="A723" s="142" t="s">
        <v>790</v>
      </c>
      <c r="B723" s="143" t="s">
        <v>957</v>
      </c>
      <c r="C723" s="103" t="s">
        <v>943</v>
      </c>
      <c r="D723" s="15"/>
      <c r="E723" s="7"/>
      <c r="F723" s="7"/>
      <c r="G723" s="110"/>
      <c r="H723" s="19"/>
      <c r="I723" s="13"/>
      <c r="J723" s="14"/>
      <c r="K723" s="14"/>
      <c r="L723" s="128"/>
      <c r="M723" s="112" t="s">
        <v>199</v>
      </c>
      <c r="N723" s="113">
        <v>50</v>
      </c>
      <c r="O723" s="129"/>
      <c r="P723" s="114">
        <v>245</v>
      </c>
      <c r="Q723" s="115">
        <v>0</v>
      </c>
      <c r="R723" s="135">
        <f t="shared" si="98"/>
        <v>245</v>
      </c>
      <c r="S723" s="115">
        <f t="shared" si="99"/>
        <v>12.25</v>
      </c>
      <c r="T723" s="115">
        <v>0</v>
      </c>
      <c r="U723" s="115">
        <f t="shared" si="100"/>
        <v>257.25</v>
      </c>
      <c r="V723" s="134"/>
      <c r="W723" s="114">
        <v>154</v>
      </c>
      <c r="X723" s="116">
        <f t="shared" si="104"/>
        <v>19.034400000000002</v>
      </c>
      <c r="Y723" s="115">
        <v>0</v>
      </c>
      <c r="Z723" s="115">
        <f t="shared" si="105"/>
        <v>173.03440000000001</v>
      </c>
      <c r="AA723" s="115">
        <f t="shared" si="101"/>
        <v>12862.5</v>
      </c>
      <c r="AB723" s="115">
        <f t="shared" si="102"/>
        <v>8651.7200000000012</v>
      </c>
      <c r="AC723" s="116">
        <f t="shared" si="103"/>
        <v>21514.22</v>
      </c>
    </row>
    <row r="724" spans="1:29" ht="15.75" x14ac:dyDescent="0.25">
      <c r="A724" s="142">
        <v>4</v>
      </c>
      <c r="B724" s="143" t="s">
        <v>957</v>
      </c>
      <c r="C724" s="103" t="s">
        <v>944</v>
      </c>
      <c r="D724" s="15"/>
      <c r="E724" s="7"/>
      <c r="F724" s="7"/>
      <c r="G724" s="110"/>
      <c r="H724" s="19"/>
      <c r="I724" s="13"/>
      <c r="J724" s="14"/>
      <c r="K724" s="14"/>
      <c r="L724" s="128"/>
      <c r="M724" s="124" t="s">
        <v>124</v>
      </c>
      <c r="N724" s="104">
        <v>0</v>
      </c>
      <c r="O724" s="129"/>
      <c r="P724" s="114"/>
      <c r="Q724" s="115">
        <v>0</v>
      </c>
      <c r="R724" s="135">
        <f t="shared" si="98"/>
        <v>0</v>
      </c>
      <c r="S724" s="115">
        <f t="shared" si="99"/>
        <v>0</v>
      </c>
      <c r="T724" s="115">
        <v>0</v>
      </c>
      <c r="U724" s="115">
        <f t="shared" si="100"/>
        <v>0</v>
      </c>
      <c r="V724" s="134"/>
      <c r="W724" s="115">
        <v>0</v>
      </c>
      <c r="X724" s="116">
        <f t="shared" si="104"/>
        <v>0</v>
      </c>
      <c r="Y724" s="115">
        <v>0</v>
      </c>
      <c r="Z724" s="115">
        <f t="shared" si="105"/>
        <v>0</v>
      </c>
      <c r="AA724" s="115">
        <f t="shared" si="101"/>
        <v>0</v>
      </c>
      <c r="AB724" s="115">
        <f t="shared" si="102"/>
        <v>0</v>
      </c>
      <c r="AC724" s="116">
        <f t="shared" si="103"/>
        <v>0</v>
      </c>
    </row>
    <row r="725" spans="1:29" ht="45" x14ac:dyDescent="0.25">
      <c r="A725" s="142">
        <v>4.0999999999999996</v>
      </c>
      <c r="B725" s="143" t="s">
        <v>957</v>
      </c>
      <c r="C725" s="103" t="s">
        <v>945</v>
      </c>
      <c r="D725" s="15"/>
      <c r="E725" s="7"/>
      <c r="F725" s="7"/>
      <c r="G725" s="110"/>
      <c r="H725" s="19"/>
      <c r="I725" s="13"/>
      <c r="J725" s="14"/>
      <c r="K725" s="14"/>
      <c r="L725" s="128"/>
      <c r="M725" s="112" t="s">
        <v>946</v>
      </c>
      <c r="N725" s="113">
        <v>1</v>
      </c>
      <c r="O725" s="129"/>
      <c r="P725" s="114">
        <v>24500</v>
      </c>
      <c r="Q725" s="115">
        <v>0</v>
      </c>
      <c r="R725" s="135">
        <f t="shared" si="98"/>
        <v>24500</v>
      </c>
      <c r="S725" s="115">
        <f t="shared" si="99"/>
        <v>1225</v>
      </c>
      <c r="T725" s="115">
        <v>0</v>
      </c>
      <c r="U725" s="115">
        <f t="shared" si="100"/>
        <v>25725</v>
      </c>
      <c r="V725" s="134"/>
      <c r="W725" s="114">
        <v>5145</v>
      </c>
      <c r="X725" s="116">
        <f t="shared" si="104"/>
        <v>635.92200000000003</v>
      </c>
      <c r="Y725" s="115">
        <v>0</v>
      </c>
      <c r="Z725" s="115">
        <f t="shared" si="105"/>
        <v>5780.9220000000005</v>
      </c>
      <c r="AA725" s="115">
        <f t="shared" si="101"/>
        <v>25725</v>
      </c>
      <c r="AB725" s="115">
        <f t="shared" si="102"/>
        <v>5780.9220000000005</v>
      </c>
      <c r="AC725" s="116">
        <f t="shared" si="103"/>
        <v>31505.921999999999</v>
      </c>
    </row>
  </sheetData>
  <protectedRanges>
    <protectedRange password="CA69" sqref="G8" name="Range1_1_1_1_1"/>
    <protectedRange password="CA69" sqref="I8" name="Range1_12_2_1_1_1"/>
    <protectedRange password="CA69" sqref="J8:K8" name="Range1_2_2_1_1_1_1"/>
    <protectedRange password="CA69" sqref="N8:O8 N724 N721 N719 N711 N703:N704 N713 N677:N680 N674:N675 N650:N672 N648 N637:N638 N635 N613 N607 N605 N586 N574:N577 N554 N543 N541 N533 N528 N522 N520 N506 N502 N498 N492 N473:N478 N459:N470 N453:N457 N447:N451 N406:N409 N400:N402 N396 N377 N375 N364 N334 N309 N297 N265 N260 N244 N237:N240 N234 N210 N160:N162 N157 N155 N146 N142 N138 N78:N79 N16:N17 N19:N23 N25 N28:N29 N31 N34:N36 N644:N645 N640:N642 N623:N630 N610:N611 N601:N603 N591:N592 N568:N571 N563:N564 N558:N559 N552 N550 N548 N539 N513:N514 N485:N488 N438:N444 N433:N434 N426:N428 N423:N424 N413:N417 N392 N389 N387 N382:N383 N379 N368:N373 N343:N359 N340:N341 N325:N328 N321:N323 N312:N315 N303:N306 N299:N301 N289:N290 N282:N285 N273:N280 N268:N271 N256:N257 N250:N254 N229:N230 N214:N226 N185:N203 N172:N175 N133:N134 N120:N129 N108:N117 N97:N103 N89:N90 N70:N72 N65:N66 N63 N61 N59 N56 N48:N52 N44:N45 N41:N42 N38:N39 N689:N701 N516 N535:N536 N682:N687" name="Range1_1_3_1_1"/>
    <protectedRange password="CA69" sqref="D8" name="Range1_1_4_1_1"/>
    <protectedRange password="CA69" sqref="H8" name="Range1_12_2_2_1_1"/>
  </protectedRanges>
  <mergeCells count="8">
    <mergeCell ref="C5:L5"/>
    <mergeCell ref="P5:AC5"/>
    <mergeCell ref="BD5:BG5"/>
    <mergeCell ref="P6:U6"/>
    <mergeCell ref="W6:Z6"/>
    <mergeCell ref="AA6:AC6"/>
    <mergeCell ref="AJ6:AU6"/>
    <mergeCell ref="AW6:AZ6"/>
  </mergeCells>
  <conditionalFormatting sqref="A8:B8 O8:AC8 B9:B77">
    <cfRule type="expression" priority="1">
      <formula>COUNTIF(A:A,A2)&gt;1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749"/>
  <sheetViews>
    <sheetView tabSelected="1" topLeftCell="A736" zoomScale="80" zoomScaleNormal="80" workbookViewId="0">
      <selection activeCell="C753" sqref="C753"/>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0" width="2.7109375" collapsed="false"/>
    <col min="13" max="13" bestFit="true" customWidth="true" style="1" width="7.140625" collapsed="false"/>
    <col min="14" max="14" bestFit="true" customWidth="true" style="1" width="6.7109375" collapsed="false"/>
    <col min="15" max="15" customWidth="true" style="23" width="3.7109375" collapsed="false"/>
    <col min="16" max="16" bestFit="true" customWidth="true" style="1" width="14.0" collapsed="false"/>
    <col min="17" max="17" customWidth="true" style="26" width="11.42578125" collapsed="false"/>
    <col min="18" max="18" customWidth="true" style="26" width="8.85546875" collapsed="false"/>
    <col min="19" max="19" customWidth="true" style="26" width="8.28515625" collapsed="false"/>
    <col min="20" max="20" customWidth="true" style="26" width="14.0" collapsed="false"/>
    <col min="21" max="21" customWidth="true" style="26" width="18.42578125" collapsed="false"/>
    <col min="22" max="22" customWidth="true" style="27" width="5.28515625" collapsed="false"/>
    <col min="23" max="23" bestFit="true" customWidth="true" style="26" width="9.7109375" collapsed="false"/>
    <col min="24" max="24" customWidth="true" style="30" width="13.0" collapsed="false"/>
    <col min="25" max="29" customWidth="true" style="26" width="13.85546875" collapsed="false"/>
    <col min="30" max="30" customWidth="true" style="36" width="5.42578125" collapsed="false"/>
    <col min="31" max="42" customWidth="true" style="26" width="13.85546875" collapsed="false"/>
    <col min="43" max="43" customWidth="true" style="26" width="23.140625" collapsed="false"/>
    <col min="44" max="46" customWidth="true" style="1" width="13.85546875" collapsed="false"/>
    <col min="47" max="47" bestFit="true" customWidth="true" style="1" width="8.140625" collapsed="false"/>
    <col min="48" max="48" bestFit="true" customWidth="true" style="1" width="11.7109375" collapsed="false"/>
    <col min="49" max="49" customWidth="true" style="1" width="2.7109375" collapsed="false"/>
    <col min="50" max="50" bestFit="true" customWidth="true" style="1" width="14.0" collapsed="false"/>
    <col min="51" max="51" bestFit="true" customWidth="true" style="1" width="9.140625" collapsed="false"/>
    <col min="52" max="52" bestFit="true" customWidth="true" style="1" width="17.140625" collapsed="false"/>
    <col min="53" max="53" customWidth="true" style="1" width="8.85546875" collapsed="false"/>
    <col min="54" max="54" customWidth="true" style="1" width="7.85546875" collapsed="false"/>
    <col min="55" max="55" customWidth="true" style="1" width="9.140625" collapsed="false"/>
    <col min="56" max="56" customWidth="true" style="1" width="10.7109375" collapsed="false"/>
    <col min="57" max="58" customWidth="true" style="1" width="12.85546875" collapsed="false"/>
    <col min="59" max="59" customWidth="true" style="1" width="10.5703125" collapsed="false"/>
    <col min="60" max="60" bestFit="true" customWidth="true" style="1" width="8.140625" collapsed="false"/>
    <col min="61" max="61" customWidth="true" style="1" width="25.140625" collapsed="false"/>
    <col min="62" max="62" customWidth="true" style="1" width="2.7109375" collapsed="false"/>
    <col min="63" max="63" bestFit="true" customWidth="true" style="1" width="14.0" collapsed="false"/>
    <col min="64" max="64" bestFit="true" customWidth="true" style="1" width="15.0" collapsed="false"/>
    <col min="65" max="65" bestFit="true" customWidth="true" style="1" width="8.140625" collapsed="false"/>
    <col min="66" max="66" bestFit="true" customWidth="true" style="1" width="27.140625" collapsed="false"/>
    <col min="67" max="67" customWidth="true" style="1" width="2.7109375" collapsed="false"/>
    <col min="68" max="68" bestFit="true" customWidth="true" style="1" width="61.7109375" collapsed="false"/>
    <col min="69" max="69" customWidth="true" style="1" width="2.7109375" collapsed="false"/>
    <col min="70" max="70" bestFit="true" customWidth="true" style="1" width="13.85546875" collapsed="false"/>
    <col min="71" max="71" bestFit="true" customWidth="true" style="1" width="20.140625" collapsed="false"/>
    <col min="72" max="72" bestFit="true" customWidth="true" style="1" width="18.85546875" collapsed="false"/>
    <col min="73" max="73" bestFit="true" customWidth="true" style="1" width="36.85546875" collapsed="false"/>
    <col min="74" max="74" customWidth="true" style="1" width="2.7109375" collapsed="false"/>
    <col min="75" max="75" customWidth="true" style="1" width="23.5703125" collapsed="false"/>
    <col min="76" max="16384" style="1" width="9.140625" collapsed="false"/>
  </cols>
  <sheetData>
    <row r="1" spans="1:88" x14ac:dyDescent="0.25">
      <c r="E1" s="26"/>
      <c r="F1" s="26"/>
      <c r="G1" s="26"/>
      <c r="H1" s="26"/>
      <c r="I1" s="26"/>
      <c r="J1" s="26"/>
      <c r="K1" s="26"/>
      <c r="L1" s="48"/>
    </row>
    <row r="2" spans="1:88" x14ac:dyDescent="0.25">
      <c r="E2" s="26"/>
      <c r="F2" s="26"/>
      <c r="G2" s="26"/>
      <c r="H2" s="26"/>
      <c r="I2" s="26"/>
      <c r="J2" s="26"/>
      <c r="K2" s="26"/>
      <c r="L2" s="48"/>
    </row>
    <row r="3" spans="1:88" x14ac:dyDescent="0.25">
      <c r="A3" s="1" t="s">
        <v>91</v>
      </c>
      <c r="E3" s="26"/>
      <c r="F3" s="26"/>
      <c r="G3" s="26"/>
      <c r="H3" s="26"/>
      <c r="I3" s="26"/>
      <c r="J3" s="26"/>
      <c r="K3" s="26"/>
      <c r="L3" s="48"/>
    </row>
    <row r="4" spans="1:88" x14ac:dyDescent="0.25">
      <c r="A4" s="1" t="s">
        <v>92</v>
      </c>
      <c r="D4" s="1" t="s">
        <v>107</v>
      </c>
      <c r="E4" s="26"/>
      <c r="F4" s="26"/>
      <c r="G4" s="26"/>
      <c r="H4" s="26"/>
      <c r="I4" s="26"/>
      <c r="J4" s="26"/>
      <c r="K4" s="26"/>
      <c r="L4" s="48"/>
      <c r="AC4" s="117">
        <f>SUM(AC8:AC725)</f>
        <v>74294634.981299952</v>
      </c>
      <c r="AG4" s="117">
        <f t="shared" ref="AG4:AQ4" si="0">SUM(AG8:AG725)</f>
        <v>7125112.3999999994</v>
      </c>
      <c r="AH4" s="117">
        <f t="shared" si="0"/>
        <v>0</v>
      </c>
      <c r="AI4" s="117">
        <f t="shared" si="0"/>
        <v>7125112.3999999994</v>
      </c>
      <c r="AJ4" s="117">
        <f t="shared" si="0"/>
        <v>356255.62000000005</v>
      </c>
      <c r="AK4" s="117">
        <f t="shared" si="0"/>
        <v>0</v>
      </c>
      <c r="AL4" s="117">
        <f t="shared" si="0"/>
        <v>7481368.019999994</v>
      </c>
      <c r="AM4" s="117">
        <f t="shared" si="0"/>
        <v>1046839.925</v>
      </c>
      <c r="AN4" s="117">
        <f t="shared" si="0"/>
        <v>129389.41472999996</v>
      </c>
      <c r="AO4" s="117">
        <f t="shared" si="0"/>
        <v>0</v>
      </c>
      <c r="AP4" s="117">
        <f t="shared" si="0"/>
        <v>1176229.3397300013</v>
      </c>
      <c r="AQ4" s="117">
        <f t="shared" si="0"/>
        <v>8657597.3597299997</v>
      </c>
    </row>
    <row r="5" spans="1:88" s="4" customFormat="1" ht="30.75" customHeight="1" x14ac:dyDescent="0.25">
      <c r="A5" s="2"/>
      <c r="B5" s="2"/>
      <c r="C5" s="175" t="s">
        <v>5</v>
      </c>
      <c r="D5" s="175"/>
      <c r="E5" s="175"/>
      <c r="F5" s="175"/>
      <c r="G5" s="175"/>
      <c r="H5" s="175"/>
      <c r="I5" s="175"/>
      <c r="J5" s="175"/>
      <c r="K5" s="175"/>
      <c r="L5" s="175"/>
      <c r="M5" s="3" t="s">
        <v>2</v>
      </c>
      <c r="N5" s="3" t="s">
        <v>9</v>
      </c>
      <c r="O5" s="24"/>
      <c r="P5" s="176" t="s">
        <v>8</v>
      </c>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9"/>
      <c r="AR5" s="8"/>
      <c r="AS5" s="8"/>
      <c r="AT5" s="8"/>
      <c r="AU5" s="8"/>
      <c r="AV5" s="8"/>
      <c r="AW5" s="8"/>
      <c r="AX5" s="8"/>
      <c r="AY5" s="8"/>
      <c r="AZ5" s="8"/>
      <c r="BA5" s="8"/>
      <c r="BB5" s="8"/>
      <c r="BC5" s="8"/>
      <c r="BD5" s="8"/>
      <c r="BE5" s="8"/>
      <c r="BF5" s="8"/>
      <c r="BG5" s="8"/>
      <c r="BH5" s="8"/>
      <c r="BI5" s="8"/>
      <c r="BJ5" s="8"/>
      <c r="BK5" s="8"/>
      <c r="BL5" s="8"/>
      <c r="BM5" s="8"/>
      <c r="BN5" s="8"/>
      <c r="BO5" s="8"/>
      <c r="BP5" s="8"/>
      <c r="BQ5" s="10"/>
      <c r="BR5" s="178"/>
      <c r="BS5" s="178"/>
      <c r="BT5" s="178"/>
      <c r="BU5" s="178"/>
      <c r="BV5" s="10"/>
      <c r="BW5" s="33"/>
      <c r="BX5" s="8"/>
      <c r="BY5" s="8"/>
      <c r="BZ5" s="8"/>
      <c r="CA5" s="8"/>
      <c r="CB5" s="8"/>
      <c r="CC5" s="8"/>
      <c r="CD5" s="8"/>
      <c r="CE5" s="8"/>
      <c r="CF5" s="8"/>
      <c r="CG5" s="8"/>
      <c r="CH5" s="8"/>
      <c r="CI5" s="8"/>
      <c r="CJ5" s="8"/>
    </row>
    <row r="6" spans="1:88" s="4" customFormat="1" ht="45" x14ac:dyDescent="0.25">
      <c r="A6" s="2" t="s">
        <v>0</v>
      </c>
      <c r="B6" s="2" t="s">
        <v>4</v>
      </c>
      <c r="C6" s="2" t="s">
        <v>1</v>
      </c>
      <c r="D6" s="32" t="s">
        <v>17</v>
      </c>
      <c r="E6" s="2" t="s">
        <v>3</v>
      </c>
      <c r="F6" s="6" t="s">
        <v>10</v>
      </c>
      <c r="G6" s="6" t="s">
        <v>11</v>
      </c>
      <c r="H6" s="6" t="s">
        <v>12</v>
      </c>
      <c r="I6" s="6" t="s">
        <v>13</v>
      </c>
      <c r="J6" s="6" t="s">
        <v>14</v>
      </c>
      <c r="K6" s="6" t="s">
        <v>15</v>
      </c>
      <c r="L6" s="21"/>
      <c r="M6" s="3"/>
      <c r="N6" s="3"/>
      <c r="O6" s="24"/>
      <c r="P6" s="176" t="s">
        <v>21</v>
      </c>
      <c r="Q6" s="177"/>
      <c r="R6" s="177"/>
      <c r="S6" s="177"/>
      <c r="T6" s="177"/>
      <c r="U6" s="177"/>
      <c r="V6" s="34"/>
      <c r="W6" s="177" t="s">
        <v>29</v>
      </c>
      <c r="X6" s="177"/>
      <c r="Y6" s="177"/>
      <c r="Z6" s="177"/>
      <c r="AA6" s="177" t="s">
        <v>30</v>
      </c>
      <c r="AB6" s="177"/>
      <c r="AC6" s="177"/>
      <c r="AD6" s="37"/>
      <c r="AE6" s="177" t="s">
        <v>38</v>
      </c>
      <c r="AF6" s="177"/>
      <c r="AG6" s="177"/>
      <c r="AH6" s="177"/>
      <c r="AI6" s="177"/>
      <c r="AJ6" s="177"/>
      <c r="AK6" s="177"/>
      <c r="AL6" s="177"/>
      <c r="AM6" s="177" t="s">
        <v>39</v>
      </c>
      <c r="AN6" s="177"/>
      <c r="AO6" s="177"/>
      <c r="AP6" s="177"/>
      <c r="AQ6" s="35" t="s">
        <v>45</v>
      </c>
      <c r="AR6" s="8"/>
      <c r="AS6" s="8"/>
      <c r="AT6" s="8"/>
      <c r="AU6" s="8"/>
      <c r="AV6" s="8"/>
      <c r="AW6" s="10"/>
      <c r="AX6" s="178"/>
      <c r="AY6" s="178"/>
      <c r="AZ6" s="178"/>
      <c r="BA6" s="178"/>
      <c r="BB6" s="178"/>
      <c r="BC6" s="178"/>
      <c r="BD6" s="178"/>
      <c r="BE6" s="178"/>
      <c r="BF6" s="178"/>
      <c r="BG6" s="178"/>
      <c r="BH6" s="178"/>
      <c r="BI6" s="178"/>
      <c r="BJ6" s="10"/>
      <c r="BK6" s="178"/>
      <c r="BL6" s="178"/>
      <c r="BM6" s="178"/>
      <c r="BN6" s="178"/>
      <c r="BO6" s="10"/>
      <c r="BP6" s="8"/>
      <c r="BQ6" s="10"/>
      <c r="BR6" s="11"/>
      <c r="BS6" s="11"/>
      <c r="BT6" s="11"/>
      <c r="BU6" s="11"/>
      <c r="BV6" s="10"/>
      <c r="BW6" s="8"/>
      <c r="BX6" s="8"/>
      <c r="BY6" s="8"/>
      <c r="BZ6" s="8"/>
      <c r="CA6" s="8"/>
      <c r="CB6" s="8"/>
      <c r="CC6" s="8"/>
      <c r="CD6" s="8"/>
      <c r="CE6" s="8"/>
      <c r="CF6" s="8"/>
      <c r="CG6" s="8"/>
      <c r="CH6" s="8"/>
      <c r="CI6" s="8"/>
      <c r="CJ6" s="8"/>
    </row>
    <row r="7" spans="1:88" s="4" customFormat="1" ht="58.5" customHeight="1" x14ac:dyDescent="0.25">
      <c r="A7" s="2"/>
      <c r="B7" s="143"/>
      <c r="D7" s="2"/>
      <c r="E7" s="5"/>
      <c r="G7" s="2"/>
      <c r="H7" s="2"/>
      <c r="I7" s="2"/>
      <c r="J7" s="2"/>
      <c r="K7" s="2"/>
      <c r="L7" s="22"/>
      <c r="M7" s="5"/>
      <c r="N7" s="7"/>
      <c r="O7" s="25"/>
      <c r="P7" s="2" t="s">
        <v>6</v>
      </c>
      <c r="Q7" s="17" t="s">
        <v>18</v>
      </c>
      <c r="R7" s="18" t="s">
        <v>19</v>
      </c>
      <c r="S7" s="18" t="s">
        <v>20</v>
      </c>
      <c r="T7" s="17" t="s">
        <v>22</v>
      </c>
      <c r="U7" s="18" t="s">
        <v>23</v>
      </c>
      <c r="V7" s="28"/>
      <c r="W7" s="17" t="s">
        <v>6</v>
      </c>
      <c r="X7" s="31" t="s">
        <v>24</v>
      </c>
      <c r="Y7" s="17" t="s">
        <v>7</v>
      </c>
      <c r="Z7" s="18" t="s">
        <v>25</v>
      </c>
      <c r="AA7" s="18" t="s">
        <v>26</v>
      </c>
      <c r="AB7" s="18" t="s">
        <v>27</v>
      </c>
      <c r="AC7" s="29" t="s">
        <v>28</v>
      </c>
      <c r="AD7" s="38"/>
      <c r="AE7" s="18" t="s">
        <v>31</v>
      </c>
      <c r="AF7" s="18" t="s">
        <v>32</v>
      </c>
      <c r="AG7" s="18" t="s">
        <v>33</v>
      </c>
      <c r="AH7" s="18" t="s">
        <v>34</v>
      </c>
      <c r="AI7" s="18" t="s">
        <v>35</v>
      </c>
      <c r="AJ7" s="18" t="s">
        <v>36</v>
      </c>
      <c r="AK7" s="18" t="s">
        <v>42</v>
      </c>
      <c r="AL7" s="18" t="s">
        <v>43</v>
      </c>
      <c r="AM7" s="18" t="s">
        <v>40</v>
      </c>
      <c r="AN7" s="18" t="s">
        <v>41</v>
      </c>
      <c r="AO7" s="18" t="s">
        <v>37</v>
      </c>
      <c r="AP7" s="18" t="s">
        <v>44</v>
      </c>
      <c r="AQ7" s="29" t="s">
        <v>46</v>
      </c>
      <c r="AR7" s="9"/>
      <c r="AS7" s="9"/>
      <c r="AT7" s="9"/>
      <c r="AU7" s="8"/>
      <c r="AV7" s="9"/>
      <c r="AW7" s="12"/>
      <c r="AX7" s="8"/>
      <c r="AY7" s="8"/>
      <c r="AZ7" s="9"/>
      <c r="BA7" s="9"/>
      <c r="BB7" s="9"/>
      <c r="BC7" s="9"/>
      <c r="BD7" s="9"/>
      <c r="BE7" s="9"/>
      <c r="BF7" s="9"/>
      <c r="BG7" s="9"/>
      <c r="BH7" s="8"/>
      <c r="BI7" s="9"/>
      <c r="BJ7" s="12"/>
      <c r="BK7" s="8"/>
      <c r="BL7" s="8"/>
      <c r="BM7" s="8"/>
      <c r="BN7" s="9"/>
      <c r="BO7" s="12"/>
      <c r="BP7" s="8"/>
      <c r="BQ7" s="12"/>
      <c r="BR7" s="8"/>
      <c r="BS7" s="8"/>
      <c r="BT7" s="8"/>
      <c r="BU7" s="8"/>
      <c r="BV7" s="12"/>
      <c r="BW7" s="8"/>
      <c r="BX7" s="8"/>
      <c r="BY7" s="8"/>
      <c r="BZ7" s="8"/>
      <c r="CA7" s="8"/>
      <c r="CB7" s="8"/>
      <c r="CC7" s="8"/>
      <c r="CD7" s="8"/>
      <c r="CE7" s="8"/>
      <c r="CF7" s="8"/>
      <c r="CG7" s="8"/>
      <c r="CH7" s="8"/>
      <c r="CI7" s="8"/>
      <c r="CJ7" s="8"/>
    </row>
    <row r="8" spans="1:88" s="4" customFormat="1" ht="58.5" customHeight="1" x14ac:dyDescent="0.35">
      <c r="A8" s="168" t="s">
        <v>59</v>
      </c>
      <c r="B8" s="143" t="s">
        <v>947</v>
      </c>
      <c r="C8" s="101" t="s">
        <v>123</v>
      </c>
      <c r="D8" s="144"/>
      <c r="E8" s="145"/>
      <c r="F8" s="145"/>
      <c r="G8" s="146"/>
      <c r="H8" s="147"/>
      <c r="I8" s="148"/>
      <c r="J8" s="149"/>
      <c r="K8" s="149"/>
      <c r="L8" s="150"/>
      <c r="M8" s="151" t="s">
        <v>124</v>
      </c>
      <c r="N8" s="102">
        <v>0</v>
      </c>
      <c r="O8" s="152"/>
      <c r="P8" s="153">
        <v>0</v>
      </c>
      <c r="Q8" s="153">
        <v>0</v>
      </c>
      <c r="R8" s="153">
        <f t="shared" ref="R8:R45" si="1">P8+Q8</f>
        <v>0</v>
      </c>
      <c r="S8" s="153">
        <f t="shared" ref="S8:S45" si="2">R8*0.05</f>
        <v>0</v>
      </c>
      <c r="T8" s="153">
        <v>0</v>
      </c>
      <c r="U8" s="153">
        <f t="shared" ref="U8:U45" si="3">R8+S8</f>
        <v>0</v>
      </c>
      <c r="V8" s="153"/>
      <c r="W8" s="31">
        <v>0</v>
      </c>
      <c r="X8" s="154">
        <f>W8*0.1236</f>
        <v>0</v>
      </c>
      <c r="Y8" s="31">
        <v>0</v>
      </c>
      <c r="Z8" s="31">
        <f>W8+X8</f>
        <v>0</v>
      </c>
      <c r="AA8" s="31">
        <f t="shared" ref="AA8:AA45" si="4">N8*U8</f>
        <v>0</v>
      </c>
      <c r="AB8" s="31">
        <f t="shared" ref="AB8:AB9" si="5">N8*Z8</f>
        <v>0</v>
      </c>
      <c r="AC8" s="154">
        <f t="shared" ref="AC8:AC9" si="6">AA8+AB8</f>
        <v>0</v>
      </c>
      <c r="AD8" s="39"/>
      <c r="AE8" s="17">
        <v>0</v>
      </c>
      <c r="AF8" s="17">
        <v>0</v>
      </c>
      <c r="AG8" s="17">
        <f>AE8*AF8*P8/100</f>
        <v>0</v>
      </c>
      <c r="AH8" s="17">
        <f>AE8*AF8*Q8/100</f>
        <v>0</v>
      </c>
      <c r="AI8" s="17">
        <f>AG8+AH8</f>
        <v>0</v>
      </c>
      <c r="AJ8" s="17">
        <f>AE8*AF8*S8/100</f>
        <v>0</v>
      </c>
      <c r="AK8" s="17">
        <f>AE8*AF8*T8/100</f>
        <v>0</v>
      </c>
      <c r="AL8" s="17">
        <f>SUM(AI8:AK8)</f>
        <v>0</v>
      </c>
      <c r="AM8" s="17">
        <f>AE8*AF8*W8/100</f>
        <v>0</v>
      </c>
      <c r="AN8" s="17">
        <f>AE8*AF8*X8/100</f>
        <v>0</v>
      </c>
      <c r="AO8" s="17">
        <f>AE8*AF8*Y8/100</f>
        <v>0</v>
      </c>
      <c r="AP8" s="17">
        <f>SUM(AM8:AO8)</f>
        <v>0</v>
      </c>
      <c r="AQ8" s="18">
        <f>AL8+AP8</f>
        <v>0</v>
      </c>
      <c r="AR8" s="9"/>
      <c r="AS8" s="9"/>
      <c r="AT8" s="9"/>
      <c r="AU8" s="8"/>
      <c r="AV8" s="9"/>
      <c r="AW8" s="12"/>
      <c r="AX8" s="8"/>
      <c r="AY8" s="8"/>
      <c r="AZ8" s="9"/>
      <c r="BA8" s="9"/>
      <c r="BB8" s="9"/>
      <c r="BC8" s="9"/>
      <c r="BD8" s="9"/>
      <c r="BE8" s="9"/>
      <c r="BF8" s="9"/>
      <c r="BG8" s="9"/>
      <c r="BH8" s="8"/>
      <c r="BI8" s="9"/>
      <c r="BJ8" s="12"/>
      <c r="BK8" s="8"/>
      <c r="BL8" s="8"/>
      <c r="BM8" s="8"/>
      <c r="BN8" s="9"/>
      <c r="BO8" s="12"/>
      <c r="BP8" s="8"/>
      <c r="BQ8" s="12"/>
      <c r="BR8" s="8"/>
      <c r="BS8" s="8"/>
      <c r="BT8" s="8"/>
      <c r="BU8" s="8"/>
      <c r="BV8" s="12"/>
      <c r="BW8" s="8"/>
      <c r="BX8" s="8"/>
      <c r="BY8" s="8"/>
      <c r="BZ8" s="8"/>
      <c r="CA8" s="8"/>
      <c r="CB8" s="8"/>
      <c r="CC8" s="8"/>
      <c r="CD8" s="8"/>
      <c r="CE8" s="8"/>
      <c r="CF8" s="8"/>
      <c r="CG8" s="8"/>
      <c r="CH8" s="8"/>
      <c r="CI8" s="8"/>
      <c r="CJ8" s="8"/>
    </row>
    <row r="9" spans="1:88" ht="165" x14ac:dyDescent="0.25">
      <c r="A9" s="169">
        <v>1</v>
      </c>
      <c r="B9" s="143" t="s">
        <v>947</v>
      </c>
      <c r="C9" s="103" t="s">
        <v>125</v>
      </c>
      <c r="D9" s="15"/>
      <c r="E9" s="2"/>
      <c r="F9" s="2"/>
      <c r="G9" s="146"/>
      <c r="H9" s="19"/>
      <c r="I9" s="13"/>
      <c r="J9" s="14"/>
      <c r="K9" s="14"/>
      <c r="L9" s="22"/>
      <c r="M9" s="5" t="s">
        <v>126</v>
      </c>
      <c r="N9" s="104">
        <v>0</v>
      </c>
      <c r="O9" s="155"/>
      <c r="P9" s="31">
        <v>0</v>
      </c>
      <c r="Q9" s="31">
        <v>0</v>
      </c>
      <c r="R9" s="31">
        <f t="shared" si="1"/>
        <v>0</v>
      </c>
      <c r="S9" s="31">
        <f t="shared" si="2"/>
        <v>0</v>
      </c>
      <c r="T9" s="31">
        <v>0</v>
      </c>
      <c r="U9" s="31">
        <f t="shared" si="3"/>
        <v>0</v>
      </c>
      <c r="V9" s="156"/>
      <c r="W9" s="31">
        <v>1024</v>
      </c>
      <c r="X9" s="154">
        <f>W9*0.1236</f>
        <v>126.5664</v>
      </c>
      <c r="Y9" s="31">
        <v>0</v>
      </c>
      <c r="Z9" s="31">
        <f>W9+X9</f>
        <v>1150.5663999999999</v>
      </c>
      <c r="AA9" s="31">
        <f t="shared" si="4"/>
        <v>0</v>
      </c>
      <c r="AB9" s="31">
        <f t="shared" si="5"/>
        <v>0</v>
      </c>
      <c r="AC9" s="154">
        <f t="shared" si="6"/>
        <v>0</v>
      </c>
      <c r="AD9" s="105"/>
      <c r="AE9" s="17">
        <v>0</v>
      </c>
      <c r="AF9" s="17">
        <v>0</v>
      </c>
      <c r="AG9" s="17">
        <f t="shared" ref="AG9:AG72" si="7">AE9*AF9*P9/100</f>
        <v>0</v>
      </c>
      <c r="AH9" s="17">
        <f t="shared" ref="AH9:AH72" si="8">AE9*AF9*Q9/100</f>
        <v>0</v>
      </c>
      <c r="AI9" s="17">
        <f t="shared" ref="AI9:AI72" si="9">AG9+AH9</f>
        <v>0</v>
      </c>
      <c r="AJ9" s="17">
        <f t="shared" ref="AJ9:AJ72" si="10">AE9*AF9*S9/100</f>
        <v>0</v>
      </c>
      <c r="AK9" s="17">
        <f t="shared" ref="AK9:AK72" si="11">AE9*AF9*T9/100</f>
        <v>0</v>
      </c>
      <c r="AL9" s="17">
        <f t="shared" ref="AL9:AL72" si="12">SUM(AI9:AK9)</f>
        <v>0</v>
      </c>
      <c r="AM9" s="17">
        <f t="shared" ref="AM9:AM72" si="13">AE9*AF9*W9/100</f>
        <v>0</v>
      </c>
      <c r="AN9" s="17">
        <f t="shared" ref="AN9:AN72" si="14">AE9*AF9*X9/100</f>
        <v>0</v>
      </c>
      <c r="AO9" s="17">
        <f t="shared" ref="AO9:AO72" si="15">AE9*AF9*Y9/100</f>
        <v>0</v>
      </c>
      <c r="AP9" s="17">
        <f t="shared" ref="AP9:AP72" si="16">SUM(AM9:AO9)</f>
        <v>0</v>
      </c>
      <c r="AQ9" s="18">
        <f t="shared" ref="AQ9:AQ72" si="17">AL9+AP9</f>
        <v>0</v>
      </c>
    </row>
    <row r="10" spans="1:88" ht="195" x14ac:dyDescent="0.25">
      <c r="A10" s="169">
        <v>2</v>
      </c>
      <c r="B10" s="143" t="s">
        <v>947</v>
      </c>
      <c r="C10" s="103" t="s">
        <v>127</v>
      </c>
      <c r="D10" s="15"/>
      <c r="E10" s="2"/>
      <c r="F10" s="2"/>
      <c r="G10" s="146"/>
      <c r="H10" s="19"/>
      <c r="I10" s="13"/>
      <c r="J10" s="14"/>
      <c r="K10" s="14"/>
      <c r="L10" s="22"/>
      <c r="M10" s="5" t="s">
        <v>126</v>
      </c>
      <c r="N10" s="104">
        <v>270</v>
      </c>
      <c r="O10" s="155"/>
      <c r="P10" s="31">
        <v>0</v>
      </c>
      <c r="Q10" s="31">
        <v>0</v>
      </c>
      <c r="R10" s="31">
        <f t="shared" si="1"/>
        <v>0</v>
      </c>
      <c r="S10" s="31">
        <f t="shared" si="2"/>
        <v>0</v>
      </c>
      <c r="T10" s="31">
        <v>0</v>
      </c>
      <c r="U10" s="31">
        <f t="shared" si="3"/>
        <v>0</v>
      </c>
      <c r="V10" s="156"/>
      <c r="W10" s="31">
        <v>893</v>
      </c>
      <c r="X10" s="154">
        <f t="shared" ref="X10:X73" si="18">W10*0.1236</f>
        <v>110.37480000000001</v>
      </c>
      <c r="Y10" s="31">
        <v>0</v>
      </c>
      <c r="Z10" s="31">
        <f t="shared" ref="Z10:Z73" si="19">W10+X10</f>
        <v>1003.3748000000001</v>
      </c>
      <c r="AA10" s="31">
        <f t="shared" si="4"/>
        <v>0</v>
      </c>
      <c r="AB10" s="31">
        <f>N10*Z10</f>
        <v>270911.196</v>
      </c>
      <c r="AC10" s="154">
        <f>AA10+AB10</f>
        <v>270911.196</v>
      </c>
      <c r="AD10" s="105"/>
      <c r="AE10" s="17">
        <v>10</v>
      </c>
      <c r="AF10" s="104">
        <v>270</v>
      </c>
      <c r="AG10" s="17">
        <f t="shared" si="7"/>
        <v>0</v>
      </c>
      <c r="AH10" s="17">
        <f t="shared" si="8"/>
        <v>0</v>
      </c>
      <c r="AI10" s="17">
        <f t="shared" si="9"/>
        <v>0</v>
      </c>
      <c r="AJ10" s="17">
        <f t="shared" si="10"/>
        <v>0</v>
      </c>
      <c r="AK10" s="17">
        <f t="shared" si="11"/>
        <v>0</v>
      </c>
      <c r="AL10" s="17">
        <f t="shared" si="12"/>
        <v>0</v>
      </c>
      <c r="AM10" s="17">
        <f t="shared" si="13"/>
        <v>24111</v>
      </c>
      <c r="AN10" s="17">
        <f t="shared" si="14"/>
        <v>2980.1196</v>
      </c>
      <c r="AO10" s="17">
        <f t="shared" si="15"/>
        <v>0</v>
      </c>
      <c r="AP10" s="17">
        <f t="shared" si="16"/>
        <v>27091.119599999998</v>
      </c>
      <c r="AQ10" s="18">
        <f t="shared" si="17"/>
        <v>27091.119599999998</v>
      </c>
    </row>
    <row r="11" spans="1:88" ht="105" x14ac:dyDescent="0.25">
      <c r="A11" s="169">
        <v>3</v>
      </c>
      <c r="B11" s="143" t="s">
        <v>947</v>
      </c>
      <c r="C11" s="103" t="s">
        <v>128</v>
      </c>
      <c r="D11" s="15"/>
      <c r="E11" s="2"/>
      <c r="F11" s="2"/>
      <c r="G11" s="146"/>
      <c r="H11" s="19"/>
      <c r="I11" s="13"/>
      <c r="J11" s="14"/>
      <c r="K11" s="14"/>
      <c r="L11" s="22"/>
      <c r="M11" s="5" t="s">
        <v>126</v>
      </c>
      <c r="N11" s="104">
        <v>2</v>
      </c>
      <c r="O11" s="155"/>
      <c r="P11" s="31">
        <v>0</v>
      </c>
      <c r="Q11" s="31">
        <v>0</v>
      </c>
      <c r="R11" s="31">
        <f t="shared" si="1"/>
        <v>0</v>
      </c>
      <c r="S11" s="31">
        <f t="shared" si="2"/>
        <v>0</v>
      </c>
      <c r="T11" s="31">
        <v>0</v>
      </c>
      <c r="U11" s="31">
        <f t="shared" si="3"/>
        <v>0</v>
      </c>
      <c r="V11" s="156"/>
      <c r="W11" s="31">
        <v>683</v>
      </c>
      <c r="X11" s="154">
        <f t="shared" si="18"/>
        <v>84.418800000000005</v>
      </c>
      <c r="Y11" s="31">
        <v>0</v>
      </c>
      <c r="Z11" s="31">
        <f t="shared" si="19"/>
        <v>767.41880000000003</v>
      </c>
      <c r="AA11" s="31">
        <f t="shared" si="4"/>
        <v>0</v>
      </c>
      <c r="AB11" s="31">
        <f>N11*Z11</f>
        <v>1534.8376000000001</v>
      </c>
      <c r="AC11" s="154">
        <f>AA11+AB11</f>
        <v>1534.8376000000001</v>
      </c>
      <c r="AE11" s="17">
        <v>10</v>
      </c>
      <c r="AF11" s="104">
        <v>2</v>
      </c>
      <c r="AG11" s="17">
        <f t="shared" si="7"/>
        <v>0</v>
      </c>
      <c r="AH11" s="17">
        <f t="shared" si="8"/>
        <v>0</v>
      </c>
      <c r="AI11" s="17">
        <f t="shared" si="9"/>
        <v>0</v>
      </c>
      <c r="AJ11" s="17">
        <f t="shared" si="10"/>
        <v>0</v>
      </c>
      <c r="AK11" s="17">
        <f t="shared" si="11"/>
        <v>0</v>
      </c>
      <c r="AL11" s="17">
        <f t="shared" si="12"/>
        <v>0</v>
      </c>
      <c r="AM11" s="17">
        <f t="shared" si="13"/>
        <v>136.6</v>
      </c>
      <c r="AN11" s="17">
        <f t="shared" si="14"/>
        <v>16.883760000000002</v>
      </c>
      <c r="AO11" s="17">
        <f t="shared" si="15"/>
        <v>0</v>
      </c>
      <c r="AP11" s="17">
        <f t="shared" si="16"/>
        <v>153.48375999999999</v>
      </c>
      <c r="AQ11" s="18">
        <f t="shared" si="17"/>
        <v>153.48375999999999</v>
      </c>
    </row>
    <row r="12" spans="1:88" ht="60" x14ac:dyDescent="0.25">
      <c r="A12" s="169">
        <v>4</v>
      </c>
      <c r="B12" s="143" t="s">
        <v>947</v>
      </c>
      <c r="C12" s="103" t="s">
        <v>129</v>
      </c>
      <c r="D12" s="15"/>
      <c r="E12" s="2"/>
      <c r="F12" s="2"/>
      <c r="G12" s="146"/>
      <c r="H12" s="19"/>
      <c r="I12" s="13"/>
      <c r="J12" s="14"/>
      <c r="K12" s="14"/>
      <c r="L12" s="22"/>
      <c r="M12" s="5" t="s">
        <v>126</v>
      </c>
      <c r="N12" s="104">
        <v>2</v>
      </c>
      <c r="O12" s="155"/>
      <c r="P12" s="31">
        <v>0</v>
      </c>
      <c r="Q12" s="31">
        <v>0</v>
      </c>
      <c r="R12" s="31">
        <f t="shared" si="1"/>
        <v>0</v>
      </c>
      <c r="S12" s="31">
        <f t="shared" si="2"/>
        <v>0</v>
      </c>
      <c r="T12" s="31">
        <v>0</v>
      </c>
      <c r="U12" s="31">
        <f t="shared" si="3"/>
        <v>0</v>
      </c>
      <c r="V12" s="156"/>
      <c r="W12" s="31">
        <v>368</v>
      </c>
      <c r="X12" s="154">
        <f t="shared" si="18"/>
        <v>45.4848</v>
      </c>
      <c r="Y12" s="31">
        <v>0</v>
      </c>
      <c r="Z12" s="31">
        <f t="shared" si="19"/>
        <v>413.48480000000001</v>
      </c>
      <c r="AA12" s="31">
        <f t="shared" si="4"/>
        <v>0</v>
      </c>
      <c r="AB12" s="31">
        <f>N12*Z12</f>
        <v>826.96960000000001</v>
      </c>
      <c r="AC12" s="154">
        <f>AA12+AB12</f>
        <v>826.96960000000001</v>
      </c>
      <c r="AE12" s="17">
        <v>10</v>
      </c>
      <c r="AF12" s="104">
        <v>2</v>
      </c>
      <c r="AG12" s="17">
        <f t="shared" si="7"/>
        <v>0</v>
      </c>
      <c r="AH12" s="17">
        <f t="shared" si="8"/>
        <v>0</v>
      </c>
      <c r="AI12" s="17">
        <f t="shared" si="9"/>
        <v>0</v>
      </c>
      <c r="AJ12" s="17">
        <f t="shared" si="10"/>
        <v>0</v>
      </c>
      <c r="AK12" s="17">
        <f t="shared" si="11"/>
        <v>0</v>
      </c>
      <c r="AL12" s="17">
        <f t="shared" si="12"/>
        <v>0</v>
      </c>
      <c r="AM12" s="17">
        <f t="shared" si="13"/>
        <v>73.599999999999994</v>
      </c>
      <c r="AN12" s="17">
        <f t="shared" si="14"/>
        <v>9.096960000000001</v>
      </c>
      <c r="AO12" s="17">
        <f t="shared" si="15"/>
        <v>0</v>
      </c>
      <c r="AP12" s="17">
        <f t="shared" si="16"/>
        <v>82.69695999999999</v>
      </c>
      <c r="AQ12" s="18">
        <f t="shared" si="17"/>
        <v>82.69695999999999</v>
      </c>
    </row>
    <row r="13" spans="1:88" ht="105" x14ac:dyDescent="0.25">
      <c r="A13" s="169">
        <v>5</v>
      </c>
      <c r="B13" s="143" t="s">
        <v>947</v>
      </c>
      <c r="C13" s="103" t="s">
        <v>130</v>
      </c>
      <c r="D13" s="15"/>
      <c r="E13" s="2"/>
      <c r="F13" s="2"/>
      <c r="G13" s="146"/>
      <c r="H13" s="19"/>
      <c r="I13" s="13"/>
      <c r="J13" s="14"/>
      <c r="K13" s="14"/>
      <c r="L13" s="22"/>
      <c r="M13" s="5" t="s">
        <v>126</v>
      </c>
      <c r="N13" s="104">
        <v>15</v>
      </c>
      <c r="O13" s="155"/>
      <c r="P13" s="31">
        <v>0</v>
      </c>
      <c r="Q13" s="31">
        <v>0</v>
      </c>
      <c r="R13" s="31">
        <f t="shared" si="1"/>
        <v>0</v>
      </c>
      <c r="S13" s="31">
        <f t="shared" si="2"/>
        <v>0</v>
      </c>
      <c r="T13" s="31">
        <v>0</v>
      </c>
      <c r="U13" s="31">
        <f t="shared" si="3"/>
        <v>0</v>
      </c>
      <c r="V13" s="156"/>
      <c r="W13" s="31">
        <v>473</v>
      </c>
      <c r="X13" s="154">
        <f t="shared" si="18"/>
        <v>58.462800000000001</v>
      </c>
      <c r="Y13" s="31">
        <v>0</v>
      </c>
      <c r="Z13" s="31">
        <f t="shared" si="19"/>
        <v>531.46280000000002</v>
      </c>
      <c r="AA13" s="31">
        <f t="shared" si="4"/>
        <v>0</v>
      </c>
      <c r="AB13" s="31">
        <f t="shared" ref="AB13:AB76" si="20">N13*Z13</f>
        <v>7971.942</v>
      </c>
      <c r="AC13" s="154">
        <f t="shared" ref="AC13:AC76" si="21">AA13+AB13</f>
        <v>7971.942</v>
      </c>
      <c r="AE13" s="17">
        <v>10</v>
      </c>
      <c r="AF13" s="104">
        <v>15</v>
      </c>
      <c r="AG13" s="17">
        <f t="shared" si="7"/>
        <v>0</v>
      </c>
      <c r="AH13" s="17">
        <f t="shared" si="8"/>
        <v>0</v>
      </c>
      <c r="AI13" s="17">
        <f t="shared" si="9"/>
        <v>0</v>
      </c>
      <c r="AJ13" s="17">
        <f t="shared" si="10"/>
        <v>0</v>
      </c>
      <c r="AK13" s="17">
        <f t="shared" si="11"/>
        <v>0</v>
      </c>
      <c r="AL13" s="17">
        <f t="shared" si="12"/>
        <v>0</v>
      </c>
      <c r="AM13" s="17">
        <f t="shared" si="13"/>
        <v>709.5</v>
      </c>
      <c r="AN13" s="17">
        <f t="shared" si="14"/>
        <v>87.694199999999995</v>
      </c>
      <c r="AO13" s="17">
        <f t="shared" si="15"/>
        <v>0</v>
      </c>
      <c r="AP13" s="17">
        <f t="shared" si="16"/>
        <v>797.19420000000002</v>
      </c>
      <c r="AQ13" s="18">
        <f t="shared" si="17"/>
        <v>797.19420000000002</v>
      </c>
    </row>
    <row r="14" spans="1:88" ht="45" x14ac:dyDescent="0.25">
      <c r="A14" s="169">
        <v>6</v>
      </c>
      <c r="B14" s="143" t="s">
        <v>947</v>
      </c>
      <c r="C14" s="103" t="s">
        <v>131</v>
      </c>
      <c r="D14" s="15"/>
      <c r="E14" s="2"/>
      <c r="F14" s="2"/>
      <c r="G14" s="146"/>
      <c r="H14" s="19"/>
      <c r="I14" s="13"/>
      <c r="J14" s="14"/>
      <c r="K14" s="14"/>
      <c r="L14" s="22"/>
      <c r="M14" s="5" t="s">
        <v>126</v>
      </c>
      <c r="N14" s="104">
        <v>270</v>
      </c>
      <c r="O14" s="155"/>
      <c r="P14" s="31">
        <v>0</v>
      </c>
      <c r="Q14" s="31">
        <v>0</v>
      </c>
      <c r="R14" s="31">
        <f t="shared" si="1"/>
        <v>0</v>
      </c>
      <c r="S14" s="31">
        <f t="shared" si="2"/>
        <v>0</v>
      </c>
      <c r="T14" s="31">
        <v>0</v>
      </c>
      <c r="U14" s="31">
        <f t="shared" si="3"/>
        <v>0</v>
      </c>
      <c r="V14" s="156"/>
      <c r="W14" s="31">
        <v>105</v>
      </c>
      <c r="X14" s="154">
        <f t="shared" si="18"/>
        <v>12.978</v>
      </c>
      <c r="Y14" s="31">
        <v>0</v>
      </c>
      <c r="Z14" s="31">
        <f t="shared" si="19"/>
        <v>117.97799999999999</v>
      </c>
      <c r="AA14" s="31">
        <f t="shared" si="4"/>
        <v>0</v>
      </c>
      <c r="AB14" s="31">
        <f t="shared" si="20"/>
        <v>31854.059999999998</v>
      </c>
      <c r="AC14" s="154">
        <f t="shared" si="21"/>
        <v>31854.059999999998</v>
      </c>
      <c r="AE14" s="17">
        <v>10</v>
      </c>
      <c r="AF14" s="104">
        <v>270</v>
      </c>
      <c r="AG14" s="17">
        <f t="shared" si="7"/>
        <v>0</v>
      </c>
      <c r="AH14" s="17">
        <f t="shared" si="8"/>
        <v>0</v>
      </c>
      <c r="AI14" s="17">
        <f t="shared" si="9"/>
        <v>0</v>
      </c>
      <c r="AJ14" s="17">
        <f t="shared" si="10"/>
        <v>0</v>
      </c>
      <c r="AK14" s="17">
        <f t="shared" si="11"/>
        <v>0</v>
      </c>
      <c r="AL14" s="17">
        <f t="shared" si="12"/>
        <v>0</v>
      </c>
      <c r="AM14" s="17">
        <f t="shared" si="13"/>
        <v>2835</v>
      </c>
      <c r="AN14" s="17">
        <f t="shared" si="14"/>
        <v>350.40600000000001</v>
      </c>
      <c r="AO14" s="17">
        <f t="shared" si="15"/>
        <v>0</v>
      </c>
      <c r="AP14" s="17">
        <f t="shared" si="16"/>
        <v>3185.4059999999999</v>
      </c>
      <c r="AQ14" s="18">
        <f t="shared" si="17"/>
        <v>3185.4059999999999</v>
      </c>
    </row>
    <row r="15" spans="1:88" ht="165" x14ac:dyDescent="0.25">
      <c r="A15" s="169">
        <v>7</v>
      </c>
      <c r="B15" s="143" t="s">
        <v>947</v>
      </c>
      <c r="C15" s="103" t="s">
        <v>132</v>
      </c>
      <c r="D15" s="15"/>
      <c r="E15" s="2"/>
      <c r="F15" s="2"/>
      <c r="G15" s="146"/>
      <c r="H15" s="19"/>
      <c r="I15" s="13"/>
      <c r="J15" s="14"/>
      <c r="K15" s="14"/>
      <c r="L15" s="22"/>
      <c r="M15" s="5" t="s">
        <v>126</v>
      </c>
      <c r="N15" s="104">
        <v>300</v>
      </c>
      <c r="O15" s="155"/>
      <c r="P15" s="31">
        <v>0</v>
      </c>
      <c r="Q15" s="31">
        <v>0</v>
      </c>
      <c r="R15" s="31">
        <f t="shared" si="1"/>
        <v>0</v>
      </c>
      <c r="S15" s="31">
        <f t="shared" si="2"/>
        <v>0</v>
      </c>
      <c r="T15" s="31">
        <v>0</v>
      </c>
      <c r="U15" s="31">
        <f t="shared" si="3"/>
        <v>0</v>
      </c>
      <c r="V15" s="156"/>
      <c r="W15" s="31">
        <v>630</v>
      </c>
      <c r="X15" s="154">
        <f t="shared" si="18"/>
        <v>77.867999999999995</v>
      </c>
      <c r="Y15" s="31">
        <v>0</v>
      </c>
      <c r="Z15" s="31">
        <f t="shared" si="19"/>
        <v>707.86799999999994</v>
      </c>
      <c r="AA15" s="31">
        <f t="shared" si="4"/>
        <v>0</v>
      </c>
      <c r="AB15" s="31">
        <f t="shared" si="20"/>
        <v>212360.4</v>
      </c>
      <c r="AC15" s="154">
        <f t="shared" si="21"/>
        <v>212360.4</v>
      </c>
      <c r="AE15" s="17">
        <v>10</v>
      </c>
      <c r="AF15" s="104">
        <v>300</v>
      </c>
      <c r="AG15" s="17">
        <f t="shared" si="7"/>
        <v>0</v>
      </c>
      <c r="AH15" s="17">
        <f t="shared" si="8"/>
        <v>0</v>
      </c>
      <c r="AI15" s="17">
        <f t="shared" si="9"/>
        <v>0</v>
      </c>
      <c r="AJ15" s="17">
        <f t="shared" si="10"/>
        <v>0</v>
      </c>
      <c r="AK15" s="17">
        <f t="shared" si="11"/>
        <v>0</v>
      </c>
      <c r="AL15" s="17">
        <f t="shared" si="12"/>
        <v>0</v>
      </c>
      <c r="AM15" s="17">
        <f t="shared" si="13"/>
        <v>18900</v>
      </c>
      <c r="AN15" s="17">
        <f t="shared" si="14"/>
        <v>2336.0399999999995</v>
      </c>
      <c r="AO15" s="17">
        <f t="shared" si="15"/>
        <v>0</v>
      </c>
      <c r="AP15" s="17">
        <f t="shared" si="16"/>
        <v>21236.04</v>
      </c>
      <c r="AQ15" s="18">
        <f t="shared" si="17"/>
        <v>21236.04</v>
      </c>
    </row>
    <row r="16" spans="1:88" ht="150" x14ac:dyDescent="0.25">
      <c r="A16" s="169">
        <v>8</v>
      </c>
      <c r="B16" s="143" t="s">
        <v>947</v>
      </c>
      <c r="C16" s="103" t="s">
        <v>133</v>
      </c>
      <c r="D16" s="15"/>
      <c r="E16" s="2"/>
      <c r="F16" s="2"/>
      <c r="G16" s="146"/>
      <c r="H16" s="19"/>
      <c r="I16" s="13"/>
      <c r="J16" s="14"/>
      <c r="K16" s="14"/>
      <c r="L16" s="22"/>
      <c r="M16" s="5" t="s">
        <v>126</v>
      </c>
      <c r="N16" s="102">
        <v>0</v>
      </c>
      <c r="O16" s="155"/>
      <c r="P16" s="31">
        <v>0</v>
      </c>
      <c r="Q16" s="31">
        <v>0</v>
      </c>
      <c r="R16" s="31">
        <f t="shared" si="1"/>
        <v>0</v>
      </c>
      <c r="S16" s="31">
        <f t="shared" si="2"/>
        <v>0</v>
      </c>
      <c r="T16" s="31">
        <v>0</v>
      </c>
      <c r="U16" s="31">
        <f t="shared" si="3"/>
        <v>0</v>
      </c>
      <c r="V16" s="156"/>
      <c r="W16" s="31">
        <v>683</v>
      </c>
      <c r="X16" s="154">
        <f t="shared" si="18"/>
        <v>84.418800000000005</v>
      </c>
      <c r="Y16" s="31">
        <v>0</v>
      </c>
      <c r="Z16" s="31">
        <f t="shared" si="19"/>
        <v>767.41880000000003</v>
      </c>
      <c r="AA16" s="31">
        <f t="shared" si="4"/>
        <v>0</v>
      </c>
      <c r="AB16" s="31">
        <f t="shared" si="20"/>
        <v>0</v>
      </c>
      <c r="AC16" s="154">
        <f t="shared" si="21"/>
        <v>0</v>
      </c>
      <c r="AE16" s="17">
        <v>10</v>
      </c>
      <c r="AF16" s="102">
        <v>0</v>
      </c>
      <c r="AG16" s="17">
        <f t="shared" si="7"/>
        <v>0</v>
      </c>
      <c r="AH16" s="17">
        <f t="shared" si="8"/>
        <v>0</v>
      </c>
      <c r="AI16" s="17">
        <f t="shared" si="9"/>
        <v>0</v>
      </c>
      <c r="AJ16" s="17">
        <f t="shared" si="10"/>
        <v>0</v>
      </c>
      <c r="AK16" s="17">
        <f t="shared" si="11"/>
        <v>0</v>
      </c>
      <c r="AL16" s="17">
        <f t="shared" si="12"/>
        <v>0</v>
      </c>
      <c r="AM16" s="17">
        <f t="shared" si="13"/>
        <v>0</v>
      </c>
      <c r="AN16" s="17">
        <f t="shared" si="14"/>
        <v>0</v>
      </c>
      <c r="AO16" s="17">
        <f t="shared" si="15"/>
        <v>0</v>
      </c>
      <c r="AP16" s="17">
        <f t="shared" si="16"/>
        <v>0</v>
      </c>
      <c r="AQ16" s="18">
        <f t="shared" si="17"/>
        <v>0</v>
      </c>
    </row>
    <row r="17" spans="1:43" ht="45" x14ac:dyDescent="0.25">
      <c r="A17" s="169">
        <v>9</v>
      </c>
      <c r="B17" s="143" t="s">
        <v>947</v>
      </c>
      <c r="C17" s="103" t="s">
        <v>134</v>
      </c>
      <c r="D17" s="15"/>
      <c r="E17" s="2"/>
      <c r="F17" s="2"/>
      <c r="G17" s="146"/>
      <c r="H17" s="19"/>
      <c r="I17" s="13"/>
      <c r="J17" s="14"/>
      <c r="K17" s="14"/>
      <c r="L17" s="22"/>
      <c r="M17" s="5" t="s">
        <v>126</v>
      </c>
      <c r="N17" s="102">
        <v>0</v>
      </c>
      <c r="O17" s="155"/>
      <c r="P17" s="31">
        <v>0</v>
      </c>
      <c r="Q17" s="31">
        <v>0</v>
      </c>
      <c r="R17" s="31">
        <f t="shared" si="1"/>
        <v>0</v>
      </c>
      <c r="S17" s="31">
        <f t="shared" si="2"/>
        <v>0</v>
      </c>
      <c r="T17" s="31">
        <v>0</v>
      </c>
      <c r="U17" s="31">
        <f t="shared" si="3"/>
        <v>0</v>
      </c>
      <c r="V17" s="156"/>
      <c r="W17" s="31">
        <v>263</v>
      </c>
      <c r="X17" s="154">
        <f t="shared" si="18"/>
        <v>32.506799999999998</v>
      </c>
      <c r="Y17" s="31">
        <v>0</v>
      </c>
      <c r="Z17" s="31">
        <f t="shared" si="19"/>
        <v>295.5068</v>
      </c>
      <c r="AA17" s="31">
        <f t="shared" si="4"/>
        <v>0</v>
      </c>
      <c r="AB17" s="31">
        <f t="shared" si="20"/>
        <v>0</v>
      </c>
      <c r="AC17" s="154">
        <f t="shared" si="21"/>
        <v>0</v>
      </c>
      <c r="AE17" s="17">
        <v>10</v>
      </c>
      <c r="AF17" s="102">
        <v>0</v>
      </c>
      <c r="AG17" s="17">
        <f t="shared" si="7"/>
        <v>0</v>
      </c>
      <c r="AH17" s="17">
        <f t="shared" si="8"/>
        <v>0</v>
      </c>
      <c r="AI17" s="17">
        <f t="shared" si="9"/>
        <v>0</v>
      </c>
      <c r="AJ17" s="17">
        <f t="shared" si="10"/>
        <v>0</v>
      </c>
      <c r="AK17" s="17">
        <f t="shared" si="11"/>
        <v>0</v>
      </c>
      <c r="AL17" s="17">
        <f t="shared" si="12"/>
        <v>0</v>
      </c>
      <c r="AM17" s="17">
        <f t="shared" si="13"/>
        <v>0</v>
      </c>
      <c r="AN17" s="17">
        <f t="shared" si="14"/>
        <v>0</v>
      </c>
      <c r="AO17" s="17">
        <f t="shared" si="15"/>
        <v>0</v>
      </c>
      <c r="AP17" s="17">
        <f t="shared" si="16"/>
        <v>0</v>
      </c>
      <c r="AQ17" s="18">
        <f t="shared" si="17"/>
        <v>0</v>
      </c>
    </row>
    <row r="18" spans="1:43" ht="45" x14ac:dyDescent="0.25">
      <c r="A18" s="169">
        <v>10</v>
      </c>
      <c r="B18" s="143" t="s">
        <v>947</v>
      </c>
      <c r="C18" s="103" t="s">
        <v>135</v>
      </c>
      <c r="D18" s="15"/>
      <c r="E18" s="2"/>
      <c r="F18" s="2"/>
      <c r="G18" s="146"/>
      <c r="H18" s="19"/>
      <c r="I18" s="13"/>
      <c r="J18" s="14"/>
      <c r="K18" s="14"/>
      <c r="L18" s="22"/>
      <c r="M18" s="5" t="s">
        <v>126</v>
      </c>
      <c r="N18" s="104">
        <v>300</v>
      </c>
      <c r="O18" s="155"/>
      <c r="P18" s="31">
        <v>0</v>
      </c>
      <c r="Q18" s="31">
        <v>0</v>
      </c>
      <c r="R18" s="31">
        <f t="shared" si="1"/>
        <v>0</v>
      </c>
      <c r="S18" s="31">
        <f t="shared" si="2"/>
        <v>0</v>
      </c>
      <c r="T18" s="31">
        <v>0</v>
      </c>
      <c r="U18" s="31">
        <f t="shared" si="3"/>
        <v>0</v>
      </c>
      <c r="V18" s="156"/>
      <c r="W18" s="31">
        <v>236</v>
      </c>
      <c r="X18" s="154">
        <f t="shared" si="18"/>
        <v>29.169599999999999</v>
      </c>
      <c r="Y18" s="31">
        <v>0</v>
      </c>
      <c r="Z18" s="31">
        <f t="shared" si="19"/>
        <v>265.1696</v>
      </c>
      <c r="AA18" s="31">
        <f t="shared" si="4"/>
        <v>0</v>
      </c>
      <c r="AB18" s="31">
        <f t="shared" si="20"/>
        <v>79550.880000000005</v>
      </c>
      <c r="AC18" s="154">
        <f t="shared" si="21"/>
        <v>79550.880000000005</v>
      </c>
      <c r="AE18" s="17">
        <v>10</v>
      </c>
      <c r="AF18" s="104">
        <v>300</v>
      </c>
      <c r="AG18" s="17">
        <f t="shared" si="7"/>
        <v>0</v>
      </c>
      <c r="AH18" s="17">
        <f t="shared" si="8"/>
        <v>0</v>
      </c>
      <c r="AI18" s="17">
        <f t="shared" si="9"/>
        <v>0</v>
      </c>
      <c r="AJ18" s="17">
        <f t="shared" si="10"/>
        <v>0</v>
      </c>
      <c r="AK18" s="17">
        <f t="shared" si="11"/>
        <v>0</v>
      </c>
      <c r="AL18" s="17">
        <f t="shared" si="12"/>
        <v>0</v>
      </c>
      <c r="AM18" s="17">
        <f t="shared" si="13"/>
        <v>7080</v>
      </c>
      <c r="AN18" s="17">
        <f t="shared" si="14"/>
        <v>875.08800000000008</v>
      </c>
      <c r="AO18" s="17">
        <f t="shared" si="15"/>
        <v>0</v>
      </c>
      <c r="AP18" s="17">
        <f t="shared" si="16"/>
        <v>7955.0879999999997</v>
      </c>
      <c r="AQ18" s="18">
        <f t="shared" si="17"/>
        <v>7955.0879999999997</v>
      </c>
    </row>
    <row r="19" spans="1:43" ht="45" x14ac:dyDescent="0.25">
      <c r="A19" s="169">
        <v>11</v>
      </c>
      <c r="B19" s="143" t="s">
        <v>947</v>
      </c>
      <c r="C19" s="103" t="s">
        <v>136</v>
      </c>
      <c r="D19" s="15"/>
      <c r="E19" s="2"/>
      <c r="F19" s="2"/>
      <c r="G19" s="146"/>
      <c r="H19" s="19"/>
      <c r="I19" s="13"/>
      <c r="J19" s="14"/>
      <c r="K19" s="14"/>
      <c r="L19" s="22"/>
      <c r="M19" s="5" t="s">
        <v>126</v>
      </c>
      <c r="N19" s="102">
        <v>0</v>
      </c>
      <c r="O19" s="155"/>
      <c r="P19" s="31">
        <v>0</v>
      </c>
      <c r="Q19" s="31">
        <v>0</v>
      </c>
      <c r="R19" s="31">
        <f t="shared" si="1"/>
        <v>0</v>
      </c>
      <c r="S19" s="31">
        <f t="shared" si="2"/>
        <v>0</v>
      </c>
      <c r="T19" s="31">
        <v>0</v>
      </c>
      <c r="U19" s="31">
        <f t="shared" si="3"/>
        <v>0</v>
      </c>
      <c r="V19" s="156"/>
      <c r="W19" s="31">
        <v>263</v>
      </c>
      <c r="X19" s="154">
        <f t="shared" si="18"/>
        <v>32.506799999999998</v>
      </c>
      <c r="Y19" s="31">
        <v>0</v>
      </c>
      <c r="Z19" s="31">
        <f t="shared" si="19"/>
        <v>295.5068</v>
      </c>
      <c r="AA19" s="31">
        <f t="shared" si="4"/>
        <v>0</v>
      </c>
      <c r="AB19" s="31">
        <f t="shared" si="20"/>
        <v>0</v>
      </c>
      <c r="AC19" s="154">
        <f t="shared" si="21"/>
        <v>0</v>
      </c>
      <c r="AE19" s="17">
        <v>10</v>
      </c>
      <c r="AF19" s="102">
        <v>0</v>
      </c>
      <c r="AG19" s="17">
        <f t="shared" si="7"/>
        <v>0</v>
      </c>
      <c r="AH19" s="17">
        <f t="shared" si="8"/>
        <v>0</v>
      </c>
      <c r="AI19" s="17">
        <f t="shared" si="9"/>
        <v>0</v>
      </c>
      <c r="AJ19" s="17">
        <f t="shared" si="10"/>
        <v>0</v>
      </c>
      <c r="AK19" s="17">
        <f t="shared" si="11"/>
        <v>0</v>
      </c>
      <c r="AL19" s="17">
        <f t="shared" si="12"/>
        <v>0</v>
      </c>
      <c r="AM19" s="17">
        <f t="shared" si="13"/>
        <v>0</v>
      </c>
      <c r="AN19" s="17">
        <f t="shared" si="14"/>
        <v>0</v>
      </c>
      <c r="AO19" s="17">
        <f t="shared" si="15"/>
        <v>0</v>
      </c>
      <c r="AP19" s="17">
        <f t="shared" si="16"/>
        <v>0</v>
      </c>
      <c r="AQ19" s="18">
        <f t="shared" si="17"/>
        <v>0</v>
      </c>
    </row>
    <row r="20" spans="1:43" ht="60" x14ac:dyDescent="0.25">
      <c r="A20" s="169">
        <v>12</v>
      </c>
      <c r="B20" s="143" t="s">
        <v>947</v>
      </c>
      <c r="C20" s="103" t="s">
        <v>137</v>
      </c>
      <c r="D20" s="15"/>
      <c r="E20" s="2"/>
      <c r="F20" s="2"/>
      <c r="G20" s="146"/>
      <c r="H20" s="19"/>
      <c r="I20" s="13"/>
      <c r="J20" s="14"/>
      <c r="K20" s="14"/>
      <c r="L20" s="22"/>
      <c r="M20" s="5" t="s">
        <v>126</v>
      </c>
      <c r="N20" s="102">
        <v>0</v>
      </c>
      <c r="O20" s="155"/>
      <c r="P20" s="31">
        <v>0</v>
      </c>
      <c r="Q20" s="31">
        <v>0</v>
      </c>
      <c r="R20" s="31">
        <f t="shared" si="1"/>
        <v>0</v>
      </c>
      <c r="S20" s="31">
        <f t="shared" si="2"/>
        <v>0</v>
      </c>
      <c r="T20" s="31">
        <v>0</v>
      </c>
      <c r="U20" s="31">
        <f t="shared" si="3"/>
        <v>0</v>
      </c>
      <c r="V20" s="156"/>
      <c r="W20" s="31">
        <v>263</v>
      </c>
      <c r="X20" s="154">
        <f t="shared" si="18"/>
        <v>32.506799999999998</v>
      </c>
      <c r="Y20" s="31">
        <v>0</v>
      </c>
      <c r="Z20" s="31">
        <f t="shared" si="19"/>
        <v>295.5068</v>
      </c>
      <c r="AA20" s="31">
        <f t="shared" si="4"/>
        <v>0</v>
      </c>
      <c r="AB20" s="31">
        <f t="shared" si="20"/>
        <v>0</v>
      </c>
      <c r="AC20" s="154">
        <f t="shared" si="21"/>
        <v>0</v>
      </c>
      <c r="AE20" s="17">
        <v>10</v>
      </c>
      <c r="AF20" s="102">
        <v>0</v>
      </c>
      <c r="AG20" s="17">
        <f t="shared" si="7"/>
        <v>0</v>
      </c>
      <c r="AH20" s="17">
        <f t="shared" si="8"/>
        <v>0</v>
      </c>
      <c r="AI20" s="17">
        <f t="shared" si="9"/>
        <v>0</v>
      </c>
      <c r="AJ20" s="17">
        <f t="shared" si="10"/>
        <v>0</v>
      </c>
      <c r="AK20" s="17">
        <f t="shared" si="11"/>
        <v>0</v>
      </c>
      <c r="AL20" s="17">
        <f t="shared" si="12"/>
        <v>0</v>
      </c>
      <c r="AM20" s="17">
        <f t="shared" si="13"/>
        <v>0</v>
      </c>
      <c r="AN20" s="17">
        <f t="shared" si="14"/>
        <v>0</v>
      </c>
      <c r="AO20" s="17">
        <f t="shared" si="15"/>
        <v>0</v>
      </c>
      <c r="AP20" s="17">
        <f t="shared" si="16"/>
        <v>0</v>
      </c>
      <c r="AQ20" s="18">
        <f t="shared" si="17"/>
        <v>0</v>
      </c>
    </row>
    <row r="21" spans="1:43" ht="30" x14ac:dyDescent="0.25">
      <c r="A21" s="169">
        <v>13</v>
      </c>
      <c r="B21" s="143" t="s">
        <v>947</v>
      </c>
      <c r="C21" s="103" t="s">
        <v>138</v>
      </c>
      <c r="D21" s="15"/>
      <c r="E21" s="2"/>
      <c r="F21" s="2"/>
      <c r="G21" s="146"/>
      <c r="H21" s="19"/>
      <c r="I21" s="13"/>
      <c r="J21" s="14"/>
      <c r="K21" s="14"/>
      <c r="L21" s="22"/>
      <c r="M21" s="5" t="s">
        <v>126</v>
      </c>
      <c r="N21" s="102">
        <v>0</v>
      </c>
      <c r="O21" s="155"/>
      <c r="P21" s="31">
        <v>0</v>
      </c>
      <c r="Q21" s="31">
        <v>0</v>
      </c>
      <c r="R21" s="31">
        <f t="shared" si="1"/>
        <v>0</v>
      </c>
      <c r="S21" s="31">
        <f t="shared" si="2"/>
        <v>0</v>
      </c>
      <c r="T21" s="31">
        <v>0</v>
      </c>
      <c r="U21" s="31">
        <f t="shared" si="3"/>
        <v>0</v>
      </c>
      <c r="V21" s="156"/>
      <c r="W21" s="31">
        <v>210</v>
      </c>
      <c r="X21" s="154">
        <f t="shared" si="18"/>
        <v>25.956</v>
      </c>
      <c r="Y21" s="31">
        <v>0</v>
      </c>
      <c r="Z21" s="31">
        <f t="shared" si="19"/>
        <v>235.95599999999999</v>
      </c>
      <c r="AA21" s="31">
        <f t="shared" si="4"/>
        <v>0</v>
      </c>
      <c r="AB21" s="31">
        <f t="shared" si="20"/>
        <v>0</v>
      </c>
      <c r="AC21" s="154">
        <f t="shared" si="21"/>
        <v>0</v>
      </c>
      <c r="AE21" s="17">
        <v>10</v>
      </c>
      <c r="AF21" s="102">
        <v>0</v>
      </c>
      <c r="AG21" s="17">
        <f t="shared" si="7"/>
        <v>0</v>
      </c>
      <c r="AH21" s="17">
        <f t="shared" si="8"/>
        <v>0</v>
      </c>
      <c r="AI21" s="17">
        <f t="shared" si="9"/>
        <v>0</v>
      </c>
      <c r="AJ21" s="17">
        <f t="shared" si="10"/>
        <v>0</v>
      </c>
      <c r="AK21" s="17">
        <f t="shared" si="11"/>
        <v>0</v>
      </c>
      <c r="AL21" s="17">
        <f t="shared" si="12"/>
        <v>0</v>
      </c>
      <c r="AM21" s="17">
        <f t="shared" si="13"/>
        <v>0</v>
      </c>
      <c r="AN21" s="17">
        <f t="shared" si="14"/>
        <v>0</v>
      </c>
      <c r="AO21" s="17">
        <f t="shared" si="15"/>
        <v>0</v>
      </c>
      <c r="AP21" s="17">
        <f t="shared" si="16"/>
        <v>0</v>
      </c>
      <c r="AQ21" s="18">
        <f t="shared" si="17"/>
        <v>0</v>
      </c>
    </row>
    <row r="22" spans="1:43" ht="75" x14ac:dyDescent="0.25">
      <c r="A22" s="169">
        <v>14</v>
      </c>
      <c r="B22" s="143" t="s">
        <v>947</v>
      </c>
      <c r="C22" s="103" t="s">
        <v>139</v>
      </c>
      <c r="D22" s="15"/>
      <c r="E22" s="2"/>
      <c r="F22" s="2"/>
      <c r="G22" s="146"/>
      <c r="H22" s="19"/>
      <c r="I22" s="13"/>
      <c r="J22" s="14"/>
      <c r="K22" s="14"/>
      <c r="L22" s="22"/>
      <c r="M22" s="5" t="s">
        <v>126</v>
      </c>
      <c r="N22" s="102">
        <v>0</v>
      </c>
      <c r="O22" s="155"/>
      <c r="P22" s="31">
        <v>0</v>
      </c>
      <c r="Q22" s="31">
        <v>0</v>
      </c>
      <c r="R22" s="31">
        <f t="shared" si="1"/>
        <v>0</v>
      </c>
      <c r="S22" s="31">
        <f t="shared" si="2"/>
        <v>0</v>
      </c>
      <c r="T22" s="31">
        <v>0</v>
      </c>
      <c r="U22" s="31">
        <f t="shared" si="3"/>
        <v>0</v>
      </c>
      <c r="V22" s="156"/>
      <c r="W22" s="31">
        <v>0</v>
      </c>
      <c r="X22" s="154">
        <f t="shared" si="18"/>
        <v>0</v>
      </c>
      <c r="Y22" s="31">
        <v>0</v>
      </c>
      <c r="Z22" s="31">
        <f t="shared" si="19"/>
        <v>0</v>
      </c>
      <c r="AA22" s="31">
        <f t="shared" si="4"/>
        <v>0</v>
      </c>
      <c r="AB22" s="31">
        <f t="shared" si="20"/>
        <v>0</v>
      </c>
      <c r="AC22" s="154">
        <f t="shared" si="21"/>
        <v>0</v>
      </c>
      <c r="AE22" s="17">
        <v>10</v>
      </c>
      <c r="AF22" s="102">
        <v>0</v>
      </c>
      <c r="AG22" s="17">
        <f t="shared" si="7"/>
        <v>0</v>
      </c>
      <c r="AH22" s="17">
        <f t="shared" si="8"/>
        <v>0</v>
      </c>
      <c r="AI22" s="17">
        <f t="shared" si="9"/>
        <v>0</v>
      </c>
      <c r="AJ22" s="17">
        <f t="shared" si="10"/>
        <v>0</v>
      </c>
      <c r="AK22" s="17">
        <f t="shared" si="11"/>
        <v>0</v>
      </c>
      <c r="AL22" s="17">
        <f t="shared" si="12"/>
        <v>0</v>
      </c>
      <c r="AM22" s="17">
        <f t="shared" si="13"/>
        <v>0</v>
      </c>
      <c r="AN22" s="17">
        <f t="shared" si="14"/>
        <v>0</v>
      </c>
      <c r="AO22" s="17">
        <f t="shared" si="15"/>
        <v>0</v>
      </c>
      <c r="AP22" s="17">
        <f t="shared" si="16"/>
        <v>0</v>
      </c>
      <c r="AQ22" s="18">
        <f t="shared" si="17"/>
        <v>0</v>
      </c>
    </row>
    <row r="23" spans="1:43" ht="15.75" x14ac:dyDescent="0.25">
      <c r="A23" s="169">
        <v>14.1</v>
      </c>
      <c r="B23" s="143" t="s">
        <v>947</v>
      </c>
      <c r="C23" s="103" t="s">
        <v>140</v>
      </c>
      <c r="D23" s="15"/>
      <c r="E23" s="2"/>
      <c r="F23" s="2"/>
      <c r="G23" s="146"/>
      <c r="H23" s="19"/>
      <c r="I23" s="13"/>
      <c r="J23" s="14"/>
      <c r="K23" s="14"/>
      <c r="L23" s="22"/>
      <c r="M23" s="5" t="s">
        <v>126</v>
      </c>
      <c r="N23" s="102">
        <v>0</v>
      </c>
      <c r="O23" s="155"/>
      <c r="P23" s="31">
        <v>0</v>
      </c>
      <c r="Q23" s="31">
        <v>0</v>
      </c>
      <c r="R23" s="31">
        <f t="shared" si="1"/>
        <v>0</v>
      </c>
      <c r="S23" s="31">
        <f t="shared" si="2"/>
        <v>0</v>
      </c>
      <c r="T23" s="31">
        <v>0</v>
      </c>
      <c r="U23" s="31">
        <f t="shared" si="3"/>
        <v>0</v>
      </c>
      <c r="V23" s="156"/>
      <c r="W23" s="31">
        <v>0</v>
      </c>
      <c r="X23" s="154">
        <f t="shared" si="18"/>
        <v>0</v>
      </c>
      <c r="Y23" s="31">
        <v>0</v>
      </c>
      <c r="Z23" s="31">
        <f t="shared" si="19"/>
        <v>0</v>
      </c>
      <c r="AA23" s="31">
        <f t="shared" si="4"/>
        <v>0</v>
      </c>
      <c r="AB23" s="31">
        <f t="shared" si="20"/>
        <v>0</v>
      </c>
      <c r="AC23" s="154">
        <f t="shared" si="21"/>
        <v>0</v>
      </c>
      <c r="AE23" s="17">
        <v>10</v>
      </c>
      <c r="AF23" s="102">
        <v>0</v>
      </c>
      <c r="AG23" s="17">
        <f t="shared" si="7"/>
        <v>0</v>
      </c>
      <c r="AH23" s="17">
        <f t="shared" si="8"/>
        <v>0</v>
      </c>
      <c r="AI23" s="17">
        <f t="shared" si="9"/>
        <v>0</v>
      </c>
      <c r="AJ23" s="17">
        <f t="shared" si="10"/>
        <v>0</v>
      </c>
      <c r="AK23" s="17">
        <f t="shared" si="11"/>
        <v>0</v>
      </c>
      <c r="AL23" s="17">
        <f t="shared" si="12"/>
        <v>0</v>
      </c>
      <c r="AM23" s="17">
        <f t="shared" si="13"/>
        <v>0</v>
      </c>
      <c r="AN23" s="17">
        <f t="shared" si="14"/>
        <v>0</v>
      </c>
      <c r="AO23" s="17">
        <f t="shared" si="15"/>
        <v>0</v>
      </c>
      <c r="AP23" s="17">
        <f t="shared" si="16"/>
        <v>0</v>
      </c>
      <c r="AQ23" s="18">
        <f t="shared" si="17"/>
        <v>0</v>
      </c>
    </row>
    <row r="24" spans="1:43" ht="15.75" x14ac:dyDescent="0.25">
      <c r="A24" s="169">
        <v>14.2</v>
      </c>
      <c r="B24" s="143" t="s">
        <v>947</v>
      </c>
      <c r="C24" s="103" t="s">
        <v>141</v>
      </c>
      <c r="D24" s="15"/>
      <c r="E24" s="2"/>
      <c r="F24" s="2"/>
      <c r="G24" s="146"/>
      <c r="H24" s="19"/>
      <c r="I24" s="13"/>
      <c r="J24" s="14"/>
      <c r="K24" s="14"/>
      <c r="L24" s="22"/>
      <c r="M24" s="5" t="s">
        <v>126</v>
      </c>
      <c r="N24" s="104">
        <v>25</v>
      </c>
      <c r="O24" s="155"/>
      <c r="P24" s="31">
        <v>0</v>
      </c>
      <c r="Q24" s="31">
        <v>0</v>
      </c>
      <c r="R24" s="31">
        <f t="shared" si="1"/>
        <v>0</v>
      </c>
      <c r="S24" s="31">
        <f t="shared" si="2"/>
        <v>0</v>
      </c>
      <c r="T24" s="31">
        <v>0</v>
      </c>
      <c r="U24" s="31">
        <f t="shared" si="3"/>
        <v>0</v>
      </c>
      <c r="V24" s="156"/>
      <c r="W24" s="31">
        <v>1575</v>
      </c>
      <c r="X24" s="154">
        <f t="shared" si="18"/>
        <v>194.67000000000002</v>
      </c>
      <c r="Y24" s="31">
        <v>0</v>
      </c>
      <c r="Z24" s="31">
        <f t="shared" si="19"/>
        <v>1769.67</v>
      </c>
      <c r="AA24" s="31">
        <f t="shared" si="4"/>
        <v>0</v>
      </c>
      <c r="AB24" s="31">
        <f t="shared" si="20"/>
        <v>44241.75</v>
      </c>
      <c r="AC24" s="154">
        <f t="shared" si="21"/>
        <v>44241.75</v>
      </c>
      <c r="AE24" s="17">
        <v>10</v>
      </c>
      <c r="AF24" s="104">
        <v>25</v>
      </c>
      <c r="AG24" s="17">
        <f t="shared" si="7"/>
        <v>0</v>
      </c>
      <c r="AH24" s="17">
        <f t="shared" si="8"/>
        <v>0</v>
      </c>
      <c r="AI24" s="17">
        <f t="shared" si="9"/>
        <v>0</v>
      </c>
      <c r="AJ24" s="17">
        <f t="shared" si="10"/>
        <v>0</v>
      </c>
      <c r="AK24" s="17">
        <f t="shared" si="11"/>
        <v>0</v>
      </c>
      <c r="AL24" s="17">
        <f t="shared" si="12"/>
        <v>0</v>
      </c>
      <c r="AM24" s="17">
        <f t="shared" si="13"/>
        <v>3937.5</v>
      </c>
      <c r="AN24" s="17">
        <f t="shared" si="14"/>
        <v>486.67500000000007</v>
      </c>
      <c r="AO24" s="17">
        <f t="shared" si="15"/>
        <v>0</v>
      </c>
      <c r="AP24" s="17">
        <f t="shared" si="16"/>
        <v>4424.1750000000002</v>
      </c>
      <c r="AQ24" s="18">
        <f t="shared" si="17"/>
        <v>4424.1750000000002</v>
      </c>
    </row>
    <row r="25" spans="1:43" ht="15.75" x14ac:dyDescent="0.25">
      <c r="A25" s="169">
        <v>14.3</v>
      </c>
      <c r="B25" s="143" t="s">
        <v>947</v>
      </c>
      <c r="C25" s="103" t="s">
        <v>142</v>
      </c>
      <c r="D25" s="15"/>
      <c r="E25" s="2"/>
      <c r="F25" s="2"/>
      <c r="G25" s="146"/>
      <c r="H25" s="19"/>
      <c r="I25" s="13"/>
      <c r="J25" s="14"/>
      <c r="K25" s="14"/>
      <c r="L25" s="22"/>
      <c r="M25" s="5" t="s">
        <v>126</v>
      </c>
      <c r="N25" s="102">
        <v>0</v>
      </c>
      <c r="O25" s="155"/>
      <c r="P25" s="31">
        <v>0</v>
      </c>
      <c r="Q25" s="31">
        <v>0</v>
      </c>
      <c r="R25" s="31">
        <f t="shared" si="1"/>
        <v>0</v>
      </c>
      <c r="S25" s="31">
        <f t="shared" si="2"/>
        <v>0</v>
      </c>
      <c r="T25" s="31">
        <v>0</v>
      </c>
      <c r="U25" s="31">
        <f t="shared" si="3"/>
        <v>0</v>
      </c>
      <c r="V25" s="156"/>
      <c r="W25" s="31">
        <v>1575</v>
      </c>
      <c r="X25" s="154">
        <f t="shared" si="18"/>
        <v>194.67000000000002</v>
      </c>
      <c r="Y25" s="31">
        <v>0</v>
      </c>
      <c r="Z25" s="31">
        <f t="shared" si="19"/>
        <v>1769.67</v>
      </c>
      <c r="AA25" s="31">
        <f t="shared" si="4"/>
        <v>0</v>
      </c>
      <c r="AB25" s="31">
        <f t="shared" si="20"/>
        <v>0</v>
      </c>
      <c r="AC25" s="154">
        <f t="shared" si="21"/>
        <v>0</v>
      </c>
      <c r="AE25" s="17">
        <v>10</v>
      </c>
      <c r="AF25" s="102">
        <v>0</v>
      </c>
      <c r="AG25" s="17">
        <f t="shared" si="7"/>
        <v>0</v>
      </c>
      <c r="AH25" s="17">
        <f t="shared" si="8"/>
        <v>0</v>
      </c>
      <c r="AI25" s="17">
        <f t="shared" si="9"/>
        <v>0</v>
      </c>
      <c r="AJ25" s="17">
        <f t="shared" si="10"/>
        <v>0</v>
      </c>
      <c r="AK25" s="17">
        <f t="shared" si="11"/>
        <v>0</v>
      </c>
      <c r="AL25" s="17">
        <f t="shared" si="12"/>
        <v>0</v>
      </c>
      <c r="AM25" s="17">
        <f t="shared" si="13"/>
        <v>0</v>
      </c>
      <c r="AN25" s="17">
        <f t="shared" si="14"/>
        <v>0</v>
      </c>
      <c r="AO25" s="17">
        <f t="shared" si="15"/>
        <v>0</v>
      </c>
      <c r="AP25" s="17">
        <f t="shared" si="16"/>
        <v>0</v>
      </c>
      <c r="AQ25" s="18">
        <f t="shared" si="17"/>
        <v>0</v>
      </c>
    </row>
    <row r="26" spans="1:43" ht="15.75" x14ac:dyDescent="0.25">
      <c r="A26" s="169">
        <v>14.4</v>
      </c>
      <c r="B26" s="143" t="s">
        <v>947</v>
      </c>
      <c r="C26" s="103" t="s">
        <v>143</v>
      </c>
      <c r="D26" s="15"/>
      <c r="E26" s="2"/>
      <c r="F26" s="2"/>
      <c r="G26" s="146"/>
      <c r="H26" s="19"/>
      <c r="I26" s="13"/>
      <c r="J26" s="14"/>
      <c r="K26" s="14"/>
      <c r="L26" s="22"/>
      <c r="M26" s="5" t="s">
        <v>126</v>
      </c>
      <c r="N26" s="104">
        <v>25</v>
      </c>
      <c r="O26" s="155"/>
      <c r="P26" s="31">
        <v>0</v>
      </c>
      <c r="Q26" s="31">
        <v>0</v>
      </c>
      <c r="R26" s="31">
        <f t="shared" si="1"/>
        <v>0</v>
      </c>
      <c r="S26" s="31">
        <f t="shared" si="2"/>
        <v>0</v>
      </c>
      <c r="T26" s="31">
        <v>0</v>
      </c>
      <c r="U26" s="31">
        <f t="shared" si="3"/>
        <v>0</v>
      </c>
      <c r="V26" s="156"/>
      <c r="W26" s="31">
        <v>473</v>
      </c>
      <c r="X26" s="154">
        <f t="shared" si="18"/>
        <v>58.462800000000001</v>
      </c>
      <c r="Y26" s="31">
        <v>0</v>
      </c>
      <c r="Z26" s="31">
        <f t="shared" si="19"/>
        <v>531.46280000000002</v>
      </c>
      <c r="AA26" s="31">
        <f t="shared" si="4"/>
        <v>0</v>
      </c>
      <c r="AB26" s="31">
        <f t="shared" si="20"/>
        <v>13286.57</v>
      </c>
      <c r="AC26" s="154">
        <f t="shared" si="21"/>
        <v>13286.57</v>
      </c>
      <c r="AE26" s="17">
        <v>10</v>
      </c>
      <c r="AF26" s="104">
        <v>25</v>
      </c>
      <c r="AG26" s="17">
        <f t="shared" si="7"/>
        <v>0</v>
      </c>
      <c r="AH26" s="17">
        <f t="shared" si="8"/>
        <v>0</v>
      </c>
      <c r="AI26" s="17">
        <f t="shared" si="9"/>
        <v>0</v>
      </c>
      <c r="AJ26" s="17">
        <f t="shared" si="10"/>
        <v>0</v>
      </c>
      <c r="AK26" s="17">
        <f t="shared" si="11"/>
        <v>0</v>
      </c>
      <c r="AL26" s="17">
        <f t="shared" si="12"/>
        <v>0</v>
      </c>
      <c r="AM26" s="17">
        <f t="shared" si="13"/>
        <v>1182.5</v>
      </c>
      <c r="AN26" s="17">
        <f t="shared" si="14"/>
        <v>146.15700000000001</v>
      </c>
      <c r="AO26" s="17">
        <f t="shared" si="15"/>
        <v>0</v>
      </c>
      <c r="AP26" s="17">
        <f t="shared" si="16"/>
        <v>1328.6569999999999</v>
      </c>
      <c r="AQ26" s="18">
        <f t="shared" si="17"/>
        <v>1328.6569999999999</v>
      </c>
    </row>
    <row r="27" spans="1:43" ht="30" x14ac:dyDescent="0.25">
      <c r="A27" s="169">
        <v>14.5</v>
      </c>
      <c r="B27" s="143" t="s">
        <v>947</v>
      </c>
      <c r="C27" s="103" t="s">
        <v>144</v>
      </c>
      <c r="D27" s="15"/>
      <c r="E27" s="2"/>
      <c r="F27" s="2"/>
      <c r="G27" s="146"/>
      <c r="H27" s="19"/>
      <c r="I27" s="13"/>
      <c r="J27" s="14"/>
      <c r="K27" s="14"/>
      <c r="L27" s="22"/>
      <c r="M27" s="5" t="s">
        <v>126</v>
      </c>
      <c r="N27" s="104">
        <v>25</v>
      </c>
      <c r="O27" s="155"/>
      <c r="P27" s="31">
        <v>0</v>
      </c>
      <c r="Q27" s="31">
        <v>0</v>
      </c>
      <c r="R27" s="31">
        <f t="shared" si="1"/>
        <v>0</v>
      </c>
      <c r="S27" s="31">
        <f t="shared" si="2"/>
        <v>0</v>
      </c>
      <c r="T27" s="31">
        <v>0</v>
      </c>
      <c r="U27" s="31">
        <f t="shared" si="3"/>
        <v>0</v>
      </c>
      <c r="V27" s="156"/>
      <c r="W27" s="31">
        <v>578</v>
      </c>
      <c r="X27" s="154">
        <f t="shared" si="18"/>
        <v>71.440799999999996</v>
      </c>
      <c r="Y27" s="31">
        <v>0</v>
      </c>
      <c r="Z27" s="31">
        <f t="shared" si="19"/>
        <v>649.44079999999997</v>
      </c>
      <c r="AA27" s="31">
        <f t="shared" si="4"/>
        <v>0</v>
      </c>
      <c r="AB27" s="31">
        <f t="shared" si="20"/>
        <v>16236.019999999999</v>
      </c>
      <c r="AC27" s="154">
        <f t="shared" si="21"/>
        <v>16236.019999999999</v>
      </c>
      <c r="AE27" s="17">
        <v>10</v>
      </c>
      <c r="AF27" s="104">
        <v>25</v>
      </c>
      <c r="AG27" s="17">
        <f t="shared" si="7"/>
        <v>0</v>
      </c>
      <c r="AH27" s="17">
        <f t="shared" si="8"/>
        <v>0</v>
      </c>
      <c r="AI27" s="17">
        <f t="shared" si="9"/>
        <v>0</v>
      </c>
      <c r="AJ27" s="17">
        <f t="shared" si="10"/>
        <v>0</v>
      </c>
      <c r="AK27" s="17">
        <f t="shared" si="11"/>
        <v>0</v>
      </c>
      <c r="AL27" s="17">
        <f t="shared" si="12"/>
        <v>0</v>
      </c>
      <c r="AM27" s="17">
        <f t="shared" si="13"/>
        <v>1445</v>
      </c>
      <c r="AN27" s="17">
        <f t="shared" si="14"/>
        <v>178.602</v>
      </c>
      <c r="AO27" s="17">
        <f t="shared" si="15"/>
        <v>0</v>
      </c>
      <c r="AP27" s="17">
        <f t="shared" si="16"/>
        <v>1623.6020000000001</v>
      </c>
      <c r="AQ27" s="18">
        <f t="shared" si="17"/>
        <v>1623.6020000000001</v>
      </c>
    </row>
    <row r="28" spans="1:43" ht="30" x14ac:dyDescent="0.25">
      <c r="A28" s="169">
        <v>15</v>
      </c>
      <c r="B28" s="143" t="s">
        <v>947</v>
      </c>
      <c r="C28" s="103" t="s">
        <v>145</v>
      </c>
      <c r="D28" s="15"/>
      <c r="E28" s="2"/>
      <c r="F28" s="2"/>
      <c r="G28" s="146"/>
      <c r="H28" s="19"/>
      <c r="I28" s="13"/>
      <c r="J28" s="14"/>
      <c r="K28" s="14"/>
      <c r="L28" s="22"/>
      <c r="M28" s="5" t="s">
        <v>126</v>
      </c>
      <c r="N28" s="102">
        <v>0</v>
      </c>
      <c r="O28" s="155"/>
      <c r="P28" s="31">
        <v>0</v>
      </c>
      <c r="Q28" s="31">
        <v>0</v>
      </c>
      <c r="R28" s="31">
        <f t="shared" si="1"/>
        <v>0</v>
      </c>
      <c r="S28" s="31">
        <f t="shared" si="2"/>
        <v>0</v>
      </c>
      <c r="T28" s="31">
        <v>0</v>
      </c>
      <c r="U28" s="31">
        <f t="shared" si="3"/>
        <v>0</v>
      </c>
      <c r="V28" s="156"/>
      <c r="W28" s="31">
        <v>0</v>
      </c>
      <c r="X28" s="154">
        <f t="shared" si="18"/>
        <v>0</v>
      </c>
      <c r="Y28" s="31">
        <v>0</v>
      </c>
      <c r="Z28" s="31">
        <f t="shared" si="19"/>
        <v>0</v>
      </c>
      <c r="AA28" s="31">
        <f t="shared" si="4"/>
        <v>0</v>
      </c>
      <c r="AB28" s="31">
        <f t="shared" si="20"/>
        <v>0</v>
      </c>
      <c r="AC28" s="154">
        <f t="shared" si="21"/>
        <v>0</v>
      </c>
      <c r="AE28" s="17">
        <v>10</v>
      </c>
      <c r="AF28" s="102">
        <v>0</v>
      </c>
      <c r="AG28" s="17">
        <f t="shared" si="7"/>
        <v>0</v>
      </c>
      <c r="AH28" s="17">
        <f t="shared" si="8"/>
        <v>0</v>
      </c>
      <c r="AI28" s="17">
        <f t="shared" si="9"/>
        <v>0</v>
      </c>
      <c r="AJ28" s="17">
        <f t="shared" si="10"/>
        <v>0</v>
      </c>
      <c r="AK28" s="17">
        <f t="shared" si="11"/>
        <v>0</v>
      </c>
      <c r="AL28" s="17">
        <f t="shared" si="12"/>
        <v>0</v>
      </c>
      <c r="AM28" s="17">
        <f t="shared" si="13"/>
        <v>0</v>
      </c>
      <c r="AN28" s="17">
        <f t="shared" si="14"/>
        <v>0</v>
      </c>
      <c r="AO28" s="17">
        <f t="shared" si="15"/>
        <v>0</v>
      </c>
      <c r="AP28" s="17">
        <f t="shared" si="16"/>
        <v>0</v>
      </c>
      <c r="AQ28" s="18">
        <f t="shared" si="17"/>
        <v>0</v>
      </c>
    </row>
    <row r="29" spans="1:43" ht="30" x14ac:dyDescent="0.25">
      <c r="A29" s="169">
        <v>15.1</v>
      </c>
      <c r="B29" s="143" t="s">
        <v>947</v>
      </c>
      <c r="C29" s="103" t="s">
        <v>146</v>
      </c>
      <c r="D29" s="15"/>
      <c r="E29" s="2"/>
      <c r="F29" s="2"/>
      <c r="G29" s="146"/>
      <c r="H29" s="19"/>
      <c r="I29" s="13"/>
      <c r="J29" s="14"/>
      <c r="K29" s="14"/>
      <c r="L29" s="22"/>
      <c r="M29" s="5" t="s">
        <v>126</v>
      </c>
      <c r="N29" s="102">
        <v>0</v>
      </c>
      <c r="O29" s="155"/>
      <c r="P29" s="31">
        <v>0</v>
      </c>
      <c r="Q29" s="31">
        <v>0</v>
      </c>
      <c r="R29" s="31">
        <f t="shared" si="1"/>
        <v>0</v>
      </c>
      <c r="S29" s="31">
        <f t="shared" si="2"/>
        <v>0</v>
      </c>
      <c r="T29" s="31">
        <v>0</v>
      </c>
      <c r="U29" s="31">
        <f t="shared" si="3"/>
        <v>0</v>
      </c>
      <c r="V29" s="156"/>
      <c r="W29" s="31">
        <v>263</v>
      </c>
      <c r="X29" s="154">
        <f t="shared" si="18"/>
        <v>32.506799999999998</v>
      </c>
      <c r="Y29" s="31">
        <v>0</v>
      </c>
      <c r="Z29" s="31">
        <f t="shared" si="19"/>
        <v>295.5068</v>
      </c>
      <c r="AA29" s="31">
        <f t="shared" si="4"/>
        <v>0</v>
      </c>
      <c r="AB29" s="31">
        <f t="shared" si="20"/>
        <v>0</v>
      </c>
      <c r="AC29" s="154">
        <f t="shared" si="21"/>
        <v>0</v>
      </c>
      <c r="AE29" s="17">
        <v>10</v>
      </c>
      <c r="AF29" s="102">
        <v>0</v>
      </c>
      <c r="AG29" s="17">
        <f t="shared" si="7"/>
        <v>0</v>
      </c>
      <c r="AH29" s="17">
        <f t="shared" si="8"/>
        <v>0</v>
      </c>
      <c r="AI29" s="17">
        <f t="shared" si="9"/>
        <v>0</v>
      </c>
      <c r="AJ29" s="17">
        <f t="shared" si="10"/>
        <v>0</v>
      </c>
      <c r="AK29" s="17">
        <f t="shared" si="11"/>
        <v>0</v>
      </c>
      <c r="AL29" s="17">
        <f t="shared" si="12"/>
        <v>0</v>
      </c>
      <c r="AM29" s="17">
        <f t="shared" si="13"/>
        <v>0</v>
      </c>
      <c r="AN29" s="17">
        <f t="shared" si="14"/>
        <v>0</v>
      </c>
      <c r="AO29" s="17">
        <f t="shared" si="15"/>
        <v>0</v>
      </c>
      <c r="AP29" s="17">
        <f t="shared" si="16"/>
        <v>0</v>
      </c>
      <c r="AQ29" s="18">
        <f t="shared" si="17"/>
        <v>0</v>
      </c>
    </row>
    <row r="30" spans="1:43" ht="30" x14ac:dyDescent="0.25">
      <c r="A30" s="169">
        <v>15.2</v>
      </c>
      <c r="B30" s="143" t="s">
        <v>947</v>
      </c>
      <c r="C30" s="103" t="s">
        <v>147</v>
      </c>
      <c r="D30" s="15"/>
      <c r="E30" s="2"/>
      <c r="F30" s="2"/>
      <c r="G30" s="146"/>
      <c r="H30" s="19"/>
      <c r="I30" s="13"/>
      <c r="J30" s="14"/>
      <c r="K30" s="14"/>
      <c r="L30" s="22"/>
      <c r="M30" s="5" t="s">
        <v>126</v>
      </c>
      <c r="N30" s="104">
        <v>220</v>
      </c>
      <c r="O30" s="155"/>
      <c r="P30" s="31">
        <v>0</v>
      </c>
      <c r="Q30" s="31">
        <v>0</v>
      </c>
      <c r="R30" s="31">
        <f t="shared" si="1"/>
        <v>0</v>
      </c>
      <c r="S30" s="31">
        <f t="shared" si="2"/>
        <v>0</v>
      </c>
      <c r="T30" s="31">
        <v>0</v>
      </c>
      <c r="U30" s="31">
        <f t="shared" si="3"/>
        <v>0</v>
      </c>
      <c r="V30" s="156"/>
      <c r="W30" s="31">
        <v>236</v>
      </c>
      <c r="X30" s="154">
        <f t="shared" si="18"/>
        <v>29.169599999999999</v>
      </c>
      <c r="Y30" s="31">
        <v>0</v>
      </c>
      <c r="Z30" s="31">
        <f t="shared" si="19"/>
        <v>265.1696</v>
      </c>
      <c r="AA30" s="31">
        <f t="shared" si="4"/>
        <v>0</v>
      </c>
      <c r="AB30" s="31">
        <f t="shared" si="20"/>
        <v>58337.311999999998</v>
      </c>
      <c r="AC30" s="154">
        <f t="shared" si="21"/>
        <v>58337.311999999998</v>
      </c>
      <c r="AE30" s="17">
        <v>10</v>
      </c>
      <c r="AF30" s="104">
        <v>220</v>
      </c>
      <c r="AG30" s="17">
        <f t="shared" si="7"/>
        <v>0</v>
      </c>
      <c r="AH30" s="17">
        <f t="shared" si="8"/>
        <v>0</v>
      </c>
      <c r="AI30" s="17">
        <f t="shared" si="9"/>
        <v>0</v>
      </c>
      <c r="AJ30" s="17">
        <f t="shared" si="10"/>
        <v>0</v>
      </c>
      <c r="AK30" s="17">
        <f t="shared" si="11"/>
        <v>0</v>
      </c>
      <c r="AL30" s="17">
        <f t="shared" si="12"/>
        <v>0</v>
      </c>
      <c r="AM30" s="17">
        <f t="shared" si="13"/>
        <v>5192</v>
      </c>
      <c r="AN30" s="17">
        <f t="shared" si="14"/>
        <v>641.73119999999994</v>
      </c>
      <c r="AO30" s="17">
        <f t="shared" si="15"/>
        <v>0</v>
      </c>
      <c r="AP30" s="17">
        <f t="shared" si="16"/>
        <v>5833.7312000000002</v>
      </c>
      <c r="AQ30" s="18">
        <f t="shared" si="17"/>
        <v>5833.7312000000002</v>
      </c>
    </row>
    <row r="31" spans="1:43" ht="15.75" x14ac:dyDescent="0.25">
      <c r="A31" s="169">
        <v>15.3</v>
      </c>
      <c r="B31" s="143" t="s">
        <v>947</v>
      </c>
      <c r="C31" s="103" t="s">
        <v>148</v>
      </c>
      <c r="D31" s="15"/>
      <c r="E31" s="2"/>
      <c r="F31" s="2"/>
      <c r="G31" s="146"/>
      <c r="H31" s="19"/>
      <c r="I31" s="13"/>
      <c r="J31" s="14"/>
      <c r="K31" s="14"/>
      <c r="L31" s="22"/>
      <c r="M31" s="5" t="s">
        <v>126</v>
      </c>
      <c r="N31" s="102">
        <v>0</v>
      </c>
      <c r="O31" s="155"/>
      <c r="P31" s="31">
        <v>0</v>
      </c>
      <c r="Q31" s="31">
        <v>0</v>
      </c>
      <c r="R31" s="31">
        <f t="shared" si="1"/>
        <v>0</v>
      </c>
      <c r="S31" s="31">
        <f t="shared" si="2"/>
        <v>0</v>
      </c>
      <c r="T31" s="31">
        <v>0</v>
      </c>
      <c r="U31" s="31">
        <f t="shared" si="3"/>
        <v>0</v>
      </c>
      <c r="V31" s="156"/>
      <c r="W31" s="31">
        <v>158</v>
      </c>
      <c r="X31" s="154">
        <f t="shared" si="18"/>
        <v>19.5288</v>
      </c>
      <c r="Y31" s="31">
        <v>0</v>
      </c>
      <c r="Z31" s="31">
        <f t="shared" si="19"/>
        <v>177.52879999999999</v>
      </c>
      <c r="AA31" s="31">
        <f t="shared" si="4"/>
        <v>0</v>
      </c>
      <c r="AB31" s="31">
        <f t="shared" si="20"/>
        <v>0</v>
      </c>
      <c r="AC31" s="154">
        <f t="shared" si="21"/>
        <v>0</v>
      </c>
      <c r="AE31" s="17">
        <v>10</v>
      </c>
      <c r="AF31" s="102">
        <v>0</v>
      </c>
      <c r="AG31" s="17">
        <f t="shared" si="7"/>
        <v>0</v>
      </c>
      <c r="AH31" s="17">
        <f t="shared" si="8"/>
        <v>0</v>
      </c>
      <c r="AI31" s="17">
        <f t="shared" si="9"/>
        <v>0</v>
      </c>
      <c r="AJ31" s="17">
        <f t="shared" si="10"/>
        <v>0</v>
      </c>
      <c r="AK31" s="17">
        <f t="shared" si="11"/>
        <v>0</v>
      </c>
      <c r="AL31" s="17">
        <f t="shared" si="12"/>
        <v>0</v>
      </c>
      <c r="AM31" s="17">
        <f t="shared" si="13"/>
        <v>0</v>
      </c>
      <c r="AN31" s="17">
        <f t="shared" si="14"/>
        <v>0</v>
      </c>
      <c r="AO31" s="17">
        <f t="shared" si="15"/>
        <v>0</v>
      </c>
      <c r="AP31" s="17">
        <f t="shared" si="16"/>
        <v>0</v>
      </c>
      <c r="AQ31" s="18">
        <f t="shared" si="17"/>
        <v>0</v>
      </c>
    </row>
    <row r="32" spans="1:43" ht="15.75" x14ac:dyDescent="0.25">
      <c r="A32" s="169">
        <v>15.4</v>
      </c>
      <c r="B32" s="143" t="s">
        <v>947</v>
      </c>
      <c r="C32" s="103" t="s">
        <v>149</v>
      </c>
      <c r="D32" s="15"/>
      <c r="E32" s="2"/>
      <c r="F32" s="2"/>
      <c r="G32" s="146"/>
      <c r="H32" s="19"/>
      <c r="I32" s="13"/>
      <c r="J32" s="14"/>
      <c r="K32" s="14"/>
      <c r="L32" s="22"/>
      <c r="M32" s="5" t="s">
        <v>126</v>
      </c>
      <c r="N32" s="104">
        <v>25</v>
      </c>
      <c r="O32" s="155"/>
      <c r="P32" s="31">
        <v>0</v>
      </c>
      <c r="Q32" s="31">
        <v>0</v>
      </c>
      <c r="R32" s="31">
        <f t="shared" si="1"/>
        <v>0</v>
      </c>
      <c r="S32" s="31">
        <f t="shared" si="2"/>
        <v>0</v>
      </c>
      <c r="T32" s="31">
        <v>0</v>
      </c>
      <c r="U32" s="31">
        <f t="shared" si="3"/>
        <v>0</v>
      </c>
      <c r="V32" s="156"/>
      <c r="W32" s="31">
        <v>158</v>
      </c>
      <c r="X32" s="154">
        <f t="shared" si="18"/>
        <v>19.5288</v>
      </c>
      <c r="Y32" s="31">
        <v>0</v>
      </c>
      <c r="Z32" s="31">
        <f t="shared" si="19"/>
        <v>177.52879999999999</v>
      </c>
      <c r="AA32" s="31">
        <f t="shared" si="4"/>
        <v>0</v>
      </c>
      <c r="AB32" s="31">
        <f t="shared" si="20"/>
        <v>4438.2199999999993</v>
      </c>
      <c r="AC32" s="154">
        <f t="shared" si="21"/>
        <v>4438.2199999999993</v>
      </c>
      <c r="AE32" s="17">
        <v>10</v>
      </c>
      <c r="AF32" s="104">
        <v>25</v>
      </c>
      <c r="AG32" s="17">
        <f t="shared" si="7"/>
        <v>0</v>
      </c>
      <c r="AH32" s="17">
        <f t="shared" si="8"/>
        <v>0</v>
      </c>
      <c r="AI32" s="17">
        <f t="shared" si="9"/>
        <v>0</v>
      </c>
      <c r="AJ32" s="17">
        <f t="shared" si="10"/>
        <v>0</v>
      </c>
      <c r="AK32" s="17">
        <f t="shared" si="11"/>
        <v>0</v>
      </c>
      <c r="AL32" s="17">
        <f t="shared" si="12"/>
        <v>0</v>
      </c>
      <c r="AM32" s="17">
        <f t="shared" si="13"/>
        <v>395</v>
      </c>
      <c r="AN32" s="17">
        <f t="shared" si="14"/>
        <v>48.821999999999996</v>
      </c>
      <c r="AO32" s="17">
        <f t="shared" si="15"/>
        <v>0</v>
      </c>
      <c r="AP32" s="17">
        <f t="shared" si="16"/>
        <v>443.822</v>
      </c>
      <c r="AQ32" s="18">
        <f t="shared" si="17"/>
        <v>443.822</v>
      </c>
    </row>
    <row r="33" spans="1:43" ht="15.75" x14ac:dyDescent="0.25">
      <c r="A33" s="169">
        <v>15.5</v>
      </c>
      <c r="B33" s="143" t="s">
        <v>947</v>
      </c>
      <c r="C33" s="103" t="s">
        <v>150</v>
      </c>
      <c r="D33" s="15"/>
      <c r="E33" s="2"/>
      <c r="F33" s="2"/>
      <c r="G33" s="146"/>
      <c r="H33" s="19"/>
      <c r="I33" s="13"/>
      <c r="J33" s="14"/>
      <c r="K33" s="14"/>
      <c r="L33" s="22"/>
      <c r="M33" s="5" t="s">
        <v>126</v>
      </c>
      <c r="N33" s="104">
        <v>210</v>
      </c>
      <c r="O33" s="155"/>
      <c r="P33" s="31">
        <v>0</v>
      </c>
      <c r="Q33" s="31">
        <v>0</v>
      </c>
      <c r="R33" s="31">
        <f t="shared" si="1"/>
        <v>0</v>
      </c>
      <c r="S33" s="31">
        <f t="shared" si="2"/>
        <v>0</v>
      </c>
      <c r="T33" s="31">
        <v>0</v>
      </c>
      <c r="U33" s="31">
        <f t="shared" si="3"/>
        <v>0</v>
      </c>
      <c r="V33" s="156"/>
      <c r="W33" s="31">
        <v>158</v>
      </c>
      <c r="X33" s="154">
        <f t="shared" si="18"/>
        <v>19.5288</v>
      </c>
      <c r="Y33" s="31">
        <v>0</v>
      </c>
      <c r="Z33" s="31">
        <f t="shared" si="19"/>
        <v>177.52879999999999</v>
      </c>
      <c r="AA33" s="31">
        <f t="shared" si="4"/>
        <v>0</v>
      </c>
      <c r="AB33" s="31">
        <f t="shared" si="20"/>
        <v>37281.047999999995</v>
      </c>
      <c r="AC33" s="154">
        <f t="shared" si="21"/>
        <v>37281.047999999995</v>
      </c>
      <c r="AE33" s="17">
        <v>10</v>
      </c>
      <c r="AF33" s="104">
        <v>210</v>
      </c>
      <c r="AG33" s="17">
        <f t="shared" si="7"/>
        <v>0</v>
      </c>
      <c r="AH33" s="17">
        <f t="shared" si="8"/>
        <v>0</v>
      </c>
      <c r="AI33" s="17">
        <f t="shared" si="9"/>
        <v>0</v>
      </c>
      <c r="AJ33" s="17">
        <f t="shared" si="10"/>
        <v>0</v>
      </c>
      <c r="AK33" s="17">
        <f t="shared" si="11"/>
        <v>0</v>
      </c>
      <c r="AL33" s="17">
        <f t="shared" si="12"/>
        <v>0</v>
      </c>
      <c r="AM33" s="17">
        <f t="shared" si="13"/>
        <v>3318</v>
      </c>
      <c r="AN33" s="17">
        <f t="shared" si="14"/>
        <v>410.10480000000001</v>
      </c>
      <c r="AO33" s="17">
        <f t="shared" si="15"/>
        <v>0</v>
      </c>
      <c r="AP33" s="17">
        <f t="shared" si="16"/>
        <v>3728.1048000000001</v>
      </c>
      <c r="AQ33" s="18">
        <f t="shared" si="17"/>
        <v>3728.1048000000001</v>
      </c>
    </row>
    <row r="34" spans="1:43" ht="60" x14ac:dyDescent="0.25">
      <c r="A34" s="169">
        <v>16</v>
      </c>
      <c r="B34" s="143" t="s">
        <v>947</v>
      </c>
      <c r="C34" s="103" t="s">
        <v>151</v>
      </c>
      <c r="D34" s="15"/>
      <c r="E34" s="2"/>
      <c r="F34" s="2"/>
      <c r="G34" s="146"/>
      <c r="H34" s="19"/>
      <c r="I34" s="13"/>
      <c r="J34" s="14"/>
      <c r="K34" s="14"/>
      <c r="L34" s="22"/>
      <c r="M34" s="5" t="s">
        <v>126</v>
      </c>
      <c r="N34" s="102">
        <v>0</v>
      </c>
      <c r="O34" s="155"/>
      <c r="P34" s="31">
        <v>0</v>
      </c>
      <c r="Q34" s="31">
        <v>0</v>
      </c>
      <c r="R34" s="31">
        <f t="shared" si="1"/>
        <v>0</v>
      </c>
      <c r="S34" s="31">
        <f t="shared" si="2"/>
        <v>0</v>
      </c>
      <c r="T34" s="31">
        <v>0</v>
      </c>
      <c r="U34" s="31">
        <f t="shared" si="3"/>
        <v>0</v>
      </c>
      <c r="V34" s="156"/>
      <c r="W34" s="31">
        <v>0</v>
      </c>
      <c r="X34" s="154">
        <f t="shared" si="18"/>
        <v>0</v>
      </c>
      <c r="Y34" s="31">
        <v>0</v>
      </c>
      <c r="Z34" s="31">
        <f t="shared" si="19"/>
        <v>0</v>
      </c>
      <c r="AA34" s="31">
        <f t="shared" si="4"/>
        <v>0</v>
      </c>
      <c r="AB34" s="31">
        <f t="shared" si="20"/>
        <v>0</v>
      </c>
      <c r="AC34" s="154">
        <f t="shared" si="21"/>
        <v>0</v>
      </c>
      <c r="AE34" s="17">
        <v>10</v>
      </c>
      <c r="AF34" s="102">
        <v>0</v>
      </c>
      <c r="AG34" s="17">
        <f t="shared" si="7"/>
        <v>0</v>
      </c>
      <c r="AH34" s="17">
        <f t="shared" si="8"/>
        <v>0</v>
      </c>
      <c r="AI34" s="17">
        <f t="shared" si="9"/>
        <v>0</v>
      </c>
      <c r="AJ34" s="17">
        <f t="shared" si="10"/>
        <v>0</v>
      </c>
      <c r="AK34" s="17">
        <f t="shared" si="11"/>
        <v>0</v>
      </c>
      <c r="AL34" s="17">
        <f t="shared" si="12"/>
        <v>0</v>
      </c>
      <c r="AM34" s="17">
        <f t="shared" si="13"/>
        <v>0</v>
      </c>
      <c r="AN34" s="17">
        <f t="shared" si="14"/>
        <v>0</v>
      </c>
      <c r="AO34" s="17">
        <f t="shared" si="15"/>
        <v>0</v>
      </c>
      <c r="AP34" s="17">
        <f t="shared" si="16"/>
        <v>0</v>
      </c>
      <c r="AQ34" s="18">
        <f t="shared" si="17"/>
        <v>0</v>
      </c>
    </row>
    <row r="35" spans="1:43" ht="15.75" x14ac:dyDescent="0.25">
      <c r="A35" s="169">
        <v>16.100000000000001</v>
      </c>
      <c r="B35" s="143" t="s">
        <v>947</v>
      </c>
      <c r="C35" s="103" t="s">
        <v>152</v>
      </c>
      <c r="D35" s="15"/>
      <c r="E35" s="2"/>
      <c r="F35" s="2"/>
      <c r="G35" s="146"/>
      <c r="H35" s="19"/>
      <c r="I35" s="13"/>
      <c r="J35" s="14"/>
      <c r="K35" s="14"/>
      <c r="L35" s="22"/>
      <c r="M35" s="5" t="s">
        <v>126</v>
      </c>
      <c r="N35" s="102">
        <v>0</v>
      </c>
      <c r="O35" s="155"/>
      <c r="P35" s="31">
        <v>0</v>
      </c>
      <c r="Q35" s="31">
        <v>0</v>
      </c>
      <c r="R35" s="31">
        <f t="shared" si="1"/>
        <v>0</v>
      </c>
      <c r="S35" s="31">
        <f t="shared" si="2"/>
        <v>0</v>
      </c>
      <c r="T35" s="31">
        <v>0</v>
      </c>
      <c r="U35" s="31">
        <f t="shared" si="3"/>
        <v>0</v>
      </c>
      <c r="V35" s="156"/>
      <c r="W35" s="31">
        <v>473</v>
      </c>
      <c r="X35" s="154">
        <f t="shared" si="18"/>
        <v>58.462800000000001</v>
      </c>
      <c r="Y35" s="31">
        <v>0</v>
      </c>
      <c r="Z35" s="31">
        <f t="shared" si="19"/>
        <v>531.46280000000002</v>
      </c>
      <c r="AA35" s="31">
        <f t="shared" si="4"/>
        <v>0</v>
      </c>
      <c r="AB35" s="31">
        <f t="shared" si="20"/>
        <v>0</v>
      </c>
      <c r="AC35" s="154">
        <f t="shared" si="21"/>
        <v>0</v>
      </c>
      <c r="AE35" s="17">
        <v>10</v>
      </c>
      <c r="AF35" s="102">
        <v>0</v>
      </c>
      <c r="AG35" s="17">
        <f t="shared" si="7"/>
        <v>0</v>
      </c>
      <c r="AH35" s="17">
        <f t="shared" si="8"/>
        <v>0</v>
      </c>
      <c r="AI35" s="17">
        <f t="shared" si="9"/>
        <v>0</v>
      </c>
      <c r="AJ35" s="17">
        <f t="shared" si="10"/>
        <v>0</v>
      </c>
      <c r="AK35" s="17">
        <f t="shared" si="11"/>
        <v>0</v>
      </c>
      <c r="AL35" s="17">
        <f t="shared" si="12"/>
        <v>0</v>
      </c>
      <c r="AM35" s="17">
        <f t="shared" si="13"/>
        <v>0</v>
      </c>
      <c r="AN35" s="17">
        <f t="shared" si="14"/>
        <v>0</v>
      </c>
      <c r="AO35" s="17">
        <f t="shared" si="15"/>
        <v>0</v>
      </c>
      <c r="AP35" s="17">
        <f t="shared" si="16"/>
        <v>0</v>
      </c>
      <c r="AQ35" s="18">
        <f t="shared" si="17"/>
        <v>0</v>
      </c>
    </row>
    <row r="36" spans="1:43" ht="15.75" x14ac:dyDescent="0.25">
      <c r="A36" s="169">
        <v>16.2</v>
      </c>
      <c r="B36" s="143" t="s">
        <v>947</v>
      </c>
      <c r="C36" s="103" t="s">
        <v>153</v>
      </c>
      <c r="D36" s="15"/>
      <c r="E36" s="2"/>
      <c r="F36" s="2"/>
      <c r="G36" s="146"/>
      <c r="H36" s="19"/>
      <c r="I36" s="13"/>
      <c r="J36" s="14"/>
      <c r="K36" s="14"/>
      <c r="L36" s="22"/>
      <c r="M36" s="5" t="s">
        <v>126</v>
      </c>
      <c r="N36" s="102">
        <v>0</v>
      </c>
      <c r="O36" s="155"/>
      <c r="P36" s="31">
        <v>0</v>
      </c>
      <c r="Q36" s="31">
        <v>0</v>
      </c>
      <c r="R36" s="31">
        <f t="shared" si="1"/>
        <v>0</v>
      </c>
      <c r="S36" s="31">
        <f t="shared" si="2"/>
        <v>0</v>
      </c>
      <c r="T36" s="31">
        <v>0</v>
      </c>
      <c r="U36" s="31">
        <f t="shared" si="3"/>
        <v>0</v>
      </c>
      <c r="V36" s="156"/>
      <c r="W36" s="31">
        <v>578</v>
      </c>
      <c r="X36" s="154">
        <f t="shared" si="18"/>
        <v>71.440799999999996</v>
      </c>
      <c r="Y36" s="31">
        <v>0</v>
      </c>
      <c r="Z36" s="31">
        <f t="shared" si="19"/>
        <v>649.44079999999997</v>
      </c>
      <c r="AA36" s="31">
        <f t="shared" si="4"/>
        <v>0</v>
      </c>
      <c r="AB36" s="31">
        <f t="shared" si="20"/>
        <v>0</v>
      </c>
      <c r="AC36" s="154">
        <f t="shared" si="21"/>
        <v>0</v>
      </c>
      <c r="AE36" s="17">
        <v>10</v>
      </c>
      <c r="AF36" s="102">
        <v>0</v>
      </c>
      <c r="AG36" s="17">
        <f t="shared" si="7"/>
        <v>0</v>
      </c>
      <c r="AH36" s="17">
        <f t="shared" si="8"/>
        <v>0</v>
      </c>
      <c r="AI36" s="17">
        <f t="shared" si="9"/>
        <v>0</v>
      </c>
      <c r="AJ36" s="17">
        <f t="shared" si="10"/>
        <v>0</v>
      </c>
      <c r="AK36" s="17">
        <f t="shared" si="11"/>
        <v>0</v>
      </c>
      <c r="AL36" s="17">
        <f t="shared" si="12"/>
        <v>0</v>
      </c>
      <c r="AM36" s="17">
        <f t="shared" si="13"/>
        <v>0</v>
      </c>
      <c r="AN36" s="17">
        <f t="shared" si="14"/>
        <v>0</v>
      </c>
      <c r="AO36" s="17">
        <f t="shared" si="15"/>
        <v>0</v>
      </c>
      <c r="AP36" s="17">
        <f t="shared" si="16"/>
        <v>0</v>
      </c>
      <c r="AQ36" s="18">
        <f t="shared" si="17"/>
        <v>0</v>
      </c>
    </row>
    <row r="37" spans="1:43" ht="105" x14ac:dyDescent="0.25">
      <c r="A37" s="169">
        <v>17</v>
      </c>
      <c r="B37" s="143" t="s">
        <v>947</v>
      </c>
      <c r="C37" s="103" t="s">
        <v>154</v>
      </c>
      <c r="D37" s="15"/>
      <c r="E37" s="2"/>
      <c r="F37" s="2"/>
      <c r="G37" s="146"/>
      <c r="H37" s="19"/>
      <c r="I37" s="13"/>
      <c r="J37" s="14"/>
      <c r="K37" s="14"/>
      <c r="L37" s="22"/>
      <c r="M37" s="5" t="s">
        <v>126</v>
      </c>
      <c r="N37" s="104">
        <v>25</v>
      </c>
      <c r="O37" s="155"/>
      <c r="P37" s="31">
        <v>0</v>
      </c>
      <c r="Q37" s="31">
        <v>0</v>
      </c>
      <c r="R37" s="31">
        <f t="shared" si="1"/>
        <v>0</v>
      </c>
      <c r="S37" s="31">
        <f t="shared" si="2"/>
        <v>0</v>
      </c>
      <c r="T37" s="31">
        <v>0</v>
      </c>
      <c r="U37" s="31">
        <f t="shared" si="3"/>
        <v>0</v>
      </c>
      <c r="V37" s="156"/>
      <c r="W37" s="31">
        <v>788</v>
      </c>
      <c r="X37" s="154">
        <f t="shared" si="18"/>
        <v>97.396799999999999</v>
      </c>
      <c r="Y37" s="31">
        <v>0</v>
      </c>
      <c r="Z37" s="31">
        <f t="shared" si="19"/>
        <v>885.39679999999998</v>
      </c>
      <c r="AA37" s="31">
        <f t="shared" si="4"/>
        <v>0</v>
      </c>
      <c r="AB37" s="31">
        <f t="shared" si="20"/>
        <v>22134.92</v>
      </c>
      <c r="AC37" s="154">
        <f t="shared" si="21"/>
        <v>22134.92</v>
      </c>
      <c r="AE37" s="17">
        <v>10</v>
      </c>
      <c r="AF37" s="104">
        <v>25</v>
      </c>
      <c r="AG37" s="17">
        <f t="shared" si="7"/>
        <v>0</v>
      </c>
      <c r="AH37" s="17">
        <f t="shared" si="8"/>
        <v>0</v>
      </c>
      <c r="AI37" s="17">
        <f t="shared" si="9"/>
        <v>0</v>
      </c>
      <c r="AJ37" s="17">
        <f t="shared" si="10"/>
        <v>0</v>
      </c>
      <c r="AK37" s="17">
        <f t="shared" si="11"/>
        <v>0</v>
      </c>
      <c r="AL37" s="17">
        <f t="shared" si="12"/>
        <v>0</v>
      </c>
      <c r="AM37" s="17">
        <f t="shared" si="13"/>
        <v>1970</v>
      </c>
      <c r="AN37" s="17">
        <f t="shared" si="14"/>
        <v>243.49200000000002</v>
      </c>
      <c r="AO37" s="17">
        <f t="shared" si="15"/>
        <v>0</v>
      </c>
      <c r="AP37" s="17">
        <f t="shared" si="16"/>
        <v>2213.4920000000002</v>
      </c>
      <c r="AQ37" s="18">
        <f t="shared" si="17"/>
        <v>2213.4920000000002</v>
      </c>
    </row>
    <row r="38" spans="1:43" ht="45" x14ac:dyDescent="0.25">
      <c r="A38" s="169">
        <v>18</v>
      </c>
      <c r="B38" s="143" t="s">
        <v>947</v>
      </c>
      <c r="C38" s="103" t="s">
        <v>155</v>
      </c>
      <c r="D38" s="15"/>
      <c r="E38" s="2"/>
      <c r="F38" s="2"/>
      <c r="G38" s="146"/>
      <c r="H38" s="19"/>
      <c r="I38" s="13"/>
      <c r="J38" s="14"/>
      <c r="K38" s="14"/>
      <c r="L38" s="22"/>
      <c r="M38" s="5" t="s">
        <v>126</v>
      </c>
      <c r="N38" s="102">
        <v>0</v>
      </c>
      <c r="O38" s="155"/>
      <c r="P38" s="31">
        <v>0</v>
      </c>
      <c r="Q38" s="31">
        <v>0</v>
      </c>
      <c r="R38" s="31">
        <f t="shared" si="1"/>
        <v>0</v>
      </c>
      <c r="S38" s="31">
        <f t="shared" si="2"/>
        <v>0</v>
      </c>
      <c r="T38" s="31">
        <v>0</v>
      </c>
      <c r="U38" s="31">
        <f t="shared" si="3"/>
        <v>0</v>
      </c>
      <c r="V38" s="156"/>
      <c r="W38" s="31">
        <v>263</v>
      </c>
      <c r="X38" s="154">
        <f t="shared" si="18"/>
        <v>32.506799999999998</v>
      </c>
      <c r="Y38" s="31">
        <v>0</v>
      </c>
      <c r="Z38" s="31">
        <f t="shared" si="19"/>
        <v>295.5068</v>
      </c>
      <c r="AA38" s="31">
        <f t="shared" si="4"/>
        <v>0</v>
      </c>
      <c r="AB38" s="31">
        <f t="shared" si="20"/>
        <v>0</v>
      </c>
      <c r="AC38" s="154">
        <f t="shared" si="21"/>
        <v>0</v>
      </c>
      <c r="AE38" s="17">
        <v>10</v>
      </c>
      <c r="AF38" s="102">
        <v>0</v>
      </c>
      <c r="AG38" s="17">
        <f t="shared" si="7"/>
        <v>0</v>
      </c>
      <c r="AH38" s="17">
        <f t="shared" si="8"/>
        <v>0</v>
      </c>
      <c r="AI38" s="17">
        <f t="shared" si="9"/>
        <v>0</v>
      </c>
      <c r="AJ38" s="17">
        <f t="shared" si="10"/>
        <v>0</v>
      </c>
      <c r="AK38" s="17">
        <f t="shared" si="11"/>
        <v>0</v>
      </c>
      <c r="AL38" s="17">
        <f t="shared" si="12"/>
        <v>0</v>
      </c>
      <c r="AM38" s="17">
        <f t="shared" si="13"/>
        <v>0</v>
      </c>
      <c r="AN38" s="17">
        <f t="shared" si="14"/>
        <v>0</v>
      </c>
      <c r="AO38" s="17">
        <f t="shared" si="15"/>
        <v>0</v>
      </c>
      <c r="AP38" s="17">
        <f t="shared" si="16"/>
        <v>0</v>
      </c>
      <c r="AQ38" s="18">
        <f t="shared" si="17"/>
        <v>0</v>
      </c>
    </row>
    <row r="39" spans="1:43" ht="150" x14ac:dyDescent="0.25">
      <c r="A39" s="169">
        <v>19</v>
      </c>
      <c r="B39" s="143" t="s">
        <v>947</v>
      </c>
      <c r="C39" s="103" t="s">
        <v>156</v>
      </c>
      <c r="D39" s="15"/>
      <c r="E39" s="2"/>
      <c r="F39" s="2"/>
      <c r="G39" s="146"/>
      <c r="H39" s="19"/>
      <c r="I39" s="13"/>
      <c r="J39" s="14"/>
      <c r="K39" s="14"/>
      <c r="L39" s="22"/>
      <c r="M39" s="5" t="s">
        <v>126</v>
      </c>
      <c r="N39" s="102">
        <v>0</v>
      </c>
      <c r="O39" s="155"/>
      <c r="P39" s="31">
        <v>0</v>
      </c>
      <c r="Q39" s="31">
        <v>0</v>
      </c>
      <c r="R39" s="31">
        <f t="shared" si="1"/>
        <v>0</v>
      </c>
      <c r="S39" s="31">
        <f t="shared" si="2"/>
        <v>0</v>
      </c>
      <c r="T39" s="31">
        <v>0</v>
      </c>
      <c r="U39" s="31">
        <f t="shared" si="3"/>
        <v>0</v>
      </c>
      <c r="V39" s="156"/>
      <c r="W39" s="31">
        <v>578</v>
      </c>
      <c r="X39" s="154">
        <f t="shared" si="18"/>
        <v>71.440799999999996</v>
      </c>
      <c r="Y39" s="31">
        <v>0</v>
      </c>
      <c r="Z39" s="31">
        <f t="shared" si="19"/>
        <v>649.44079999999997</v>
      </c>
      <c r="AA39" s="31">
        <f t="shared" si="4"/>
        <v>0</v>
      </c>
      <c r="AB39" s="31">
        <f t="shared" si="20"/>
        <v>0</v>
      </c>
      <c r="AC39" s="154">
        <f t="shared" si="21"/>
        <v>0</v>
      </c>
      <c r="AE39" s="17">
        <v>10</v>
      </c>
      <c r="AF39" s="102">
        <v>0</v>
      </c>
      <c r="AG39" s="17">
        <f t="shared" si="7"/>
        <v>0</v>
      </c>
      <c r="AH39" s="17">
        <f t="shared" si="8"/>
        <v>0</v>
      </c>
      <c r="AI39" s="17">
        <f t="shared" si="9"/>
        <v>0</v>
      </c>
      <c r="AJ39" s="17">
        <f t="shared" si="10"/>
        <v>0</v>
      </c>
      <c r="AK39" s="17">
        <f t="shared" si="11"/>
        <v>0</v>
      </c>
      <c r="AL39" s="17">
        <f t="shared" si="12"/>
        <v>0</v>
      </c>
      <c r="AM39" s="17">
        <f t="shared" si="13"/>
        <v>0</v>
      </c>
      <c r="AN39" s="17">
        <f t="shared" si="14"/>
        <v>0</v>
      </c>
      <c r="AO39" s="17">
        <f t="shared" si="15"/>
        <v>0</v>
      </c>
      <c r="AP39" s="17">
        <f t="shared" si="16"/>
        <v>0</v>
      </c>
      <c r="AQ39" s="18">
        <f t="shared" si="17"/>
        <v>0</v>
      </c>
    </row>
    <row r="40" spans="1:43" ht="30" x14ac:dyDescent="0.25">
      <c r="A40" s="169">
        <v>20</v>
      </c>
      <c r="B40" s="143" t="s">
        <v>947</v>
      </c>
      <c r="C40" s="103" t="s">
        <v>157</v>
      </c>
      <c r="D40" s="15"/>
      <c r="E40" s="2"/>
      <c r="F40" s="2"/>
      <c r="G40" s="146"/>
      <c r="H40" s="19"/>
      <c r="I40" s="13"/>
      <c r="J40" s="14"/>
      <c r="K40" s="14"/>
      <c r="L40" s="22"/>
      <c r="M40" s="5" t="s">
        <v>126</v>
      </c>
      <c r="N40" s="104">
        <v>25</v>
      </c>
      <c r="O40" s="155"/>
      <c r="P40" s="31">
        <v>0</v>
      </c>
      <c r="Q40" s="31">
        <v>0</v>
      </c>
      <c r="R40" s="31">
        <f t="shared" si="1"/>
        <v>0</v>
      </c>
      <c r="S40" s="31">
        <f t="shared" si="2"/>
        <v>0</v>
      </c>
      <c r="T40" s="31">
        <v>0</v>
      </c>
      <c r="U40" s="31">
        <f t="shared" si="3"/>
        <v>0</v>
      </c>
      <c r="V40" s="156"/>
      <c r="W40" s="31">
        <v>394</v>
      </c>
      <c r="X40" s="154">
        <f t="shared" si="18"/>
        <v>48.698399999999999</v>
      </c>
      <c r="Y40" s="31">
        <v>0</v>
      </c>
      <c r="Z40" s="31">
        <f t="shared" si="19"/>
        <v>442.69839999999999</v>
      </c>
      <c r="AA40" s="31">
        <f t="shared" si="4"/>
        <v>0</v>
      </c>
      <c r="AB40" s="31">
        <f t="shared" si="20"/>
        <v>11067.46</v>
      </c>
      <c r="AC40" s="154">
        <f t="shared" si="21"/>
        <v>11067.46</v>
      </c>
      <c r="AE40" s="17">
        <v>10</v>
      </c>
      <c r="AF40" s="104">
        <v>25</v>
      </c>
      <c r="AG40" s="17">
        <f t="shared" si="7"/>
        <v>0</v>
      </c>
      <c r="AH40" s="17">
        <f t="shared" si="8"/>
        <v>0</v>
      </c>
      <c r="AI40" s="17">
        <f t="shared" si="9"/>
        <v>0</v>
      </c>
      <c r="AJ40" s="17">
        <f t="shared" si="10"/>
        <v>0</v>
      </c>
      <c r="AK40" s="17">
        <f t="shared" si="11"/>
        <v>0</v>
      </c>
      <c r="AL40" s="17">
        <f t="shared" si="12"/>
        <v>0</v>
      </c>
      <c r="AM40" s="17">
        <f t="shared" si="13"/>
        <v>985</v>
      </c>
      <c r="AN40" s="17">
        <f t="shared" si="14"/>
        <v>121.74600000000001</v>
      </c>
      <c r="AO40" s="17">
        <f t="shared" si="15"/>
        <v>0</v>
      </c>
      <c r="AP40" s="17">
        <f t="shared" si="16"/>
        <v>1106.7460000000001</v>
      </c>
      <c r="AQ40" s="18">
        <f t="shared" si="17"/>
        <v>1106.7460000000001</v>
      </c>
    </row>
    <row r="41" spans="1:43" ht="45" x14ac:dyDescent="0.25">
      <c r="A41" s="169">
        <v>21</v>
      </c>
      <c r="B41" s="143" t="s">
        <v>947</v>
      </c>
      <c r="C41" s="103" t="s">
        <v>158</v>
      </c>
      <c r="D41" s="15"/>
      <c r="E41" s="2"/>
      <c r="F41" s="2"/>
      <c r="G41" s="146"/>
      <c r="H41" s="19"/>
      <c r="I41" s="13"/>
      <c r="J41" s="14"/>
      <c r="K41" s="14"/>
      <c r="L41" s="22"/>
      <c r="M41" s="5" t="s">
        <v>126</v>
      </c>
      <c r="N41" s="102">
        <v>0</v>
      </c>
      <c r="O41" s="155"/>
      <c r="P41" s="31">
        <v>0</v>
      </c>
      <c r="Q41" s="31">
        <v>0</v>
      </c>
      <c r="R41" s="31">
        <f t="shared" si="1"/>
        <v>0</v>
      </c>
      <c r="S41" s="31">
        <f t="shared" si="2"/>
        <v>0</v>
      </c>
      <c r="T41" s="31">
        <v>0</v>
      </c>
      <c r="U41" s="31">
        <f t="shared" si="3"/>
        <v>0</v>
      </c>
      <c r="V41" s="156"/>
      <c r="W41" s="31">
        <v>473</v>
      </c>
      <c r="X41" s="154">
        <f t="shared" si="18"/>
        <v>58.462800000000001</v>
      </c>
      <c r="Y41" s="31">
        <v>0</v>
      </c>
      <c r="Z41" s="31">
        <f t="shared" si="19"/>
        <v>531.46280000000002</v>
      </c>
      <c r="AA41" s="31">
        <f t="shared" si="4"/>
        <v>0</v>
      </c>
      <c r="AB41" s="31">
        <f t="shared" si="20"/>
        <v>0</v>
      </c>
      <c r="AC41" s="154">
        <f t="shared" si="21"/>
        <v>0</v>
      </c>
      <c r="AE41" s="17">
        <v>10</v>
      </c>
      <c r="AF41" s="102">
        <v>0</v>
      </c>
      <c r="AG41" s="17">
        <f t="shared" si="7"/>
        <v>0</v>
      </c>
      <c r="AH41" s="17">
        <f t="shared" si="8"/>
        <v>0</v>
      </c>
      <c r="AI41" s="17">
        <f t="shared" si="9"/>
        <v>0</v>
      </c>
      <c r="AJ41" s="17">
        <f t="shared" si="10"/>
        <v>0</v>
      </c>
      <c r="AK41" s="17">
        <f t="shared" si="11"/>
        <v>0</v>
      </c>
      <c r="AL41" s="17">
        <f t="shared" si="12"/>
        <v>0</v>
      </c>
      <c r="AM41" s="17">
        <f t="shared" si="13"/>
        <v>0</v>
      </c>
      <c r="AN41" s="17">
        <f t="shared" si="14"/>
        <v>0</v>
      </c>
      <c r="AO41" s="17">
        <f t="shared" si="15"/>
        <v>0</v>
      </c>
      <c r="AP41" s="17">
        <f t="shared" si="16"/>
        <v>0</v>
      </c>
      <c r="AQ41" s="18">
        <f t="shared" si="17"/>
        <v>0</v>
      </c>
    </row>
    <row r="42" spans="1:43" ht="75" x14ac:dyDescent="0.25">
      <c r="A42" s="169">
        <v>22</v>
      </c>
      <c r="B42" s="143" t="s">
        <v>947</v>
      </c>
      <c r="C42" s="103" t="s">
        <v>159</v>
      </c>
      <c r="D42" s="15"/>
      <c r="E42" s="2"/>
      <c r="F42" s="2"/>
      <c r="G42" s="146"/>
      <c r="H42" s="19"/>
      <c r="I42" s="13"/>
      <c r="J42" s="14"/>
      <c r="K42" s="14"/>
      <c r="L42" s="22"/>
      <c r="M42" s="5" t="s">
        <v>126</v>
      </c>
      <c r="N42" s="102">
        <v>0</v>
      </c>
      <c r="O42" s="155"/>
      <c r="P42" s="31">
        <v>0</v>
      </c>
      <c r="Q42" s="31">
        <v>0</v>
      </c>
      <c r="R42" s="31">
        <f t="shared" si="1"/>
        <v>0</v>
      </c>
      <c r="S42" s="31">
        <f t="shared" si="2"/>
        <v>0</v>
      </c>
      <c r="T42" s="31">
        <v>0</v>
      </c>
      <c r="U42" s="31">
        <f t="shared" si="3"/>
        <v>0</v>
      </c>
      <c r="V42" s="156"/>
      <c r="W42" s="31">
        <v>0</v>
      </c>
      <c r="X42" s="154">
        <f t="shared" si="18"/>
        <v>0</v>
      </c>
      <c r="Y42" s="31">
        <v>0</v>
      </c>
      <c r="Z42" s="31">
        <f t="shared" si="19"/>
        <v>0</v>
      </c>
      <c r="AA42" s="31">
        <f t="shared" si="4"/>
        <v>0</v>
      </c>
      <c r="AB42" s="31">
        <f t="shared" si="20"/>
        <v>0</v>
      </c>
      <c r="AC42" s="154">
        <f t="shared" si="21"/>
        <v>0</v>
      </c>
      <c r="AE42" s="17">
        <v>10</v>
      </c>
      <c r="AF42" s="102">
        <v>0</v>
      </c>
      <c r="AG42" s="17">
        <f t="shared" si="7"/>
        <v>0</v>
      </c>
      <c r="AH42" s="17">
        <f t="shared" si="8"/>
        <v>0</v>
      </c>
      <c r="AI42" s="17">
        <f t="shared" si="9"/>
        <v>0</v>
      </c>
      <c r="AJ42" s="17">
        <f t="shared" si="10"/>
        <v>0</v>
      </c>
      <c r="AK42" s="17">
        <f t="shared" si="11"/>
        <v>0</v>
      </c>
      <c r="AL42" s="17">
        <f t="shared" si="12"/>
        <v>0</v>
      </c>
      <c r="AM42" s="17">
        <f t="shared" si="13"/>
        <v>0</v>
      </c>
      <c r="AN42" s="17">
        <f t="shared" si="14"/>
        <v>0</v>
      </c>
      <c r="AO42" s="17">
        <f t="shared" si="15"/>
        <v>0</v>
      </c>
      <c r="AP42" s="17">
        <f t="shared" si="16"/>
        <v>0</v>
      </c>
      <c r="AQ42" s="18">
        <f t="shared" si="17"/>
        <v>0</v>
      </c>
    </row>
    <row r="43" spans="1:43" ht="15.75" x14ac:dyDescent="0.25">
      <c r="A43" s="169">
        <v>22.1</v>
      </c>
      <c r="B43" s="143" t="s">
        <v>947</v>
      </c>
      <c r="C43" s="103" t="s">
        <v>160</v>
      </c>
      <c r="D43" s="15"/>
      <c r="E43" s="2"/>
      <c r="F43" s="2"/>
      <c r="G43" s="146"/>
      <c r="H43" s="19"/>
      <c r="I43" s="13"/>
      <c r="J43" s="14"/>
      <c r="K43" s="14"/>
      <c r="L43" s="22"/>
      <c r="M43" s="5" t="s">
        <v>126</v>
      </c>
      <c r="N43" s="104">
        <v>15</v>
      </c>
      <c r="O43" s="155"/>
      <c r="P43" s="31">
        <v>0</v>
      </c>
      <c r="Q43" s="31">
        <v>0</v>
      </c>
      <c r="R43" s="31">
        <f t="shared" si="1"/>
        <v>0</v>
      </c>
      <c r="S43" s="31">
        <f t="shared" si="2"/>
        <v>0</v>
      </c>
      <c r="T43" s="31">
        <v>0</v>
      </c>
      <c r="U43" s="31">
        <f t="shared" si="3"/>
        <v>0</v>
      </c>
      <c r="V43" s="156"/>
      <c r="W43" s="31">
        <v>604</v>
      </c>
      <c r="X43" s="154">
        <f t="shared" si="18"/>
        <v>74.654399999999995</v>
      </c>
      <c r="Y43" s="31">
        <v>0</v>
      </c>
      <c r="Z43" s="31">
        <f t="shared" si="19"/>
        <v>678.65440000000001</v>
      </c>
      <c r="AA43" s="31">
        <f t="shared" si="4"/>
        <v>0</v>
      </c>
      <c r="AB43" s="31">
        <f t="shared" si="20"/>
        <v>10179.816000000001</v>
      </c>
      <c r="AC43" s="154">
        <f t="shared" si="21"/>
        <v>10179.816000000001</v>
      </c>
      <c r="AE43" s="17">
        <v>10</v>
      </c>
      <c r="AF43" s="104">
        <v>15</v>
      </c>
      <c r="AG43" s="17">
        <f t="shared" si="7"/>
        <v>0</v>
      </c>
      <c r="AH43" s="17">
        <f t="shared" si="8"/>
        <v>0</v>
      </c>
      <c r="AI43" s="17">
        <f t="shared" si="9"/>
        <v>0</v>
      </c>
      <c r="AJ43" s="17">
        <f t="shared" si="10"/>
        <v>0</v>
      </c>
      <c r="AK43" s="17">
        <f t="shared" si="11"/>
        <v>0</v>
      </c>
      <c r="AL43" s="17">
        <f t="shared" si="12"/>
        <v>0</v>
      </c>
      <c r="AM43" s="17">
        <f t="shared" si="13"/>
        <v>906</v>
      </c>
      <c r="AN43" s="17">
        <f t="shared" si="14"/>
        <v>111.9816</v>
      </c>
      <c r="AO43" s="17">
        <f t="shared" si="15"/>
        <v>0</v>
      </c>
      <c r="AP43" s="17">
        <f t="shared" si="16"/>
        <v>1017.9816</v>
      </c>
      <c r="AQ43" s="18">
        <f t="shared" si="17"/>
        <v>1017.9816</v>
      </c>
    </row>
    <row r="44" spans="1:43" ht="15.75" x14ac:dyDescent="0.25">
      <c r="A44" s="169">
        <v>22.2</v>
      </c>
      <c r="B44" s="143" t="s">
        <v>947</v>
      </c>
      <c r="C44" s="103" t="s">
        <v>161</v>
      </c>
      <c r="D44" s="15"/>
      <c r="E44" s="2"/>
      <c r="F44" s="2"/>
      <c r="G44" s="146"/>
      <c r="H44" s="19"/>
      <c r="I44" s="13"/>
      <c r="J44" s="14"/>
      <c r="K44" s="14"/>
      <c r="L44" s="22"/>
      <c r="M44" s="5" t="s">
        <v>126</v>
      </c>
      <c r="N44" s="102">
        <v>0</v>
      </c>
      <c r="O44" s="155"/>
      <c r="P44" s="31">
        <v>0</v>
      </c>
      <c r="Q44" s="31">
        <v>0</v>
      </c>
      <c r="R44" s="31">
        <f t="shared" si="1"/>
        <v>0</v>
      </c>
      <c r="S44" s="31">
        <f t="shared" si="2"/>
        <v>0</v>
      </c>
      <c r="T44" s="31">
        <v>0</v>
      </c>
      <c r="U44" s="31">
        <f t="shared" si="3"/>
        <v>0</v>
      </c>
      <c r="V44" s="156"/>
      <c r="W44" s="31">
        <v>788</v>
      </c>
      <c r="X44" s="154">
        <f t="shared" si="18"/>
        <v>97.396799999999999</v>
      </c>
      <c r="Y44" s="31">
        <v>0</v>
      </c>
      <c r="Z44" s="31">
        <f t="shared" si="19"/>
        <v>885.39679999999998</v>
      </c>
      <c r="AA44" s="31">
        <f t="shared" si="4"/>
        <v>0</v>
      </c>
      <c r="AB44" s="31">
        <f t="shared" si="20"/>
        <v>0</v>
      </c>
      <c r="AC44" s="154">
        <f t="shared" si="21"/>
        <v>0</v>
      </c>
      <c r="AE44" s="17">
        <v>10</v>
      </c>
      <c r="AF44" s="102">
        <v>0</v>
      </c>
      <c r="AG44" s="17">
        <f t="shared" si="7"/>
        <v>0</v>
      </c>
      <c r="AH44" s="17">
        <f t="shared" si="8"/>
        <v>0</v>
      </c>
      <c r="AI44" s="17">
        <f t="shared" si="9"/>
        <v>0</v>
      </c>
      <c r="AJ44" s="17">
        <f t="shared" si="10"/>
        <v>0</v>
      </c>
      <c r="AK44" s="17">
        <f t="shared" si="11"/>
        <v>0</v>
      </c>
      <c r="AL44" s="17">
        <f t="shared" si="12"/>
        <v>0</v>
      </c>
      <c r="AM44" s="17">
        <f t="shared" si="13"/>
        <v>0</v>
      </c>
      <c r="AN44" s="17">
        <f t="shared" si="14"/>
        <v>0</v>
      </c>
      <c r="AO44" s="17">
        <f t="shared" si="15"/>
        <v>0</v>
      </c>
      <c r="AP44" s="17">
        <f t="shared" si="16"/>
        <v>0</v>
      </c>
      <c r="AQ44" s="18">
        <f t="shared" si="17"/>
        <v>0</v>
      </c>
    </row>
    <row r="45" spans="1:43" ht="15.75" x14ac:dyDescent="0.25">
      <c r="A45" s="169">
        <v>22.3</v>
      </c>
      <c r="B45" s="143" t="s">
        <v>947</v>
      </c>
      <c r="C45" s="103" t="s">
        <v>162</v>
      </c>
      <c r="D45" s="15"/>
      <c r="E45" s="2"/>
      <c r="F45" s="2"/>
      <c r="G45" s="146"/>
      <c r="H45" s="19"/>
      <c r="I45" s="13"/>
      <c r="J45" s="14"/>
      <c r="K45" s="14"/>
      <c r="L45" s="22"/>
      <c r="M45" s="5" t="s">
        <v>126</v>
      </c>
      <c r="N45" s="102">
        <v>0</v>
      </c>
      <c r="O45" s="155"/>
      <c r="P45" s="31">
        <v>0</v>
      </c>
      <c r="Q45" s="31">
        <v>0</v>
      </c>
      <c r="R45" s="31">
        <f t="shared" si="1"/>
        <v>0</v>
      </c>
      <c r="S45" s="31">
        <f t="shared" si="2"/>
        <v>0</v>
      </c>
      <c r="T45" s="31">
        <v>0</v>
      </c>
      <c r="U45" s="31">
        <f t="shared" si="3"/>
        <v>0</v>
      </c>
      <c r="V45" s="156"/>
      <c r="W45" s="31">
        <v>840</v>
      </c>
      <c r="X45" s="154">
        <f t="shared" si="18"/>
        <v>103.824</v>
      </c>
      <c r="Y45" s="31">
        <v>0</v>
      </c>
      <c r="Z45" s="31">
        <f t="shared" si="19"/>
        <v>943.82399999999996</v>
      </c>
      <c r="AA45" s="31">
        <f t="shared" si="4"/>
        <v>0</v>
      </c>
      <c r="AB45" s="31">
        <f t="shared" si="20"/>
        <v>0</v>
      </c>
      <c r="AC45" s="154">
        <f t="shared" si="21"/>
        <v>0</v>
      </c>
      <c r="AE45" s="17">
        <v>10</v>
      </c>
      <c r="AF45" s="102">
        <v>0</v>
      </c>
      <c r="AG45" s="17">
        <f t="shared" si="7"/>
        <v>0</v>
      </c>
      <c r="AH45" s="17">
        <f t="shared" si="8"/>
        <v>0</v>
      </c>
      <c r="AI45" s="17">
        <f t="shared" si="9"/>
        <v>0</v>
      </c>
      <c r="AJ45" s="17">
        <f t="shared" si="10"/>
        <v>0</v>
      </c>
      <c r="AK45" s="17">
        <f t="shared" si="11"/>
        <v>0</v>
      </c>
      <c r="AL45" s="17">
        <f t="shared" si="12"/>
        <v>0</v>
      </c>
      <c r="AM45" s="17">
        <f t="shared" si="13"/>
        <v>0</v>
      </c>
      <c r="AN45" s="17">
        <f t="shared" si="14"/>
        <v>0</v>
      </c>
      <c r="AO45" s="17">
        <f t="shared" si="15"/>
        <v>0</v>
      </c>
      <c r="AP45" s="17">
        <f t="shared" si="16"/>
        <v>0</v>
      </c>
      <c r="AQ45" s="18">
        <f t="shared" si="17"/>
        <v>0</v>
      </c>
    </row>
    <row r="46" spans="1:43" ht="60" x14ac:dyDescent="0.25">
      <c r="A46" s="169">
        <v>23</v>
      </c>
      <c r="B46" s="143" t="s">
        <v>947</v>
      </c>
      <c r="C46" s="103" t="s">
        <v>163</v>
      </c>
      <c r="D46" s="15"/>
      <c r="E46" s="2"/>
      <c r="F46" s="2"/>
      <c r="G46" s="146"/>
      <c r="H46" s="19"/>
      <c r="I46" s="13"/>
      <c r="J46" s="14"/>
      <c r="K46" s="14"/>
      <c r="L46" s="22"/>
      <c r="M46" s="5" t="s">
        <v>126</v>
      </c>
      <c r="N46" s="104">
        <v>20</v>
      </c>
      <c r="O46" s="155"/>
      <c r="P46" s="31">
        <v>4344</v>
      </c>
      <c r="Q46" s="31">
        <v>0</v>
      </c>
      <c r="R46" s="31">
        <f>P46+Q46</f>
        <v>4344</v>
      </c>
      <c r="S46" s="31">
        <f>R46*0.05</f>
        <v>217.20000000000002</v>
      </c>
      <c r="T46" s="31">
        <v>0</v>
      </c>
      <c r="U46" s="31">
        <f>R46+S46</f>
        <v>4561.2</v>
      </c>
      <c r="V46" s="156"/>
      <c r="W46" s="31">
        <v>210</v>
      </c>
      <c r="X46" s="154">
        <f t="shared" si="18"/>
        <v>25.956</v>
      </c>
      <c r="Y46" s="31">
        <v>0</v>
      </c>
      <c r="Z46" s="31">
        <f t="shared" si="19"/>
        <v>235.95599999999999</v>
      </c>
      <c r="AA46" s="31">
        <f>N46*U46</f>
        <v>91224</v>
      </c>
      <c r="AB46" s="31">
        <f t="shared" si="20"/>
        <v>4719.12</v>
      </c>
      <c r="AC46" s="154">
        <f t="shared" si="21"/>
        <v>95943.12</v>
      </c>
      <c r="AE46" s="17">
        <v>10</v>
      </c>
      <c r="AF46" s="104">
        <v>20</v>
      </c>
      <c r="AG46" s="17">
        <f t="shared" si="7"/>
        <v>8688</v>
      </c>
      <c r="AH46" s="17">
        <f t="shared" si="8"/>
        <v>0</v>
      </c>
      <c r="AI46" s="17">
        <f t="shared" si="9"/>
        <v>8688</v>
      </c>
      <c r="AJ46" s="17">
        <f t="shared" si="10"/>
        <v>434.4</v>
      </c>
      <c r="AK46" s="17">
        <f t="shared" si="11"/>
        <v>0</v>
      </c>
      <c r="AL46" s="17">
        <f t="shared" si="12"/>
        <v>9122.4</v>
      </c>
      <c r="AM46" s="17">
        <f t="shared" si="13"/>
        <v>420</v>
      </c>
      <c r="AN46" s="17">
        <f t="shared" si="14"/>
        <v>51.911999999999999</v>
      </c>
      <c r="AO46" s="17">
        <f t="shared" si="15"/>
        <v>0</v>
      </c>
      <c r="AP46" s="17">
        <f t="shared" si="16"/>
        <v>471.91199999999998</v>
      </c>
      <c r="AQ46" s="18">
        <f t="shared" si="17"/>
        <v>9594.3119999999999</v>
      </c>
    </row>
    <row r="47" spans="1:43" ht="90" x14ac:dyDescent="0.25">
      <c r="A47" s="169">
        <v>24</v>
      </c>
      <c r="B47" s="143" t="s">
        <v>947</v>
      </c>
      <c r="C47" s="103" t="s">
        <v>164</v>
      </c>
      <c r="D47" s="15"/>
      <c r="E47" s="2"/>
      <c r="F47" s="2"/>
      <c r="G47" s="146"/>
      <c r="H47" s="19"/>
      <c r="I47" s="13"/>
      <c r="J47" s="14"/>
      <c r="K47" s="14"/>
      <c r="L47" s="22"/>
      <c r="M47" s="5" t="s">
        <v>126</v>
      </c>
      <c r="N47" s="104">
        <v>5</v>
      </c>
      <c r="O47" s="155"/>
      <c r="P47" s="31">
        <v>5322</v>
      </c>
      <c r="Q47" s="31">
        <v>0</v>
      </c>
      <c r="R47" s="31">
        <f t="shared" ref="R47:R122" si="22">P47+Q47</f>
        <v>5322</v>
      </c>
      <c r="S47" s="31">
        <f t="shared" ref="S47:S122" si="23">R47*0.05</f>
        <v>266.10000000000002</v>
      </c>
      <c r="T47" s="31">
        <v>0</v>
      </c>
      <c r="U47" s="31">
        <f t="shared" ref="U47:U122" si="24">R47+S47</f>
        <v>5588.1</v>
      </c>
      <c r="V47" s="156"/>
      <c r="W47" s="31">
        <v>420</v>
      </c>
      <c r="X47" s="154">
        <f t="shared" si="18"/>
        <v>51.911999999999999</v>
      </c>
      <c r="Y47" s="31">
        <v>0</v>
      </c>
      <c r="Z47" s="31">
        <f t="shared" si="19"/>
        <v>471.91199999999998</v>
      </c>
      <c r="AA47" s="31">
        <f t="shared" ref="AA47:AA122" si="25">N47*U47</f>
        <v>27940.5</v>
      </c>
      <c r="AB47" s="31">
        <f t="shared" si="20"/>
        <v>2359.56</v>
      </c>
      <c r="AC47" s="154">
        <f t="shared" si="21"/>
        <v>30300.06</v>
      </c>
      <c r="AE47" s="17">
        <v>10</v>
      </c>
      <c r="AF47" s="104">
        <v>5</v>
      </c>
      <c r="AG47" s="17">
        <f t="shared" si="7"/>
        <v>2661</v>
      </c>
      <c r="AH47" s="17">
        <f t="shared" si="8"/>
        <v>0</v>
      </c>
      <c r="AI47" s="17">
        <f t="shared" si="9"/>
        <v>2661</v>
      </c>
      <c r="AJ47" s="17">
        <f t="shared" si="10"/>
        <v>133.05000000000001</v>
      </c>
      <c r="AK47" s="17">
        <f t="shared" si="11"/>
        <v>0</v>
      </c>
      <c r="AL47" s="17">
        <f t="shared" si="12"/>
        <v>2794.05</v>
      </c>
      <c r="AM47" s="17">
        <f t="shared" si="13"/>
        <v>210</v>
      </c>
      <c r="AN47" s="17">
        <f t="shared" si="14"/>
        <v>25.956</v>
      </c>
      <c r="AO47" s="17">
        <f t="shared" si="15"/>
        <v>0</v>
      </c>
      <c r="AP47" s="17">
        <f t="shared" si="16"/>
        <v>235.95599999999999</v>
      </c>
      <c r="AQ47" s="18">
        <f t="shared" si="17"/>
        <v>3030.0060000000003</v>
      </c>
    </row>
    <row r="48" spans="1:43" ht="90" x14ac:dyDescent="0.25">
      <c r="A48" s="169">
        <v>25</v>
      </c>
      <c r="B48" s="143" t="s">
        <v>947</v>
      </c>
      <c r="C48" s="103" t="s">
        <v>165</v>
      </c>
      <c r="D48" s="15"/>
      <c r="E48" s="2"/>
      <c r="F48" s="2"/>
      <c r="G48" s="146"/>
      <c r="H48" s="19"/>
      <c r="I48" s="13"/>
      <c r="J48" s="14"/>
      <c r="K48" s="14"/>
      <c r="L48" s="22"/>
      <c r="M48" s="5" t="s">
        <v>126</v>
      </c>
      <c r="N48" s="102">
        <v>0</v>
      </c>
      <c r="O48" s="155"/>
      <c r="P48" s="31">
        <v>0</v>
      </c>
      <c r="Q48" s="31">
        <v>0</v>
      </c>
      <c r="R48" s="31">
        <f t="shared" si="22"/>
        <v>0</v>
      </c>
      <c r="S48" s="31">
        <f t="shared" si="23"/>
        <v>0</v>
      </c>
      <c r="T48" s="31">
        <v>0</v>
      </c>
      <c r="U48" s="31">
        <f t="shared" si="24"/>
        <v>0</v>
      </c>
      <c r="V48" s="156"/>
      <c r="W48" s="31">
        <v>0</v>
      </c>
      <c r="X48" s="154">
        <f t="shared" si="18"/>
        <v>0</v>
      </c>
      <c r="Y48" s="31">
        <v>0</v>
      </c>
      <c r="Z48" s="31">
        <f t="shared" si="19"/>
        <v>0</v>
      </c>
      <c r="AA48" s="31">
        <f t="shared" si="25"/>
        <v>0</v>
      </c>
      <c r="AB48" s="31">
        <f t="shared" si="20"/>
        <v>0</v>
      </c>
      <c r="AC48" s="154">
        <f t="shared" si="21"/>
        <v>0</v>
      </c>
      <c r="AE48" s="17">
        <v>10</v>
      </c>
      <c r="AF48" s="102">
        <v>0</v>
      </c>
      <c r="AG48" s="17">
        <f t="shared" si="7"/>
        <v>0</v>
      </c>
      <c r="AH48" s="17">
        <f t="shared" si="8"/>
        <v>0</v>
      </c>
      <c r="AI48" s="17">
        <f t="shared" si="9"/>
        <v>0</v>
      </c>
      <c r="AJ48" s="17">
        <f t="shared" si="10"/>
        <v>0</v>
      </c>
      <c r="AK48" s="17">
        <f t="shared" si="11"/>
        <v>0</v>
      </c>
      <c r="AL48" s="17">
        <f t="shared" si="12"/>
        <v>0</v>
      </c>
      <c r="AM48" s="17">
        <f t="shared" si="13"/>
        <v>0</v>
      </c>
      <c r="AN48" s="17">
        <f t="shared" si="14"/>
        <v>0</v>
      </c>
      <c r="AO48" s="17">
        <f t="shared" si="15"/>
        <v>0</v>
      </c>
      <c r="AP48" s="17">
        <f t="shared" si="16"/>
        <v>0</v>
      </c>
      <c r="AQ48" s="18">
        <f t="shared" si="17"/>
        <v>0</v>
      </c>
    </row>
    <row r="49" spans="1:43" ht="15.75" x14ac:dyDescent="0.25">
      <c r="A49" s="169">
        <v>25.1</v>
      </c>
      <c r="B49" s="143" t="s">
        <v>947</v>
      </c>
      <c r="C49" s="103" t="s">
        <v>166</v>
      </c>
      <c r="D49" s="15"/>
      <c r="E49" s="2"/>
      <c r="F49" s="2"/>
      <c r="G49" s="146"/>
      <c r="H49" s="19"/>
      <c r="I49" s="13"/>
      <c r="J49" s="14"/>
      <c r="K49" s="14"/>
      <c r="L49" s="22"/>
      <c r="M49" s="5" t="s">
        <v>126</v>
      </c>
      <c r="N49" s="102">
        <v>0</v>
      </c>
      <c r="O49" s="155"/>
      <c r="P49" s="31">
        <v>0</v>
      </c>
      <c r="Q49" s="31">
        <v>0</v>
      </c>
      <c r="R49" s="31">
        <f t="shared" si="22"/>
        <v>0</v>
      </c>
      <c r="S49" s="31">
        <f t="shared" si="23"/>
        <v>0</v>
      </c>
      <c r="T49" s="31">
        <v>0</v>
      </c>
      <c r="U49" s="31">
        <f t="shared" si="24"/>
        <v>0</v>
      </c>
      <c r="V49" s="156"/>
      <c r="W49" s="31">
        <v>263</v>
      </c>
      <c r="X49" s="154">
        <f t="shared" si="18"/>
        <v>32.506799999999998</v>
      </c>
      <c r="Y49" s="31">
        <v>0</v>
      </c>
      <c r="Z49" s="31">
        <f t="shared" si="19"/>
        <v>295.5068</v>
      </c>
      <c r="AA49" s="31">
        <f t="shared" si="25"/>
        <v>0</v>
      </c>
      <c r="AB49" s="31">
        <f t="shared" si="20"/>
        <v>0</v>
      </c>
      <c r="AC49" s="154">
        <f t="shared" si="21"/>
        <v>0</v>
      </c>
      <c r="AE49" s="17">
        <v>10</v>
      </c>
      <c r="AF49" s="102">
        <v>0</v>
      </c>
      <c r="AG49" s="17">
        <f t="shared" si="7"/>
        <v>0</v>
      </c>
      <c r="AH49" s="17">
        <f t="shared" si="8"/>
        <v>0</v>
      </c>
      <c r="AI49" s="17">
        <f t="shared" si="9"/>
        <v>0</v>
      </c>
      <c r="AJ49" s="17">
        <f t="shared" si="10"/>
        <v>0</v>
      </c>
      <c r="AK49" s="17">
        <f t="shared" si="11"/>
        <v>0</v>
      </c>
      <c r="AL49" s="17">
        <f t="shared" si="12"/>
        <v>0</v>
      </c>
      <c r="AM49" s="17">
        <f t="shared" si="13"/>
        <v>0</v>
      </c>
      <c r="AN49" s="17">
        <f t="shared" si="14"/>
        <v>0</v>
      </c>
      <c r="AO49" s="17">
        <f t="shared" si="15"/>
        <v>0</v>
      </c>
      <c r="AP49" s="17">
        <f t="shared" si="16"/>
        <v>0</v>
      </c>
      <c r="AQ49" s="18">
        <f t="shared" si="17"/>
        <v>0</v>
      </c>
    </row>
    <row r="50" spans="1:43" ht="15.75" x14ac:dyDescent="0.25">
      <c r="A50" s="169">
        <v>25.2</v>
      </c>
      <c r="B50" s="143" t="s">
        <v>947</v>
      </c>
      <c r="C50" s="103" t="s">
        <v>167</v>
      </c>
      <c r="D50" s="15"/>
      <c r="E50" s="2"/>
      <c r="F50" s="2"/>
      <c r="G50" s="146"/>
      <c r="H50" s="19"/>
      <c r="I50" s="13"/>
      <c r="J50" s="14"/>
      <c r="K50" s="14"/>
      <c r="L50" s="22"/>
      <c r="M50" s="5" t="s">
        <v>126</v>
      </c>
      <c r="N50" s="102">
        <v>0</v>
      </c>
      <c r="O50" s="155"/>
      <c r="P50" s="31">
        <v>0</v>
      </c>
      <c r="Q50" s="31">
        <v>0</v>
      </c>
      <c r="R50" s="31">
        <f t="shared" si="22"/>
        <v>0</v>
      </c>
      <c r="S50" s="31">
        <f t="shared" si="23"/>
        <v>0</v>
      </c>
      <c r="T50" s="31">
        <v>0</v>
      </c>
      <c r="U50" s="31">
        <f t="shared" si="24"/>
        <v>0</v>
      </c>
      <c r="V50" s="156"/>
      <c r="W50" s="31">
        <v>368</v>
      </c>
      <c r="X50" s="154">
        <f t="shared" si="18"/>
        <v>45.4848</v>
      </c>
      <c r="Y50" s="31">
        <v>0</v>
      </c>
      <c r="Z50" s="31">
        <f t="shared" si="19"/>
        <v>413.48480000000001</v>
      </c>
      <c r="AA50" s="31">
        <f t="shared" si="25"/>
        <v>0</v>
      </c>
      <c r="AB50" s="31">
        <f t="shared" si="20"/>
        <v>0</v>
      </c>
      <c r="AC50" s="154">
        <f t="shared" si="21"/>
        <v>0</v>
      </c>
      <c r="AE50" s="17">
        <v>10</v>
      </c>
      <c r="AF50" s="102">
        <v>0</v>
      </c>
      <c r="AG50" s="17">
        <f t="shared" si="7"/>
        <v>0</v>
      </c>
      <c r="AH50" s="17">
        <f t="shared" si="8"/>
        <v>0</v>
      </c>
      <c r="AI50" s="17">
        <f t="shared" si="9"/>
        <v>0</v>
      </c>
      <c r="AJ50" s="17">
        <f t="shared" si="10"/>
        <v>0</v>
      </c>
      <c r="AK50" s="17">
        <f t="shared" si="11"/>
        <v>0</v>
      </c>
      <c r="AL50" s="17">
        <f t="shared" si="12"/>
        <v>0</v>
      </c>
      <c r="AM50" s="17">
        <f t="shared" si="13"/>
        <v>0</v>
      </c>
      <c r="AN50" s="17">
        <f t="shared" si="14"/>
        <v>0</v>
      </c>
      <c r="AO50" s="17">
        <f t="shared" si="15"/>
        <v>0</v>
      </c>
      <c r="AP50" s="17">
        <f t="shared" si="16"/>
        <v>0</v>
      </c>
      <c r="AQ50" s="18">
        <f t="shared" si="17"/>
        <v>0</v>
      </c>
    </row>
    <row r="51" spans="1:43" ht="75" x14ac:dyDescent="0.25">
      <c r="A51" s="169">
        <v>26</v>
      </c>
      <c r="B51" s="143" t="s">
        <v>947</v>
      </c>
      <c r="C51" s="103" t="s">
        <v>168</v>
      </c>
      <c r="D51" s="15"/>
      <c r="E51" s="2"/>
      <c r="F51" s="2"/>
      <c r="G51" s="146"/>
      <c r="H51" s="19"/>
      <c r="I51" s="13"/>
      <c r="J51" s="14"/>
      <c r="K51" s="14"/>
      <c r="L51" s="22"/>
      <c r="M51" s="5" t="s">
        <v>126</v>
      </c>
      <c r="N51" s="102">
        <v>0</v>
      </c>
      <c r="O51" s="155"/>
      <c r="P51" s="31">
        <v>0</v>
      </c>
      <c r="Q51" s="31">
        <v>0</v>
      </c>
      <c r="R51" s="31">
        <f t="shared" si="22"/>
        <v>0</v>
      </c>
      <c r="S51" s="31">
        <f t="shared" si="23"/>
        <v>0</v>
      </c>
      <c r="T51" s="31">
        <v>0</v>
      </c>
      <c r="U51" s="31">
        <f t="shared" si="24"/>
        <v>0</v>
      </c>
      <c r="V51" s="156"/>
      <c r="W51" s="31">
        <v>0</v>
      </c>
      <c r="X51" s="154">
        <f t="shared" si="18"/>
        <v>0</v>
      </c>
      <c r="Y51" s="31">
        <v>0</v>
      </c>
      <c r="Z51" s="31">
        <f t="shared" si="19"/>
        <v>0</v>
      </c>
      <c r="AA51" s="31">
        <f t="shared" si="25"/>
        <v>0</v>
      </c>
      <c r="AB51" s="31">
        <f t="shared" si="20"/>
        <v>0</v>
      </c>
      <c r="AC51" s="154">
        <f t="shared" si="21"/>
        <v>0</v>
      </c>
      <c r="AE51" s="17">
        <v>10</v>
      </c>
      <c r="AF51" s="102">
        <v>0</v>
      </c>
      <c r="AG51" s="17">
        <f t="shared" si="7"/>
        <v>0</v>
      </c>
      <c r="AH51" s="17">
        <f t="shared" si="8"/>
        <v>0</v>
      </c>
      <c r="AI51" s="17">
        <f t="shared" si="9"/>
        <v>0</v>
      </c>
      <c r="AJ51" s="17">
        <f t="shared" si="10"/>
        <v>0</v>
      </c>
      <c r="AK51" s="17">
        <f t="shared" si="11"/>
        <v>0</v>
      </c>
      <c r="AL51" s="17">
        <f t="shared" si="12"/>
        <v>0</v>
      </c>
      <c r="AM51" s="17">
        <f t="shared" si="13"/>
        <v>0</v>
      </c>
      <c r="AN51" s="17">
        <f t="shared" si="14"/>
        <v>0</v>
      </c>
      <c r="AO51" s="17">
        <f t="shared" si="15"/>
        <v>0</v>
      </c>
      <c r="AP51" s="17">
        <f t="shared" si="16"/>
        <v>0</v>
      </c>
      <c r="AQ51" s="18">
        <f t="shared" si="17"/>
        <v>0</v>
      </c>
    </row>
    <row r="52" spans="1:43" ht="30" x14ac:dyDescent="0.25">
      <c r="A52" s="169">
        <v>26.1</v>
      </c>
      <c r="B52" s="143" t="s">
        <v>947</v>
      </c>
      <c r="C52" s="106" t="s">
        <v>169</v>
      </c>
      <c r="D52" s="15"/>
      <c r="E52" s="2"/>
      <c r="F52" s="2"/>
      <c r="G52" s="146"/>
      <c r="H52" s="19"/>
      <c r="I52" s="13"/>
      <c r="J52" s="14"/>
      <c r="K52" s="14"/>
      <c r="L52" s="22"/>
      <c r="M52" s="5" t="s">
        <v>126</v>
      </c>
      <c r="N52" s="102">
        <v>0</v>
      </c>
      <c r="O52" s="155"/>
      <c r="P52" s="31">
        <v>0</v>
      </c>
      <c r="Q52" s="31">
        <v>0</v>
      </c>
      <c r="R52" s="31">
        <f t="shared" si="22"/>
        <v>0</v>
      </c>
      <c r="S52" s="31">
        <f t="shared" si="23"/>
        <v>0</v>
      </c>
      <c r="T52" s="31">
        <v>0</v>
      </c>
      <c r="U52" s="31">
        <f t="shared" si="24"/>
        <v>0</v>
      </c>
      <c r="V52" s="156"/>
      <c r="W52" s="31">
        <v>525</v>
      </c>
      <c r="X52" s="154">
        <f t="shared" si="18"/>
        <v>64.89</v>
      </c>
      <c r="Y52" s="31">
        <v>0</v>
      </c>
      <c r="Z52" s="31">
        <f t="shared" si="19"/>
        <v>589.89</v>
      </c>
      <c r="AA52" s="31">
        <f t="shared" si="25"/>
        <v>0</v>
      </c>
      <c r="AB52" s="31">
        <f t="shared" si="20"/>
        <v>0</v>
      </c>
      <c r="AC52" s="154">
        <f t="shared" si="21"/>
        <v>0</v>
      </c>
      <c r="AE52" s="17">
        <v>10</v>
      </c>
      <c r="AF52" s="102">
        <v>0</v>
      </c>
      <c r="AG52" s="17">
        <f t="shared" si="7"/>
        <v>0</v>
      </c>
      <c r="AH52" s="17">
        <f t="shared" si="8"/>
        <v>0</v>
      </c>
      <c r="AI52" s="17">
        <f t="shared" si="9"/>
        <v>0</v>
      </c>
      <c r="AJ52" s="17">
        <f t="shared" si="10"/>
        <v>0</v>
      </c>
      <c r="AK52" s="17">
        <f t="shared" si="11"/>
        <v>0</v>
      </c>
      <c r="AL52" s="17">
        <f t="shared" si="12"/>
        <v>0</v>
      </c>
      <c r="AM52" s="17">
        <f t="shared" si="13"/>
        <v>0</v>
      </c>
      <c r="AN52" s="17">
        <f t="shared" si="14"/>
        <v>0</v>
      </c>
      <c r="AO52" s="17">
        <f t="shared" si="15"/>
        <v>0</v>
      </c>
      <c r="AP52" s="17">
        <f t="shared" si="16"/>
        <v>0</v>
      </c>
      <c r="AQ52" s="18">
        <f t="shared" si="17"/>
        <v>0</v>
      </c>
    </row>
    <row r="53" spans="1:43" ht="30" x14ac:dyDescent="0.25">
      <c r="A53" s="169">
        <v>26.2</v>
      </c>
      <c r="B53" s="143" t="s">
        <v>947</v>
      </c>
      <c r="C53" s="106" t="s">
        <v>170</v>
      </c>
      <c r="D53" s="15"/>
      <c r="E53" s="2"/>
      <c r="F53" s="2"/>
      <c r="G53" s="146"/>
      <c r="H53" s="19"/>
      <c r="I53" s="13"/>
      <c r="J53" s="14"/>
      <c r="K53" s="14"/>
      <c r="L53" s="22"/>
      <c r="M53" s="5" t="s">
        <v>126</v>
      </c>
      <c r="N53" s="104">
        <v>2</v>
      </c>
      <c r="O53" s="155"/>
      <c r="P53" s="31">
        <v>0</v>
      </c>
      <c r="Q53" s="31">
        <v>0</v>
      </c>
      <c r="R53" s="31">
        <f t="shared" si="22"/>
        <v>0</v>
      </c>
      <c r="S53" s="31">
        <f t="shared" si="23"/>
        <v>0</v>
      </c>
      <c r="T53" s="31">
        <v>0</v>
      </c>
      <c r="U53" s="31">
        <f t="shared" si="24"/>
        <v>0</v>
      </c>
      <c r="V53" s="156"/>
      <c r="W53" s="31">
        <v>683</v>
      </c>
      <c r="X53" s="154">
        <f t="shared" si="18"/>
        <v>84.418800000000005</v>
      </c>
      <c r="Y53" s="31">
        <v>0</v>
      </c>
      <c r="Z53" s="31">
        <f t="shared" si="19"/>
        <v>767.41880000000003</v>
      </c>
      <c r="AA53" s="31">
        <f t="shared" si="25"/>
        <v>0</v>
      </c>
      <c r="AB53" s="31">
        <f t="shared" si="20"/>
        <v>1534.8376000000001</v>
      </c>
      <c r="AC53" s="154">
        <f t="shared" si="21"/>
        <v>1534.8376000000001</v>
      </c>
      <c r="AE53" s="17">
        <v>10</v>
      </c>
      <c r="AF53" s="104">
        <v>2</v>
      </c>
      <c r="AG53" s="17">
        <f t="shared" si="7"/>
        <v>0</v>
      </c>
      <c r="AH53" s="17">
        <f t="shared" si="8"/>
        <v>0</v>
      </c>
      <c r="AI53" s="17">
        <f t="shared" si="9"/>
        <v>0</v>
      </c>
      <c r="AJ53" s="17">
        <f t="shared" si="10"/>
        <v>0</v>
      </c>
      <c r="AK53" s="17">
        <f t="shared" si="11"/>
        <v>0</v>
      </c>
      <c r="AL53" s="17">
        <f t="shared" si="12"/>
        <v>0</v>
      </c>
      <c r="AM53" s="17">
        <f t="shared" si="13"/>
        <v>136.6</v>
      </c>
      <c r="AN53" s="17">
        <f t="shared" si="14"/>
        <v>16.883760000000002</v>
      </c>
      <c r="AO53" s="17">
        <f t="shared" si="15"/>
        <v>0</v>
      </c>
      <c r="AP53" s="17">
        <f t="shared" si="16"/>
        <v>153.48375999999999</v>
      </c>
      <c r="AQ53" s="18">
        <f t="shared" si="17"/>
        <v>153.48375999999999</v>
      </c>
    </row>
    <row r="54" spans="1:43" ht="75" x14ac:dyDescent="0.25">
      <c r="A54" s="169">
        <v>27</v>
      </c>
      <c r="B54" s="143" t="s">
        <v>947</v>
      </c>
      <c r="C54" s="103" t="s">
        <v>171</v>
      </c>
      <c r="D54" s="15"/>
      <c r="E54" s="2"/>
      <c r="F54" s="2"/>
      <c r="G54" s="146"/>
      <c r="H54" s="19"/>
      <c r="I54" s="13"/>
      <c r="J54" s="14"/>
      <c r="K54" s="14"/>
      <c r="L54" s="22"/>
      <c r="M54" s="5" t="s">
        <v>126</v>
      </c>
      <c r="N54" s="104">
        <v>7</v>
      </c>
      <c r="O54" s="155"/>
      <c r="P54" s="31">
        <v>15250</v>
      </c>
      <c r="Q54" s="31">
        <v>0</v>
      </c>
      <c r="R54" s="31">
        <f t="shared" si="22"/>
        <v>15250</v>
      </c>
      <c r="S54" s="31">
        <f t="shared" si="23"/>
        <v>762.5</v>
      </c>
      <c r="T54" s="31">
        <v>0</v>
      </c>
      <c r="U54" s="31">
        <f t="shared" si="24"/>
        <v>16012.5</v>
      </c>
      <c r="V54" s="156"/>
      <c r="W54" s="31">
        <v>473</v>
      </c>
      <c r="X54" s="154">
        <f t="shared" si="18"/>
        <v>58.462800000000001</v>
      </c>
      <c r="Y54" s="31">
        <v>0</v>
      </c>
      <c r="Z54" s="31">
        <f t="shared" si="19"/>
        <v>531.46280000000002</v>
      </c>
      <c r="AA54" s="31">
        <f t="shared" si="25"/>
        <v>112087.5</v>
      </c>
      <c r="AB54" s="31">
        <f t="shared" si="20"/>
        <v>3720.2395999999999</v>
      </c>
      <c r="AC54" s="154">
        <f t="shared" si="21"/>
        <v>115807.7396</v>
      </c>
      <c r="AE54" s="17">
        <v>10</v>
      </c>
      <c r="AF54" s="104">
        <v>7</v>
      </c>
      <c r="AG54" s="17">
        <f t="shared" si="7"/>
        <v>10675</v>
      </c>
      <c r="AH54" s="17">
        <f t="shared" si="8"/>
        <v>0</v>
      </c>
      <c r="AI54" s="17">
        <f t="shared" si="9"/>
        <v>10675</v>
      </c>
      <c r="AJ54" s="17">
        <f t="shared" si="10"/>
        <v>533.75</v>
      </c>
      <c r="AK54" s="17">
        <f t="shared" si="11"/>
        <v>0</v>
      </c>
      <c r="AL54" s="17">
        <f t="shared" si="12"/>
        <v>11208.75</v>
      </c>
      <c r="AM54" s="17">
        <f t="shared" si="13"/>
        <v>331.1</v>
      </c>
      <c r="AN54" s="17">
        <f t="shared" si="14"/>
        <v>40.923960000000001</v>
      </c>
      <c r="AO54" s="17">
        <f t="shared" si="15"/>
        <v>0</v>
      </c>
      <c r="AP54" s="17">
        <f t="shared" si="16"/>
        <v>372.02396000000005</v>
      </c>
      <c r="AQ54" s="18">
        <f t="shared" si="17"/>
        <v>11580.77396</v>
      </c>
    </row>
    <row r="55" spans="1:43" ht="75" x14ac:dyDescent="0.25">
      <c r="A55" s="169">
        <v>28</v>
      </c>
      <c r="B55" s="143" t="s">
        <v>947</v>
      </c>
      <c r="C55" s="103" t="s">
        <v>172</v>
      </c>
      <c r="D55" s="15"/>
      <c r="E55" s="2"/>
      <c r="F55" s="2"/>
      <c r="G55" s="146"/>
      <c r="H55" s="19"/>
      <c r="I55" s="13"/>
      <c r="J55" s="14"/>
      <c r="K55" s="14"/>
      <c r="L55" s="22"/>
      <c r="M55" s="5" t="s">
        <v>126</v>
      </c>
      <c r="N55" s="104">
        <v>15</v>
      </c>
      <c r="O55" s="155"/>
      <c r="P55" s="31">
        <v>0</v>
      </c>
      <c r="Q55" s="31">
        <v>0</v>
      </c>
      <c r="R55" s="31">
        <f t="shared" si="22"/>
        <v>0</v>
      </c>
      <c r="S55" s="31">
        <f t="shared" si="23"/>
        <v>0</v>
      </c>
      <c r="T55" s="31">
        <v>0</v>
      </c>
      <c r="U55" s="31">
        <f t="shared" si="24"/>
        <v>0</v>
      </c>
      <c r="V55" s="156"/>
      <c r="W55" s="31">
        <v>315</v>
      </c>
      <c r="X55" s="154">
        <f t="shared" si="18"/>
        <v>38.933999999999997</v>
      </c>
      <c r="Y55" s="31">
        <v>0</v>
      </c>
      <c r="Z55" s="31">
        <f t="shared" si="19"/>
        <v>353.93399999999997</v>
      </c>
      <c r="AA55" s="31">
        <f t="shared" si="25"/>
        <v>0</v>
      </c>
      <c r="AB55" s="31">
        <f t="shared" si="20"/>
        <v>5309.0099999999993</v>
      </c>
      <c r="AC55" s="154">
        <f t="shared" si="21"/>
        <v>5309.0099999999993</v>
      </c>
      <c r="AE55" s="17">
        <v>10</v>
      </c>
      <c r="AF55" s="104">
        <v>15</v>
      </c>
      <c r="AG55" s="17">
        <f t="shared" si="7"/>
        <v>0</v>
      </c>
      <c r="AH55" s="17">
        <f t="shared" si="8"/>
        <v>0</v>
      </c>
      <c r="AI55" s="17">
        <f t="shared" si="9"/>
        <v>0</v>
      </c>
      <c r="AJ55" s="17">
        <f t="shared" si="10"/>
        <v>0</v>
      </c>
      <c r="AK55" s="17">
        <f t="shared" si="11"/>
        <v>0</v>
      </c>
      <c r="AL55" s="17">
        <f t="shared" si="12"/>
        <v>0</v>
      </c>
      <c r="AM55" s="17">
        <f t="shared" si="13"/>
        <v>472.5</v>
      </c>
      <c r="AN55" s="17">
        <f t="shared" si="14"/>
        <v>58.400999999999996</v>
      </c>
      <c r="AO55" s="17">
        <f t="shared" si="15"/>
        <v>0</v>
      </c>
      <c r="AP55" s="17">
        <f t="shared" si="16"/>
        <v>530.90099999999995</v>
      </c>
      <c r="AQ55" s="18">
        <f t="shared" si="17"/>
        <v>530.90099999999995</v>
      </c>
    </row>
    <row r="56" spans="1:43" ht="75" x14ac:dyDescent="0.25">
      <c r="A56" s="169">
        <v>29</v>
      </c>
      <c r="B56" s="143" t="s">
        <v>947</v>
      </c>
      <c r="C56" s="103" t="s">
        <v>173</v>
      </c>
      <c r="D56" s="15"/>
      <c r="E56" s="2"/>
      <c r="F56" s="2"/>
      <c r="G56" s="146"/>
      <c r="H56" s="19"/>
      <c r="I56" s="13"/>
      <c r="J56" s="14"/>
      <c r="K56" s="14"/>
      <c r="L56" s="22"/>
      <c r="M56" s="5" t="s">
        <v>126</v>
      </c>
      <c r="N56" s="102">
        <v>0</v>
      </c>
      <c r="O56" s="155"/>
      <c r="P56" s="31">
        <v>0</v>
      </c>
      <c r="Q56" s="31">
        <v>0</v>
      </c>
      <c r="R56" s="31">
        <f t="shared" si="22"/>
        <v>0</v>
      </c>
      <c r="S56" s="31">
        <f t="shared" si="23"/>
        <v>0</v>
      </c>
      <c r="T56" s="31">
        <v>0</v>
      </c>
      <c r="U56" s="31">
        <f t="shared" si="24"/>
        <v>0</v>
      </c>
      <c r="V56" s="156"/>
      <c r="W56" s="31">
        <v>420</v>
      </c>
      <c r="X56" s="154">
        <f t="shared" si="18"/>
        <v>51.911999999999999</v>
      </c>
      <c r="Y56" s="31">
        <v>0</v>
      </c>
      <c r="Z56" s="31">
        <f t="shared" si="19"/>
        <v>471.91199999999998</v>
      </c>
      <c r="AA56" s="31">
        <f t="shared" si="25"/>
        <v>0</v>
      </c>
      <c r="AB56" s="31">
        <f t="shared" si="20"/>
        <v>0</v>
      </c>
      <c r="AC56" s="154">
        <f t="shared" si="21"/>
        <v>0</v>
      </c>
      <c r="AE56" s="17">
        <v>10</v>
      </c>
      <c r="AF56" s="102">
        <v>0</v>
      </c>
      <c r="AG56" s="17">
        <f t="shared" si="7"/>
        <v>0</v>
      </c>
      <c r="AH56" s="17">
        <f t="shared" si="8"/>
        <v>0</v>
      </c>
      <c r="AI56" s="17">
        <f t="shared" si="9"/>
        <v>0</v>
      </c>
      <c r="AJ56" s="17">
        <f t="shared" si="10"/>
        <v>0</v>
      </c>
      <c r="AK56" s="17">
        <f t="shared" si="11"/>
        <v>0</v>
      </c>
      <c r="AL56" s="17">
        <f t="shared" si="12"/>
        <v>0</v>
      </c>
      <c r="AM56" s="17">
        <f t="shared" si="13"/>
        <v>0</v>
      </c>
      <c r="AN56" s="17">
        <f t="shared" si="14"/>
        <v>0</v>
      </c>
      <c r="AO56" s="17">
        <f t="shared" si="15"/>
        <v>0</v>
      </c>
      <c r="AP56" s="17">
        <f t="shared" si="16"/>
        <v>0</v>
      </c>
      <c r="AQ56" s="18">
        <f t="shared" si="17"/>
        <v>0</v>
      </c>
    </row>
    <row r="57" spans="1:43" ht="30" x14ac:dyDescent="0.25">
      <c r="A57" s="169">
        <v>30</v>
      </c>
      <c r="B57" s="143" t="s">
        <v>947</v>
      </c>
      <c r="C57" s="103" t="s">
        <v>174</v>
      </c>
      <c r="D57" s="15"/>
      <c r="E57" s="2"/>
      <c r="F57" s="2"/>
      <c r="G57" s="146"/>
      <c r="H57" s="19"/>
      <c r="I57" s="13"/>
      <c r="J57" s="14"/>
      <c r="K57" s="14"/>
      <c r="L57" s="22"/>
      <c r="M57" s="5" t="s">
        <v>126</v>
      </c>
      <c r="N57" s="104">
        <v>270</v>
      </c>
      <c r="O57" s="155"/>
      <c r="P57" s="31">
        <v>0</v>
      </c>
      <c r="Q57" s="31">
        <v>0</v>
      </c>
      <c r="R57" s="31">
        <f t="shared" si="22"/>
        <v>0</v>
      </c>
      <c r="S57" s="31">
        <f t="shared" si="23"/>
        <v>0</v>
      </c>
      <c r="T57" s="31">
        <v>0</v>
      </c>
      <c r="U57" s="31">
        <f t="shared" si="24"/>
        <v>0</v>
      </c>
      <c r="V57" s="156"/>
      <c r="W57" s="31">
        <v>79</v>
      </c>
      <c r="X57" s="154">
        <f t="shared" si="18"/>
        <v>9.7644000000000002</v>
      </c>
      <c r="Y57" s="31">
        <v>0</v>
      </c>
      <c r="Z57" s="31">
        <f t="shared" si="19"/>
        <v>88.764399999999995</v>
      </c>
      <c r="AA57" s="31">
        <f t="shared" si="25"/>
        <v>0</v>
      </c>
      <c r="AB57" s="31">
        <f t="shared" si="20"/>
        <v>23966.387999999999</v>
      </c>
      <c r="AC57" s="154">
        <f t="shared" si="21"/>
        <v>23966.387999999999</v>
      </c>
      <c r="AE57" s="17">
        <v>10</v>
      </c>
      <c r="AF57" s="104">
        <v>270</v>
      </c>
      <c r="AG57" s="17">
        <f t="shared" si="7"/>
        <v>0</v>
      </c>
      <c r="AH57" s="17">
        <f t="shared" si="8"/>
        <v>0</v>
      </c>
      <c r="AI57" s="17">
        <f t="shared" si="9"/>
        <v>0</v>
      </c>
      <c r="AJ57" s="17">
        <f t="shared" si="10"/>
        <v>0</v>
      </c>
      <c r="AK57" s="17">
        <f t="shared" si="11"/>
        <v>0</v>
      </c>
      <c r="AL57" s="17">
        <f t="shared" si="12"/>
        <v>0</v>
      </c>
      <c r="AM57" s="17">
        <f t="shared" si="13"/>
        <v>2133</v>
      </c>
      <c r="AN57" s="17">
        <f t="shared" si="14"/>
        <v>263.6388</v>
      </c>
      <c r="AO57" s="17">
        <f t="shared" si="15"/>
        <v>0</v>
      </c>
      <c r="AP57" s="17">
        <f t="shared" si="16"/>
        <v>2396.6388000000002</v>
      </c>
      <c r="AQ57" s="18">
        <f t="shared" si="17"/>
        <v>2396.6388000000002</v>
      </c>
    </row>
    <row r="58" spans="1:43" ht="30" x14ac:dyDescent="0.25">
      <c r="A58" s="169">
        <v>31</v>
      </c>
      <c r="B58" s="143" t="s">
        <v>947</v>
      </c>
      <c r="C58" s="103" t="s">
        <v>175</v>
      </c>
      <c r="D58" s="15"/>
      <c r="E58" s="2"/>
      <c r="F58" s="2"/>
      <c r="G58" s="146"/>
      <c r="H58" s="19"/>
      <c r="I58" s="13"/>
      <c r="J58" s="14"/>
      <c r="K58" s="14"/>
      <c r="L58" s="22"/>
      <c r="M58" s="5" t="s">
        <v>126</v>
      </c>
      <c r="N58" s="104">
        <v>210</v>
      </c>
      <c r="O58" s="155"/>
      <c r="P58" s="31">
        <v>0</v>
      </c>
      <c r="Q58" s="31">
        <v>0</v>
      </c>
      <c r="R58" s="31">
        <f t="shared" si="22"/>
        <v>0</v>
      </c>
      <c r="S58" s="31">
        <f t="shared" si="23"/>
        <v>0</v>
      </c>
      <c r="T58" s="31">
        <v>0</v>
      </c>
      <c r="U58" s="31">
        <f t="shared" si="24"/>
        <v>0</v>
      </c>
      <c r="V58" s="156"/>
      <c r="W58" s="31">
        <v>79</v>
      </c>
      <c r="X58" s="154">
        <f t="shared" si="18"/>
        <v>9.7644000000000002</v>
      </c>
      <c r="Y58" s="31">
        <v>0</v>
      </c>
      <c r="Z58" s="31">
        <f t="shared" si="19"/>
        <v>88.764399999999995</v>
      </c>
      <c r="AA58" s="31">
        <f t="shared" si="25"/>
        <v>0</v>
      </c>
      <c r="AB58" s="31">
        <f t="shared" si="20"/>
        <v>18640.523999999998</v>
      </c>
      <c r="AC58" s="154">
        <f t="shared" si="21"/>
        <v>18640.523999999998</v>
      </c>
      <c r="AE58" s="17">
        <v>10</v>
      </c>
      <c r="AF58" s="104">
        <v>210</v>
      </c>
      <c r="AG58" s="17">
        <f t="shared" si="7"/>
        <v>0</v>
      </c>
      <c r="AH58" s="17">
        <f t="shared" si="8"/>
        <v>0</v>
      </c>
      <c r="AI58" s="17">
        <f t="shared" si="9"/>
        <v>0</v>
      </c>
      <c r="AJ58" s="17">
        <f t="shared" si="10"/>
        <v>0</v>
      </c>
      <c r="AK58" s="17">
        <f t="shared" si="11"/>
        <v>0</v>
      </c>
      <c r="AL58" s="17">
        <f t="shared" si="12"/>
        <v>0</v>
      </c>
      <c r="AM58" s="17">
        <f t="shared" si="13"/>
        <v>1659</v>
      </c>
      <c r="AN58" s="17">
        <f t="shared" si="14"/>
        <v>205.05240000000001</v>
      </c>
      <c r="AO58" s="17">
        <f t="shared" si="15"/>
        <v>0</v>
      </c>
      <c r="AP58" s="17">
        <f t="shared" si="16"/>
        <v>1864.0524</v>
      </c>
      <c r="AQ58" s="18">
        <f t="shared" si="17"/>
        <v>1864.0524</v>
      </c>
    </row>
    <row r="59" spans="1:43" ht="30" x14ac:dyDescent="0.25">
      <c r="A59" s="169">
        <v>32</v>
      </c>
      <c r="B59" s="143" t="s">
        <v>947</v>
      </c>
      <c r="C59" s="103" t="s">
        <v>176</v>
      </c>
      <c r="D59" s="15"/>
      <c r="E59" s="2"/>
      <c r="F59" s="2"/>
      <c r="G59" s="146"/>
      <c r="H59" s="19"/>
      <c r="I59" s="13"/>
      <c r="J59" s="14"/>
      <c r="K59" s="14"/>
      <c r="L59" s="22"/>
      <c r="M59" s="5" t="s">
        <v>126</v>
      </c>
      <c r="N59" s="102">
        <v>0</v>
      </c>
      <c r="O59" s="155"/>
      <c r="P59" s="31">
        <v>0</v>
      </c>
      <c r="Q59" s="31">
        <v>0</v>
      </c>
      <c r="R59" s="31">
        <f t="shared" si="22"/>
        <v>0</v>
      </c>
      <c r="S59" s="31">
        <f t="shared" si="23"/>
        <v>0</v>
      </c>
      <c r="T59" s="31">
        <v>0</v>
      </c>
      <c r="U59" s="31">
        <f t="shared" si="24"/>
        <v>0</v>
      </c>
      <c r="V59" s="156"/>
      <c r="W59" s="31">
        <v>105</v>
      </c>
      <c r="X59" s="154">
        <f t="shared" si="18"/>
        <v>12.978</v>
      </c>
      <c r="Y59" s="31">
        <v>0</v>
      </c>
      <c r="Z59" s="31">
        <f t="shared" si="19"/>
        <v>117.97799999999999</v>
      </c>
      <c r="AA59" s="31">
        <f t="shared" si="25"/>
        <v>0</v>
      </c>
      <c r="AB59" s="31">
        <f t="shared" si="20"/>
        <v>0</v>
      </c>
      <c r="AC59" s="154">
        <f t="shared" si="21"/>
        <v>0</v>
      </c>
      <c r="AE59" s="17">
        <v>10</v>
      </c>
      <c r="AF59" s="102">
        <v>0</v>
      </c>
      <c r="AG59" s="17">
        <f t="shared" si="7"/>
        <v>0</v>
      </c>
      <c r="AH59" s="17">
        <f t="shared" si="8"/>
        <v>0</v>
      </c>
      <c r="AI59" s="17">
        <f t="shared" si="9"/>
        <v>0</v>
      </c>
      <c r="AJ59" s="17">
        <f t="shared" si="10"/>
        <v>0</v>
      </c>
      <c r="AK59" s="17">
        <f t="shared" si="11"/>
        <v>0</v>
      </c>
      <c r="AL59" s="17">
        <f t="shared" si="12"/>
        <v>0</v>
      </c>
      <c r="AM59" s="17">
        <f t="shared" si="13"/>
        <v>0</v>
      </c>
      <c r="AN59" s="17">
        <f t="shared" si="14"/>
        <v>0</v>
      </c>
      <c r="AO59" s="17">
        <f t="shared" si="15"/>
        <v>0</v>
      </c>
      <c r="AP59" s="17">
        <f t="shared" si="16"/>
        <v>0</v>
      </c>
      <c r="AQ59" s="18">
        <f t="shared" si="17"/>
        <v>0</v>
      </c>
    </row>
    <row r="60" spans="1:43" ht="30" x14ac:dyDescent="0.25">
      <c r="A60" s="169">
        <v>33</v>
      </c>
      <c r="B60" s="143" t="s">
        <v>947</v>
      </c>
      <c r="C60" s="103" t="s">
        <v>177</v>
      </c>
      <c r="D60" s="15"/>
      <c r="E60" s="2"/>
      <c r="F60" s="2"/>
      <c r="G60" s="146"/>
      <c r="H60" s="19"/>
      <c r="I60" s="13"/>
      <c r="J60" s="14"/>
      <c r="K60" s="14"/>
      <c r="L60" s="22"/>
      <c r="M60" s="5" t="s">
        <v>126</v>
      </c>
      <c r="N60" s="104">
        <v>10</v>
      </c>
      <c r="O60" s="155"/>
      <c r="P60" s="31">
        <v>0</v>
      </c>
      <c r="Q60" s="31">
        <v>0</v>
      </c>
      <c r="R60" s="31">
        <f t="shared" si="22"/>
        <v>0</v>
      </c>
      <c r="S60" s="31">
        <f t="shared" si="23"/>
        <v>0</v>
      </c>
      <c r="T60" s="31">
        <v>0</v>
      </c>
      <c r="U60" s="31">
        <f t="shared" si="24"/>
        <v>0</v>
      </c>
      <c r="V60" s="156"/>
      <c r="W60" s="31">
        <v>105</v>
      </c>
      <c r="X60" s="154">
        <f t="shared" si="18"/>
        <v>12.978</v>
      </c>
      <c r="Y60" s="31">
        <v>0</v>
      </c>
      <c r="Z60" s="31">
        <f t="shared" si="19"/>
        <v>117.97799999999999</v>
      </c>
      <c r="AA60" s="31">
        <f t="shared" si="25"/>
        <v>0</v>
      </c>
      <c r="AB60" s="31">
        <f t="shared" si="20"/>
        <v>1179.78</v>
      </c>
      <c r="AC60" s="154">
        <f t="shared" si="21"/>
        <v>1179.78</v>
      </c>
      <c r="AE60" s="17">
        <v>10</v>
      </c>
      <c r="AF60" s="104">
        <v>10</v>
      </c>
      <c r="AG60" s="17">
        <f t="shared" si="7"/>
        <v>0</v>
      </c>
      <c r="AH60" s="17">
        <f t="shared" si="8"/>
        <v>0</v>
      </c>
      <c r="AI60" s="17">
        <f t="shared" si="9"/>
        <v>0</v>
      </c>
      <c r="AJ60" s="17">
        <f t="shared" si="10"/>
        <v>0</v>
      </c>
      <c r="AK60" s="17">
        <f t="shared" si="11"/>
        <v>0</v>
      </c>
      <c r="AL60" s="17">
        <f t="shared" si="12"/>
        <v>0</v>
      </c>
      <c r="AM60" s="17">
        <f t="shared" si="13"/>
        <v>105</v>
      </c>
      <c r="AN60" s="17">
        <f t="shared" si="14"/>
        <v>12.978</v>
      </c>
      <c r="AO60" s="17">
        <f t="shared" si="15"/>
        <v>0</v>
      </c>
      <c r="AP60" s="17">
        <f t="shared" si="16"/>
        <v>117.97799999999999</v>
      </c>
      <c r="AQ60" s="18">
        <f t="shared" si="17"/>
        <v>117.97799999999999</v>
      </c>
    </row>
    <row r="61" spans="1:43" ht="30" x14ac:dyDescent="0.25">
      <c r="A61" s="169">
        <v>34</v>
      </c>
      <c r="B61" s="143" t="s">
        <v>947</v>
      </c>
      <c r="C61" s="103" t="s">
        <v>178</v>
      </c>
      <c r="D61" s="15"/>
      <c r="E61" s="2"/>
      <c r="F61" s="2"/>
      <c r="G61" s="146"/>
      <c r="H61" s="19"/>
      <c r="I61" s="13"/>
      <c r="J61" s="14"/>
      <c r="K61" s="14"/>
      <c r="L61" s="22"/>
      <c r="M61" s="5" t="s">
        <v>126</v>
      </c>
      <c r="N61" s="102">
        <v>0</v>
      </c>
      <c r="O61" s="155"/>
      <c r="P61" s="31">
        <v>0</v>
      </c>
      <c r="Q61" s="31">
        <v>0</v>
      </c>
      <c r="R61" s="31">
        <f t="shared" si="22"/>
        <v>0</v>
      </c>
      <c r="S61" s="31">
        <f t="shared" si="23"/>
        <v>0</v>
      </c>
      <c r="T61" s="31">
        <v>0</v>
      </c>
      <c r="U61" s="31">
        <f t="shared" si="24"/>
        <v>0</v>
      </c>
      <c r="V61" s="156"/>
      <c r="W61" s="31">
        <v>105</v>
      </c>
      <c r="X61" s="154">
        <f t="shared" si="18"/>
        <v>12.978</v>
      </c>
      <c r="Y61" s="31">
        <v>0</v>
      </c>
      <c r="Z61" s="31">
        <f t="shared" si="19"/>
        <v>117.97799999999999</v>
      </c>
      <c r="AA61" s="31">
        <f t="shared" si="25"/>
        <v>0</v>
      </c>
      <c r="AB61" s="31">
        <f t="shared" si="20"/>
        <v>0</v>
      </c>
      <c r="AC61" s="154">
        <f t="shared" si="21"/>
        <v>0</v>
      </c>
      <c r="AE61" s="17">
        <v>10</v>
      </c>
      <c r="AF61" s="102">
        <v>0</v>
      </c>
      <c r="AG61" s="17">
        <f t="shared" si="7"/>
        <v>0</v>
      </c>
      <c r="AH61" s="17">
        <f t="shared" si="8"/>
        <v>0</v>
      </c>
      <c r="AI61" s="17">
        <f t="shared" si="9"/>
        <v>0</v>
      </c>
      <c r="AJ61" s="17">
        <f t="shared" si="10"/>
        <v>0</v>
      </c>
      <c r="AK61" s="17">
        <f t="shared" si="11"/>
        <v>0</v>
      </c>
      <c r="AL61" s="17">
        <f t="shared" si="12"/>
        <v>0</v>
      </c>
      <c r="AM61" s="17">
        <f t="shared" si="13"/>
        <v>0</v>
      </c>
      <c r="AN61" s="17">
        <f t="shared" si="14"/>
        <v>0</v>
      </c>
      <c r="AO61" s="17">
        <f t="shared" si="15"/>
        <v>0</v>
      </c>
      <c r="AP61" s="17">
        <f t="shared" si="16"/>
        <v>0</v>
      </c>
      <c r="AQ61" s="18">
        <f t="shared" si="17"/>
        <v>0</v>
      </c>
    </row>
    <row r="62" spans="1:43" ht="30" x14ac:dyDescent="0.25">
      <c r="A62" s="169">
        <v>35</v>
      </c>
      <c r="B62" s="143" t="s">
        <v>947</v>
      </c>
      <c r="C62" s="103" t="s">
        <v>179</v>
      </c>
      <c r="D62" s="15"/>
      <c r="E62" s="2"/>
      <c r="F62" s="2"/>
      <c r="G62" s="146"/>
      <c r="H62" s="19"/>
      <c r="I62" s="13"/>
      <c r="J62" s="14"/>
      <c r="K62" s="14"/>
      <c r="L62" s="22"/>
      <c r="M62" s="5" t="s">
        <v>126</v>
      </c>
      <c r="N62" s="104">
        <v>270</v>
      </c>
      <c r="O62" s="155"/>
      <c r="P62" s="31">
        <v>0</v>
      </c>
      <c r="Q62" s="31">
        <v>0</v>
      </c>
      <c r="R62" s="31">
        <f t="shared" si="22"/>
        <v>0</v>
      </c>
      <c r="S62" s="31">
        <f t="shared" si="23"/>
        <v>0</v>
      </c>
      <c r="T62" s="31">
        <v>0</v>
      </c>
      <c r="U62" s="31">
        <f t="shared" si="24"/>
        <v>0</v>
      </c>
      <c r="V62" s="156"/>
      <c r="W62" s="31">
        <v>53</v>
      </c>
      <c r="X62" s="154">
        <f t="shared" si="18"/>
        <v>6.5507999999999997</v>
      </c>
      <c r="Y62" s="31">
        <v>0</v>
      </c>
      <c r="Z62" s="31">
        <f t="shared" si="19"/>
        <v>59.550800000000002</v>
      </c>
      <c r="AA62" s="31">
        <f t="shared" si="25"/>
        <v>0</v>
      </c>
      <c r="AB62" s="31">
        <f t="shared" si="20"/>
        <v>16078.716</v>
      </c>
      <c r="AC62" s="154">
        <f t="shared" si="21"/>
        <v>16078.716</v>
      </c>
      <c r="AE62" s="17">
        <v>10</v>
      </c>
      <c r="AF62" s="104">
        <v>270</v>
      </c>
      <c r="AG62" s="17">
        <f t="shared" si="7"/>
        <v>0</v>
      </c>
      <c r="AH62" s="17">
        <f t="shared" si="8"/>
        <v>0</v>
      </c>
      <c r="AI62" s="17">
        <f t="shared" si="9"/>
        <v>0</v>
      </c>
      <c r="AJ62" s="17">
        <f t="shared" si="10"/>
        <v>0</v>
      </c>
      <c r="AK62" s="17">
        <f t="shared" si="11"/>
        <v>0</v>
      </c>
      <c r="AL62" s="17">
        <f t="shared" si="12"/>
        <v>0</v>
      </c>
      <c r="AM62" s="17">
        <f t="shared" si="13"/>
        <v>1431</v>
      </c>
      <c r="AN62" s="17">
        <f t="shared" si="14"/>
        <v>176.8716</v>
      </c>
      <c r="AO62" s="17">
        <f t="shared" si="15"/>
        <v>0</v>
      </c>
      <c r="AP62" s="17">
        <f t="shared" si="16"/>
        <v>1607.8715999999999</v>
      </c>
      <c r="AQ62" s="18">
        <f t="shared" si="17"/>
        <v>1607.8715999999999</v>
      </c>
    </row>
    <row r="63" spans="1:43" ht="15.75" x14ac:dyDescent="0.25">
      <c r="A63" s="169">
        <v>36</v>
      </c>
      <c r="B63" s="143" t="s">
        <v>947</v>
      </c>
      <c r="C63" s="103" t="s">
        <v>180</v>
      </c>
      <c r="D63" s="15"/>
      <c r="E63" s="2"/>
      <c r="F63" s="2"/>
      <c r="G63" s="146"/>
      <c r="H63" s="19"/>
      <c r="I63" s="13"/>
      <c r="J63" s="14"/>
      <c r="K63" s="14"/>
      <c r="L63" s="22"/>
      <c r="M63" s="5" t="s">
        <v>126</v>
      </c>
      <c r="N63" s="102">
        <v>0</v>
      </c>
      <c r="O63" s="155"/>
      <c r="P63" s="31">
        <v>0</v>
      </c>
      <c r="Q63" s="31">
        <v>0</v>
      </c>
      <c r="R63" s="31">
        <f t="shared" si="22"/>
        <v>0</v>
      </c>
      <c r="S63" s="31">
        <f t="shared" si="23"/>
        <v>0</v>
      </c>
      <c r="T63" s="31">
        <v>0</v>
      </c>
      <c r="U63" s="31">
        <f t="shared" si="24"/>
        <v>0</v>
      </c>
      <c r="V63" s="156"/>
      <c r="W63" s="31">
        <v>131</v>
      </c>
      <c r="X63" s="154">
        <f t="shared" si="18"/>
        <v>16.191600000000001</v>
      </c>
      <c r="Y63" s="31">
        <v>0</v>
      </c>
      <c r="Z63" s="31">
        <f t="shared" si="19"/>
        <v>147.19159999999999</v>
      </c>
      <c r="AA63" s="31">
        <f t="shared" si="25"/>
        <v>0</v>
      </c>
      <c r="AB63" s="31">
        <f t="shared" si="20"/>
        <v>0</v>
      </c>
      <c r="AC63" s="154">
        <f t="shared" si="21"/>
        <v>0</v>
      </c>
      <c r="AE63" s="17">
        <v>10</v>
      </c>
      <c r="AF63" s="102">
        <v>0</v>
      </c>
      <c r="AG63" s="17">
        <f t="shared" si="7"/>
        <v>0</v>
      </c>
      <c r="AH63" s="17">
        <f t="shared" si="8"/>
        <v>0</v>
      </c>
      <c r="AI63" s="17">
        <f t="shared" si="9"/>
        <v>0</v>
      </c>
      <c r="AJ63" s="17">
        <f t="shared" si="10"/>
        <v>0</v>
      </c>
      <c r="AK63" s="17">
        <f t="shared" si="11"/>
        <v>0</v>
      </c>
      <c r="AL63" s="17">
        <f t="shared" si="12"/>
        <v>0</v>
      </c>
      <c r="AM63" s="17">
        <f t="shared" si="13"/>
        <v>0</v>
      </c>
      <c r="AN63" s="17">
        <f t="shared" si="14"/>
        <v>0</v>
      </c>
      <c r="AO63" s="17">
        <f t="shared" si="15"/>
        <v>0</v>
      </c>
      <c r="AP63" s="17">
        <f t="shared" si="16"/>
        <v>0</v>
      </c>
      <c r="AQ63" s="18">
        <f t="shared" si="17"/>
        <v>0</v>
      </c>
    </row>
    <row r="64" spans="1:43" ht="45" x14ac:dyDescent="0.25">
      <c r="A64" s="169">
        <v>37</v>
      </c>
      <c r="B64" s="143" t="s">
        <v>947</v>
      </c>
      <c r="C64" s="103" t="s">
        <v>181</v>
      </c>
      <c r="D64" s="15"/>
      <c r="E64" s="2"/>
      <c r="F64" s="2"/>
      <c r="G64" s="146"/>
      <c r="H64" s="19"/>
      <c r="I64" s="13"/>
      <c r="J64" s="14"/>
      <c r="K64" s="14"/>
      <c r="L64" s="22"/>
      <c r="M64" s="5" t="s">
        <v>126</v>
      </c>
      <c r="N64" s="104">
        <v>25</v>
      </c>
      <c r="O64" s="155"/>
      <c r="P64" s="31">
        <v>0</v>
      </c>
      <c r="Q64" s="31">
        <v>0</v>
      </c>
      <c r="R64" s="31">
        <f t="shared" si="22"/>
        <v>0</v>
      </c>
      <c r="S64" s="31">
        <f t="shared" si="23"/>
        <v>0</v>
      </c>
      <c r="T64" s="31">
        <v>0</v>
      </c>
      <c r="U64" s="31">
        <f t="shared" si="24"/>
        <v>0</v>
      </c>
      <c r="V64" s="156"/>
      <c r="W64" s="31">
        <v>263</v>
      </c>
      <c r="X64" s="154">
        <f t="shared" si="18"/>
        <v>32.506799999999998</v>
      </c>
      <c r="Y64" s="31">
        <v>0</v>
      </c>
      <c r="Z64" s="31">
        <f t="shared" si="19"/>
        <v>295.5068</v>
      </c>
      <c r="AA64" s="31">
        <f t="shared" si="25"/>
        <v>0</v>
      </c>
      <c r="AB64" s="31">
        <f t="shared" si="20"/>
        <v>7387.67</v>
      </c>
      <c r="AC64" s="154">
        <f t="shared" si="21"/>
        <v>7387.67</v>
      </c>
      <c r="AE64" s="17">
        <v>10</v>
      </c>
      <c r="AF64" s="104">
        <v>25</v>
      </c>
      <c r="AG64" s="17">
        <f t="shared" si="7"/>
        <v>0</v>
      </c>
      <c r="AH64" s="17">
        <f t="shared" si="8"/>
        <v>0</v>
      </c>
      <c r="AI64" s="17">
        <f t="shared" si="9"/>
        <v>0</v>
      </c>
      <c r="AJ64" s="17">
        <f t="shared" si="10"/>
        <v>0</v>
      </c>
      <c r="AK64" s="17">
        <f t="shared" si="11"/>
        <v>0</v>
      </c>
      <c r="AL64" s="17">
        <f t="shared" si="12"/>
        <v>0</v>
      </c>
      <c r="AM64" s="17">
        <f t="shared" si="13"/>
        <v>657.5</v>
      </c>
      <c r="AN64" s="17">
        <f t="shared" si="14"/>
        <v>81.266999999999996</v>
      </c>
      <c r="AO64" s="17">
        <f t="shared" si="15"/>
        <v>0</v>
      </c>
      <c r="AP64" s="17">
        <f t="shared" si="16"/>
        <v>738.76700000000005</v>
      </c>
      <c r="AQ64" s="18">
        <f t="shared" si="17"/>
        <v>738.76700000000005</v>
      </c>
    </row>
    <row r="65" spans="1:43" ht="30" x14ac:dyDescent="0.25">
      <c r="A65" s="169">
        <v>38</v>
      </c>
      <c r="B65" s="143" t="s">
        <v>947</v>
      </c>
      <c r="C65" s="103" t="s">
        <v>182</v>
      </c>
      <c r="D65" s="15"/>
      <c r="E65" s="2"/>
      <c r="F65" s="2"/>
      <c r="G65" s="146"/>
      <c r="H65" s="19"/>
      <c r="I65" s="13"/>
      <c r="J65" s="14"/>
      <c r="K65" s="14"/>
      <c r="L65" s="22"/>
      <c r="M65" s="5" t="s">
        <v>126</v>
      </c>
      <c r="N65" s="102">
        <v>0</v>
      </c>
      <c r="O65" s="155"/>
      <c r="P65" s="31">
        <v>0</v>
      </c>
      <c r="Q65" s="31">
        <v>0</v>
      </c>
      <c r="R65" s="31">
        <f t="shared" si="22"/>
        <v>0</v>
      </c>
      <c r="S65" s="31">
        <f t="shared" si="23"/>
        <v>0</v>
      </c>
      <c r="T65" s="31">
        <v>0</v>
      </c>
      <c r="U65" s="31">
        <f t="shared" si="24"/>
        <v>0</v>
      </c>
      <c r="V65" s="156"/>
      <c r="W65" s="31">
        <v>158</v>
      </c>
      <c r="X65" s="154">
        <f t="shared" si="18"/>
        <v>19.5288</v>
      </c>
      <c r="Y65" s="31">
        <v>0</v>
      </c>
      <c r="Z65" s="31">
        <f t="shared" si="19"/>
        <v>177.52879999999999</v>
      </c>
      <c r="AA65" s="31">
        <f t="shared" si="25"/>
        <v>0</v>
      </c>
      <c r="AB65" s="31">
        <f t="shared" si="20"/>
        <v>0</v>
      </c>
      <c r="AC65" s="154">
        <f t="shared" si="21"/>
        <v>0</v>
      </c>
      <c r="AE65" s="17">
        <v>10</v>
      </c>
      <c r="AF65" s="102">
        <v>0</v>
      </c>
      <c r="AG65" s="17">
        <f t="shared" si="7"/>
        <v>0</v>
      </c>
      <c r="AH65" s="17">
        <f t="shared" si="8"/>
        <v>0</v>
      </c>
      <c r="AI65" s="17">
        <f t="shared" si="9"/>
        <v>0</v>
      </c>
      <c r="AJ65" s="17">
        <f t="shared" si="10"/>
        <v>0</v>
      </c>
      <c r="AK65" s="17">
        <f t="shared" si="11"/>
        <v>0</v>
      </c>
      <c r="AL65" s="17">
        <f t="shared" si="12"/>
        <v>0</v>
      </c>
      <c r="AM65" s="17">
        <f t="shared" si="13"/>
        <v>0</v>
      </c>
      <c r="AN65" s="17">
        <f t="shared" si="14"/>
        <v>0</v>
      </c>
      <c r="AO65" s="17">
        <f t="shared" si="15"/>
        <v>0</v>
      </c>
      <c r="AP65" s="17">
        <f t="shared" si="16"/>
        <v>0</v>
      </c>
      <c r="AQ65" s="18">
        <f t="shared" si="17"/>
        <v>0</v>
      </c>
    </row>
    <row r="66" spans="1:43" ht="45" x14ac:dyDescent="0.25">
      <c r="A66" s="169">
        <v>39</v>
      </c>
      <c r="B66" s="143" t="s">
        <v>947</v>
      </c>
      <c r="C66" s="103" t="s">
        <v>183</v>
      </c>
      <c r="D66" s="15"/>
      <c r="E66" s="2"/>
      <c r="F66" s="2"/>
      <c r="G66" s="146"/>
      <c r="H66" s="19"/>
      <c r="I66" s="13"/>
      <c r="J66" s="14"/>
      <c r="K66" s="14"/>
      <c r="L66" s="22"/>
      <c r="M66" s="5" t="s">
        <v>126</v>
      </c>
      <c r="N66" s="102">
        <v>0</v>
      </c>
      <c r="O66" s="155"/>
      <c r="P66" s="31">
        <v>0</v>
      </c>
      <c r="Q66" s="31">
        <v>0</v>
      </c>
      <c r="R66" s="31">
        <f t="shared" si="22"/>
        <v>0</v>
      </c>
      <c r="S66" s="31">
        <f t="shared" si="23"/>
        <v>0</v>
      </c>
      <c r="T66" s="31">
        <v>0</v>
      </c>
      <c r="U66" s="31">
        <f t="shared" si="24"/>
        <v>0</v>
      </c>
      <c r="V66" s="156"/>
      <c r="W66" s="31">
        <v>105</v>
      </c>
      <c r="X66" s="154">
        <f t="shared" si="18"/>
        <v>12.978</v>
      </c>
      <c r="Y66" s="31">
        <v>0</v>
      </c>
      <c r="Z66" s="31">
        <f t="shared" si="19"/>
        <v>117.97799999999999</v>
      </c>
      <c r="AA66" s="31">
        <f t="shared" si="25"/>
        <v>0</v>
      </c>
      <c r="AB66" s="31">
        <f t="shared" si="20"/>
        <v>0</v>
      </c>
      <c r="AC66" s="154">
        <f t="shared" si="21"/>
        <v>0</v>
      </c>
      <c r="AE66" s="17">
        <v>10</v>
      </c>
      <c r="AF66" s="102">
        <v>0</v>
      </c>
      <c r="AG66" s="17">
        <f t="shared" si="7"/>
        <v>0</v>
      </c>
      <c r="AH66" s="17">
        <f t="shared" si="8"/>
        <v>0</v>
      </c>
      <c r="AI66" s="17">
        <f t="shared" si="9"/>
        <v>0</v>
      </c>
      <c r="AJ66" s="17">
        <f t="shared" si="10"/>
        <v>0</v>
      </c>
      <c r="AK66" s="17">
        <f t="shared" si="11"/>
        <v>0</v>
      </c>
      <c r="AL66" s="17">
        <f t="shared" si="12"/>
        <v>0</v>
      </c>
      <c r="AM66" s="17">
        <f t="shared" si="13"/>
        <v>0</v>
      </c>
      <c r="AN66" s="17">
        <f t="shared" si="14"/>
        <v>0</v>
      </c>
      <c r="AO66" s="17">
        <f t="shared" si="15"/>
        <v>0</v>
      </c>
      <c r="AP66" s="17">
        <f t="shared" si="16"/>
        <v>0</v>
      </c>
      <c r="AQ66" s="18">
        <f t="shared" si="17"/>
        <v>0</v>
      </c>
    </row>
    <row r="67" spans="1:43" ht="45" x14ac:dyDescent="0.25">
      <c r="A67" s="169">
        <v>40</v>
      </c>
      <c r="B67" s="143" t="s">
        <v>947</v>
      </c>
      <c r="C67" s="103" t="s">
        <v>184</v>
      </c>
      <c r="D67" s="15"/>
      <c r="E67" s="2"/>
      <c r="F67" s="2"/>
      <c r="G67" s="146"/>
      <c r="H67" s="19"/>
      <c r="I67" s="13"/>
      <c r="J67" s="14"/>
      <c r="K67" s="14"/>
      <c r="L67" s="22"/>
      <c r="M67" s="5" t="s">
        <v>126</v>
      </c>
      <c r="N67" s="104">
        <v>10</v>
      </c>
      <c r="O67" s="155"/>
      <c r="P67" s="31">
        <v>0</v>
      </c>
      <c r="Q67" s="31">
        <v>0</v>
      </c>
      <c r="R67" s="31">
        <f t="shared" si="22"/>
        <v>0</v>
      </c>
      <c r="S67" s="31">
        <f t="shared" si="23"/>
        <v>0</v>
      </c>
      <c r="T67" s="31">
        <v>0</v>
      </c>
      <c r="U67" s="31">
        <f t="shared" si="24"/>
        <v>0</v>
      </c>
      <c r="V67" s="156"/>
      <c r="W67" s="31">
        <v>105</v>
      </c>
      <c r="X67" s="154">
        <f t="shared" si="18"/>
        <v>12.978</v>
      </c>
      <c r="Y67" s="31">
        <v>0</v>
      </c>
      <c r="Z67" s="31">
        <f t="shared" si="19"/>
        <v>117.97799999999999</v>
      </c>
      <c r="AA67" s="31">
        <f t="shared" si="25"/>
        <v>0</v>
      </c>
      <c r="AB67" s="31">
        <f t="shared" si="20"/>
        <v>1179.78</v>
      </c>
      <c r="AC67" s="154">
        <f t="shared" si="21"/>
        <v>1179.78</v>
      </c>
      <c r="AE67" s="17">
        <v>10</v>
      </c>
      <c r="AF67" s="104">
        <v>10</v>
      </c>
      <c r="AG67" s="17">
        <f t="shared" si="7"/>
        <v>0</v>
      </c>
      <c r="AH67" s="17">
        <f t="shared" si="8"/>
        <v>0</v>
      </c>
      <c r="AI67" s="17">
        <f t="shared" si="9"/>
        <v>0</v>
      </c>
      <c r="AJ67" s="17">
        <f t="shared" si="10"/>
        <v>0</v>
      </c>
      <c r="AK67" s="17">
        <f t="shared" si="11"/>
        <v>0</v>
      </c>
      <c r="AL67" s="17">
        <f t="shared" si="12"/>
        <v>0</v>
      </c>
      <c r="AM67" s="17">
        <f t="shared" si="13"/>
        <v>105</v>
      </c>
      <c r="AN67" s="17">
        <f t="shared" si="14"/>
        <v>12.978</v>
      </c>
      <c r="AO67" s="17">
        <f t="shared" si="15"/>
        <v>0</v>
      </c>
      <c r="AP67" s="17">
        <f t="shared" si="16"/>
        <v>117.97799999999999</v>
      </c>
      <c r="AQ67" s="18">
        <f t="shared" si="17"/>
        <v>117.97799999999999</v>
      </c>
    </row>
    <row r="68" spans="1:43" ht="45" x14ac:dyDescent="0.25">
      <c r="A68" s="169">
        <v>41</v>
      </c>
      <c r="B68" s="143" t="s">
        <v>947</v>
      </c>
      <c r="C68" s="103" t="s">
        <v>185</v>
      </c>
      <c r="D68" s="15"/>
      <c r="E68" s="2"/>
      <c r="F68" s="2"/>
      <c r="G68" s="146"/>
      <c r="H68" s="19"/>
      <c r="I68" s="13"/>
      <c r="J68" s="14"/>
      <c r="K68" s="14"/>
      <c r="L68" s="22"/>
      <c r="M68" s="5" t="s">
        <v>126</v>
      </c>
      <c r="N68" s="104">
        <v>1170</v>
      </c>
      <c r="O68" s="155"/>
      <c r="P68" s="31">
        <v>0</v>
      </c>
      <c r="Q68" s="31">
        <v>0</v>
      </c>
      <c r="R68" s="31">
        <f t="shared" si="22"/>
        <v>0</v>
      </c>
      <c r="S68" s="31">
        <f t="shared" si="23"/>
        <v>0</v>
      </c>
      <c r="T68" s="31">
        <v>0</v>
      </c>
      <c r="U68" s="31">
        <f t="shared" si="24"/>
        <v>0</v>
      </c>
      <c r="V68" s="156"/>
      <c r="W68" s="31">
        <v>84</v>
      </c>
      <c r="X68" s="154">
        <f t="shared" si="18"/>
        <v>10.382400000000001</v>
      </c>
      <c r="Y68" s="31">
        <v>0</v>
      </c>
      <c r="Z68" s="31">
        <f t="shared" si="19"/>
        <v>94.382400000000004</v>
      </c>
      <c r="AA68" s="31">
        <f t="shared" si="25"/>
        <v>0</v>
      </c>
      <c r="AB68" s="31">
        <f t="shared" si="20"/>
        <v>110427.40800000001</v>
      </c>
      <c r="AC68" s="154">
        <f t="shared" si="21"/>
        <v>110427.40800000001</v>
      </c>
      <c r="AE68" s="17">
        <v>10</v>
      </c>
      <c r="AF68" s="104">
        <v>1170</v>
      </c>
      <c r="AG68" s="17">
        <f t="shared" si="7"/>
        <v>0</v>
      </c>
      <c r="AH68" s="17">
        <f t="shared" si="8"/>
        <v>0</v>
      </c>
      <c r="AI68" s="17">
        <f t="shared" si="9"/>
        <v>0</v>
      </c>
      <c r="AJ68" s="17">
        <f t="shared" si="10"/>
        <v>0</v>
      </c>
      <c r="AK68" s="17">
        <f t="shared" si="11"/>
        <v>0</v>
      </c>
      <c r="AL68" s="17">
        <f t="shared" si="12"/>
        <v>0</v>
      </c>
      <c r="AM68" s="17">
        <f t="shared" si="13"/>
        <v>9828</v>
      </c>
      <c r="AN68" s="17">
        <f t="shared" si="14"/>
        <v>1214.7408</v>
      </c>
      <c r="AO68" s="17">
        <f t="shared" si="15"/>
        <v>0</v>
      </c>
      <c r="AP68" s="17">
        <f t="shared" si="16"/>
        <v>11042.7408</v>
      </c>
      <c r="AQ68" s="18">
        <f t="shared" si="17"/>
        <v>11042.7408</v>
      </c>
    </row>
    <row r="69" spans="1:43" ht="60" x14ac:dyDescent="0.25">
      <c r="A69" s="169">
        <v>42</v>
      </c>
      <c r="B69" s="143" t="s">
        <v>947</v>
      </c>
      <c r="C69" s="103" t="s">
        <v>186</v>
      </c>
      <c r="D69" s="15"/>
      <c r="E69" s="2"/>
      <c r="F69" s="2"/>
      <c r="G69" s="146"/>
      <c r="H69" s="19"/>
      <c r="I69" s="13"/>
      <c r="J69" s="14"/>
      <c r="K69" s="14"/>
      <c r="L69" s="22"/>
      <c r="M69" s="5" t="s">
        <v>126</v>
      </c>
      <c r="N69" s="104">
        <v>870</v>
      </c>
      <c r="O69" s="155"/>
      <c r="P69" s="31">
        <v>0</v>
      </c>
      <c r="Q69" s="31">
        <v>0</v>
      </c>
      <c r="R69" s="31">
        <f t="shared" si="22"/>
        <v>0</v>
      </c>
      <c r="S69" s="31">
        <f t="shared" si="23"/>
        <v>0</v>
      </c>
      <c r="T69" s="31">
        <v>0</v>
      </c>
      <c r="U69" s="31">
        <f t="shared" si="24"/>
        <v>0</v>
      </c>
      <c r="V69" s="156"/>
      <c r="W69" s="31">
        <v>105</v>
      </c>
      <c r="X69" s="154">
        <f t="shared" si="18"/>
        <v>12.978</v>
      </c>
      <c r="Y69" s="31">
        <v>0</v>
      </c>
      <c r="Z69" s="31">
        <f t="shared" si="19"/>
        <v>117.97799999999999</v>
      </c>
      <c r="AA69" s="31">
        <f t="shared" si="25"/>
        <v>0</v>
      </c>
      <c r="AB69" s="31">
        <f t="shared" si="20"/>
        <v>102640.86</v>
      </c>
      <c r="AC69" s="154">
        <f t="shared" si="21"/>
        <v>102640.86</v>
      </c>
      <c r="AE69" s="17">
        <v>10</v>
      </c>
      <c r="AF69" s="104">
        <v>870</v>
      </c>
      <c r="AG69" s="17">
        <f t="shared" si="7"/>
        <v>0</v>
      </c>
      <c r="AH69" s="17">
        <f t="shared" si="8"/>
        <v>0</v>
      </c>
      <c r="AI69" s="17">
        <f t="shared" si="9"/>
        <v>0</v>
      </c>
      <c r="AJ69" s="17">
        <f t="shared" si="10"/>
        <v>0</v>
      </c>
      <c r="AK69" s="17">
        <f t="shared" si="11"/>
        <v>0</v>
      </c>
      <c r="AL69" s="17">
        <f t="shared" si="12"/>
        <v>0</v>
      </c>
      <c r="AM69" s="17">
        <f t="shared" si="13"/>
        <v>9135</v>
      </c>
      <c r="AN69" s="17">
        <f t="shared" si="14"/>
        <v>1129.086</v>
      </c>
      <c r="AO69" s="17">
        <f t="shared" si="15"/>
        <v>0</v>
      </c>
      <c r="AP69" s="17">
        <f t="shared" si="16"/>
        <v>10264.085999999999</v>
      </c>
      <c r="AQ69" s="18">
        <f t="shared" si="17"/>
        <v>10264.085999999999</v>
      </c>
    </row>
    <row r="70" spans="1:43" ht="30" x14ac:dyDescent="0.25">
      <c r="A70" s="169">
        <v>43</v>
      </c>
      <c r="B70" s="143" t="s">
        <v>947</v>
      </c>
      <c r="C70" s="103" t="s">
        <v>187</v>
      </c>
      <c r="D70" s="15"/>
      <c r="E70" s="2"/>
      <c r="F70" s="2"/>
      <c r="G70" s="146"/>
      <c r="H70" s="19"/>
      <c r="I70" s="13"/>
      <c r="J70" s="14"/>
      <c r="K70" s="14"/>
      <c r="L70" s="22"/>
      <c r="M70" s="5" t="s">
        <v>126</v>
      </c>
      <c r="N70" s="102">
        <v>0</v>
      </c>
      <c r="O70" s="155"/>
      <c r="P70" s="31">
        <v>0</v>
      </c>
      <c r="Q70" s="31">
        <v>0</v>
      </c>
      <c r="R70" s="31">
        <f t="shared" si="22"/>
        <v>0</v>
      </c>
      <c r="S70" s="31">
        <f t="shared" si="23"/>
        <v>0</v>
      </c>
      <c r="T70" s="31">
        <v>0</v>
      </c>
      <c r="U70" s="31">
        <f t="shared" si="24"/>
        <v>0</v>
      </c>
      <c r="V70" s="156"/>
      <c r="W70" s="31">
        <v>105</v>
      </c>
      <c r="X70" s="154">
        <f t="shared" si="18"/>
        <v>12.978</v>
      </c>
      <c r="Y70" s="31">
        <v>0</v>
      </c>
      <c r="Z70" s="31">
        <f t="shared" si="19"/>
        <v>117.97799999999999</v>
      </c>
      <c r="AA70" s="31">
        <f t="shared" si="25"/>
        <v>0</v>
      </c>
      <c r="AB70" s="31">
        <f t="shared" si="20"/>
        <v>0</v>
      </c>
      <c r="AC70" s="154">
        <f t="shared" si="21"/>
        <v>0</v>
      </c>
      <c r="AE70" s="17">
        <v>10</v>
      </c>
      <c r="AF70" s="102">
        <v>0</v>
      </c>
      <c r="AG70" s="17">
        <f t="shared" si="7"/>
        <v>0</v>
      </c>
      <c r="AH70" s="17">
        <f t="shared" si="8"/>
        <v>0</v>
      </c>
      <c r="AI70" s="17">
        <f t="shared" si="9"/>
        <v>0</v>
      </c>
      <c r="AJ70" s="17">
        <f t="shared" si="10"/>
        <v>0</v>
      </c>
      <c r="AK70" s="17">
        <f t="shared" si="11"/>
        <v>0</v>
      </c>
      <c r="AL70" s="17">
        <f t="shared" si="12"/>
        <v>0</v>
      </c>
      <c r="AM70" s="17">
        <f t="shared" si="13"/>
        <v>0</v>
      </c>
      <c r="AN70" s="17">
        <f t="shared" si="14"/>
        <v>0</v>
      </c>
      <c r="AO70" s="17">
        <f t="shared" si="15"/>
        <v>0</v>
      </c>
      <c r="AP70" s="17">
        <f t="shared" si="16"/>
        <v>0</v>
      </c>
      <c r="AQ70" s="18">
        <f t="shared" si="17"/>
        <v>0</v>
      </c>
    </row>
    <row r="71" spans="1:43" ht="30" x14ac:dyDescent="0.25">
      <c r="A71" s="169">
        <v>44</v>
      </c>
      <c r="B71" s="143" t="s">
        <v>947</v>
      </c>
      <c r="C71" s="103" t="s">
        <v>188</v>
      </c>
      <c r="D71" s="15"/>
      <c r="E71" s="2"/>
      <c r="F71" s="2"/>
      <c r="G71" s="146"/>
      <c r="H71" s="19"/>
      <c r="I71" s="13"/>
      <c r="J71" s="14"/>
      <c r="K71" s="14"/>
      <c r="L71" s="22"/>
      <c r="M71" s="151" t="s">
        <v>124</v>
      </c>
      <c r="N71" s="102">
        <v>0</v>
      </c>
      <c r="O71" s="155"/>
      <c r="P71" s="31">
        <v>0</v>
      </c>
      <c r="Q71" s="31">
        <v>0</v>
      </c>
      <c r="R71" s="31">
        <f t="shared" si="22"/>
        <v>0</v>
      </c>
      <c r="S71" s="31">
        <f t="shared" si="23"/>
        <v>0</v>
      </c>
      <c r="T71" s="31">
        <v>0</v>
      </c>
      <c r="U71" s="31">
        <f t="shared" si="24"/>
        <v>0</v>
      </c>
      <c r="V71" s="156"/>
      <c r="W71" s="31">
        <v>0</v>
      </c>
      <c r="X71" s="154">
        <f t="shared" si="18"/>
        <v>0</v>
      </c>
      <c r="Y71" s="31">
        <v>0</v>
      </c>
      <c r="Z71" s="31">
        <f t="shared" si="19"/>
        <v>0</v>
      </c>
      <c r="AA71" s="31">
        <f t="shared" si="25"/>
        <v>0</v>
      </c>
      <c r="AB71" s="31">
        <f t="shared" si="20"/>
        <v>0</v>
      </c>
      <c r="AC71" s="154">
        <f t="shared" si="21"/>
        <v>0</v>
      </c>
      <c r="AE71" s="17">
        <v>10</v>
      </c>
      <c r="AF71" s="102">
        <v>0</v>
      </c>
      <c r="AG71" s="17">
        <f t="shared" si="7"/>
        <v>0</v>
      </c>
      <c r="AH71" s="17">
        <f t="shared" si="8"/>
        <v>0</v>
      </c>
      <c r="AI71" s="17">
        <f t="shared" si="9"/>
        <v>0</v>
      </c>
      <c r="AJ71" s="17">
        <f t="shared" si="10"/>
        <v>0</v>
      </c>
      <c r="AK71" s="17">
        <f t="shared" si="11"/>
        <v>0</v>
      </c>
      <c r="AL71" s="17">
        <f t="shared" si="12"/>
        <v>0</v>
      </c>
      <c r="AM71" s="17">
        <f t="shared" si="13"/>
        <v>0</v>
      </c>
      <c r="AN71" s="17">
        <f t="shared" si="14"/>
        <v>0</v>
      </c>
      <c r="AO71" s="17">
        <f t="shared" si="15"/>
        <v>0</v>
      </c>
      <c r="AP71" s="17">
        <f t="shared" si="16"/>
        <v>0</v>
      </c>
      <c r="AQ71" s="18">
        <f t="shared" si="17"/>
        <v>0</v>
      </c>
    </row>
    <row r="72" spans="1:43" ht="150" x14ac:dyDescent="0.25">
      <c r="A72" s="169">
        <v>45</v>
      </c>
      <c r="B72" s="143" t="s">
        <v>947</v>
      </c>
      <c r="C72" s="103" t="s">
        <v>189</v>
      </c>
      <c r="D72" s="15"/>
      <c r="E72" s="2"/>
      <c r="F72" s="2"/>
      <c r="G72" s="146"/>
      <c r="H72" s="19"/>
      <c r="I72" s="13"/>
      <c r="J72" s="14"/>
      <c r="K72" s="14"/>
      <c r="L72" s="22"/>
      <c r="M72" s="136" t="s">
        <v>190</v>
      </c>
      <c r="N72" s="102">
        <v>0</v>
      </c>
      <c r="O72" s="155"/>
      <c r="P72" s="31">
        <v>0</v>
      </c>
      <c r="Q72" s="31">
        <v>0</v>
      </c>
      <c r="R72" s="31">
        <f t="shared" si="22"/>
        <v>0</v>
      </c>
      <c r="S72" s="31">
        <f t="shared" si="23"/>
        <v>0</v>
      </c>
      <c r="T72" s="31">
        <v>0</v>
      </c>
      <c r="U72" s="31">
        <f t="shared" si="24"/>
        <v>0</v>
      </c>
      <c r="V72" s="156"/>
      <c r="W72" s="31">
        <v>0</v>
      </c>
      <c r="X72" s="154">
        <f t="shared" si="18"/>
        <v>0</v>
      </c>
      <c r="Y72" s="31">
        <v>0</v>
      </c>
      <c r="Z72" s="31">
        <f t="shared" si="19"/>
        <v>0</v>
      </c>
      <c r="AA72" s="31">
        <f t="shared" si="25"/>
        <v>0</v>
      </c>
      <c r="AB72" s="31">
        <f t="shared" si="20"/>
        <v>0</v>
      </c>
      <c r="AC72" s="154">
        <f t="shared" si="21"/>
        <v>0</v>
      </c>
      <c r="AE72" s="17">
        <v>10</v>
      </c>
      <c r="AF72" s="102">
        <v>0</v>
      </c>
      <c r="AG72" s="17">
        <f t="shared" si="7"/>
        <v>0</v>
      </c>
      <c r="AH72" s="17">
        <f t="shared" si="8"/>
        <v>0</v>
      </c>
      <c r="AI72" s="17">
        <f t="shared" si="9"/>
        <v>0</v>
      </c>
      <c r="AJ72" s="17">
        <f t="shared" si="10"/>
        <v>0</v>
      </c>
      <c r="AK72" s="17">
        <f t="shared" si="11"/>
        <v>0</v>
      </c>
      <c r="AL72" s="17">
        <f t="shared" si="12"/>
        <v>0</v>
      </c>
      <c r="AM72" s="17">
        <f t="shared" si="13"/>
        <v>0</v>
      </c>
      <c r="AN72" s="17">
        <f t="shared" si="14"/>
        <v>0</v>
      </c>
      <c r="AO72" s="17">
        <f t="shared" si="15"/>
        <v>0</v>
      </c>
      <c r="AP72" s="17">
        <f t="shared" si="16"/>
        <v>0</v>
      </c>
      <c r="AQ72" s="18">
        <f t="shared" si="17"/>
        <v>0</v>
      </c>
    </row>
    <row r="73" spans="1:43" ht="45" x14ac:dyDescent="0.25">
      <c r="A73" s="169">
        <v>46</v>
      </c>
      <c r="B73" s="143" t="s">
        <v>947</v>
      </c>
      <c r="C73" s="103" t="s">
        <v>191</v>
      </c>
      <c r="D73" s="15"/>
      <c r="E73" s="2"/>
      <c r="F73" s="2"/>
      <c r="G73" s="146"/>
      <c r="H73" s="19"/>
      <c r="I73" s="13"/>
      <c r="J73" s="14"/>
      <c r="K73" s="14"/>
      <c r="L73" s="22"/>
      <c r="M73" s="5" t="s">
        <v>126</v>
      </c>
      <c r="N73" s="104">
        <v>4</v>
      </c>
      <c r="O73" s="155"/>
      <c r="P73" s="31">
        <v>0</v>
      </c>
      <c r="Q73" s="31">
        <v>0</v>
      </c>
      <c r="R73" s="31">
        <f t="shared" si="22"/>
        <v>0</v>
      </c>
      <c r="S73" s="31">
        <f t="shared" si="23"/>
        <v>0</v>
      </c>
      <c r="T73" s="31">
        <v>0</v>
      </c>
      <c r="U73" s="31">
        <f t="shared" si="24"/>
        <v>0</v>
      </c>
      <c r="V73" s="156"/>
      <c r="W73" s="31">
        <v>998</v>
      </c>
      <c r="X73" s="154">
        <f t="shared" si="18"/>
        <v>123.3528</v>
      </c>
      <c r="Y73" s="31">
        <v>0</v>
      </c>
      <c r="Z73" s="31">
        <f t="shared" si="19"/>
        <v>1121.3528000000001</v>
      </c>
      <c r="AA73" s="31">
        <f t="shared" si="25"/>
        <v>0</v>
      </c>
      <c r="AB73" s="31">
        <f t="shared" si="20"/>
        <v>4485.4112000000005</v>
      </c>
      <c r="AC73" s="154">
        <f t="shared" si="21"/>
        <v>4485.4112000000005</v>
      </c>
      <c r="AE73" s="17">
        <v>10</v>
      </c>
      <c r="AF73" s="104">
        <v>4</v>
      </c>
      <c r="AG73" s="17">
        <f t="shared" ref="AG73:AG136" si="26">AE73*AF73*P73/100</f>
        <v>0</v>
      </c>
      <c r="AH73" s="17">
        <f t="shared" ref="AH73:AH136" si="27">AE73*AF73*Q73/100</f>
        <v>0</v>
      </c>
      <c r="AI73" s="17">
        <f t="shared" ref="AI73:AI136" si="28">AG73+AH73</f>
        <v>0</v>
      </c>
      <c r="AJ73" s="17">
        <f t="shared" ref="AJ73:AJ136" si="29">AE73*AF73*S73/100</f>
        <v>0</v>
      </c>
      <c r="AK73" s="17">
        <f t="shared" ref="AK73:AK136" si="30">AE73*AF73*T73/100</f>
        <v>0</v>
      </c>
      <c r="AL73" s="17">
        <f t="shared" ref="AL73:AL136" si="31">SUM(AI73:AK73)</f>
        <v>0</v>
      </c>
      <c r="AM73" s="17">
        <f t="shared" ref="AM73:AM136" si="32">AE73*AF73*W73/100</f>
        <v>399.2</v>
      </c>
      <c r="AN73" s="17">
        <f t="shared" ref="AN73:AN136" si="33">AE73*AF73*X73/100</f>
        <v>49.341120000000004</v>
      </c>
      <c r="AO73" s="17">
        <f t="shared" ref="AO73:AO136" si="34">AE73*AF73*Y73/100</f>
        <v>0</v>
      </c>
      <c r="AP73" s="17">
        <f t="shared" ref="AP73:AP136" si="35">SUM(AM73:AO73)</f>
        <v>448.54111999999998</v>
      </c>
      <c r="AQ73" s="18">
        <f t="shared" ref="AQ73:AQ136" si="36">AL73+AP73</f>
        <v>448.54111999999998</v>
      </c>
    </row>
    <row r="74" spans="1:43" ht="45" x14ac:dyDescent="0.25">
      <c r="A74" s="169">
        <v>47</v>
      </c>
      <c r="B74" s="143" t="s">
        <v>947</v>
      </c>
      <c r="C74" s="103" t="s">
        <v>192</v>
      </c>
      <c r="D74" s="15"/>
      <c r="E74" s="2"/>
      <c r="F74" s="2"/>
      <c r="G74" s="146"/>
      <c r="H74" s="19"/>
      <c r="I74" s="13"/>
      <c r="J74" s="14"/>
      <c r="K74" s="14"/>
      <c r="L74" s="22"/>
      <c r="M74" s="5" t="s">
        <v>126</v>
      </c>
      <c r="N74" s="104">
        <v>4</v>
      </c>
      <c r="O74" s="155"/>
      <c r="P74" s="31">
        <v>0</v>
      </c>
      <c r="Q74" s="31">
        <v>0</v>
      </c>
      <c r="R74" s="31">
        <f t="shared" si="22"/>
        <v>0</v>
      </c>
      <c r="S74" s="31">
        <f t="shared" si="23"/>
        <v>0</v>
      </c>
      <c r="T74" s="31">
        <v>0</v>
      </c>
      <c r="U74" s="31">
        <f t="shared" si="24"/>
        <v>0</v>
      </c>
      <c r="V74" s="156"/>
      <c r="W74" s="31">
        <v>315</v>
      </c>
      <c r="X74" s="154">
        <f t="shared" ref="X74:X149" si="37">W74*0.1236</f>
        <v>38.933999999999997</v>
      </c>
      <c r="Y74" s="31">
        <v>0</v>
      </c>
      <c r="Z74" s="31">
        <f t="shared" ref="Z74:Z149" si="38">W74+X74</f>
        <v>353.93399999999997</v>
      </c>
      <c r="AA74" s="31">
        <f t="shared" si="25"/>
        <v>0</v>
      </c>
      <c r="AB74" s="31">
        <f t="shared" si="20"/>
        <v>1415.7359999999999</v>
      </c>
      <c r="AC74" s="154">
        <f t="shared" si="21"/>
        <v>1415.7359999999999</v>
      </c>
      <c r="AE74" s="17">
        <v>10</v>
      </c>
      <c r="AF74" s="104">
        <v>4</v>
      </c>
      <c r="AG74" s="17">
        <f t="shared" si="26"/>
        <v>0</v>
      </c>
      <c r="AH74" s="17">
        <f t="shared" si="27"/>
        <v>0</v>
      </c>
      <c r="AI74" s="17">
        <f t="shared" si="28"/>
        <v>0</v>
      </c>
      <c r="AJ74" s="17">
        <f t="shared" si="29"/>
        <v>0</v>
      </c>
      <c r="AK74" s="17">
        <f t="shared" si="30"/>
        <v>0</v>
      </c>
      <c r="AL74" s="17">
        <f t="shared" si="31"/>
        <v>0</v>
      </c>
      <c r="AM74" s="17">
        <f t="shared" si="32"/>
        <v>126</v>
      </c>
      <c r="AN74" s="17">
        <f t="shared" si="33"/>
        <v>15.573599999999999</v>
      </c>
      <c r="AO74" s="17">
        <f t="shared" si="34"/>
        <v>0</v>
      </c>
      <c r="AP74" s="17">
        <f t="shared" si="35"/>
        <v>141.5736</v>
      </c>
      <c r="AQ74" s="18">
        <f t="shared" si="36"/>
        <v>141.5736</v>
      </c>
    </row>
    <row r="75" spans="1:43" ht="15.75" x14ac:dyDescent="0.25">
      <c r="A75" s="169">
        <v>48</v>
      </c>
      <c r="B75" s="143" t="s">
        <v>947</v>
      </c>
      <c r="C75" s="103" t="s">
        <v>193</v>
      </c>
      <c r="D75" s="15"/>
      <c r="E75" s="2"/>
      <c r="F75" s="2"/>
      <c r="G75" s="146"/>
      <c r="H75" s="19"/>
      <c r="I75" s="13"/>
      <c r="J75" s="14"/>
      <c r="K75" s="14"/>
      <c r="L75" s="22"/>
      <c r="M75" s="5" t="s">
        <v>126</v>
      </c>
      <c r="N75" s="104">
        <v>4</v>
      </c>
      <c r="O75" s="155"/>
      <c r="P75" s="31">
        <v>0</v>
      </c>
      <c r="Q75" s="31">
        <v>0</v>
      </c>
      <c r="R75" s="31">
        <f t="shared" si="22"/>
        <v>0</v>
      </c>
      <c r="S75" s="31">
        <f t="shared" si="23"/>
        <v>0</v>
      </c>
      <c r="T75" s="31">
        <v>0</v>
      </c>
      <c r="U75" s="31">
        <f t="shared" si="24"/>
        <v>0</v>
      </c>
      <c r="V75" s="156"/>
      <c r="W75" s="31">
        <v>263</v>
      </c>
      <c r="X75" s="154">
        <f t="shared" si="37"/>
        <v>32.506799999999998</v>
      </c>
      <c r="Y75" s="31">
        <v>0</v>
      </c>
      <c r="Z75" s="31">
        <f t="shared" si="38"/>
        <v>295.5068</v>
      </c>
      <c r="AA75" s="31">
        <f t="shared" si="25"/>
        <v>0</v>
      </c>
      <c r="AB75" s="31">
        <f t="shared" si="20"/>
        <v>1182.0272</v>
      </c>
      <c r="AC75" s="154">
        <f t="shared" si="21"/>
        <v>1182.0272</v>
      </c>
      <c r="AE75" s="17">
        <v>10</v>
      </c>
      <c r="AF75" s="104">
        <v>4</v>
      </c>
      <c r="AG75" s="17">
        <f t="shared" si="26"/>
        <v>0</v>
      </c>
      <c r="AH75" s="17">
        <f t="shared" si="27"/>
        <v>0</v>
      </c>
      <c r="AI75" s="17">
        <f t="shared" si="28"/>
        <v>0</v>
      </c>
      <c r="AJ75" s="17">
        <f t="shared" si="29"/>
        <v>0</v>
      </c>
      <c r="AK75" s="17">
        <f t="shared" si="30"/>
        <v>0</v>
      </c>
      <c r="AL75" s="17">
        <f t="shared" si="31"/>
        <v>0</v>
      </c>
      <c r="AM75" s="17">
        <f t="shared" si="32"/>
        <v>105.2</v>
      </c>
      <c r="AN75" s="17">
        <f t="shared" si="33"/>
        <v>13.00272</v>
      </c>
      <c r="AO75" s="17">
        <f t="shared" si="34"/>
        <v>0</v>
      </c>
      <c r="AP75" s="17">
        <f t="shared" si="35"/>
        <v>118.20272</v>
      </c>
      <c r="AQ75" s="18">
        <f t="shared" si="36"/>
        <v>118.20272</v>
      </c>
    </row>
    <row r="76" spans="1:43" ht="15.75" x14ac:dyDescent="0.25">
      <c r="A76" s="169">
        <v>49</v>
      </c>
      <c r="B76" s="143" t="s">
        <v>947</v>
      </c>
      <c r="C76" s="103" t="s">
        <v>194</v>
      </c>
      <c r="D76" s="15"/>
      <c r="E76" s="2"/>
      <c r="F76" s="2"/>
      <c r="G76" s="146"/>
      <c r="H76" s="19"/>
      <c r="I76" s="13"/>
      <c r="J76" s="14"/>
      <c r="K76" s="14"/>
      <c r="L76" s="22"/>
      <c r="M76" s="5" t="s">
        <v>126</v>
      </c>
      <c r="N76" s="104">
        <v>4</v>
      </c>
      <c r="O76" s="155"/>
      <c r="P76" s="31">
        <v>0</v>
      </c>
      <c r="Q76" s="31">
        <v>0</v>
      </c>
      <c r="R76" s="31">
        <f t="shared" si="22"/>
        <v>0</v>
      </c>
      <c r="S76" s="31">
        <f t="shared" si="23"/>
        <v>0</v>
      </c>
      <c r="T76" s="31">
        <v>0</v>
      </c>
      <c r="U76" s="31">
        <f t="shared" si="24"/>
        <v>0</v>
      </c>
      <c r="V76" s="156"/>
      <c r="W76" s="31">
        <v>210</v>
      </c>
      <c r="X76" s="154">
        <f t="shared" si="37"/>
        <v>25.956</v>
      </c>
      <c r="Y76" s="31">
        <v>0</v>
      </c>
      <c r="Z76" s="31">
        <f t="shared" si="38"/>
        <v>235.95599999999999</v>
      </c>
      <c r="AA76" s="31">
        <f t="shared" si="25"/>
        <v>0</v>
      </c>
      <c r="AB76" s="31">
        <f t="shared" si="20"/>
        <v>943.82399999999996</v>
      </c>
      <c r="AC76" s="154">
        <f t="shared" si="21"/>
        <v>943.82399999999996</v>
      </c>
      <c r="AE76" s="17">
        <v>10</v>
      </c>
      <c r="AF76" s="104">
        <v>4</v>
      </c>
      <c r="AG76" s="17">
        <f t="shared" si="26"/>
        <v>0</v>
      </c>
      <c r="AH76" s="17">
        <f t="shared" si="27"/>
        <v>0</v>
      </c>
      <c r="AI76" s="17">
        <f t="shared" si="28"/>
        <v>0</v>
      </c>
      <c r="AJ76" s="17">
        <f t="shared" si="29"/>
        <v>0</v>
      </c>
      <c r="AK76" s="17">
        <f t="shared" si="30"/>
        <v>0</v>
      </c>
      <c r="AL76" s="17">
        <f t="shared" si="31"/>
        <v>0</v>
      </c>
      <c r="AM76" s="17">
        <f t="shared" si="32"/>
        <v>84</v>
      </c>
      <c r="AN76" s="17">
        <f t="shared" si="33"/>
        <v>10.382400000000001</v>
      </c>
      <c r="AO76" s="17">
        <f t="shared" si="34"/>
        <v>0</v>
      </c>
      <c r="AP76" s="17">
        <f t="shared" si="35"/>
        <v>94.382400000000004</v>
      </c>
      <c r="AQ76" s="18">
        <f t="shared" si="36"/>
        <v>94.382400000000004</v>
      </c>
    </row>
    <row r="77" spans="1:43" ht="45" x14ac:dyDescent="0.25">
      <c r="A77" s="169">
        <v>50</v>
      </c>
      <c r="B77" s="143" t="s">
        <v>947</v>
      </c>
      <c r="C77" s="103" t="s">
        <v>195</v>
      </c>
      <c r="D77" s="15"/>
      <c r="E77" s="2"/>
      <c r="F77" s="2"/>
      <c r="G77" s="146"/>
      <c r="H77" s="19"/>
      <c r="I77" s="13"/>
      <c r="J77" s="14"/>
      <c r="K77" s="14"/>
      <c r="L77" s="22"/>
      <c r="M77" s="5" t="s">
        <v>126</v>
      </c>
      <c r="N77" s="104">
        <v>4</v>
      </c>
      <c r="O77" s="155"/>
      <c r="P77" s="31">
        <v>0</v>
      </c>
      <c r="Q77" s="31">
        <v>0</v>
      </c>
      <c r="R77" s="31">
        <f t="shared" si="22"/>
        <v>0</v>
      </c>
      <c r="S77" s="31">
        <f t="shared" si="23"/>
        <v>0</v>
      </c>
      <c r="T77" s="31">
        <v>0</v>
      </c>
      <c r="U77" s="31">
        <f t="shared" si="24"/>
        <v>0</v>
      </c>
      <c r="V77" s="156"/>
      <c r="W77" s="31">
        <v>368</v>
      </c>
      <c r="X77" s="154">
        <f t="shared" si="37"/>
        <v>45.4848</v>
      </c>
      <c r="Y77" s="31">
        <v>0</v>
      </c>
      <c r="Z77" s="31">
        <f t="shared" si="38"/>
        <v>413.48480000000001</v>
      </c>
      <c r="AA77" s="31">
        <f t="shared" si="25"/>
        <v>0</v>
      </c>
      <c r="AB77" s="31">
        <f t="shared" ref="AB77:AB152" si="39">N77*Z77</f>
        <v>1653.9392</v>
      </c>
      <c r="AC77" s="154">
        <f t="shared" ref="AC77:AC152" si="40">AA77+AB77</f>
        <v>1653.9392</v>
      </c>
      <c r="AE77" s="17">
        <v>10</v>
      </c>
      <c r="AF77" s="104">
        <v>4</v>
      </c>
      <c r="AG77" s="17">
        <f t="shared" si="26"/>
        <v>0</v>
      </c>
      <c r="AH77" s="17">
        <f t="shared" si="27"/>
        <v>0</v>
      </c>
      <c r="AI77" s="17">
        <f t="shared" si="28"/>
        <v>0</v>
      </c>
      <c r="AJ77" s="17">
        <f t="shared" si="29"/>
        <v>0</v>
      </c>
      <c r="AK77" s="17">
        <f t="shared" si="30"/>
        <v>0</v>
      </c>
      <c r="AL77" s="17">
        <f t="shared" si="31"/>
        <v>0</v>
      </c>
      <c r="AM77" s="17">
        <f t="shared" si="32"/>
        <v>147.19999999999999</v>
      </c>
      <c r="AN77" s="17">
        <f t="shared" si="33"/>
        <v>18.193920000000002</v>
      </c>
      <c r="AO77" s="17">
        <f t="shared" si="34"/>
        <v>0</v>
      </c>
      <c r="AP77" s="17">
        <f t="shared" si="35"/>
        <v>165.39391999999998</v>
      </c>
      <c r="AQ77" s="18">
        <f t="shared" si="36"/>
        <v>165.39391999999998</v>
      </c>
    </row>
    <row r="78" spans="1:43" ht="15.75" x14ac:dyDescent="0.25">
      <c r="A78" s="170" t="s">
        <v>76</v>
      </c>
      <c r="B78" s="324" t="s">
        <v>948</v>
      </c>
      <c r="C78" s="107" t="s">
        <v>196</v>
      </c>
      <c r="D78" s="144"/>
      <c r="E78" s="145"/>
      <c r="F78" s="145"/>
      <c r="G78" s="146"/>
      <c r="H78" s="147"/>
      <c r="I78" s="148"/>
      <c r="J78" s="149"/>
      <c r="K78" s="149"/>
      <c r="L78" s="150"/>
      <c r="M78" s="151" t="s">
        <v>124</v>
      </c>
      <c r="N78" s="102">
        <v>0</v>
      </c>
      <c r="O78" s="152"/>
      <c r="P78" s="153">
        <v>0</v>
      </c>
      <c r="Q78" s="153">
        <v>0</v>
      </c>
      <c r="R78" s="153">
        <f t="shared" si="22"/>
        <v>0</v>
      </c>
      <c r="S78" s="153">
        <f t="shared" si="23"/>
        <v>0</v>
      </c>
      <c r="T78" s="153">
        <v>0</v>
      </c>
      <c r="U78" s="153">
        <f t="shared" si="24"/>
        <v>0</v>
      </c>
      <c r="V78" s="153"/>
      <c r="W78" s="153">
        <v>0</v>
      </c>
      <c r="X78" s="157">
        <f t="shared" si="37"/>
        <v>0</v>
      </c>
      <c r="Y78" s="153">
        <v>0</v>
      </c>
      <c r="Z78" s="153">
        <f t="shared" si="38"/>
        <v>0</v>
      </c>
      <c r="AA78" s="153">
        <f t="shared" si="25"/>
        <v>0</v>
      </c>
      <c r="AB78" s="153">
        <f t="shared" si="39"/>
        <v>0</v>
      </c>
      <c r="AC78" s="157">
        <f t="shared" si="40"/>
        <v>0</v>
      </c>
      <c r="AE78" s="17">
        <v>10</v>
      </c>
      <c r="AF78" s="102">
        <v>0</v>
      </c>
      <c r="AG78" s="17">
        <f t="shared" si="26"/>
        <v>0</v>
      </c>
      <c r="AH78" s="17">
        <f t="shared" si="27"/>
        <v>0</v>
      </c>
      <c r="AI78" s="17">
        <f t="shared" si="28"/>
        <v>0</v>
      </c>
      <c r="AJ78" s="17">
        <f t="shared" si="29"/>
        <v>0</v>
      </c>
      <c r="AK78" s="17">
        <f t="shared" si="30"/>
        <v>0</v>
      </c>
      <c r="AL78" s="17">
        <f t="shared" si="31"/>
        <v>0</v>
      </c>
      <c r="AM78" s="17">
        <f t="shared" si="32"/>
        <v>0</v>
      </c>
      <c r="AN78" s="17">
        <f t="shared" si="33"/>
        <v>0</v>
      </c>
      <c r="AO78" s="17">
        <f t="shared" si="34"/>
        <v>0</v>
      </c>
      <c r="AP78" s="17">
        <f t="shared" si="35"/>
        <v>0</v>
      </c>
      <c r="AQ78" s="18">
        <f t="shared" si="36"/>
        <v>0</v>
      </c>
    </row>
    <row r="79" spans="1:43" ht="405" x14ac:dyDescent="0.25">
      <c r="A79" s="170">
        <v>1</v>
      </c>
      <c r="B79" s="324" t="s">
        <v>948</v>
      </c>
      <c r="C79" s="103" t="s">
        <v>197</v>
      </c>
      <c r="D79" s="144"/>
      <c r="E79" s="145"/>
      <c r="F79" s="145"/>
      <c r="G79" s="146"/>
      <c r="H79" s="147"/>
      <c r="I79" s="148"/>
      <c r="J79" s="149"/>
      <c r="K79" s="149"/>
      <c r="L79" s="150"/>
      <c r="M79" s="151" t="s">
        <v>124</v>
      </c>
      <c r="N79" s="102">
        <v>0</v>
      </c>
      <c r="O79" s="152"/>
      <c r="P79" s="153">
        <v>0</v>
      </c>
      <c r="Q79" s="153">
        <v>0</v>
      </c>
      <c r="R79" s="153">
        <f t="shared" si="22"/>
        <v>0</v>
      </c>
      <c r="S79" s="153">
        <f t="shared" si="23"/>
        <v>0</v>
      </c>
      <c r="T79" s="153">
        <v>0</v>
      </c>
      <c r="U79" s="153">
        <f t="shared" si="24"/>
        <v>0</v>
      </c>
      <c r="V79" s="153"/>
      <c r="W79" s="153">
        <v>0</v>
      </c>
      <c r="X79" s="157">
        <f t="shared" si="37"/>
        <v>0</v>
      </c>
      <c r="Y79" s="153">
        <v>0</v>
      </c>
      <c r="Z79" s="153">
        <f t="shared" si="38"/>
        <v>0</v>
      </c>
      <c r="AA79" s="153">
        <f t="shared" si="25"/>
        <v>0</v>
      </c>
      <c r="AB79" s="153">
        <f t="shared" si="39"/>
        <v>0</v>
      </c>
      <c r="AC79" s="157">
        <f t="shared" si="40"/>
        <v>0</v>
      </c>
      <c r="AE79" s="17">
        <v>10</v>
      </c>
      <c r="AF79" s="102">
        <v>0</v>
      </c>
      <c r="AG79" s="17">
        <f t="shared" si="26"/>
        <v>0</v>
      </c>
      <c r="AH79" s="17">
        <f t="shared" si="27"/>
        <v>0</v>
      </c>
      <c r="AI79" s="17">
        <f t="shared" si="28"/>
        <v>0</v>
      </c>
      <c r="AJ79" s="17">
        <f t="shared" si="29"/>
        <v>0</v>
      </c>
      <c r="AK79" s="17">
        <f t="shared" si="30"/>
        <v>0</v>
      </c>
      <c r="AL79" s="17">
        <f t="shared" si="31"/>
        <v>0</v>
      </c>
      <c r="AM79" s="17">
        <f t="shared" si="32"/>
        <v>0</v>
      </c>
      <c r="AN79" s="17">
        <f t="shared" si="33"/>
        <v>0</v>
      </c>
      <c r="AO79" s="17">
        <f t="shared" si="34"/>
        <v>0</v>
      </c>
      <c r="AP79" s="17">
        <f t="shared" si="35"/>
        <v>0</v>
      </c>
      <c r="AQ79" s="18">
        <f t="shared" si="36"/>
        <v>0</v>
      </c>
    </row>
    <row r="80" spans="1:43" ht="18" x14ac:dyDescent="0.25">
      <c r="A80" s="169">
        <v>1.1000000000000001</v>
      </c>
      <c r="B80" s="324" t="s">
        <v>948</v>
      </c>
      <c r="C80" s="103" t="s">
        <v>198</v>
      </c>
      <c r="D80" s="15"/>
      <c r="E80" s="2"/>
      <c r="F80" s="2"/>
      <c r="G80" s="146"/>
      <c r="H80" s="19"/>
      <c r="I80" s="13"/>
      <c r="J80" s="14"/>
      <c r="K80" s="14"/>
      <c r="L80" s="22"/>
      <c r="M80" s="158" t="s">
        <v>199</v>
      </c>
      <c r="N80" s="108">
        <v>5500</v>
      </c>
      <c r="O80" s="155"/>
      <c r="P80" s="31">
        <v>102</v>
      </c>
      <c r="Q80" s="31">
        <v>0</v>
      </c>
      <c r="R80" s="31">
        <f t="shared" si="22"/>
        <v>102</v>
      </c>
      <c r="S80" s="31">
        <f t="shared" si="23"/>
        <v>5.1000000000000005</v>
      </c>
      <c r="T80" s="31">
        <v>0</v>
      </c>
      <c r="U80" s="31">
        <f t="shared" si="24"/>
        <v>107.1</v>
      </c>
      <c r="V80" s="156"/>
      <c r="W80" s="159">
        <v>41</v>
      </c>
      <c r="X80" s="154">
        <f t="shared" si="37"/>
        <v>5.0675999999999997</v>
      </c>
      <c r="Y80" s="31">
        <v>0</v>
      </c>
      <c r="Z80" s="31">
        <f t="shared" si="38"/>
        <v>46.067599999999999</v>
      </c>
      <c r="AA80" s="31">
        <f t="shared" si="25"/>
        <v>589050</v>
      </c>
      <c r="AB80" s="31">
        <f t="shared" si="39"/>
        <v>253371.8</v>
      </c>
      <c r="AC80" s="154">
        <f t="shared" si="40"/>
        <v>842421.8</v>
      </c>
      <c r="AE80" s="17">
        <v>10</v>
      </c>
      <c r="AF80" s="108">
        <v>5500</v>
      </c>
      <c r="AG80" s="17">
        <f t="shared" si="26"/>
        <v>56100</v>
      </c>
      <c r="AH80" s="17">
        <f t="shared" si="27"/>
        <v>0</v>
      </c>
      <c r="AI80" s="17">
        <f t="shared" si="28"/>
        <v>56100</v>
      </c>
      <c r="AJ80" s="17">
        <f t="shared" si="29"/>
        <v>2805.0000000000005</v>
      </c>
      <c r="AK80" s="17">
        <f t="shared" si="30"/>
        <v>0</v>
      </c>
      <c r="AL80" s="17">
        <f t="shared" si="31"/>
        <v>58905</v>
      </c>
      <c r="AM80" s="17">
        <f t="shared" si="32"/>
        <v>22550</v>
      </c>
      <c r="AN80" s="17">
        <f t="shared" si="33"/>
        <v>2787.18</v>
      </c>
      <c r="AO80" s="17">
        <f t="shared" si="34"/>
        <v>0</v>
      </c>
      <c r="AP80" s="17">
        <f t="shared" si="35"/>
        <v>25337.18</v>
      </c>
      <c r="AQ80" s="18">
        <f t="shared" si="36"/>
        <v>84242.18</v>
      </c>
    </row>
    <row r="81" spans="1:43" ht="18" x14ac:dyDescent="0.25">
      <c r="A81" s="169">
        <v>1.1000000000000001</v>
      </c>
      <c r="B81" s="324" t="s">
        <v>948</v>
      </c>
      <c r="C81" s="103" t="s">
        <v>198</v>
      </c>
      <c r="D81" s="15"/>
      <c r="E81" s="2"/>
      <c r="F81" s="2"/>
      <c r="G81" s="146"/>
      <c r="H81" s="19"/>
      <c r="I81" s="13"/>
      <c r="J81" s="14"/>
      <c r="K81" s="14"/>
      <c r="L81" s="22"/>
      <c r="M81" s="158" t="s">
        <v>199</v>
      </c>
      <c r="N81" s="108">
        <v>5500</v>
      </c>
      <c r="O81" s="155"/>
      <c r="P81" s="31">
        <v>102</v>
      </c>
      <c r="Q81" s="31">
        <v>0</v>
      </c>
      <c r="R81" s="31">
        <f t="shared" si="22"/>
        <v>102</v>
      </c>
      <c r="S81" s="31">
        <f t="shared" si="23"/>
        <v>5.1000000000000005</v>
      </c>
      <c r="T81" s="31">
        <v>0</v>
      </c>
      <c r="U81" s="31">
        <f t="shared" si="24"/>
        <v>107.1</v>
      </c>
      <c r="V81" s="156"/>
      <c r="W81" s="159">
        <v>41</v>
      </c>
      <c r="X81" s="154">
        <f t="shared" si="37"/>
        <v>5.0675999999999997</v>
      </c>
      <c r="Y81" s="31">
        <v>0</v>
      </c>
      <c r="Z81" s="31">
        <f t="shared" si="38"/>
        <v>46.067599999999999</v>
      </c>
      <c r="AA81" s="31">
        <f t="shared" si="25"/>
        <v>589050</v>
      </c>
      <c r="AB81" s="31">
        <f t="shared" si="39"/>
        <v>253371.8</v>
      </c>
      <c r="AC81" s="154">
        <f t="shared" si="40"/>
        <v>842421.8</v>
      </c>
      <c r="AE81" s="17">
        <v>60</v>
      </c>
      <c r="AF81" s="108">
        <v>2484</v>
      </c>
      <c r="AG81" s="17">
        <f t="shared" si="26"/>
        <v>152020.79999999999</v>
      </c>
      <c r="AH81" s="17">
        <f t="shared" si="27"/>
        <v>0</v>
      </c>
      <c r="AI81" s="17">
        <f t="shared" si="28"/>
        <v>152020.79999999999</v>
      </c>
      <c r="AJ81" s="17">
        <f t="shared" si="29"/>
        <v>7601.0400000000009</v>
      </c>
      <c r="AK81" s="17">
        <f t="shared" si="30"/>
        <v>0</v>
      </c>
      <c r="AL81" s="17">
        <f t="shared" si="31"/>
        <v>159621.84</v>
      </c>
      <c r="AM81" s="17">
        <v>0</v>
      </c>
      <c r="AN81" s="17">
        <v>0</v>
      </c>
      <c r="AO81" s="17">
        <f t="shared" si="34"/>
        <v>0</v>
      </c>
      <c r="AP81" s="17">
        <f t="shared" si="35"/>
        <v>0</v>
      </c>
      <c r="AQ81" s="18">
        <f>AL81+AP81</f>
        <v>159621.84</v>
      </c>
    </row>
    <row r="82" spans="1:43" ht="18" x14ac:dyDescent="0.25">
      <c r="A82" s="169">
        <v>1.2</v>
      </c>
      <c r="B82" s="324" t="s">
        <v>948</v>
      </c>
      <c r="C82" s="103" t="s">
        <v>200</v>
      </c>
      <c r="D82" s="15"/>
      <c r="E82" s="2"/>
      <c r="F82" s="2"/>
      <c r="G82" s="146"/>
      <c r="H82" s="19"/>
      <c r="I82" s="13"/>
      <c r="J82" s="14"/>
      <c r="K82" s="14"/>
      <c r="L82" s="22"/>
      <c r="M82" s="158" t="s">
        <v>199</v>
      </c>
      <c r="N82" s="108">
        <v>3500</v>
      </c>
      <c r="O82" s="155"/>
      <c r="P82" s="31">
        <v>163</v>
      </c>
      <c r="Q82" s="31">
        <v>0</v>
      </c>
      <c r="R82" s="31">
        <f t="shared" si="22"/>
        <v>163</v>
      </c>
      <c r="S82" s="31">
        <f t="shared" si="23"/>
        <v>8.15</v>
      </c>
      <c r="T82" s="31">
        <v>0</v>
      </c>
      <c r="U82" s="31">
        <f t="shared" si="24"/>
        <v>171.15</v>
      </c>
      <c r="V82" s="156"/>
      <c r="W82" s="159">
        <v>41</v>
      </c>
      <c r="X82" s="154">
        <f t="shared" si="37"/>
        <v>5.0675999999999997</v>
      </c>
      <c r="Y82" s="31">
        <v>0</v>
      </c>
      <c r="Z82" s="31">
        <f t="shared" si="38"/>
        <v>46.067599999999999</v>
      </c>
      <c r="AA82" s="31">
        <f t="shared" si="25"/>
        <v>599025</v>
      </c>
      <c r="AB82" s="31">
        <f t="shared" si="39"/>
        <v>161236.6</v>
      </c>
      <c r="AC82" s="154">
        <f t="shared" si="40"/>
        <v>760261.6</v>
      </c>
      <c r="AE82" s="17">
        <v>10</v>
      </c>
      <c r="AF82" s="108">
        <v>3500</v>
      </c>
      <c r="AG82" s="17">
        <f t="shared" si="26"/>
        <v>57050</v>
      </c>
      <c r="AH82" s="17">
        <f t="shared" si="27"/>
        <v>0</v>
      </c>
      <c r="AI82" s="17">
        <f t="shared" si="28"/>
        <v>57050</v>
      </c>
      <c r="AJ82" s="17">
        <f t="shared" si="29"/>
        <v>2852.5</v>
      </c>
      <c r="AK82" s="17">
        <f t="shared" si="30"/>
        <v>0</v>
      </c>
      <c r="AL82" s="17">
        <f t="shared" si="31"/>
        <v>59902.5</v>
      </c>
      <c r="AM82" s="17">
        <f t="shared" si="32"/>
        <v>14350</v>
      </c>
      <c r="AN82" s="17">
        <f t="shared" si="33"/>
        <v>1773.66</v>
      </c>
      <c r="AO82" s="17">
        <f t="shared" si="34"/>
        <v>0</v>
      </c>
      <c r="AP82" s="17">
        <f t="shared" si="35"/>
        <v>16123.66</v>
      </c>
      <c r="AQ82" s="18">
        <f t="shared" si="36"/>
        <v>76026.16</v>
      </c>
    </row>
    <row r="83" spans="1:43" ht="18" x14ac:dyDescent="0.25">
      <c r="A83" s="169">
        <v>1.2</v>
      </c>
      <c r="B83" s="324" t="s">
        <v>948</v>
      </c>
      <c r="C83" s="103" t="s">
        <v>200</v>
      </c>
      <c r="D83" s="15"/>
      <c r="E83" s="2"/>
      <c r="F83" s="2"/>
      <c r="G83" s="146"/>
      <c r="H83" s="19"/>
      <c r="I83" s="13"/>
      <c r="J83" s="14"/>
      <c r="K83" s="14"/>
      <c r="L83" s="22"/>
      <c r="M83" s="158" t="s">
        <v>199</v>
      </c>
      <c r="N83" s="108">
        <v>3500</v>
      </c>
      <c r="O83" s="155"/>
      <c r="P83" s="31">
        <v>163</v>
      </c>
      <c r="Q83" s="31">
        <v>0</v>
      </c>
      <c r="R83" s="31">
        <f t="shared" si="22"/>
        <v>163</v>
      </c>
      <c r="S83" s="31">
        <f t="shared" si="23"/>
        <v>8.15</v>
      </c>
      <c r="T83" s="31">
        <v>0</v>
      </c>
      <c r="U83" s="31">
        <f t="shared" si="24"/>
        <v>171.15</v>
      </c>
      <c r="V83" s="156"/>
      <c r="W83" s="159">
        <v>41</v>
      </c>
      <c r="X83" s="154">
        <f t="shared" si="37"/>
        <v>5.0675999999999997</v>
      </c>
      <c r="Y83" s="31">
        <v>0</v>
      </c>
      <c r="Z83" s="31">
        <f t="shared" si="38"/>
        <v>46.067599999999999</v>
      </c>
      <c r="AA83" s="31">
        <f t="shared" si="25"/>
        <v>599025</v>
      </c>
      <c r="AB83" s="31">
        <f t="shared" si="39"/>
        <v>161236.6</v>
      </c>
      <c r="AC83" s="154">
        <f t="shared" si="40"/>
        <v>760261.6</v>
      </c>
      <c r="AE83" s="17">
        <v>60</v>
      </c>
      <c r="AF83" s="108">
        <v>1545</v>
      </c>
      <c r="AG83" s="17">
        <f t="shared" si="26"/>
        <v>151101</v>
      </c>
      <c r="AH83" s="17">
        <f t="shared" si="27"/>
        <v>0</v>
      </c>
      <c r="AI83" s="17">
        <f t="shared" si="28"/>
        <v>151101</v>
      </c>
      <c r="AJ83" s="17">
        <f t="shared" si="29"/>
        <v>7555.05</v>
      </c>
      <c r="AK83" s="17">
        <f t="shared" si="30"/>
        <v>0</v>
      </c>
      <c r="AL83" s="17">
        <f t="shared" si="31"/>
        <v>158656.04999999999</v>
      </c>
      <c r="AM83" s="17">
        <v>0</v>
      </c>
      <c r="AN83" s="17">
        <v>0</v>
      </c>
      <c r="AO83" s="17">
        <f t="shared" si="34"/>
        <v>0</v>
      </c>
      <c r="AP83" s="17">
        <f t="shared" si="35"/>
        <v>0</v>
      </c>
      <c r="AQ83" s="18">
        <f t="shared" si="36"/>
        <v>158656.04999999999</v>
      </c>
    </row>
    <row r="84" spans="1:43" ht="18" x14ac:dyDescent="0.25">
      <c r="A84" s="169">
        <v>1.3</v>
      </c>
      <c r="B84" s="324" t="s">
        <v>948</v>
      </c>
      <c r="C84" s="103" t="s">
        <v>201</v>
      </c>
      <c r="D84" s="15"/>
      <c r="E84" s="2"/>
      <c r="F84" s="2"/>
      <c r="G84" s="146"/>
      <c r="H84" s="19"/>
      <c r="I84" s="13"/>
      <c r="J84" s="14"/>
      <c r="K84" s="14"/>
      <c r="L84" s="22"/>
      <c r="M84" s="158" t="s">
        <v>199</v>
      </c>
      <c r="N84" s="108">
        <v>2000</v>
      </c>
      <c r="O84" s="155"/>
      <c r="P84" s="159">
        <v>228</v>
      </c>
      <c r="Q84" s="31">
        <v>0</v>
      </c>
      <c r="R84" s="31">
        <f t="shared" si="22"/>
        <v>228</v>
      </c>
      <c r="S84" s="31">
        <f t="shared" si="23"/>
        <v>11.4</v>
      </c>
      <c r="T84" s="31">
        <v>0</v>
      </c>
      <c r="U84" s="31">
        <f t="shared" si="24"/>
        <v>239.4</v>
      </c>
      <c r="V84" s="156"/>
      <c r="W84" s="159">
        <v>51</v>
      </c>
      <c r="X84" s="154">
        <f t="shared" si="37"/>
        <v>6.3036000000000003</v>
      </c>
      <c r="Y84" s="31">
        <v>0</v>
      </c>
      <c r="Z84" s="31">
        <f t="shared" si="38"/>
        <v>57.303600000000003</v>
      </c>
      <c r="AA84" s="31">
        <f t="shared" si="25"/>
        <v>478800</v>
      </c>
      <c r="AB84" s="31">
        <f t="shared" si="39"/>
        <v>114607.20000000001</v>
      </c>
      <c r="AC84" s="154">
        <f t="shared" si="40"/>
        <v>593407.19999999995</v>
      </c>
      <c r="AE84" s="17">
        <v>10</v>
      </c>
      <c r="AF84" s="108">
        <v>2000</v>
      </c>
      <c r="AG84" s="17">
        <f t="shared" si="26"/>
        <v>45600</v>
      </c>
      <c r="AH84" s="17">
        <f t="shared" si="27"/>
        <v>0</v>
      </c>
      <c r="AI84" s="17">
        <f t="shared" si="28"/>
        <v>45600</v>
      </c>
      <c r="AJ84" s="17">
        <f t="shared" si="29"/>
        <v>2280</v>
      </c>
      <c r="AK84" s="17">
        <f t="shared" si="30"/>
        <v>0</v>
      </c>
      <c r="AL84" s="17">
        <f t="shared" si="31"/>
        <v>47880</v>
      </c>
      <c r="AM84" s="17">
        <f t="shared" si="32"/>
        <v>10200</v>
      </c>
      <c r="AN84" s="17">
        <f t="shared" si="33"/>
        <v>1260.72</v>
      </c>
      <c r="AO84" s="17">
        <f t="shared" si="34"/>
        <v>0</v>
      </c>
      <c r="AP84" s="17">
        <f t="shared" si="35"/>
        <v>11460.72</v>
      </c>
      <c r="AQ84" s="18">
        <f t="shared" si="36"/>
        <v>59340.72</v>
      </c>
    </row>
    <row r="85" spans="1:43" ht="18" x14ac:dyDescent="0.25">
      <c r="A85" s="169">
        <v>1.3</v>
      </c>
      <c r="B85" s="324" t="s">
        <v>948</v>
      </c>
      <c r="C85" s="103" t="s">
        <v>201</v>
      </c>
      <c r="D85" s="15"/>
      <c r="E85" s="2"/>
      <c r="F85" s="2"/>
      <c r="G85" s="146"/>
      <c r="H85" s="19"/>
      <c r="I85" s="13"/>
      <c r="J85" s="14"/>
      <c r="K85" s="14"/>
      <c r="L85" s="22"/>
      <c r="M85" s="158" t="s">
        <v>199</v>
      </c>
      <c r="N85" s="108">
        <v>2000</v>
      </c>
      <c r="O85" s="155"/>
      <c r="P85" s="159">
        <v>228</v>
      </c>
      <c r="Q85" s="31">
        <v>0</v>
      </c>
      <c r="R85" s="31">
        <f t="shared" si="22"/>
        <v>228</v>
      </c>
      <c r="S85" s="31">
        <f t="shared" si="23"/>
        <v>11.4</v>
      </c>
      <c r="T85" s="31">
        <v>0</v>
      </c>
      <c r="U85" s="31">
        <f t="shared" si="24"/>
        <v>239.4</v>
      </c>
      <c r="V85" s="156"/>
      <c r="W85" s="159">
        <v>51</v>
      </c>
      <c r="X85" s="154">
        <f t="shared" si="37"/>
        <v>6.3036000000000003</v>
      </c>
      <c r="Y85" s="31">
        <v>0</v>
      </c>
      <c r="Z85" s="31">
        <f t="shared" si="38"/>
        <v>57.303600000000003</v>
      </c>
      <c r="AA85" s="31">
        <f t="shared" si="25"/>
        <v>478800</v>
      </c>
      <c r="AB85" s="31">
        <f t="shared" si="39"/>
        <v>114607.20000000001</v>
      </c>
      <c r="AC85" s="154">
        <f t="shared" si="40"/>
        <v>593407.19999999995</v>
      </c>
      <c r="AE85" s="17">
        <v>60</v>
      </c>
      <c r="AF85" s="108">
        <v>518</v>
      </c>
      <c r="AG85" s="17">
        <f t="shared" si="26"/>
        <v>70862.399999999994</v>
      </c>
      <c r="AH85" s="17">
        <f t="shared" si="27"/>
        <v>0</v>
      </c>
      <c r="AI85" s="17">
        <f t="shared" si="28"/>
        <v>70862.399999999994</v>
      </c>
      <c r="AJ85" s="17">
        <f t="shared" si="29"/>
        <v>3543.12</v>
      </c>
      <c r="AK85" s="17">
        <f t="shared" si="30"/>
        <v>0</v>
      </c>
      <c r="AL85" s="17">
        <f t="shared" si="31"/>
        <v>74405.51999999999</v>
      </c>
      <c r="AM85" s="17">
        <v>0</v>
      </c>
      <c r="AN85" s="17">
        <v>0</v>
      </c>
      <c r="AO85" s="17">
        <f t="shared" si="34"/>
        <v>0</v>
      </c>
      <c r="AP85" s="17">
        <f t="shared" si="35"/>
        <v>0</v>
      </c>
      <c r="AQ85" s="18">
        <f t="shared" si="36"/>
        <v>74405.51999999999</v>
      </c>
    </row>
    <row r="86" spans="1:43" ht="18" x14ac:dyDescent="0.25">
      <c r="A86" s="169">
        <v>1.4</v>
      </c>
      <c r="B86" s="324" t="s">
        <v>948</v>
      </c>
      <c r="C86" s="103" t="s">
        <v>202</v>
      </c>
      <c r="D86" s="15"/>
      <c r="E86" s="2"/>
      <c r="F86" s="2"/>
      <c r="G86" s="146"/>
      <c r="H86" s="19"/>
      <c r="I86" s="13"/>
      <c r="J86" s="14"/>
      <c r="K86" s="14"/>
      <c r="L86" s="22"/>
      <c r="M86" s="158" t="s">
        <v>199</v>
      </c>
      <c r="N86" s="108">
        <v>1200</v>
      </c>
      <c r="O86" s="155"/>
      <c r="P86" s="159">
        <v>327</v>
      </c>
      <c r="Q86" s="31">
        <v>0</v>
      </c>
      <c r="R86" s="31">
        <f t="shared" si="22"/>
        <v>327</v>
      </c>
      <c r="S86" s="31">
        <f t="shared" si="23"/>
        <v>16.350000000000001</v>
      </c>
      <c r="T86" s="31">
        <v>0</v>
      </c>
      <c r="U86" s="31">
        <f t="shared" si="24"/>
        <v>343.35</v>
      </c>
      <c r="V86" s="156"/>
      <c r="W86" s="159">
        <v>56</v>
      </c>
      <c r="X86" s="154">
        <f t="shared" si="37"/>
        <v>6.9215999999999998</v>
      </c>
      <c r="Y86" s="31">
        <v>0</v>
      </c>
      <c r="Z86" s="31">
        <f t="shared" si="38"/>
        <v>62.921599999999998</v>
      </c>
      <c r="AA86" s="31">
        <f t="shared" si="25"/>
        <v>412020</v>
      </c>
      <c r="AB86" s="31">
        <f t="shared" si="39"/>
        <v>75505.919999999998</v>
      </c>
      <c r="AC86" s="154">
        <f t="shared" si="40"/>
        <v>487525.92</v>
      </c>
      <c r="AE86" s="17">
        <v>10</v>
      </c>
      <c r="AF86" s="108">
        <v>1200</v>
      </c>
      <c r="AG86" s="17">
        <f t="shared" si="26"/>
        <v>39240</v>
      </c>
      <c r="AH86" s="17">
        <f t="shared" si="27"/>
        <v>0</v>
      </c>
      <c r="AI86" s="17">
        <f t="shared" si="28"/>
        <v>39240</v>
      </c>
      <c r="AJ86" s="17">
        <f t="shared" si="29"/>
        <v>1962.0000000000002</v>
      </c>
      <c r="AK86" s="17">
        <f t="shared" si="30"/>
        <v>0</v>
      </c>
      <c r="AL86" s="17">
        <f t="shared" si="31"/>
        <v>41202</v>
      </c>
      <c r="AM86" s="17">
        <f t="shared" si="32"/>
        <v>6720</v>
      </c>
      <c r="AN86" s="17">
        <f t="shared" si="33"/>
        <v>830.59199999999998</v>
      </c>
      <c r="AO86" s="17">
        <f t="shared" si="34"/>
        <v>0</v>
      </c>
      <c r="AP86" s="17">
        <f t="shared" si="35"/>
        <v>7550.5919999999996</v>
      </c>
      <c r="AQ86" s="18">
        <f t="shared" si="36"/>
        <v>48752.591999999997</v>
      </c>
    </row>
    <row r="87" spans="1:43" ht="18" x14ac:dyDescent="0.25">
      <c r="A87" s="169">
        <v>1.4</v>
      </c>
      <c r="B87" s="324" t="s">
        <v>948</v>
      </c>
      <c r="C87" s="103" t="s">
        <v>202</v>
      </c>
      <c r="D87" s="15"/>
      <c r="E87" s="2"/>
      <c r="F87" s="2"/>
      <c r="G87" s="146"/>
      <c r="H87" s="19"/>
      <c r="I87" s="13"/>
      <c r="J87" s="14"/>
      <c r="K87" s="14"/>
      <c r="L87" s="22"/>
      <c r="M87" s="158" t="s">
        <v>199</v>
      </c>
      <c r="N87" s="108">
        <v>1200</v>
      </c>
      <c r="O87" s="155"/>
      <c r="P87" s="159">
        <v>327</v>
      </c>
      <c r="Q87" s="31">
        <v>0</v>
      </c>
      <c r="R87" s="31">
        <f t="shared" si="22"/>
        <v>327</v>
      </c>
      <c r="S87" s="31">
        <f t="shared" si="23"/>
        <v>16.350000000000001</v>
      </c>
      <c r="T87" s="31">
        <v>0</v>
      </c>
      <c r="U87" s="31">
        <f t="shared" si="24"/>
        <v>343.35</v>
      </c>
      <c r="V87" s="156"/>
      <c r="W87" s="159">
        <v>56</v>
      </c>
      <c r="X87" s="154">
        <f t="shared" si="37"/>
        <v>6.9215999999999998</v>
      </c>
      <c r="Y87" s="31">
        <v>0</v>
      </c>
      <c r="Z87" s="31">
        <f t="shared" si="38"/>
        <v>62.921599999999998</v>
      </c>
      <c r="AA87" s="31">
        <f t="shared" si="25"/>
        <v>412020</v>
      </c>
      <c r="AB87" s="31">
        <f t="shared" si="39"/>
        <v>75505.919999999998</v>
      </c>
      <c r="AC87" s="154">
        <f t="shared" si="40"/>
        <v>487525.92</v>
      </c>
      <c r="AE87" s="17">
        <v>60</v>
      </c>
      <c r="AF87" s="108">
        <v>483</v>
      </c>
      <c r="AG87" s="17">
        <f t="shared" si="26"/>
        <v>94764.6</v>
      </c>
      <c r="AH87" s="17">
        <f t="shared" si="27"/>
        <v>0</v>
      </c>
      <c r="AI87" s="17">
        <f t="shared" si="28"/>
        <v>94764.6</v>
      </c>
      <c r="AJ87" s="17">
        <f t="shared" si="29"/>
        <v>4738.2300000000005</v>
      </c>
      <c r="AK87" s="17">
        <f t="shared" si="30"/>
        <v>0</v>
      </c>
      <c r="AL87" s="17">
        <f t="shared" si="31"/>
        <v>99502.83</v>
      </c>
      <c r="AM87" s="17">
        <v>0</v>
      </c>
      <c r="AN87" s="17">
        <v>0</v>
      </c>
      <c r="AO87" s="17">
        <f t="shared" si="34"/>
        <v>0</v>
      </c>
      <c r="AP87" s="17">
        <f t="shared" si="35"/>
        <v>0</v>
      </c>
      <c r="AQ87" s="18">
        <f t="shared" si="36"/>
        <v>99502.83</v>
      </c>
    </row>
    <row r="88" spans="1:43" ht="18" x14ac:dyDescent="0.25">
      <c r="A88" s="169">
        <v>1.5</v>
      </c>
      <c r="B88" s="324" t="s">
        <v>948</v>
      </c>
      <c r="C88" s="103" t="s">
        <v>203</v>
      </c>
      <c r="D88" s="15"/>
      <c r="E88" s="2"/>
      <c r="F88" s="2"/>
      <c r="G88" s="146"/>
      <c r="H88" s="19"/>
      <c r="I88" s="13"/>
      <c r="J88" s="14"/>
      <c r="K88" s="14"/>
      <c r="L88" s="22"/>
      <c r="M88" s="158" t="s">
        <v>199</v>
      </c>
      <c r="N88" s="108">
        <v>700</v>
      </c>
      <c r="O88" s="155"/>
      <c r="P88" s="159">
        <v>425</v>
      </c>
      <c r="Q88" s="31">
        <v>0</v>
      </c>
      <c r="R88" s="31">
        <f t="shared" si="22"/>
        <v>425</v>
      </c>
      <c r="S88" s="31">
        <f t="shared" si="23"/>
        <v>21.25</v>
      </c>
      <c r="T88" s="31">
        <v>0</v>
      </c>
      <c r="U88" s="31">
        <f t="shared" si="24"/>
        <v>446.25</v>
      </c>
      <c r="V88" s="156"/>
      <c r="W88" s="159">
        <v>77</v>
      </c>
      <c r="X88" s="154">
        <f t="shared" si="37"/>
        <v>9.5172000000000008</v>
      </c>
      <c r="Y88" s="31">
        <v>0</v>
      </c>
      <c r="Z88" s="31">
        <f t="shared" si="38"/>
        <v>86.517200000000003</v>
      </c>
      <c r="AA88" s="31">
        <f t="shared" si="25"/>
        <v>312375</v>
      </c>
      <c r="AB88" s="31">
        <f t="shared" si="39"/>
        <v>60562.04</v>
      </c>
      <c r="AC88" s="154">
        <f t="shared" si="40"/>
        <v>372937.04</v>
      </c>
      <c r="AE88" s="17">
        <v>10</v>
      </c>
      <c r="AF88" s="108">
        <v>700</v>
      </c>
      <c r="AG88" s="17">
        <f t="shared" si="26"/>
        <v>29750</v>
      </c>
      <c r="AH88" s="17">
        <f t="shared" si="27"/>
        <v>0</v>
      </c>
      <c r="AI88" s="17">
        <f t="shared" si="28"/>
        <v>29750</v>
      </c>
      <c r="AJ88" s="17">
        <f t="shared" si="29"/>
        <v>1487.5</v>
      </c>
      <c r="AK88" s="17">
        <f t="shared" si="30"/>
        <v>0</v>
      </c>
      <c r="AL88" s="17">
        <f t="shared" si="31"/>
        <v>31237.5</v>
      </c>
      <c r="AM88" s="17">
        <f t="shared" si="32"/>
        <v>5390</v>
      </c>
      <c r="AN88" s="17">
        <f t="shared" si="33"/>
        <v>666.20400000000006</v>
      </c>
      <c r="AO88" s="17">
        <f t="shared" si="34"/>
        <v>0</v>
      </c>
      <c r="AP88" s="17">
        <f t="shared" si="35"/>
        <v>6056.2039999999997</v>
      </c>
      <c r="AQ88" s="18">
        <f t="shared" si="36"/>
        <v>37293.703999999998</v>
      </c>
    </row>
    <row r="89" spans="1:43" ht="18" x14ac:dyDescent="0.25">
      <c r="A89" s="169">
        <v>1.5</v>
      </c>
      <c r="B89" s="324" t="s">
        <v>948</v>
      </c>
      <c r="C89" s="103" t="s">
        <v>203</v>
      </c>
      <c r="D89" s="15"/>
      <c r="E89" s="2"/>
      <c r="F89" s="2"/>
      <c r="G89" s="146"/>
      <c r="H89" s="19"/>
      <c r="I89" s="13"/>
      <c r="J89" s="14"/>
      <c r="K89" s="14"/>
      <c r="L89" s="22"/>
      <c r="M89" s="158" t="s">
        <v>199</v>
      </c>
      <c r="N89" s="108">
        <v>700</v>
      </c>
      <c r="O89" s="155"/>
      <c r="P89" s="159">
        <v>425</v>
      </c>
      <c r="Q89" s="31">
        <v>0</v>
      </c>
      <c r="R89" s="31">
        <f t="shared" si="22"/>
        <v>425</v>
      </c>
      <c r="S89" s="31">
        <f t="shared" si="23"/>
        <v>21.25</v>
      </c>
      <c r="T89" s="31">
        <v>0</v>
      </c>
      <c r="U89" s="31">
        <f t="shared" si="24"/>
        <v>446.25</v>
      </c>
      <c r="V89" s="156"/>
      <c r="W89" s="159">
        <v>77</v>
      </c>
      <c r="X89" s="154">
        <f t="shared" si="37"/>
        <v>9.5172000000000008</v>
      </c>
      <c r="Y89" s="31">
        <v>0</v>
      </c>
      <c r="Z89" s="31">
        <f t="shared" si="38"/>
        <v>86.517200000000003</v>
      </c>
      <c r="AA89" s="31">
        <f t="shared" si="25"/>
        <v>312375</v>
      </c>
      <c r="AB89" s="31">
        <f t="shared" si="39"/>
        <v>60562.04</v>
      </c>
      <c r="AC89" s="154">
        <f t="shared" si="40"/>
        <v>372937.04</v>
      </c>
      <c r="AE89" s="17">
        <v>60</v>
      </c>
      <c r="AF89" s="108">
        <v>212</v>
      </c>
      <c r="AG89" s="17">
        <f t="shared" si="26"/>
        <v>54060</v>
      </c>
      <c r="AH89" s="17">
        <f t="shared" si="27"/>
        <v>0</v>
      </c>
      <c r="AI89" s="17">
        <f t="shared" si="28"/>
        <v>54060</v>
      </c>
      <c r="AJ89" s="17">
        <f t="shared" si="29"/>
        <v>2703</v>
      </c>
      <c r="AK89" s="17">
        <f t="shared" si="30"/>
        <v>0</v>
      </c>
      <c r="AL89" s="17">
        <f t="shared" si="31"/>
        <v>56763</v>
      </c>
      <c r="AM89" s="17">
        <v>0</v>
      </c>
      <c r="AN89" s="17">
        <v>0</v>
      </c>
      <c r="AO89" s="17">
        <f t="shared" si="34"/>
        <v>0</v>
      </c>
      <c r="AP89" s="17">
        <f t="shared" si="35"/>
        <v>0</v>
      </c>
      <c r="AQ89" s="18">
        <f t="shared" si="36"/>
        <v>56763</v>
      </c>
    </row>
    <row r="90" spans="1:43" ht="18" x14ac:dyDescent="0.25">
      <c r="A90" s="169">
        <v>1.6</v>
      </c>
      <c r="B90" s="324" t="s">
        <v>948</v>
      </c>
      <c r="C90" s="103" t="s">
        <v>204</v>
      </c>
      <c r="D90" s="15"/>
      <c r="E90" s="2"/>
      <c r="F90" s="2"/>
      <c r="G90" s="146"/>
      <c r="H90" s="19"/>
      <c r="I90" s="13"/>
      <c r="J90" s="14"/>
      <c r="K90" s="14"/>
      <c r="L90" s="22"/>
      <c r="M90" s="158" t="s">
        <v>199</v>
      </c>
      <c r="N90" s="108">
        <v>350</v>
      </c>
      <c r="O90" s="155"/>
      <c r="P90" s="159">
        <v>660</v>
      </c>
      <c r="Q90" s="31">
        <v>0</v>
      </c>
      <c r="R90" s="31">
        <f t="shared" si="22"/>
        <v>660</v>
      </c>
      <c r="S90" s="31">
        <f t="shared" si="23"/>
        <v>33</v>
      </c>
      <c r="T90" s="31">
        <v>0</v>
      </c>
      <c r="U90" s="31">
        <f t="shared" si="24"/>
        <v>693</v>
      </c>
      <c r="V90" s="156"/>
      <c r="W90" s="159">
        <v>92</v>
      </c>
      <c r="X90" s="154">
        <f t="shared" si="37"/>
        <v>11.3712</v>
      </c>
      <c r="Y90" s="31">
        <v>0</v>
      </c>
      <c r="Z90" s="31">
        <f t="shared" si="38"/>
        <v>103.3712</v>
      </c>
      <c r="AA90" s="31">
        <f t="shared" si="25"/>
        <v>242550</v>
      </c>
      <c r="AB90" s="31">
        <f t="shared" si="39"/>
        <v>36179.919999999998</v>
      </c>
      <c r="AC90" s="154">
        <f t="shared" si="40"/>
        <v>278729.92</v>
      </c>
      <c r="AE90" s="17">
        <v>10</v>
      </c>
      <c r="AF90" s="108">
        <v>350</v>
      </c>
      <c r="AG90" s="17">
        <f t="shared" si="26"/>
        <v>23100</v>
      </c>
      <c r="AH90" s="17">
        <f t="shared" si="27"/>
        <v>0</v>
      </c>
      <c r="AI90" s="17">
        <f t="shared" si="28"/>
        <v>23100</v>
      </c>
      <c r="AJ90" s="17">
        <f t="shared" si="29"/>
        <v>1155</v>
      </c>
      <c r="AK90" s="17">
        <f t="shared" si="30"/>
        <v>0</v>
      </c>
      <c r="AL90" s="17">
        <f t="shared" si="31"/>
        <v>24255</v>
      </c>
      <c r="AM90" s="17">
        <f t="shared" si="32"/>
        <v>3220</v>
      </c>
      <c r="AN90" s="17">
        <f t="shared" si="33"/>
        <v>397.99199999999996</v>
      </c>
      <c r="AO90" s="17">
        <f t="shared" si="34"/>
        <v>0</v>
      </c>
      <c r="AP90" s="17">
        <f t="shared" si="35"/>
        <v>3617.9920000000002</v>
      </c>
      <c r="AQ90" s="18">
        <f t="shared" si="36"/>
        <v>27872.991999999998</v>
      </c>
    </row>
    <row r="91" spans="1:43" ht="18" x14ac:dyDescent="0.25">
      <c r="A91" s="169">
        <v>1.6</v>
      </c>
      <c r="B91" s="324" t="s">
        <v>948</v>
      </c>
      <c r="C91" s="103" t="s">
        <v>204</v>
      </c>
      <c r="D91" s="15"/>
      <c r="E91" s="2"/>
      <c r="F91" s="2"/>
      <c r="G91" s="146"/>
      <c r="H91" s="19"/>
      <c r="I91" s="13"/>
      <c r="J91" s="14"/>
      <c r="K91" s="14"/>
      <c r="L91" s="22"/>
      <c r="M91" s="158" t="s">
        <v>199</v>
      </c>
      <c r="N91" s="108">
        <v>350</v>
      </c>
      <c r="O91" s="155"/>
      <c r="P91" s="159">
        <v>660</v>
      </c>
      <c r="Q91" s="31">
        <v>0</v>
      </c>
      <c r="R91" s="31">
        <f t="shared" si="22"/>
        <v>660</v>
      </c>
      <c r="S91" s="31">
        <f t="shared" si="23"/>
        <v>33</v>
      </c>
      <c r="T91" s="31">
        <v>0</v>
      </c>
      <c r="U91" s="31">
        <f t="shared" si="24"/>
        <v>693</v>
      </c>
      <c r="V91" s="156"/>
      <c r="W91" s="159">
        <v>92</v>
      </c>
      <c r="X91" s="154">
        <f t="shared" si="37"/>
        <v>11.3712</v>
      </c>
      <c r="Y91" s="31">
        <v>0</v>
      </c>
      <c r="Z91" s="31">
        <f t="shared" si="38"/>
        <v>103.3712</v>
      </c>
      <c r="AA91" s="31">
        <f t="shared" si="25"/>
        <v>242550</v>
      </c>
      <c r="AB91" s="31">
        <f t="shared" si="39"/>
        <v>36179.919999999998</v>
      </c>
      <c r="AC91" s="154">
        <f t="shared" si="40"/>
        <v>278729.92</v>
      </c>
      <c r="AE91" s="17">
        <v>60</v>
      </c>
      <c r="AF91" s="108">
        <v>188</v>
      </c>
      <c r="AG91" s="17">
        <f t="shared" si="26"/>
        <v>74448</v>
      </c>
      <c r="AH91" s="17">
        <f t="shared" si="27"/>
        <v>0</v>
      </c>
      <c r="AI91" s="17">
        <f t="shared" si="28"/>
        <v>74448</v>
      </c>
      <c r="AJ91" s="17">
        <f t="shared" si="29"/>
        <v>3722.4</v>
      </c>
      <c r="AK91" s="17">
        <f t="shared" si="30"/>
        <v>0</v>
      </c>
      <c r="AL91" s="17">
        <f t="shared" si="31"/>
        <v>78170.399999999994</v>
      </c>
      <c r="AM91" s="17">
        <v>0</v>
      </c>
      <c r="AN91" s="17">
        <v>0</v>
      </c>
      <c r="AO91" s="17">
        <f t="shared" si="34"/>
        <v>0</v>
      </c>
      <c r="AP91" s="17">
        <f t="shared" si="35"/>
        <v>0</v>
      </c>
      <c r="AQ91" s="18">
        <f t="shared" si="36"/>
        <v>78170.399999999994</v>
      </c>
    </row>
    <row r="92" spans="1:43" ht="18" x14ac:dyDescent="0.25">
      <c r="A92" s="169">
        <v>1.7</v>
      </c>
      <c r="B92" s="324" t="s">
        <v>948</v>
      </c>
      <c r="C92" s="103" t="s">
        <v>205</v>
      </c>
      <c r="D92" s="15"/>
      <c r="E92" s="2"/>
      <c r="F92" s="2"/>
      <c r="G92" s="146"/>
      <c r="H92" s="19"/>
      <c r="I92" s="13"/>
      <c r="J92" s="14"/>
      <c r="K92" s="14"/>
      <c r="L92" s="22"/>
      <c r="M92" s="158" t="s">
        <v>199</v>
      </c>
      <c r="N92" s="108">
        <v>200</v>
      </c>
      <c r="O92" s="155"/>
      <c r="P92" s="159">
        <v>1300</v>
      </c>
      <c r="Q92" s="31">
        <v>0</v>
      </c>
      <c r="R92" s="31">
        <f t="shared" si="22"/>
        <v>1300</v>
      </c>
      <c r="S92" s="31">
        <f t="shared" si="23"/>
        <v>65</v>
      </c>
      <c r="T92" s="31">
        <v>0</v>
      </c>
      <c r="U92" s="31">
        <f t="shared" si="24"/>
        <v>1365</v>
      </c>
      <c r="V92" s="156"/>
      <c r="W92" s="159">
        <v>128</v>
      </c>
      <c r="X92" s="154">
        <f t="shared" si="37"/>
        <v>15.8208</v>
      </c>
      <c r="Y92" s="31">
        <v>0</v>
      </c>
      <c r="Z92" s="31">
        <f t="shared" si="38"/>
        <v>143.82079999999999</v>
      </c>
      <c r="AA92" s="31">
        <f t="shared" si="25"/>
        <v>273000</v>
      </c>
      <c r="AB92" s="31">
        <f t="shared" si="39"/>
        <v>28764.16</v>
      </c>
      <c r="AC92" s="154">
        <f t="shared" si="40"/>
        <v>301764.15999999997</v>
      </c>
      <c r="AE92" s="17">
        <v>10</v>
      </c>
      <c r="AF92" s="108">
        <v>200</v>
      </c>
      <c r="AG92" s="17">
        <f t="shared" si="26"/>
        <v>26000</v>
      </c>
      <c r="AH92" s="17">
        <f t="shared" si="27"/>
        <v>0</v>
      </c>
      <c r="AI92" s="17">
        <f t="shared" si="28"/>
        <v>26000</v>
      </c>
      <c r="AJ92" s="17">
        <f t="shared" si="29"/>
        <v>1300</v>
      </c>
      <c r="AK92" s="17">
        <f t="shared" si="30"/>
        <v>0</v>
      </c>
      <c r="AL92" s="17">
        <f t="shared" si="31"/>
        <v>27300</v>
      </c>
      <c r="AM92" s="17">
        <f t="shared" si="32"/>
        <v>2560</v>
      </c>
      <c r="AN92" s="17">
        <f t="shared" si="33"/>
        <v>316.416</v>
      </c>
      <c r="AO92" s="17">
        <f t="shared" si="34"/>
        <v>0</v>
      </c>
      <c r="AP92" s="17">
        <f t="shared" si="35"/>
        <v>2876.4160000000002</v>
      </c>
      <c r="AQ92" s="18">
        <f t="shared" si="36"/>
        <v>30176.416000000001</v>
      </c>
    </row>
    <row r="93" spans="1:43" ht="18" x14ac:dyDescent="0.25">
      <c r="A93" s="171">
        <v>1.7</v>
      </c>
      <c r="B93" s="324" t="s">
        <v>948</v>
      </c>
      <c r="C93" s="103" t="s">
        <v>205</v>
      </c>
      <c r="D93" s="15"/>
      <c r="E93" s="7"/>
      <c r="F93" s="7"/>
      <c r="G93" s="110"/>
      <c r="H93" s="19"/>
      <c r="I93" s="13"/>
      <c r="J93" s="14"/>
      <c r="K93" s="14"/>
      <c r="L93" s="111"/>
      <c r="M93" s="112" t="s">
        <v>199</v>
      </c>
      <c r="N93" s="113">
        <v>200</v>
      </c>
      <c r="O93" s="16"/>
      <c r="P93" s="114">
        <v>1300</v>
      </c>
      <c r="Q93" s="115">
        <v>0</v>
      </c>
      <c r="R93" s="115">
        <f t="shared" si="22"/>
        <v>1300</v>
      </c>
      <c r="S93" s="115">
        <f t="shared" si="23"/>
        <v>65</v>
      </c>
      <c r="T93" s="115">
        <v>0</v>
      </c>
      <c r="U93" s="115">
        <f t="shared" si="24"/>
        <v>1365</v>
      </c>
      <c r="V93" s="115"/>
      <c r="W93" s="114">
        <v>128</v>
      </c>
      <c r="X93" s="116">
        <f t="shared" si="37"/>
        <v>15.8208</v>
      </c>
      <c r="Y93" s="115">
        <v>0</v>
      </c>
      <c r="Z93" s="115">
        <f t="shared" si="38"/>
        <v>143.82079999999999</v>
      </c>
      <c r="AA93" s="115">
        <f t="shared" si="25"/>
        <v>273000</v>
      </c>
      <c r="AB93" s="115">
        <f t="shared" si="39"/>
        <v>28764.16</v>
      </c>
      <c r="AC93" s="116">
        <f t="shared" si="40"/>
        <v>301764.15999999997</v>
      </c>
      <c r="AD93" s="117"/>
      <c r="AE93" s="118">
        <v>60</v>
      </c>
      <c r="AF93" s="113">
        <v>200</v>
      </c>
      <c r="AG93" s="118">
        <f t="shared" si="26"/>
        <v>156000</v>
      </c>
      <c r="AH93" s="118">
        <f t="shared" si="27"/>
        <v>0</v>
      </c>
      <c r="AI93" s="118">
        <f t="shared" si="28"/>
        <v>156000</v>
      </c>
      <c r="AJ93" s="118">
        <f t="shared" si="29"/>
        <v>7800</v>
      </c>
      <c r="AK93" s="118">
        <f t="shared" si="30"/>
        <v>0</v>
      </c>
      <c r="AL93" s="118">
        <f t="shared" si="31"/>
        <v>163800</v>
      </c>
      <c r="AM93" s="17">
        <v>0</v>
      </c>
      <c r="AN93" s="17">
        <v>0</v>
      </c>
      <c r="AO93" s="118">
        <f t="shared" si="34"/>
        <v>0</v>
      </c>
      <c r="AP93" s="118">
        <f t="shared" si="35"/>
        <v>0</v>
      </c>
      <c r="AQ93" s="119">
        <f t="shared" si="36"/>
        <v>163800</v>
      </c>
    </row>
    <row r="94" spans="1:43" ht="18" x14ac:dyDescent="0.25">
      <c r="A94" s="169">
        <v>1.8</v>
      </c>
      <c r="B94" s="324" t="s">
        <v>948</v>
      </c>
      <c r="C94" s="103" t="s">
        <v>206</v>
      </c>
      <c r="D94" s="15"/>
      <c r="E94" s="2"/>
      <c r="F94" s="2"/>
      <c r="G94" s="146"/>
      <c r="H94" s="19"/>
      <c r="I94" s="13"/>
      <c r="J94" s="14"/>
      <c r="K94" s="14"/>
      <c r="L94" s="22"/>
      <c r="M94" s="158" t="s">
        <v>199</v>
      </c>
      <c r="N94" s="108">
        <v>200</v>
      </c>
      <c r="O94" s="155"/>
      <c r="P94" s="159">
        <v>1980</v>
      </c>
      <c r="Q94" s="31">
        <v>0</v>
      </c>
      <c r="R94" s="31">
        <f t="shared" si="22"/>
        <v>1980</v>
      </c>
      <c r="S94" s="31">
        <f t="shared" si="23"/>
        <v>99</v>
      </c>
      <c r="T94" s="31">
        <v>0</v>
      </c>
      <c r="U94" s="31">
        <f t="shared" si="24"/>
        <v>2079</v>
      </c>
      <c r="V94" s="156"/>
      <c r="W94" s="159">
        <v>154</v>
      </c>
      <c r="X94" s="154">
        <f t="shared" si="37"/>
        <v>19.034400000000002</v>
      </c>
      <c r="Y94" s="31">
        <v>0</v>
      </c>
      <c r="Z94" s="31">
        <f t="shared" si="38"/>
        <v>173.03440000000001</v>
      </c>
      <c r="AA94" s="31">
        <f t="shared" si="25"/>
        <v>415800</v>
      </c>
      <c r="AB94" s="31">
        <f t="shared" si="39"/>
        <v>34606.880000000005</v>
      </c>
      <c r="AC94" s="154">
        <f t="shared" si="40"/>
        <v>450406.88</v>
      </c>
      <c r="AE94" s="17">
        <v>10</v>
      </c>
      <c r="AF94" s="108">
        <v>200</v>
      </c>
      <c r="AG94" s="17">
        <f t="shared" si="26"/>
        <v>39600</v>
      </c>
      <c r="AH94" s="17">
        <f t="shared" si="27"/>
        <v>0</v>
      </c>
      <c r="AI94" s="17">
        <f t="shared" si="28"/>
        <v>39600</v>
      </c>
      <c r="AJ94" s="17">
        <f t="shared" si="29"/>
        <v>1980</v>
      </c>
      <c r="AK94" s="17">
        <f t="shared" si="30"/>
        <v>0</v>
      </c>
      <c r="AL94" s="17">
        <f t="shared" si="31"/>
        <v>41580</v>
      </c>
      <c r="AM94" s="17">
        <f t="shared" si="32"/>
        <v>3080</v>
      </c>
      <c r="AN94" s="17">
        <f t="shared" si="33"/>
        <v>380.68800000000005</v>
      </c>
      <c r="AO94" s="17">
        <f t="shared" si="34"/>
        <v>0</v>
      </c>
      <c r="AP94" s="17">
        <f t="shared" si="35"/>
        <v>3460.6880000000001</v>
      </c>
      <c r="AQ94" s="18">
        <f t="shared" si="36"/>
        <v>45040.688000000002</v>
      </c>
    </row>
    <row r="95" spans="1:43" ht="18" x14ac:dyDescent="0.25">
      <c r="A95" s="169">
        <v>1.8</v>
      </c>
      <c r="B95" s="324" t="s">
        <v>948</v>
      </c>
      <c r="C95" s="103" t="s">
        <v>206</v>
      </c>
      <c r="D95" s="15"/>
      <c r="E95" s="2"/>
      <c r="F95" s="2"/>
      <c r="G95" s="146"/>
      <c r="H95" s="19"/>
      <c r="I95" s="13"/>
      <c r="J95" s="14"/>
      <c r="K95" s="14"/>
      <c r="L95" s="22"/>
      <c r="M95" s="158" t="s">
        <v>199</v>
      </c>
      <c r="N95" s="108">
        <v>200</v>
      </c>
      <c r="O95" s="155"/>
      <c r="P95" s="159">
        <v>1980</v>
      </c>
      <c r="Q95" s="31">
        <v>0</v>
      </c>
      <c r="R95" s="31">
        <f t="shared" si="22"/>
        <v>1980</v>
      </c>
      <c r="S95" s="31">
        <f t="shared" si="23"/>
        <v>99</v>
      </c>
      <c r="T95" s="31">
        <v>0</v>
      </c>
      <c r="U95" s="31">
        <f t="shared" si="24"/>
        <v>2079</v>
      </c>
      <c r="V95" s="156"/>
      <c r="W95" s="159">
        <v>154</v>
      </c>
      <c r="X95" s="154">
        <f t="shared" si="37"/>
        <v>19.034400000000002</v>
      </c>
      <c r="Y95" s="31">
        <v>0</v>
      </c>
      <c r="Z95" s="31">
        <f t="shared" si="38"/>
        <v>173.03440000000001</v>
      </c>
      <c r="AA95" s="31">
        <f t="shared" si="25"/>
        <v>415800</v>
      </c>
      <c r="AB95" s="31">
        <f t="shared" si="39"/>
        <v>34606.880000000005</v>
      </c>
      <c r="AC95" s="154">
        <f t="shared" si="40"/>
        <v>450406.88</v>
      </c>
      <c r="AE95" s="17">
        <v>60</v>
      </c>
      <c r="AF95" s="108">
        <v>42</v>
      </c>
      <c r="AG95" s="17">
        <f t="shared" si="26"/>
        <v>49896</v>
      </c>
      <c r="AH95" s="17">
        <f t="shared" si="27"/>
        <v>0</v>
      </c>
      <c r="AI95" s="17">
        <f t="shared" si="28"/>
        <v>49896</v>
      </c>
      <c r="AJ95" s="17">
        <f t="shared" si="29"/>
        <v>2494.8000000000002</v>
      </c>
      <c r="AK95" s="17">
        <f t="shared" si="30"/>
        <v>0</v>
      </c>
      <c r="AL95" s="17">
        <f t="shared" si="31"/>
        <v>52390.8</v>
      </c>
      <c r="AM95" s="17">
        <v>0</v>
      </c>
      <c r="AN95" s="17">
        <v>0</v>
      </c>
      <c r="AO95" s="17">
        <f t="shared" si="34"/>
        <v>0</v>
      </c>
      <c r="AP95" s="17">
        <f t="shared" si="35"/>
        <v>0</v>
      </c>
      <c r="AQ95" s="18">
        <f t="shared" si="36"/>
        <v>52390.8</v>
      </c>
    </row>
    <row r="96" spans="1:43" ht="18" x14ac:dyDescent="0.25">
      <c r="A96" s="169">
        <v>1.9</v>
      </c>
      <c r="B96" s="324" t="s">
        <v>948</v>
      </c>
      <c r="C96" s="103" t="s">
        <v>207</v>
      </c>
      <c r="D96" s="15"/>
      <c r="E96" s="2"/>
      <c r="F96" s="2"/>
      <c r="G96" s="146"/>
      <c r="H96" s="19"/>
      <c r="I96" s="13"/>
      <c r="J96" s="14"/>
      <c r="K96" s="14"/>
      <c r="L96" s="22"/>
      <c r="M96" s="158" t="s">
        <v>199</v>
      </c>
      <c r="N96" s="108">
        <v>250</v>
      </c>
      <c r="O96" s="155"/>
      <c r="P96" s="159">
        <v>2870</v>
      </c>
      <c r="Q96" s="31">
        <v>0</v>
      </c>
      <c r="R96" s="31">
        <f t="shared" si="22"/>
        <v>2870</v>
      </c>
      <c r="S96" s="31">
        <f t="shared" si="23"/>
        <v>143.5</v>
      </c>
      <c r="T96" s="31">
        <v>0</v>
      </c>
      <c r="U96" s="31">
        <f t="shared" si="24"/>
        <v>3013.5</v>
      </c>
      <c r="V96" s="156"/>
      <c r="W96" s="159">
        <v>200</v>
      </c>
      <c r="X96" s="154">
        <f t="shared" si="37"/>
        <v>24.72</v>
      </c>
      <c r="Y96" s="31">
        <v>0</v>
      </c>
      <c r="Z96" s="31">
        <f t="shared" si="38"/>
        <v>224.72</v>
      </c>
      <c r="AA96" s="31">
        <f t="shared" si="25"/>
        <v>753375</v>
      </c>
      <c r="AB96" s="31">
        <f t="shared" si="39"/>
        <v>56180</v>
      </c>
      <c r="AC96" s="154">
        <f t="shared" si="40"/>
        <v>809555</v>
      </c>
      <c r="AE96" s="17">
        <v>10</v>
      </c>
      <c r="AF96" s="108">
        <v>250</v>
      </c>
      <c r="AG96" s="17">
        <f t="shared" si="26"/>
        <v>71750</v>
      </c>
      <c r="AH96" s="17">
        <f t="shared" si="27"/>
        <v>0</v>
      </c>
      <c r="AI96" s="17">
        <f t="shared" si="28"/>
        <v>71750</v>
      </c>
      <c r="AJ96" s="17">
        <f t="shared" si="29"/>
        <v>3587.5</v>
      </c>
      <c r="AK96" s="17">
        <f t="shared" si="30"/>
        <v>0</v>
      </c>
      <c r="AL96" s="17">
        <f t="shared" si="31"/>
        <v>75337.5</v>
      </c>
      <c r="AM96" s="17">
        <f t="shared" si="32"/>
        <v>5000</v>
      </c>
      <c r="AN96" s="17">
        <f t="shared" si="33"/>
        <v>618</v>
      </c>
      <c r="AO96" s="17">
        <f t="shared" si="34"/>
        <v>0</v>
      </c>
      <c r="AP96" s="17">
        <f t="shared" si="35"/>
        <v>5618</v>
      </c>
      <c r="AQ96" s="18">
        <f t="shared" si="36"/>
        <v>80955.5</v>
      </c>
    </row>
    <row r="97" spans="1:43" ht="18" x14ac:dyDescent="0.25">
      <c r="A97" s="169">
        <v>1.9</v>
      </c>
      <c r="B97" s="324" t="s">
        <v>948</v>
      </c>
      <c r="C97" s="103" t="s">
        <v>207</v>
      </c>
      <c r="D97" s="15"/>
      <c r="E97" s="2"/>
      <c r="F97" s="2"/>
      <c r="G97" s="146"/>
      <c r="H97" s="19"/>
      <c r="I97" s="13"/>
      <c r="J97" s="14"/>
      <c r="K97" s="14"/>
      <c r="L97" s="22"/>
      <c r="M97" s="158" t="s">
        <v>199</v>
      </c>
      <c r="N97" s="108">
        <v>250</v>
      </c>
      <c r="O97" s="155"/>
      <c r="P97" s="159">
        <v>2870</v>
      </c>
      <c r="Q97" s="31">
        <v>0</v>
      </c>
      <c r="R97" s="31">
        <f t="shared" si="22"/>
        <v>2870</v>
      </c>
      <c r="S97" s="31">
        <f t="shared" si="23"/>
        <v>143.5</v>
      </c>
      <c r="T97" s="31">
        <v>0</v>
      </c>
      <c r="U97" s="31">
        <f t="shared" si="24"/>
        <v>3013.5</v>
      </c>
      <c r="V97" s="156"/>
      <c r="W97" s="159">
        <v>200</v>
      </c>
      <c r="X97" s="154">
        <f t="shared" si="37"/>
        <v>24.72</v>
      </c>
      <c r="Y97" s="31">
        <v>0</v>
      </c>
      <c r="Z97" s="31">
        <f t="shared" si="38"/>
        <v>224.72</v>
      </c>
      <c r="AA97" s="31">
        <f t="shared" si="25"/>
        <v>753375</v>
      </c>
      <c r="AB97" s="31">
        <f t="shared" si="39"/>
        <v>56180</v>
      </c>
      <c r="AC97" s="154">
        <f t="shared" si="40"/>
        <v>809555</v>
      </c>
      <c r="AE97" s="17">
        <v>60</v>
      </c>
      <c r="AF97" s="108">
        <v>189</v>
      </c>
      <c r="AG97" s="17">
        <f t="shared" si="26"/>
        <v>325458</v>
      </c>
      <c r="AH97" s="17">
        <f t="shared" si="27"/>
        <v>0</v>
      </c>
      <c r="AI97" s="17">
        <f t="shared" si="28"/>
        <v>325458</v>
      </c>
      <c r="AJ97" s="17">
        <f t="shared" si="29"/>
        <v>16272.9</v>
      </c>
      <c r="AK97" s="17">
        <f t="shared" si="30"/>
        <v>0</v>
      </c>
      <c r="AL97" s="17">
        <f t="shared" si="31"/>
        <v>341730.9</v>
      </c>
      <c r="AM97" s="17">
        <v>0</v>
      </c>
      <c r="AN97" s="17">
        <v>0</v>
      </c>
      <c r="AO97" s="17">
        <f t="shared" si="34"/>
        <v>0</v>
      </c>
      <c r="AP97" s="17">
        <f t="shared" si="35"/>
        <v>0</v>
      </c>
      <c r="AQ97" s="18">
        <f t="shared" si="36"/>
        <v>341730.9</v>
      </c>
    </row>
    <row r="98" spans="1:43" ht="18" x14ac:dyDescent="0.25">
      <c r="A98" s="169">
        <v>1.1000000000000001</v>
      </c>
      <c r="B98" s="324" t="s">
        <v>948</v>
      </c>
      <c r="C98" s="103" t="s">
        <v>208</v>
      </c>
      <c r="D98" s="15"/>
      <c r="E98" s="2"/>
      <c r="F98" s="2"/>
      <c r="G98" s="146"/>
      <c r="H98" s="19"/>
      <c r="I98" s="13"/>
      <c r="J98" s="14"/>
      <c r="K98" s="14"/>
      <c r="L98" s="22"/>
      <c r="M98" s="158" t="s">
        <v>199</v>
      </c>
      <c r="N98" s="102">
        <v>0</v>
      </c>
      <c r="O98" s="155"/>
      <c r="P98" s="159">
        <v>4700</v>
      </c>
      <c r="Q98" s="31">
        <v>0</v>
      </c>
      <c r="R98" s="31">
        <f t="shared" si="22"/>
        <v>4700</v>
      </c>
      <c r="S98" s="31">
        <f t="shared" si="23"/>
        <v>235</v>
      </c>
      <c r="T98" s="31">
        <v>0</v>
      </c>
      <c r="U98" s="31">
        <f t="shared" si="24"/>
        <v>4935</v>
      </c>
      <c r="V98" s="156"/>
      <c r="W98" s="159">
        <v>315</v>
      </c>
      <c r="X98" s="154">
        <f t="shared" si="37"/>
        <v>38.933999999999997</v>
      </c>
      <c r="Y98" s="31">
        <v>0</v>
      </c>
      <c r="Z98" s="31">
        <f t="shared" si="38"/>
        <v>353.93399999999997</v>
      </c>
      <c r="AA98" s="31">
        <f t="shared" si="25"/>
        <v>0</v>
      </c>
      <c r="AB98" s="31">
        <f t="shared" si="39"/>
        <v>0</v>
      </c>
      <c r="AC98" s="154">
        <f t="shared" si="40"/>
        <v>0</v>
      </c>
      <c r="AE98" s="17">
        <v>10</v>
      </c>
      <c r="AF98" s="102">
        <v>0</v>
      </c>
      <c r="AG98" s="17">
        <f t="shared" si="26"/>
        <v>0</v>
      </c>
      <c r="AH98" s="17">
        <f t="shared" si="27"/>
        <v>0</v>
      </c>
      <c r="AI98" s="17">
        <f t="shared" si="28"/>
        <v>0</v>
      </c>
      <c r="AJ98" s="17">
        <f t="shared" si="29"/>
        <v>0</v>
      </c>
      <c r="AK98" s="17">
        <f t="shared" si="30"/>
        <v>0</v>
      </c>
      <c r="AL98" s="17">
        <f t="shared" si="31"/>
        <v>0</v>
      </c>
      <c r="AM98" s="17">
        <f t="shared" si="32"/>
        <v>0</v>
      </c>
      <c r="AN98" s="17">
        <f t="shared" si="33"/>
        <v>0</v>
      </c>
      <c r="AO98" s="17">
        <f t="shared" si="34"/>
        <v>0</v>
      </c>
      <c r="AP98" s="17">
        <f t="shared" si="35"/>
        <v>0</v>
      </c>
      <c r="AQ98" s="18">
        <f t="shared" si="36"/>
        <v>0</v>
      </c>
    </row>
    <row r="99" spans="1:43" ht="75" x14ac:dyDescent="0.25">
      <c r="A99" s="169">
        <v>2</v>
      </c>
      <c r="B99" s="324" t="s">
        <v>948</v>
      </c>
      <c r="C99" s="103" t="s">
        <v>209</v>
      </c>
      <c r="D99" s="15"/>
      <c r="E99" s="2"/>
      <c r="F99" s="2"/>
      <c r="G99" s="146"/>
      <c r="H99" s="19"/>
      <c r="I99" s="13"/>
      <c r="J99" s="14"/>
      <c r="K99" s="14"/>
      <c r="L99" s="22"/>
      <c r="M99" s="151" t="s">
        <v>124</v>
      </c>
      <c r="N99" s="102">
        <v>0</v>
      </c>
      <c r="O99" s="155"/>
      <c r="P99" s="31">
        <v>0</v>
      </c>
      <c r="Q99" s="31">
        <v>0</v>
      </c>
      <c r="R99" s="31">
        <f t="shared" si="22"/>
        <v>0</v>
      </c>
      <c r="S99" s="31">
        <f t="shared" si="23"/>
        <v>0</v>
      </c>
      <c r="T99" s="31">
        <v>0</v>
      </c>
      <c r="U99" s="31">
        <f t="shared" si="24"/>
        <v>0</v>
      </c>
      <c r="V99" s="156"/>
      <c r="W99" s="31">
        <v>0</v>
      </c>
      <c r="X99" s="154">
        <f t="shared" si="37"/>
        <v>0</v>
      </c>
      <c r="Y99" s="31">
        <v>0</v>
      </c>
      <c r="Z99" s="31">
        <f t="shared" si="38"/>
        <v>0</v>
      </c>
      <c r="AA99" s="31">
        <f t="shared" si="25"/>
        <v>0</v>
      </c>
      <c r="AB99" s="31">
        <f t="shared" si="39"/>
        <v>0</v>
      </c>
      <c r="AC99" s="154">
        <f t="shared" si="40"/>
        <v>0</v>
      </c>
      <c r="AE99" s="17">
        <v>10</v>
      </c>
      <c r="AF99" s="102">
        <v>0</v>
      </c>
      <c r="AG99" s="17">
        <f t="shared" si="26"/>
        <v>0</v>
      </c>
      <c r="AH99" s="17">
        <f t="shared" si="27"/>
        <v>0</v>
      </c>
      <c r="AI99" s="17">
        <f t="shared" si="28"/>
        <v>0</v>
      </c>
      <c r="AJ99" s="17">
        <f t="shared" si="29"/>
        <v>0</v>
      </c>
      <c r="AK99" s="17">
        <f t="shared" si="30"/>
        <v>0</v>
      </c>
      <c r="AL99" s="17">
        <f t="shared" si="31"/>
        <v>0</v>
      </c>
      <c r="AM99" s="17">
        <f t="shared" si="32"/>
        <v>0</v>
      </c>
      <c r="AN99" s="17">
        <f t="shared" si="33"/>
        <v>0</v>
      </c>
      <c r="AO99" s="17">
        <f t="shared" si="34"/>
        <v>0</v>
      </c>
      <c r="AP99" s="17">
        <f t="shared" si="35"/>
        <v>0</v>
      </c>
      <c r="AQ99" s="18">
        <f t="shared" si="36"/>
        <v>0</v>
      </c>
    </row>
    <row r="100" spans="1:43" ht="18" x14ac:dyDescent="0.25">
      <c r="A100" s="169">
        <v>2.1</v>
      </c>
      <c r="B100" s="324" t="s">
        <v>948</v>
      </c>
      <c r="C100" s="103" t="s">
        <v>210</v>
      </c>
      <c r="D100" s="15"/>
      <c r="E100" s="2"/>
      <c r="F100" s="2"/>
      <c r="G100" s="146"/>
      <c r="H100" s="19"/>
      <c r="I100" s="13"/>
      <c r="J100" s="14"/>
      <c r="K100" s="14"/>
      <c r="L100" s="22"/>
      <c r="M100" s="158" t="s">
        <v>126</v>
      </c>
      <c r="N100" s="108">
        <v>250</v>
      </c>
      <c r="O100" s="155"/>
      <c r="P100" s="159">
        <v>266</v>
      </c>
      <c r="Q100" s="31">
        <v>0</v>
      </c>
      <c r="R100" s="31">
        <f t="shared" si="22"/>
        <v>266</v>
      </c>
      <c r="S100" s="31">
        <f t="shared" si="23"/>
        <v>13.3</v>
      </c>
      <c r="T100" s="31">
        <v>0</v>
      </c>
      <c r="U100" s="31">
        <f t="shared" si="24"/>
        <v>279.3</v>
      </c>
      <c r="V100" s="156"/>
      <c r="W100" s="159">
        <v>72</v>
      </c>
      <c r="X100" s="154">
        <f t="shared" si="37"/>
        <v>8.8992000000000004</v>
      </c>
      <c r="Y100" s="31">
        <v>0</v>
      </c>
      <c r="Z100" s="31">
        <f t="shared" si="38"/>
        <v>80.899200000000008</v>
      </c>
      <c r="AA100" s="31">
        <f t="shared" si="25"/>
        <v>69825</v>
      </c>
      <c r="AB100" s="31">
        <f t="shared" si="39"/>
        <v>20224.800000000003</v>
      </c>
      <c r="AC100" s="154">
        <f t="shared" si="40"/>
        <v>90049.8</v>
      </c>
      <c r="AE100" s="17">
        <v>10</v>
      </c>
      <c r="AF100" s="108">
        <v>250</v>
      </c>
      <c r="AG100" s="17">
        <f t="shared" si="26"/>
        <v>6650</v>
      </c>
      <c r="AH100" s="17">
        <f t="shared" si="27"/>
        <v>0</v>
      </c>
      <c r="AI100" s="17">
        <f t="shared" si="28"/>
        <v>6650</v>
      </c>
      <c r="AJ100" s="17">
        <f t="shared" si="29"/>
        <v>332.5</v>
      </c>
      <c r="AK100" s="17">
        <f t="shared" si="30"/>
        <v>0</v>
      </c>
      <c r="AL100" s="17">
        <f t="shared" si="31"/>
        <v>6982.5</v>
      </c>
      <c r="AM100" s="17">
        <f t="shared" si="32"/>
        <v>1800</v>
      </c>
      <c r="AN100" s="17">
        <f t="shared" si="33"/>
        <v>222.48</v>
      </c>
      <c r="AO100" s="17">
        <f t="shared" si="34"/>
        <v>0</v>
      </c>
      <c r="AP100" s="17">
        <f t="shared" si="35"/>
        <v>2022.48</v>
      </c>
      <c r="AQ100" s="18">
        <f t="shared" si="36"/>
        <v>9004.98</v>
      </c>
    </row>
    <row r="101" spans="1:43" ht="18" x14ac:dyDescent="0.25">
      <c r="A101" s="169">
        <v>2.1</v>
      </c>
      <c r="B101" s="324" t="s">
        <v>948</v>
      </c>
      <c r="C101" s="103" t="s">
        <v>210</v>
      </c>
      <c r="D101" s="15"/>
      <c r="E101" s="2"/>
      <c r="F101" s="2"/>
      <c r="G101" s="146"/>
      <c r="H101" s="19"/>
      <c r="I101" s="13"/>
      <c r="J101" s="14"/>
      <c r="K101" s="14"/>
      <c r="L101" s="22"/>
      <c r="M101" s="158" t="s">
        <v>126</v>
      </c>
      <c r="N101" s="108">
        <v>250</v>
      </c>
      <c r="O101" s="155"/>
      <c r="P101" s="159">
        <v>266</v>
      </c>
      <c r="Q101" s="31">
        <v>0</v>
      </c>
      <c r="R101" s="31">
        <f t="shared" si="22"/>
        <v>266</v>
      </c>
      <c r="S101" s="31">
        <f t="shared" si="23"/>
        <v>13.3</v>
      </c>
      <c r="T101" s="31">
        <v>0</v>
      </c>
      <c r="U101" s="31">
        <f t="shared" si="24"/>
        <v>279.3</v>
      </c>
      <c r="V101" s="156"/>
      <c r="W101" s="159">
        <v>72</v>
      </c>
      <c r="X101" s="154">
        <f t="shared" si="37"/>
        <v>8.8992000000000004</v>
      </c>
      <c r="Y101" s="31">
        <v>0</v>
      </c>
      <c r="Z101" s="31">
        <f t="shared" si="38"/>
        <v>80.899200000000008</v>
      </c>
      <c r="AA101" s="31">
        <f t="shared" si="25"/>
        <v>69825</v>
      </c>
      <c r="AB101" s="31">
        <f t="shared" si="39"/>
        <v>20224.800000000003</v>
      </c>
      <c r="AC101" s="154">
        <f t="shared" si="40"/>
        <v>90049.8</v>
      </c>
      <c r="AE101" s="17">
        <v>60</v>
      </c>
      <c r="AF101" s="108">
        <v>2</v>
      </c>
      <c r="AG101" s="17">
        <f t="shared" si="26"/>
        <v>319.2</v>
      </c>
      <c r="AH101" s="17">
        <f t="shared" si="27"/>
        <v>0</v>
      </c>
      <c r="AI101" s="17">
        <f t="shared" si="28"/>
        <v>319.2</v>
      </c>
      <c r="AJ101" s="17">
        <f t="shared" si="29"/>
        <v>15.96</v>
      </c>
      <c r="AK101" s="17">
        <f t="shared" si="30"/>
        <v>0</v>
      </c>
      <c r="AL101" s="17">
        <f t="shared" si="31"/>
        <v>335.15999999999997</v>
      </c>
      <c r="AM101" s="17">
        <v>0</v>
      </c>
      <c r="AN101" s="17">
        <v>0</v>
      </c>
      <c r="AO101" s="17">
        <f t="shared" si="34"/>
        <v>0</v>
      </c>
      <c r="AP101" s="17">
        <f t="shared" si="35"/>
        <v>0</v>
      </c>
      <c r="AQ101" s="18">
        <f t="shared" si="36"/>
        <v>335.15999999999997</v>
      </c>
    </row>
    <row r="102" spans="1:43" ht="18" x14ac:dyDescent="0.25">
      <c r="A102" s="169">
        <v>2.2000000000000002</v>
      </c>
      <c r="B102" s="324" t="s">
        <v>948</v>
      </c>
      <c r="C102" s="103" t="s">
        <v>211</v>
      </c>
      <c r="D102" s="15"/>
      <c r="E102" s="2"/>
      <c r="F102" s="2"/>
      <c r="G102" s="146"/>
      <c r="H102" s="19"/>
      <c r="I102" s="13"/>
      <c r="J102" s="14"/>
      <c r="K102" s="14"/>
      <c r="L102" s="22"/>
      <c r="M102" s="158" t="s">
        <v>126</v>
      </c>
      <c r="N102" s="108">
        <v>15</v>
      </c>
      <c r="O102" s="155"/>
      <c r="P102" s="159">
        <v>382</v>
      </c>
      <c r="Q102" s="31">
        <v>0</v>
      </c>
      <c r="R102" s="31">
        <f t="shared" si="22"/>
        <v>382</v>
      </c>
      <c r="S102" s="31">
        <f t="shared" si="23"/>
        <v>19.100000000000001</v>
      </c>
      <c r="T102" s="31">
        <v>0</v>
      </c>
      <c r="U102" s="31">
        <f t="shared" si="24"/>
        <v>401.1</v>
      </c>
      <c r="V102" s="156"/>
      <c r="W102" s="159">
        <v>72</v>
      </c>
      <c r="X102" s="154">
        <f t="shared" si="37"/>
        <v>8.8992000000000004</v>
      </c>
      <c r="Y102" s="31">
        <v>0</v>
      </c>
      <c r="Z102" s="31">
        <f t="shared" si="38"/>
        <v>80.899200000000008</v>
      </c>
      <c r="AA102" s="31">
        <f t="shared" si="25"/>
        <v>6016.5</v>
      </c>
      <c r="AB102" s="31">
        <f t="shared" si="39"/>
        <v>1213.4880000000001</v>
      </c>
      <c r="AC102" s="154">
        <f t="shared" si="40"/>
        <v>7229.9880000000003</v>
      </c>
      <c r="AE102" s="17">
        <v>10</v>
      </c>
      <c r="AF102" s="108">
        <v>15</v>
      </c>
      <c r="AG102" s="17">
        <f t="shared" si="26"/>
        <v>573</v>
      </c>
      <c r="AH102" s="17">
        <f t="shared" si="27"/>
        <v>0</v>
      </c>
      <c r="AI102" s="17">
        <f t="shared" si="28"/>
        <v>573</v>
      </c>
      <c r="AJ102" s="17">
        <f t="shared" si="29"/>
        <v>28.65</v>
      </c>
      <c r="AK102" s="17">
        <f t="shared" si="30"/>
        <v>0</v>
      </c>
      <c r="AL102" s="17">
        <f t="shared" si="31"/>
        <v>601.65</v>
      </c>
      <c r="AM102" s="17">
        <f t="shared" si="32"/>
        <v>108</v>
      </c>
      <c r="AN102" s="17">
        <f t="shared" si="33"/>
        <v>13.348800000000001</v>
      </c>
      <c r="AO102" s="17">
        <f t="shared" si="34"/>
        <v>0</v>
      </c>
      <c r="AP102" s="17">
        <f t="shared" si="35"/>
        <v>121.3488</v>
      </c>
      <c r="AQ102" s="18">
        <f t="shared" si="36"/>
        <v>722.99879999999996</v>
      </c>
    </row>
    <row r="103" spans="1:43" ht="18" x14ac:dyDescent="0.25">
      <c r="A103" s="169">
        <v>2.2999999999999998</v>
      </c>
      <c r="B103" s="324" t="s">
        <v>948</v>
      </c>
      <c r="C103" s="103" t="s">
        <v>212</v>
      </c>
      <c r="D103" s="15"/>
      <c r="E103" s="2"/>
      <c r="F103" s="2"/>
      <c r="G103" s="146"/>
      <c r="H103" s="19"/>
      <c r="I103" s="13"/>
      <c r="J103" s="14"/>
      <c r="K103" s="14"/>
      <c r="L103" s="22"/>
      <c r="M103" s="158" t="s">
        <v>126</v>
      </c>
      <c r="N103" s="108">
        <v>240</v>
      </c>
      <c r="O103" s="155"/>
      <c r="P103" s="159">
        <v>594</v>
      </c>
      <c r="Q103" s="31">
        <v>0</v>
      </c>
      <c r="R103" s="31">
        <f t="shared" si="22"/>
        <v>594</v>
      </c>
      <c r="S103" s="31">
        <f t="shared" si="23"/>
        <v>29.700000000000003</v>
      </c>
      <c r="T103" s="31">
        <v>0</v>
      </c>
      <c r="U103" s="31">
        <f t="shared" si="24"/>
        <v>623.70000000000005</v>
      </c>
      <c r="V103" s="156"/>
      <c r="W103" s="159">
        <v>103</v>
      </c>
      <c r="X103" s="154">
        <f t="shared" si="37"/>
        <v>12.7308</v>
      </c>
      <c r="Y103" s="31">
        <v>0</v>
      </c>
      <c r="Z103" s="31">
        <f t="shared" si="38"/>
        <v>115.7308</v>
      </c>
      <c r="AA103" s="31">
        <f t="shared" si="25"/>
        <v>149688</v>
      </c>
      <c r="AB103" s="31">
        <f t="shared" si="39"/>
        <v>27775.392</v>
      </c>
      <c r="AC103" s="154">
        <f t="shared" si="40"/>
        <v>177463.39199999999</v>
      </c>
      <c r="AE103" s="17">
        <v>10</v>
      </c>
      <c r="AF103" s="108">
        <v>240</v>
      </c>
      <c r="AG103" s="17">
        <f t="shared" si="26"/>
        <v>14256</v>
      </c>
      <c r="AH103" s="17">
        <f t="shared" si="27"/>
        <v>0</v>
      </c>
      <c r="AI103" s="17">
        <f t="shared" si="28"/>
        <v>14256</v>
      </c>
      <c r="AJ103" s="17">
        <f t="shared" si="29"/>
        <v>712.8</v>
      </c>
      <c r="AK103" s="17">
        <f t="shared" si="30"/>
        <v>0</v>
      </c>
      <c r="AL103" s="17">
        <f t="shared" si="31"/>
        <v>14968.8</v>
      </c>
      <c r="AM103" s="17">
        <f t="shared" si="32"/>
        <v>2472</v>
      </c>
      <c r="AN103" s="17">
        <f t="shared" si="33"/>
        <v>305.53919999999999</v>
      </c>
      <c r="AO103" s="17">
        <f t="shared" si="34"/>
        <v>0</v>
      </c>
      <c r="AP103" s="17">
        <f t="shared" si="35"/>
        <v>2777.5392000000002</v>
      </c>
      <c r="AQ103" s="18">
        <f t="shared" si="36"/>
        <v>17746.339199999999</v>
      </c>
    </row>
    <row r="104" spans="1:43" ht="18" x14ac:dyDescent="0.25">
      <c r="A104" s="169">
        <v>2.2999999999999998</v>
      </c>
      <c r="B104" s="324" t="s">
        <v>948</v>
      </c>
      <c r="C104" s="103" t="s">
        <v>212</v>
      </c>
      <c r="D104" s="15"/>
      <c r="E104" s="2"/>
      <c r="F104" s="2"/>
      <c r="G104" s="146"/>
      <c r="H104" s="19"/>
      <c r="I104" s="13"/>
      <c r="J104" s="14"/>
      <c r="K104" s="14"/>
      <c r="L104" s="22"/>
      <c r="M104" s="158" t="s">
        <v>126</v>
      </c>
      <c r="N104" s="108">
        <v>240</v>
      </c>
      <c r="O104" s="155"/>
      <c r="P104" s="159">
        <v>594</v>
      </c>
      <c r="Q104" s="31">
        <v>0</v>
      </c>
      <c r="R104" s="31">
        <f t="shared" si="22"/>
        <v>594</v>
      </c>
      <c r="S104" s="31">
        <f t="shared" si="23"/>
        <v>29.700000000000003</v>
      </c>
      <c r="T104" s="31">
        <v>0</v>
      </c>
      <c r="U104" s="31">
        <f t="shared" si="24"/>
        <v>623.70000000000005</v>
      </c>
      <c r="V104" s="156"/>
      <c r="W104" s="159">
        <v>103</v>
      </c>
      <c r="X104" s="154">
        <f t="shared" si="37"/>
        <v>12.7308</v>
      </c>
      <c r="Y104" s="31">
        <v>0</v>
      </c>
      <c r="Z104" s="31">
        <f t="shared" si="38"/>
        <v>115.7308</v>
      </c>
      <c r="AA104" s="31">
        <f t="shared" si="25"/>
        <v>149688</v>
      </c>
      <c r="AB104" s="31">
        <f t="shared" si="39"/>
        <v>27775.392</v>
      </c>
      <c r="AC104" s="154">
        <f t="shared" si="40"/>
        <v>177463.39199999999</v>
      </c>
      <c r="AE104" s="17">
        <v>60</v>
      </c>
      <c r="AF104" s="108">
        <v>4</v>
      </c>
      <c r="AG104" s="17">
        <f t="shared" si="26"/>
        <v>1425.6</v>
      </c>
      <c r="AH104" s="17">
        <f t="shared" si="27"/>
        <v>0</v>
      </c>
      <c r="AI104" s="17">
        <f t="shared" si="28"/>
        <v>1425.6</v>
      </c>
      <c r="AJ104" s="17">
        <f t="shared" si="29"/>
        <v>71.280000000000015</v>
      </c>
      <c r="AK104" s="17">
        <f t="shared" si="30"/>
        <v>0</v>
      </c>
      <c r="AL104" s="17">
        <f t="shared" si="31"/>
        <v>1496.8799999999999</v>
      </c>
      <c r="AM104" s="17">
        <v>0</v>
      </c>
      <c r="AN104" s="17">
        <v>0</v>
      </c>
      <c r="AO104" s="17">
        <f t="shared" si="34"/>
        <v>0</v>
      </c>
      <c r="AP104" s="17">
        <f t="shared" si="35"/>
        <v>0</v>
      </c>
      <c r="AQ104" s="18">
        <f t="shared" si="36"/>
        <v>1496.8799999999999</v>
      </c>
    </row>
    <row r="105" spans="1:43" ht="18" x14ac:dyDescent="0.25">
      <c r="A105" s="169">
        <v>2.4</v>
      </c>
      <c r="B105" s="324" t="s">
        <v>948</v>
      </c>
      <c r="C105" s="103" t="s">
        <v>213</v>
      </c>
      <c r="D105" s="15"/>
      <c r="E105" s="2"/>
      <c r="F105" s="2"/>
      <c r="G105" s="146"/>
      <c r="H105" s="19"/>
      <c r="I105" s="13"/>
      <c r="J105" s="14"/>
      <c r="K105" s="14"/>
      <c r="L105" s="22"/>
      <c r="M105" s="158" t="s">
        <v>126</v>
      </c>
      <c r="N105" s="108">
        <v>15</v>
      </c>
      <c r="O105" s="155"/>
      <c r="P105" s="159">
        <v>1055</v>
      </c>
      <c r="Q105" s="31">
        <v>0</v>
      </c>
      <c r="R105" s="31">
        <f t="shared" si="22"/>
        <v>1055</v>
      </c>
      <c r="S105" s="31">
        <f t="shared" si="23"/>
        <v>52.75</v>
      </c>
      <c r="T105" s="31">
        <v>0</v>
      </c>
      <c r="U105" s="31">
        <f t="shared" si="24"/>
        <v>1107.75</v>
      </c>
      <c r="V105" s="156"/>
      <c r="W105" s="159">
        <v>128</v>
      </c>
      <c r="X105" s="154">
        <f t="shared" si="37"/>
        <v>15.8208</v>
      </c>
      <c r="Y105" s="31">
        <v>0</v>
      </c>
      <c r="Z105" s="31">
        <f t="shared" si="38"/>
        <v>143.82079999999999</v>
      </c>
      <c r="AA105" s="31">
        <f t="shared" si="25"/>
        <v>16616.25</v>
      </c>
      <c r="AB105" s="31">
        <f t="shared" si="39"/>
        <v>2157.3119999999999</v>
      </c>
      <c r="AC105" s="154">
        <f t="shared" si="40"/>
        <v>18773.561999999998</v>
      </c>
      <c r="AE105" s="17">
        <v>10</v>
      </c>
      <c r="AF105" s="108">
        <v>15</v>
      </c>
      <c r="AG105" s="17">
        <f t="shared" si="26"/>
        <v>1582.5</v>
      </c>
      <c r="AH105" s="17">
        <f t="shared" si="27"/>
        <v>0</v>
      </c>
      <c r="AI105" s="17">
        <f t="shared" si="28"/>
        <v>1582.5</v>
      </c>
      <c r="AJ105" s="17">
        <f t="shared" si="29"/>
        <v>79.125</v>
      </c>
      <c r="AK105" s="17">
        <f t="shared" si="30"/>
        <v>0</v>
      </c>
      <c r="AL105" s="17">
        <f t="shared" si="31"/>
        <v>1661.625</v>
      </c>
      <c r="AM105" s="17">
        <f t="shared" si="32"/>
        <v>192</v>
      </c>
      <c r="AN105" s="17">
        <f t="shared" si="33"/>
        <v>23.731199999999998</v>
      </c>
      <c r="AO105" s="17">
        <f t="shared" si="34"/>
        <v>0</v>
      </c>
      <c r="AP105" s="17">
        <f t="shared" si="35"/>
        <v>215.7312</v>
      </c>
      <c r="AQ105" s="18">
        <f t="shared" si="36"/>
        <v>1877.3561999999999</v>
      </c>
    </row>
    <row r="106" spans="1:43" ht="18" x14ac:dyDescent="0.25">
      <c r="A106" s="169">
        <v>2.4</v>
      </c>
      <c r="B106" s="324" t="s">
        <v>948</v>
      </c>
      <c r="C106" s="103" t="s">
        <v>213</v>
      </c>
      <c r="D106" s="15"/>
      <c r="E106" s="2"/>
      <c r="F106" s="2"/>
      <c r="G106" s="146"/>
      <c r="H106" s="19"/>
      <c r="I106" s="13"/>
      <c r="J106" s="14"/>
      <c r="K106" s="14"/>
      <c r="L106" s="22"/>
      <c r="M106" s="158" t="s">
        <v>126</v>
      </c>
      <c r="N106" s="108">
        <v>15</v>
      </c>
      <c r="O106" s="155"/>
      <c r="P106" s="159">
        <v>1055</v>
      </c>
      <c r="Q106" s="31">
        <v>0</v>
      </c>
      <c r="R106" s="31">
        <f t="shared" si="22"/>
        <v>1055</v>
      </c>
      <c r="S106" s="31">
        <f t="shared" si="23"/>
        <v>52.75</v>
      </c>
      <c r="T106" s="31">
        <v>0</v>
      </c>
      <c r="U106" s="31">
        <f t="shared" si="24"/>
        <v>1107.75</v>
      </c>
      <c r="V106" s="156"/>
      <c r="W106" s="159">
        <v>128</v>
      </c>
      <c r="X106" s="154">
        <f t="shared" si="37"/>
        <v>15.8208</v>
      </c>
      <c r="Y106" s="31">
        <v>0</v>
      </c>
      <c r="Z106" s="31">
        <f t="shared" si="38"/>
        <v>143.82079999999999</v>
      </c>
      <c r="AA106" s="31">
        <f t="shared" si="25"/>
        <v>16616.25</v>
      </c>
      <c r="AB106" s="31">
        <f t="shared" si="39"/>
        <v>2157.3119999999999</v>
      </c>
      <c r="AC106" s="154">
        <f t="shared" si="40"/>
        <v>18773.561999999998</v>
      </c>
      <c r="AE106" s="17">
        <v>60</v>
      </c>
      <c r="AF106" s="108">
        <v>2</v>
      </c>
      <c r="AG106" s="17">
        <f t="shared" si="26"/>
        <v>1266</v>
      </c>
      <c r="AH106" s="17">
        <f t="shared" si="27"/>
        <v>0</v>
      </c>
      <c r="AI106" s="17">
        <f t="shared" si="28"/>
        <v>1266</v>
      </c>
      <c r="AJ106" s="17">
        <f t="shared" si="29"/>
        <v>63.3</v>
      </c>
      <c r="AK106" s="17">
        <f t="shared" si="30"/>
        <v>0</v>
      </c>
      <c r="AL106" s="17">
        <f t="shared" si="31"/>
        <v>1329.3</v>
      </c>
      <c r="AM106" s="17">
        <v>0</v>
      </c>
      <c r="AN106" s="17">
        <v>0</v>
      </c>
      <c r="AO106" s="17">
        <f t="shared" si="34"/>
        <v>0</v>
      </c>
      <c r="AP106" s="17">
        <f t="shared" si="35"/>
        <v>0</v>
      </c>
      <c r="AQ106" s="18">
        <f t="shared" si="36"/>
        <v>1329.3</v>
      </c>
    </row>
    <row r="107" spans="1:43" ht="18" x14ac:dyDescent="0.25">
      <c r="A107" s="169">
        <v>2.5</v>
      </c>
      <c r="B107" s="324" t="s">
        <v>948</v>
      </c>
      <c r="C107" s="103" t="s">
        <v>214</v>
      </c>
      <c r="D107" s="15"/>
      <c r="E107" s="2"/>
      <c r="F107" s="2"/>
      <c r="G107" s="146"/>
      <c r="H107" s="19"/>
      <c r="I107" s="13"/>
      <c r="J107" s="14"/>
      <c r="K107" s="14"/>
      <c r="L107" s="22"/>
      <c r="M107" s="158" t="s">
        <v>126</v>
      </c>
      <c r="N107" s="108">
        <v>35</v>
      </c>
      <c r="O107" s="155"/>
      <c r="P107" s="159">
        <v>1528</v>
      </c>
      <c r="Q107" s="31">
        <v>0</v>
      </c>
      <c r="R107" s="31">
        <f t="shared" si="22"/>
        <v>1528</v>
      </c>
      <c r="S107" s="31">
        <f t="shared" si="23"/>
        <v>76.400000000000006</v>
      </c>
      <c r="T107" s="31">
        <v>0</v>
      </c>
      <c r="U107" s="31">
        <f t="shared" si="24"/>
        <v>1604.4</v>
      </c>
      <c r="V107" s="156"/>
      <c r="W107" s="159">
        <v>158</v>
      </c>
      <c r="X107" s="154">
        <f t="shared" si="37"/>
        <v>19.5288</v>
      </c>
      <c r="Y107" s="31">
        <v>0</v>
      </c>
      <c r="Z107" s="31">
        <f t="shared" si="38"/>
        <v>177.52879999999999</v>
      </c>
      <c r="AA107" s="31">
        <f t="shared" si="25"/>
        <v>56154</v>
      </c>
      <c r="AB107" s="31">
        <f t="shared" si="39"/>
        <v>6213.5079999999998</v>
      </c>
      <c r="AC107" s="154">
        <f t="shared" si="40"/>
        <v>62367.508000000002</v>
      </c>
      <c r="AE107" s="17">
        <v>10</v>
      </c>
      <c r="AF107" s="108">
        <v>35</v>
      </c>
      <c r="AG107" s="17">
        <f t="shared" si="26"/>
        <v>5348</v>
      </c>
      <c r="AH107" s="17">
        <f t="shared" si="27"/>
        <v>0</v>
      </c>
      <c r="AI107" s="17">
        <f t="shared" si="28"/>
        <v>5348</v>
      </c>
      <c r="AJ107" s="17">
        <f t="shared" si="29"/>
        <v>267.40000000000003</v>
      </c>
      <c r="AK107" s="17">
        <f t="shared" si="30"/>
        <v>0</v>
      </c>
      <c r="AL107" s="17">
        <f t="shared" si="31"/>
        <v>5615.4</v>
      </c>
      <c r="AM107" s="17">
        <f t="shared" si="32"/>
        <v>553</v>
      </c>
      <c r="AN107" s="17">
        <f t="shared" si="33"/>
        <v>68.350799999999992</v>
      </c>
      <c r="AO107" s="17">
        <f t="shared" si="34"/>
        <v>0</v>
      </c>
      <c r="AP107" s="17">
        <f t="shared" si="35"/>
        <v>621.35079999999994</v>
      </c>
      <c r="AQ107" s="18">
        <f t="shared" si="36"/>
        <v>6236.7507999999998</v>
      </c>
    </row>
    <row r="108" spans="1:43" ht="18" x14ac:dyDescent="0.25">
      <c r="A108" s="169">
        <v>2.6</v>
      </c>
      <c r="B108" s="324" t="s">
        <v>948</v>
      </c>
      <c r="C108" s="103" t="s">
        <v>215</v>
      </c>
      <c r="D108" s="15"/>
      <c r="E108" s="2"/>
      <c r="F108" s="2"/>
      <c r="G108" s="146"/>
      <c r="H108" s="19"/>
      <c r="I108" s="13"/>
      <c r="J108" s="14"/>
      <c r="K108" s="14"/>
      <c r="L108" s="22"/>
      <c r="M108" s="158" t="s">
        <v>126</v>
      </c>
      <c r="N108" s="108">
        <v>25</v>
      </c>
      <c r="O108" s="155"/>
      <c r="P108" s="159">
        <v>2321</v>
      </c>
      <c r="Q108" s="31">
        <v>0</v>
      </c>
      <c r="R108" s="31">
        <f t="shared" si="22"/>
        <v>2321</v>
      </c>
      <c r="S108" s="31">
        <f t="shared" si="23"/>
        <v>116.05000000000001</v>
      </c>
      <c r="T108" s="31">
        <v>0</v>
      </c>
      <c r="U108" s="31">
        <f t="shared" si="24"/>
        <v>2437.0500000000002</v>
      </c>
      <c r="V108" s="156"/>
      <c r="W108" s="159">
        <v>210</v>
      </c>
      <c r="X108" s="154">
        <f t="shared" si="37"/>
        <v>25.956</v>
      </c>
      <c r="Y108" s="31">
        <v>0</v>
      </c>
      <c r="Z108" s="31">
        <f t="shared" si="38"/>
        <v>235.95599999999999</v>
      </c>
      <c r="AA108" s="31">
        <f t="shared" si="25"/>
        <v>60926.250000000007</v>
      </c>
      <c r="AB108" s="31">
        <f t="shared" si="39"/>
        <v>5898.9</v>
      </c>
      <c r="AC108" s="154">
        <f t="shared" si="40"/>
        <v>66825.150000000009</v>
      </c>
      <c r="AE108" s="17">
        <v>10</v>
      </c>
      <c r="AF108" s="108">
        <v>25</v>
      </c>
      <c r="AG108" s="17">
        <f t="shared" si="26"/>
        <v>5802.5</v>
      </c>
      <c r="AH108" s="17">
        <f t="shared" si="27"/>
        <v>0</v>
      </c>
      <c r="AI108" s="17">
        <f t="shared" si="28"/>
        <v>5802.5</v>
      </c>
      <c r="AJ108" s="17">
        <f t="shared" si="29"/>
        <v>290.12500000000006</v>
      </c>
      <c r="AK108" s="17">
        <f t="shared" si="30"/>
        <v>0</v>
      </c>
      <c r="AL108" s="17">
        <f t="shared" si="31"/>
        <v>6092.625</v>
      </c>
      <c r="AM108" s="17">
        <f t="shared" si="32"/>
        <v>525</v>
      </c>
      <c r="AN108" s="17">
        <f t="shared" si="33"/>
        <v>64.89</v>
      </c>
      <c r="AO108" s="17">
        <f t="shared" si="34"/>
        <v>0</v>
      </c>
      <c r="AP108" s="17">
        <f t="shared" si="35"/>
        <v>589.89</v>
      </c>
      <c r="AQ108" s="18">
        <f t="shared" si="36"/>
        <v>6682.5150000000003</v>
      </c>
    </row>
    <row r="109" spans="1:43" ht="75" x14ac:dyDescent="0.25">
      <c r="A109" s="169">
        <v>3</v>
      </c>
      <c r="B109" s="324" t="s">
        <v>948</v>
      </c>
      <c r="C109" s="120" t="s">
        <v>216</v>
      </c>
      <c r="D109" s="15"/>
      <c r="E109" s="2"/>
      <c r="F109" s="2"/>
      <c r="G109" s="146"/>
      <c r="H109" s="19"/>
      <c r="I109" s="13"/>
      <c r="J109" s="14"/>
      <c r="K109" s="14"/>
      <c r="L109" s="22"/>
      <c r="M109" s="151" t="s">
        <v>124</v>
      </c>
      <c r="N109" s="102">
        <v>0</v>
      </c>
      <c r="O109" s="155"/>
      <c r="P109" s="31">
        <v>0</v>
      </c>
      <c r="Q109" s="31">
        <v>0</v>
      </c>
      <c r="R109" s="31">
        <f t="shared" si="22"/>
        <v>0</v>
      </c>
      <c r="S109" s="31">
        <f t="shared" si="23"/>
        <v>0</v>
      </c>
      <c r="T109" s="31">
        <v>0</v>
      </c>
      <c r="U109" s="31">
        <f t="shared" si="24"/>
        <v>0</v>
      </c>
      <c r="V109" s="156"/>
      <c r="W109" s="31">
        <v>0</v>
      </c>
      <c r="X109" s="154">
        <f t="shared" si="37"/>
        <v>0</v>
      </c>
      <c r="Y109" s="31">
        <v>0</v>
      </c>
      <c r="Z109" s="31">
        <f t="shared" si="38"/>
        <v>0</v>
      </c>
      <c r="AA109" s="31">
        <f t="shared" si="25"/>
        <v>0</v>
      </c>
      <c r="AB109" s="31">
        <f t="shared" si="39"/>
        <v>0</v>
      </c>
      <c r="AC109" s="154">
        <f t="shared" si="40"/>
        <v>0</v>
      </c>
      <c r="AE109" s="17">
        <v>10</v>
      </c>
      <c r="AF109" s="102">
        <v>0</v>
      </c>
      <c r="AG109" s="17">
        <f t="shared" si="26"/>
        <v>0</v>
      </c>
      <c r="AH109" s="17">
        <f t="shared" si="27"/>
        <v>0</v>
      </c>
      <c r="AI109" s="17">
        <f t="shared" si="28"/>
        <v>0</v>
      </c>
      <c r="AJ109" s="17">
        <f t="shared" si="29"/>
        <v>0</v>
      </c>
      <c r="AK109" s="17">
        <f t="shared" si="30"/>
        <v>0</v>
      </c>
      <c r="AL109" s="17">
        <f t="shared" si="31"/>
        <v>0</v>
      </c>
      <c r="AM109" s="17">
        <f t="shared" si="32"/>
        <v>0</v>
      </c>
      <c r="AN109" s="17">
        <f t="shared" si="33"/>
        <v>0</v>
      </c>
      <c r="AO109" s="17">
        <f t="shared" si="34"/>
        <v>0</v>
      </c>
      <c r="AP109" s="17">
        <f t="shared" si="35"/>
        <v>0</v>
      </c>
      <c r="AQ109" s="18">
        <f t="shared" si="36"/>
        <v>0</v>
      </c>
    </row>
    <row r="110" spans="1:43" ht="18" x14ac:dyDescent="0.25">
      <c r="A110" s="169">
        <v>3.1</v>
      </c>
      <c r="B110" s="324" t="s">
        <v>948</v>
      </c>
      <c r="C110" s="106" t="s">
        <v>217</v>
      </c>
      <c r="D110" s="15"/>
      <c r="E110" s="2"/>
      <c r="F110" s="2"/>
      <c r="G110" s="146"/>
      <c r="H110" s="19"/>
      <c r="I110" s="13"/>
      <c r="J110" s="14"/>
      <c r="K110" s="14"/>
      <c r="L110" s="22"/>
      <c r="M110" s="158" t="s">
        <v>126</v>
      </c>
      <c r="N110" s="102">
        <v>0</v>
      </c>
      <c r="O110" s="155"/>
      <c r="P110" s="159">
        <v>3360</v>
      </c>
      <c r="Q110" s="31">
        <v>0</v>
      </c>
      <c r="R110" s="31">
        <f t="shared" si="22"/>
        <v>3360</v>
      </c>
      <c r="S110" s="31">
        <f t="shared" si="23"/>
        <v>168</v>
      </c>
      <c r="T110" s="31">
        <v>0</v>
      </c>
      <c r="U110" s="31">
        <f t="shared" si="24"/>
        <v>3528</v>
      </c>
      <c r="V110" s="156"/>
      <c r="W110" s="159">
        <v>263</v>
      </c>
      <c r="X110" s="154">
        <f t="shared" si="37"/>
        <v>32.506799999999998</v>
      </c>
      <c r="Y110" s="31">
        <v>0</v>
      </c>
      <c r="Z110" s="31">
        <f t="shared" si="38"/>
        <v>295.5068</v>
      </c>
      <c r="AA110" s="31">
        <f t="shared" si="25"/>
        <v>0</v>
      </c>
      <c r="AB110" s="31">
        <f t="shared" si="39"/>
        <v>0</v>
      </c>
      <c r="AC110" s="154">
        <f t="shared" si="40"/>
        <v>0</v>
      </c>
      <c r="AE110" s="17">
        <v>10</v>
      </c>
      <c r="AF110" s="102">
        <v>0</v>
      </c>
      <c r="AG110" s="17">
        <f t="shared" si="26"/>
        <v>0</v>
      </c>
      <c r="AH110" s="17">
        <f t="shared" si="27"/>
        <v>0</v>
      </c>
      <c r="AI110" s="17">
        <f t="shared" si="28"/>
        <v>0</v>
      </c>
      <c r="AJ110" s="17">
        <f t="shared" si="29"/>
        <v>0</v>
      </c>
      <c r="AK110" s="17">
        <f t="shared" si="30"/>
        <v>0</v>
      </c>
      <c r="AL110" s="17">
        <f t="shared" si="31"/>
        <v>0</v>
      </c>
      <c r="AM110" s="17">
        <f t="shared" si="32"/>
        <v>0</v>
      </c>
      <c r="AN110" s="17">
        <f t="shared" si="33"/>
        <v>0</v>
      </c>
      <c r="AO110" s="17">
        <f t="shared" si="34"/>
        <v>0</v>
      </c>
      <c r="AP110" s="17">
        <f t="shared" si="35"/>
        <v>0</v>
      </c>
      <c r="AQ110" s="18">
        <f t="shared" si="36"/>
        <v>0</v>
      </c>
    </row>
    <row r="111" spans="1:43" ht="18" x14ac:dyDescent="0.25">
      <c r="A111" s="169">
        <v>3.2</v>
      </c>
      <c r="B111" s="324" t="s">
        <v>948</v>
      </c>
      <c r="C111" s="103" t="s">
        <v>218</v>
      </c>
      <c r="D111" s="15"/>
      <c r="E111" s="2"/>
      <c r="F111" s="2"/>
      <c r="G111" s="146"/>
      <c r="H111" s="19"/>
      <c r="I111" s="13"/>
      <c r="J111" s="14"/>
      <c r="K111" s="14"/>
      <c r="L111" s="22"/>
      <c r="M111" s="158" t="s">
        <v>126</v>
      </c>
      <c r="N111" s="102">
        <v>0</v>
      </c>
      <c r="O111" s="155"/>
      <c r="P111" s="159">
        <v>3732</v>
      </c>
      <c r="Q111" s="31">
        <v>0</v>
      </c>
      <c r="R111" s="31">
        <f t="shared" si="22"/>
        <v>3732</v>
      </c>
      <c r="S111" s="31">
        <f t="shared" si="23"/>
        <v>186.60000000000002</v>
      </c>
      <c r="T111" s="31">
        <v>0</v>
      </c>
      <c r="U111" s="31">
        <f t="shared" si="24"/>
        <v>3918.6</v>
      </c>
      <c r="V111" s="156"/>
      <c r="W111" s="159">
        <v>341</v>
      </c>
      <c r="X111" s="154">
        <f t="shared" si="37"/>
        <v>42.147599999999997</v>
      </c>
      <c r="Y111" s="31">
        <v>0</v>
      </c>
      <c r="Z111" s="31">
        <f t="shared" si="38"/>
        <v>383.14760000000001</v>
      </c>
      <c r="AA111" s="31">
        <f t="shared" si="25"/>
        <v>0</v>
      </c>
      <c r="AB111" s="31">
        <f t="shared" si="39"/>
        <v>0</v>
      </c>
      <c r="AC111" s="154">
        <f t="shared" si="40"/>
        <v>0</v>
      </c>
      <c r="AE111" s="17">
        <v>10</v>
      </c>
      <c r="AF111" s="102">
        <v>0</v>
      </c>
      <c r="AG111" s="17">
        <f t="shared" si="26"/>
        <v>0</v>
      </c>
      <c r="AH111" s="17">
        <f t="shared" si="27"/>
        <v>0</v>
      </c>
      <c r="AI111" s="17">
        <f t="shared" si="28"/>
        <v>0</v>
      </c>
      <c r="AJ111" s="17">
        <f t="shared" si="29"/>
        <v>0</v>
      </c>
      <c r="AK111" s="17">
        <f t="shared" si="30"/>
        <v>0</v>
      </c>
      <c r="AL111" s="17">
        <f t="shared" si="31"/>
        <v>0</v>
      </c>
      <c r="AM111" s="17">
        <f t="shared" si="32"/>
        <v>0</v>
      </c>
      <c r="AN111" s="17">
        <f t="shared" si="33"/>
        <v>0</v>
      </c>
      <c r="AO111" s="17">
        <f t="shared" si="34"/>
        <v>0</v>
      </c>
      <c r="AP111" s="17">
        <f t="shared" si="35"/>
        <v>0</v>
      </c>
      <c r="AQ111" s="18">
        <f t="shared" si="36"/>
        <v>0</v>
      </c>
    </row>
    <row r="112" spans="1:43" ht="18" x14ac:dyDescent="0.25">
      <c r="A112" s="169">
        <v>3.3</v>
      </c>
      <c r="B112" s="324" t="s">
        <v>948</v>
      </c>
      <c r="C112" s="103" t="s">
        <v>219</v>
      </c>
      <c r="D112" s="15"/>
      <c r="E112" s="2"/>
      <c r="F112" s="2"/>
      <c r="G112" s="146"/>
      <c r="H112" s="19"/>
      <c r="I112" s="13"/>
      <c r="J112" s="14"/>
      <c r="K112" s="14"/>
      <c r="L112" s="22"/>
      <c r="M112" s="158" t="s">
        <v>126</v>
      </c>
      <c r="N112" s="102">
        <v>0</v>
      </c>
      <c r="O112" s="155"/>
      <c r="P112" s="159">
        <v>4440</v>
      </c>
      <c r="Q112" s="31">
        <v>0</v>
      </c>
      <c r="R112" s="31">
        <f t="shared" si="22"/>
        <v>4440</v>
      </c>
      <c r="S112" s="31">
        <f t="shared" si="23"/>
        <v>222</v>
      </c>
      <c r="T112" s="31">
        <v>0</v>
      </c>
      <c r="U112" s="31">
        <f t="shared" si="24"/>
        <v>4662</v>
      </c>
      <c r="V112" s="156"/>
      <c r="W112" s="159">
        <v>420</v>
      </c>
      <c r="X112" s="154">
        <f t="shared" si="37"/>
        <v>51.911999999999999</v>
      </c>
      <c r="Y112" s="31">
        <v>0</v>
      </c>
      <c r="Z112" s="31">
        <f t="shared" si="38"/>
        <v>471.91199999999998</v>
      </c>
      <c r="AA112" s="31">
        <f t="shared" si="25"/>
        <v>0</v>
      </c>
      <c r="AB112" s="31">
        <f t="shared" si="39"/>
        <v>0</v>
      </c>
      <c r="AC112" s="154">
        <f t="shared" si="40"/>
        <v>0</v>
      </c>
      <c r="AE112" s="17">
        <v>10</v>
      </c>
      <c r="AF112" s="102">
        <v>0</v>
      </c>
      <c r="AG112" s="17">
        <f t="shared" si="26"/>
        <v>0</v>
      </c>
      <c r="AH112" s="17">
        <f t="shared" si="27"/>
        <v>0</v>
      </c>
      <c r="AI112" s="17">
        <f t="shared" si="28"/>
        <v>0</v>
      </c>
      <c r="AJ112" s="17">
        <f t="shared" si="29"/>
        <v>0</v>
      </c>
      <c r="AK112" s="17">
        <f t="shared" si="30"/>
        <v>0</v>
      </c>
      <c r="AL112" s="17">
        <f t="shared" si="31"/>
        <v>0</v>
      </c>
      <c r="AM112" s="17">
        <f t="shared" si="32"/>
        <v>0</v>
      </c>
      <c r="AN112" s="17">
        <f t="shared" si="33"/>
        <v>0</v>
      </c>
      <c r="AO112" s="17">
        <f t="shared" si="34"/>
        <v>0</v>
      </c>
      <c r="AP112" s="17">
        <f t="shared" si="35"/>
        <v>0</v>
      </c>
      <c r="AQ112" s="18">
        <f t="shared" si="36"/>
        <v>0</v>
      </c>
    </row>
    <row r="113" spans="1:43" ht="18" x14ac:dyDescent="0.25">
      <c r="A113" s="169">
        <v>3.4</v>
      </c>
      <c r="B113" s="324" t="s">
        <v>948</v>
      </c>
      <c r="C113" s="103" t="s">
        <v>220</v>
      </c>
      <c r="D113" s="15"/>
      <c r="E113" s="2"/>
      <c r="F113" s="2"/>
      <c r="G113" s="146"/>
      <c r="H113" s="19"/>
      <c r="I113" s="13"/>
      <c r="J113" s="14"/>
      <c r="K113" s="14"/>
      <c r="L113" s="22"/>
      <c r="M113" s="158" t="s">
        <v>126</v>
      </c>
      <c r="N113" s="102">
        <v>0</v>
      </c>
      <c r="O113" s="155"/>
      <c r="P113" s="159">
        <v>5820</v>
      </c>
      <c r="Q113" s="31">
        <v>0</v>
      </c>
      <c r="R113" s="31">
        <f t="shared" si="22"/>
        <v>5820</v>
      </c>
      <c r="S113" s="31">
        <f t="shared" si="23"/>
        <v>291</v>
      </c>
      <c r="T113" s="31">
        <v>0</v>
      </c>
      <c r="U113" s="31">
        <f t="shared" si="24"/>
        <v>6111</v>
      </c>
      <c r="V113" s="156"/>
      <c r="W113" s="159">
        <v>525</v>
      </c>
      <c r="X113" s="154">
        <f t="shared" si="37"/>
        <v>64.89</v>
      </c>
      <c r="Y113" s="31">
        <v>0</v>
      </c>
      <c r="Z113" s="31">
        <f t="shared" si="38"/>
        <v>589.89</v>
      </c>
      <c r="AA113" s="31">
        <f t="shared" si="25"/>
        <v>0</v>
      </c>
      <c r="AB113" s="31">
        <f t="shared" si="39"/>
        <v>0</v>
      </c>
      <c r="AC113" s="154">
        <f t="shared" si="40"/>
        <v>0</v>
      </c>
      <c r="AE113" s="17">
        <v>10</v>
      </c>
      <c r="AF113" s="102">
        <v>0</v>
      </c>
      <c r="AG113" s="17">
        <f t="shared" si="26"/>
        <v>0</v>
      </c>
      <c r="AH113" s="17">
        <f t="shared" si="27"/>
        <v>0</v>
      </c>
      <c r="AI113" s="17">
        <f t="shared" si="28"/>
        <v>0</v>
      </c>
      <c r="AJ113" s="17">
        <f t="shared" si="29"/>
        <v>0</v>
      </c>
      <c r="AK113" s="17">
        <f t="shared" si="30"/>
        <v>0</v>
      </c>
      <c r="AL113" s="17">
        <f t="shared" si="31"/>
        <v>0</v>
      </c>
      <c r="AM113" s="17">
        <f t="shared" si="32"/>
        <v>0</v>
      </c>
      <c r="AN113" s="17">
        <f t="shared" si="33"/>
        <v>0</v>
      </c>
      <c r="AO113" s="17">
        <f t="shared" si="34"/>
        <v>0</v>
      </c>
      <c r="AP113" s="17">
        <f t="shared" si="35"/>
        <v>0</v>
      </c>
      <c r="AQ113" s="18">
        <f t="shared" si="36"/>
        <v>0</v>
      </c>
    </row>
    <row r="114" spans="1:43" ht="18" x14ac:dyDescent="0.25">
      <c r="A114" s="169">
        <v>3.5</v>
      </c>
      <c r="B114" s="324" t="s">
        <v>948</v>
      </c>
      <c r="C114" s="103" t="s">
        <v>221</v>
      </c>
      <c r="D114" s="15"/>
      <c r="E114" s="2"/>
      <c r="F114" s="2"/>
      <c r="G114" s="146"/>
      <c r="H114" s="19"/>
      <c r="I114" s="13"/>
      <c r="J114" s="14"/>
      <c r="K114" s="14"/>
      <c r="L114" s="22"/>
      <c r="M114" s="158" t="s">
        <v>126</v>
      </c>
      <c r="N114" s="102">
        <v>0</v>
      </c>
      <c r="O114" s="155"/>
      <c r="P114" s="159">
        <v>8640</v>
      </c>
      <c r="Q114" s="31">
        <v>0</v>
      </c>
      <c r="R114" s="31">
        <f t="shared" si="22"/>
        <v>8640</v>
      </c>
      <c r="S114" s="31">
        <f t="shared" si="23"/>
        <v>432</v>
      </c>
      <c r="T114" s="31">
        <v>0</v>
      </c>
      <c r="U114" s="31">
        <f t="shared" si="24"/>
        <v>9072</v>
      </c>
      <c r="V114" s="156"/>
      <c r="W114" s="159">
        <v>788</v>
      </c>
      <c r="X114" s="154">
        <f t="shared" si="37"/>
        <v>97.396799999999999</v>
      </c>
      <c r="Y114" s="31">
        <v>0</v>
      </c>
      <c r="Z114" s="31">
        <f t="shared" si="38"/>
        <v>885.39679999999998</v>
      </c>
      <c r="AA114" s="31">
        <f t="shared" si="25"/>
        <v>0</v>
      </c>
      <c r="AB114" s="31">
        <f t="shared" si="39"/>
        <v>0</v>
      </c>
      <c r="AC114" s="154">
        <f t="shared" si="40"/>
        <v>0</v>
      </c>
      <c r="AE114" s="17">
        <v>10</v>
      </c>
      <c r="AF114" s="102">
        <v>0</v>
      </c>
      <c r="AG114" s="17">
        <f t="shared" si="26"/>
        <v>0</v>
      </c>
      <c r="AH114" s="17">
        <f t="shared" si="27"/>
        <v>0</v>
      </c>
      <c r="AI114" s="17">
        <f t="shared" si="28"/>
        <v>0</v>
      </c>
      <c r="AJ114" s="17">
        <f t="shared" si="29"/>
        <v>0</v>
      </c>
      <c r="AK114" s="17">
        <f t="shared" si="30"/>
        <v>0</v>
      </c>
      <c r="AL114" s="17">
        <f t="shared" si="31"/>
        <v>0</v>
      </c>
      <c r="AM114" s="17">
        <f t="shared" si="32"/>
        <v>0</v>
      </c>
      <c r="AN114" s="17">
        <f t="shared" si="33"/>
        <v>0</v>
      </c>
      <c r="AO114" s="17">
        <f t="shared" si="34"/>
        <v>0</v>
      </c>
      <c r="AP114" s="17">
        <f t="shared" si="35"/>
        <v>0</v>
      </c>
      <c r="AQ114" s="18">
        <f t="shared" si="36"/>
        <v>0</v>
      </c>
    </row>
    <row r="115" spans="1:43" ht="45" x14ac:dyDescent="0.25">
      <c r="A115" s="169">
        <v>4</v>
      </c>
      <c r="B115" s="324" t="s">
        <v>948</v>
      </c>
      <c r="C115" s="103" t="s">
        <v>222</v>
      </c>
      <c r="D115" s="15"/>
      <c r="E115" s="2"/>
      <c r="F115" s="2"/>
      <c r="G115" s="146"/>
      <c r="H115" s="19"/>
      <c r="I115" s="13"/>
      <c r="J115" s="14"/>
      <c r="K115" s="14"/>
      <c r="L115" s="22"/>
      <c r="M115" s="151" t="s">
        <v>124</v>
      </c>
      <c r="N115" s="102">
        <v>0</v>
      </c>
      <c r="O115" s="155"/>
      <c r="P115" s="31">
        <v>0</v>
      </c>
      <c r="Q115" s="31">
        <v>0</v>
      </c>
      <c r="R115" s="31">
        <f t="shared" si="22"/>
        <v>0</v>
      </c>
      <c r="S115" s="31">
        <f t="shared" si="23"/>
        <v>0</v>
      </c>
      <c r="T115" s="31">
        <v>0</v>
      </c>
      <c r="U115" s="31">
        <f t="shared" si="24"/>
        <v>0</v>
      </c>
      <c r="V115" s="156"/>
      <c r="W115" s="31">
        <v>0</v>
      </c>
      <c r="X115" s="154">
        <f t="shared" si="37"/>
        <v>0</v>
      </c>
      <c r="Y115" s="31">
        <v>0</v>
      </c>
      <c r="Z115" s="31">
        <f t="shared" si="38"/>
        <v>0</v>
      </c>
      <c r="AA115" s="31">
        <f t="shared" si="25"/>
        <v>0</v>
      </c>
      <c r="AB115" s="31">
        <f t="shared" si="39"/>
        <v>0</v>
      </c>
      <c r="AC115" s="154">
        <f t="shared" si="40"/>
        <v>0</v>
      </c>
      <c r="AE115" s="17">
        <v>10</v>
      </c>
      <c r="AF115" s="102">
        <v>0</v>
      </c>
      <c r="AG115" s="17">
        <f t="shared" si="26"/>
        <v>0</v>
      </c>
      <c r="AH115" s="17">
        <f t="shared" si="27"/>
        <v>0</v>
      </c>
      <c r="AI115" s="17">
        <f t="shared" si="28"/>
        <v>0</v>
      </c>
      <c r="AJ115" s="17">
        <f t="shared" si="29"/>
        <v>0</v>
      </c>
      <c r="AK115" s="17">
        <f t="shared" si="30"/>
        <v>0</v>
      </c>
      <c r="AL115" s="17">
        <f t="shared" si="31"/>
        <v>0</v>
      </c>
      <c r="AM115" s="17">
        <f t="shared" si="32"/>
        <v>0</v>
      </c>
      <c r="AN115" s="17">
        <f t="shared" si="33"/>
        <v>0</v>
      </c>
      <c r="AO115" s="17">
        <f t="shared" si="34"/>
        <v>0</v>
      </c>
      <c r="AP115" s="17">
        <f t="shared" si="35"/>
        <v>0</v>
      </c>
      <c r="AQ115" s="18">
        <f t="shared" si="36"/>
        <v>0</v>
      </c>
    </row>
    <row r="116" spans="1:43" ht="18" x14ac:dyDescent="0.25">
      <c r="A116" s="169">
        <v>4.0999999999999996</v>
      </c>
      <c r="B116" s="324" t="s">
        <v>948</v>
      </c>
      <c r="C116" s="103" t="s">
        <v>223</v>
      </c>
      <c r="D116" s="15"/>
      <c r="E116" s="2"/>
      <c r="F116" s="2"/>
      <c r="G116" s="146"/>
      <c r="H116" s="19"/>
      <c r="I116" s="13"/>
      <c r="J116" s="14"/>
      <c r="K116" s="14"/>
      <c r="L116" s="22"/>
      <c r="M116" s="158" t="s">
        <v>126</v>
      </c>
      <c r="N116" s="108">
        <v>9</v>
      </c>
      <c r="O116" s="155"/>
      <c r="P116" s="159">
        <v>3136</v>
      </c>
      <c r="Q116" s="31">
        <v>0</v>
      </c>
      <c r="R116" s="31">
        <f t="shared" si="22"/>
        <v>3136</v>
      </c>
      <c r="S116" s="31">
        <f t="shared" si="23"/>
        <v>156.80000000000001</v>
      </c>
      <c r="T116" s="31">
        <v>0</v>
      </c>
      <c r="U116" s="31">
        <f t="shared" si="24"/>
        <v>3292.8</v>
      </c>
      <c r="V116" s="156"/>
      <c r="W116" s="159">
        <v>258</v>
      </c>
      <c r="X116" s="154">
        <f t="shared" si="37"/>
        <v>31.8888</v>
      </c>
      <c r="Y116" s="31">
        <v>0</v>
      </c>
      <c r="Z116" s="31">
        <f t="shared" si="38"/>
        <v>289.8888</v>
      </c>
      <c r="AA116" s="31">
        <f t="shared" si="25"/>
        <v>29635.200000000001</v>
      </c>
      <c r="AB116" s="31">
        <f t="shared" si="39"/>
        <v>2608.9992000000002</v>
      </c>
      <c r="AC116" s="154">
        <f t="shared" si="40"/>
        <v>32244.199200000003</v>
      </c>
      <c r="AE116" s="17">
        <v>10</v>
      </c>
      <c r="AF116" s="108">
        <v>9</v>
      </c>
      <c r="AG116" s="17">
        <f t="shared" si="26"/>
        <v>2822.4</v>
      </c>
      <c r="AH116" s="17">
        <f t="shared" si="27"/>
        <v>0</v>
      </c>
      <c r="AI116" s="17">
        <f t="shared" si="28"/>
        <v>2822.4</v>
      </c>
      <c r="AJ116" s="17">
        <f t="shared" si="29"/>
        <v>141.12</v>
      </c>
      <c r="AK116" s="17">
        <f t="shared" si="30"/>
        <v>0</v>
      </c>
      <c r="AL116" s="17">
        <f t="shared" si="31"/>
        <v>2963.52</v>
      </c>
      <c r="AM116" s="17">
        <f t="shared" si="32"/>
        <v>232.2</v>
      </c>
      <c r="AN116" s="17">
        <f t="shared" si="33"/>
        <v>28.699920000000002</v>
      </c>
      <c r="AO116" s="17">
        <f t="shared" si="34"/>
        <v>0</v>
      </c>
      <c r="AP116" s="17">
        <f t="shared" si="35"/>
        <v>260.89992000000001</v>
      </c>
      <c r="AQ116" s="18">
        <f t="shared" si="36"/>
        <v>3224.4199199999998</v>
      </c>
    </row>
    <row r="117" spans="1:43" ht="18" x14ac:dyDescent="0.25">
      <c r="A117" s="169">
        <v>4.2</v>
      </c>
      <c r="B117" s="324" t="s">
        <v>948</v>
      </c>
      <c r="C117" s="103" t="s">
        <v>224</v>
      </c>
      <c r="D117" s="15"/>
      <c r="E117" s="2"/>
      <c r="F117" s="2"/>
      <c r="G117" s="146"/>
      <c r="H117" s="19"/>
      <c r="I117" s="13"/>
      <c r="J117" s="14"/>
      <c r="K117" s="14"/>
      <c r="L117" s="22"/>
      <c r="M117" s="158" t="s">
        <v>126</v>
      </c>
      <c r="N117" s="108">
        <v>6</v>
      </c>
      <c r="O117" s="155"/>
      <c r="P117" s="159">
        <v>3626</v>
      </c>
      <c r="Q117" s="31">
        <v>0</v>
      </c>
      <c r="R117" s="31">
        <f t="shared" si="22"/>
        <v>3626</v>
      </c>
      <c r="S117" s="31">
        <f t="shared" si="23"/>
        <v>181.3</v>
      </c>
      <c r="T117" s="31">
        <v>0</v>
      </c>
      <c r="U117" s="31">
        <f t="shared" si="24"/>
        <v>3807.3</v>
      </c>
      <c r="V117" s="156"/>
      <c r="W117" s="159">
        <v>334</v>
      </c>
      <c r="X117" s="154">
        <f t="shared" si="37"/>
        <v>41.282400000000003</v>
      </c>
      <c r="Y117" s="31">
        <v>0</v>
      </c>
      <c r="Z117" s="31">
        <f t="shared" si="38"/>
        <v>375.2824</v>
      </c>
      <c r="AA117" s="31">
        <f t="shared" si="25"/>
        <v>22843.800000000003</v>
      </c>
      <c r="AB117" s="31">
        <f t="shared" si="39"/>
        <v>2251.6943999999999</v>
      </c>
      <c r="AC117" s="154">
        <f t="shared" si="40"/>
        <v>25095.494400000003</v>
      </c>
      <c r="AE117" s="17">
        <v>10</v>
      </c>
      <c r="AF117" s="108">
        <v>6</v>
      </c>
      <c r="AG117" s="17">
        <f t="shared" si="26"/>
        <v>2175.6</v>
      </c>
      <c r="AH117" s="17">
        <f t="shared" si="27"/>
        <v>0</v>
      </c>
      <c r="AI117" s="17">
        <f t="shared" si="28"/>
        <v>2175.6</v>
      </c>
      <c r="AJ117" s="17">
        <f t="shared" si="29"/>
        <v>108.78</v>
      </c>
      <c r="AK117" s="17">
        <f t="shared" si="30"/>
        <v>0</v>
      </c>
      <c r="AL117" s="17">
        <f t="shared" si="31"/>
        <v>2284.38</v>
      </c>
      <c r="AM117" s="17">
        <f t="shared" si="32"/>
        <v>200.4</v>
      </c>
      <c r="AN117" s="17">
        <f t="shared" si="33"/>
        <v>24.769439999999999</v>
      </c>
      <c r="AO117" s="17">
        <f t="shared" si="34"/>
        <v>0</v>
      </c>
      <c r="AP117" s="17">
        <f t="shared" si="35"/>
        <v>225.16944000000001</v>
      </c>
      <c r="AQ117" s="18">
        <f t="shared" si="36"/>
        <v>2509.5494400000002</v>
      </c>
    </row>
    <row r="118" spans="1:43" ht="18" x14ac:dyDescent="0.25">
      <c r="A118" s="169">
        <v>4.3</v>
      </c>
      <c r="B118" s="324" t="s">
        <v>948</v>
      </c>
      <c r="C118" s="103" t="s">
        <v>225</v>
      </c>
      <c r="D118" s="15"/>
      <c r="E118" s="2"/>
      <c r="F118" s="2"/>
      <c r="G118" s="146"/>
      <c r="H118" s="19"/>
      <c r="I118" s="13"/>
      <c r="J118" s="14"/>
      <c r="K118" s="14"/>
      <c r="L118" s="22"/>
      <c r="M118" s="158" t="s">
        <v>126</v>
      </c>
      <c r="N118" s="108">
        <v>5</v>
      </c>
      <c r="O118" s="155"/>
      <c r="P118" s="159">
        <v>4331</v>
      </c>
      <c r="Q118" s="31">
        <v>0</v>
      </c>
      <c r="R118" s="31">
        <f t="shared" si="22"/>
        <v>4331</v>
      </c>
      <c r="S118" s="31">
        <f t="shared" si="23"/>
        <v>216.55</v>
      </c>
      <c r="T118" s="31">
        <v>0</v>
      </c>
      <c r="U118" s="31">
        <f t="shared" si="24"/>
        <v>4547.55</v>
      </c>
      <c r="V118" s="156"/>
      <c r="W118" s="159">
        <v>412</v>
      </c>
      <c r="X118" s="154">
        <f t="shared" si="37"/>
        <v>50.923200000000001</v>
      </c>
      <c r="Y118" s="31">
        <v>0</v>
      </c>
      <c r="Z118" s="31">
        <f t="shared" si="38"/>
        <v>462.92320000000001</v>
      </c>
      <c r="AA118" s="31">
        <f t="shared" si="25"/>
        <v>22737.75</v>
      </c>
      <c r="AB118" s="31">
        <f t="shared" si="39"/>
        <v>2314.616</v>
      </c>
      <c r="AC118" s="154">
        <f t="shared" si="40"/>
        <v>25052.366000000002</v>
      </c>
      <c r="AE118" s="17">
        <v>10</v>
      </c>
      <c r="AF118" s="108">
        <v>5</v>
      </c>
      <c r="AG118" s="17">
        <f t="shared" si="26"/>
        <v>2165.5</v>
      </c>
      <c r="AH118" s="17">
        <f t="shared" si="27"/>
        <v>0</v>
      </c>
      <c r="AI118" s="17">
        <f t="shared" si="28"/>
        <v>2165.5</v>
      </c>
      <c r="AJ118" s="17">
        <f t="shared" si="29"/>
        <v>108.27500000000001</v>
      </c>
      <c r="AK118" s="17">
        <f t="shared" si="30"/>
        <v>0</v>
      </c>
      <c r="AL118" s="17">
        <f t="shared" si="31"/>
        <v>2273.7750000000001</v>
      </c>
      <c r="AM118" s="17">
        <f t="shared" si="32"/>
        <v>206</v>
      </c>
      <c r="AN118" s="17">
        <f t="shared" si="33"/>
        <v>25.461599999999997</v>
      </c>
      <c r="AO118" s="17">
        <f t="shared" si="34"/>
        <v>0</v>
      </c>
      <c r="AP118" s="17">
        <f t="shared" si="35"/>
        <v>231.4616</v>
      </c>
      <c r="AQ118" s="18">
        <f t="shared" si="36"/>
        <v>2505.2366000000002</v>
      </c>
    </row>
    <row r="119" spans="1:43" ht="18" x14ac:dyDescent="0.25">
      <c r="A119" s="169">
        <v>4.4000000000000004</v>
      </c>
      <c r="B119" s="324" t="s">
        <v>948</v>
      </c>
      <c r="C119" s="103" t="s">
        <v>226</v>
      </c>
      <c r="D119" s="15"/>
      <c r="E119" s="2"/>
      <c r="F119" s="2"/>
      <c r="G119" s="146"/>
      <c r="H119" s="19"/>
      <c r="I119" s="13"/>
      <c r="J119" s="14"/>
      <c r="K119" s="14"/>
      <c r="L119" s="22"/>
      <c r="M119" s="158" t="s">
        <v>126</v>
      </c>
      <c r="N119" s="108">
        <v>4</v>
      </c>
      <c r="O119" s="155"/>
      <c r="P119" s="159">
        <v>5635</v>
      </c>
      <c r="Q119" s="31">
        <v>0</v>
      </c>
      <c r="R119" s="31">
        <f t="shared" si="22"/>
        <v>5635</v>
      </c>
      <c r="S119" s="31">
        <f t="shared" si="23"/>
        <v>281.75</v>
      </c>
      <c r="T119" s="31">
        <v>0</v>
      </c>
      <c r="U119" s="31">
        <f t="shared" si="24"/>
        <v>5916.75</v>
      </c>
      <c r="V119" s="156"/>
      <c r="W119" s="159">
        <v>515</v>
      </c>
      <c r="X119" s="154">
        <f t="shared" si="37"/>
        <v>63.654000000000003</v>
      </c>
      <c r="Y119" s="31">
        <v>0</v>
      </c>
      <c r="Z119" s="31">
        <f t="shared" si="38"/>
        <v>578.654</v>
      </c>
      <c r="AA119" s="31">
        <f t="shared" si="25"/>
        <v>23667</v>
      </c>
      <c r="AB119" s="31">
        <f t="shared" si="39"/>
        <v>2314.616</v>
      </c>
      <c r="AC119" s="154">
        <f t="shared" si="40"/>
        <v>25981.616000000002</v>
      </c>
      <c r="AE119" s="17">
        <v>10</v>
      </c>
      <c r="AF119" s="108">
        <v>4</v>
      </c>
      <c r="AG119" s="17">
        <f t="shared" si="26"/>
        <v>2254</v>
      </c>
      <c r="AH119" s="17">
        <f t="shared" si="27"/>
        <v>0</v>
      </c>
      <c r="AI119" s="17">
        <f t="shared" si="28"/>
        <v>2254</v>
      </c>
      <c r="AJ119" s="17">
        <f t="shared" si="29"/>
        <v>112.7</v>
      </c>
      <c r="AK119" s="17">
        <f t="shared" si="30"/>
        <v>0</v>
      </c>
      <c r="AL119" s="17">
        <f t="shared" si="31"/>
        <v>2366.6999999999998</v>
      </c>
      <c r="AM119" s="17">
        <f t="shared" si="32"/>
        <v>206</v>
      </c>
      <c r="AN119" s="17">
        <f t="shared" si="33"/>
        <v>25.461600000000004</v>
      </c>
      <c r="AO119" s="17">
        <f t="shared" si="34"/>
        <v>0</v>
      </c>
      <c r="AP119" s="17">
        <f t="shared" si="35"/>
        <v>231.4616</v>
      </c>
      <c r="AQ119" s="18">
        <f t="shared" si="36"/>
        <v>2598.1615999999999</v>
      </c>
    </row>
    <row r="120" spans="1:43" ht="18" x14ac:dyDescent="0.25">
      <c r="A120" s="169">
        <v>4.5</v>
      </c>
      <c r="B120" s="324" t="s">
        <v>948</v>
      </c>
      <c r="C120" s="103" t="s">
        <v>227</v>
      </c>
      <c r="D120" s="15"/>
      <c r="E120" s="2"/>
      <c r="F120" s="2"/>
      <c r="G120" s="146"/>
      <c r="H120" s="19"/>
      <c r="I120" s="13"/>
      <c r="J120" s="14"/>
      <c r="K120" s="14"/>
      <c r="L120" s="22"/>
      <c r="M120" s="158" t="s">
        <v>126</v>
      </c>
      <c r="N120" s="102">
        <v>0</v>
      </c>
      <c r="O120" s="155"/>
      <c r="P120" s="159">
        <v>8200</v>
      </c>
      <c r="Q120" s="31">
        <v>0</v>
      </c>
      <c r="R120" s="31">
        <f t="shared" si="22"/>
        <v>8200</v>
      </c>
      <c r="S120" s="31">
        <f t="shared" si="23"/>
        <v>410</v>
      </c>
      <c r="T120" s="31">
        <v>0</v>
      </c>
      <c r="U120" s="31">
        <f t="shared" si="24"/>
        <v>8610</v>
      </c>
      <c r="V120" s="156"/>
      <c r="W120" s="31">
        <v>0</v>
      </c>
      <c r="X120" s="154">
        <f t="shared" si="37"/>
        <v>0</v>
      </c>
      <c r="Y120" s="31">
        <v>0</v>
      </c>
      <c r="Z120" s="31">
        <f t="shared" si="38"/>
        <v>0</v>
      </c>
      <c r="AA120" s="31">
        <f t="shared" si="25"/>
        <v>0</v>
      </c>
      <c r="AB120" s="31">
        <f t="shared" si="39"/>
        <v>0</v>
      </c>
      <c r="AC120" s="154">
        <f t="shared" si="40"/>
        <v>0</v>
      </c>
      <c r="AE120" s="17">
        <v>10</v>
      </c>
      <c r="AF120" s="102">
        <v>0</v>
      </c>
      <c r="AG120" s="17">
        <f t="shared" si="26"/>
        <v>0</v>
      </c>
      <c r="AH120" s="17">
        <f t="shared" si="27"/>
        <v>0</v>
      </c>
      <c r="AI120" s="17">
        <f t="shared" si="28"/>
        <v>0</v>
      </c>
      <c r="AJ120" s="17">
        <f t="shared" si="29"/>
        <v>0</v>
      </c>
      <c r="AK120" s="17">
        <f t="shared" si="30"/>
        <v>0</v>
      </c>
      <c r="AL120" s="17">
        <f t="shared" si="31"/>
        <v>0</v>
      </c>
      <c r="AM120" s="17">
        <f t="shared" si="32"/>
        <v>0</v>
      </c>
      <c r="AN120" s="17">
        <f t="shared" si="33"/>
        <v>0</v>
      </c>
      <c r="AO120" s="17">
        <f t="shared" si="34"/>
        <v>0</v>
      </c>
      <c r="AP120" s="17">
        <f t="shared" si="35"/>
        <v>0</v>
      </c>
      <c r="AQ120" s="18">
        <f t="shared" si="36"/>
        <v>0</v>
      </c>
    </row>
    <row r="121" spans="1:43" ht="60" x14ac:dyDescent="0.25">
      <c r="A121" s="169">
        <v>5</v>
      </c>
      <c r="B121" s="324" t="s">
        <v>948</v>
      </c>
      <c r="C121" s="103" t="s">
        <v>228</v>
      </c>
      <c r="D121" s="15"/>
      <c r="E121" s="2"/>
      <c r="F121" s="2"/>
      <c r="G121" s="146"/>
      <c r="H121" s="19"/>
      <c r="I121" s="13"/>
      <c r="J121" s="14"/>
      <c r="K121" s="14"/>
      <c r="L121" s="22"/>
      <c r="M121" s="151" t="s">
        <v>124</v>
      </c>
      <c r="N121" s="102">
        <v>0</v>
      </c>
      <c r="O121" s="155"/>
      <c r="P121" s="31">
        <v>0</v>
      </c>
      <c r="Q121" s="31">
        <v>0</v>
      </c>
      <c r="R121" s="31">
        <f t="shared" si="22"/>
        <v>0</v>
      </c>
      <c r="S121" s="31">
        <f t="shared" si="23"/>
        <v>0</v>
      </c>
      <c r="T121" s="31">
        <v>0</v>
      </c>
      <c r="U121" s="31">
        <f t="shared" si="24"/>
        <v>0</v>
      </c>
      <c r="V121" s="156"/>
      <c r="W121" s="31">
        <v>0</v>
      </c>
      <c r="X121" s="154">
        <f t="shared" si="37"/>
        <v>0</v>
      </c>
      <c r="Y121" s="31">
        <v>0</v>
      </c>
      <c r="Z121" s="31">
        <f t="shared" si="38"/>
        <v>0</v>
      </c>
      <c r="AA121" s="31">
        <f t="shared" si="25"/>
        <v>0</v>
      </c>
      <c r="AB121" s="31">
        <f t="shared" si="39"/>
        <v>0</v>
      </c>
      <c r="AC121" s="154">
        <f t="shared" si="40"/>
        <v>0</v>
      </c>
      <c r="AE121" s="17">
        <v>10</v>
      </c>
      <c r="AF121" s="102">
        <v>0</v>
      </c>
      <c r="AG121" s="17">
        <f t="shared" si="26"/>
        <v>0</v>
      </c>
      <c r="AH121" s="17">
        <f t="shared" si="27"/>
        <v>0</v>
      </c>
      <c r="AI121" s="17">
        <f t="shared" si="28"/>
        <v>0</v>
      </c>
      <c r="AJ121" s="17">
        <f t="shared" si="29"/>
        <v>0</v>
      </c>
      <c r="AK121" s="17">
        <f t="shared" si="30"/>
        <v>0</v>
      </c>
      <c r="AL121" s="17">
        <f t="shared" si="31"/>
        <v>0</v>
      </c>
      <c r="AM121" s="17">
        <f t="shared" si="32"/>
        <v>0</v>
      </c>
      <c r="AN121" s="17">
        <f t="shared" si="33"/>
        <v>0</v>
      </c>
      <c r="AO121" s="17">
        <f t="shared" si="34"/>
        <v>0</v>
      </c>
      <c r="AP121" s="17">
        <f t="shared" si="35"/>
        <v>0</v>
      </c>
      <c r="AQ121" s="18">
        <f t="shared" si="36"/>
        <v>0</v>
      </c>
    </row>
    <row r="122" spans="1:43" ht="18" x14ac:dyDescent="0.25">
      <c r="A122" s="169">
        <v>5.0999999999999996</v>
      </c>
      <c r="B122" s="324" t="s">
        <v>948</v>
      </c>
      <c r="C122" s="103" t="s">
        <v>218</v>
      </c>
      <c r="D122" s="15"/>
      <c r="E122" s="2"/>
      <c r="F122" s="2"/>
      <c r="G122" s="146"/>
      <c r="H122" s="19"/>
      <c r="I122" s="13"/>
      <c r="J122" s="14"/>
      <c r="K122" s="14"/>
      <c r="L122" s="22"/>
      <c r="M122" s="158" t="s">
        <v>126</v>
      </c>
      <c r="N122" s="102">
        <v>0</v>
      </c>
      <c r="O122" s="155"/>
      <c r="P122" s="159">
        <v>3732</v>
      </c>
      <c r="Q122" s="31">
        <v>0</v>
      </c>
      <c r="R122" s="31">
        <f t="shared" si="22"/>
        <v>3732</v>
      </c>
      <c r="S122" s="31">
        <f t="shared" si="23"/>
        <v>186.60000000000002</v>
      </c>
      <c r="T122" s="31">
        <v>0</v>
      </c>
      <c r="U122" s="31">
        <f t="shared" si="24"/>
        <v>3918.6</v>
      </c>
      <c r="V122" s="156"/>
      <c r="W122" s="159">
        <v>341</v>
      </c>
      <c r="X122" s="154">
        <f t="shared" si="37"/>
        <v>42.147599999999997</v>
      </c>
      <c r="Y122" s="31">
        <v>0</v>
      </c>
      <c r="Z122" s="31">
        <f t="shared" si="38"/>
        <v>383.14760000000001</v>
      </c>
      <c r="AA122" s="31">
        <f t="shared" si="25"/>
        <v>0</v>
      </c>
      <c r="AB122" s="31">
        <f t="shared" si="39"/>
        <v>0</v>
      </c>
      <c r="AC122" s="154">
        <f t="shared" si="40"/>
        <v>0</v>
      </c>
      <c r="AE122" s="17">
        <v>10</v>
      </c>
      <c r="AF122" s="102">
        <v>0</v>
      </c>
      <c r="AG122" s="17">
        <f t="shared" si="26"/>
        <v>0</v>
      </c>
      <c r="AH122" s="17">
        <f t="shared" si="27"/>
        <v>0</v>
      </c>
      <c r="AI122" s="17">
        <f t="shared" si="28"/>
        <v>0</v>
      </c>
      <c r="AJ122" s="17">
        <f t="shared" si="29"/>
        <v>0</v>
      </c>
      <c r="AK122" s="17">
        <f t="shared" si="30"/>
        <v>0</v>
      </c>
      <c r="AL122" s="17">
        <f t="shared" si="31"/>
        <v>0</v>
      </c>
      <c r="AM122" s="17">
        <f t="shared" si="32"/>
        <v>0</v>
      </c>
      <c r="AN122" s="17">
        <f t="shared" si="33"/>
        <v>0</v>
      </c>
      <c r="AO122" s="17">
        <f t="shared" si="34"/>
        <v>0</v>
      </c>
      <c r="AP122" s="17">
        <f t="shared" si="35"/>
        <v>0</v>
      </c>
      <c r="AQ122" s="18">
        <f t="shared" si="36"/>
        <v>0</v>
      </c>
    </row>
    <row r="123" spans="1:43" ht="18" x14ac:dyDescent="0.25">
      <c r="A123" s="169">
        <v>5.2</v>
      </c>
      <c r="B123" s="324" t="s">
        <v>948</v>
      </c>
      <c r="C123" s="103" t="s">
        <v>229</v>
      </c>
      <c r="D123" s="15"/>
      <c r="E123" s="2"/>
      <c r="F123" s="2"/>
      <c r="G123" s="146"/>
      <c r="H123" s="19"/>
      <c r="I123" s="13"/>
      <c r="J123" s="14"/>
      <c r="K123" s="14"/>
      <c r="L123" s="22"/>
      <c r="M123" s="158" t="s">
        <v>126</v>
      </c>
      <c r="N123" s="102">
        <v>0</v>
      </c>
      <c r="O123" s="155"/>
      <c r="P123" s="159">
        <v>4542</v>
      </c>
      <c r="Q123" s="31">
        <v>0</v>
      </c>
      <c r="R123" s="31">
        <f t="shared" ref="R123:R193" si="41">P123+Q123</f>
        <v>4542</v>
      </c>
      <c r="S123" s="31">
        <f t="shared" ref="S123:S193" si="42">R123*0.05</f>
        <v>227.10000000000002</v>
      </c>
      <c r="T123" s="31">
        <v>0</v>
      </c>
      <c r="U123" s="31">
        <f t="shared" ref="U123:U193" si="43">R123+S123</f>
        <v>4769.1000000000004</v>
      </c>
      <c r="V123" s="156"/>
      <c r="W123" s="159">
        <v>420</v>
      </c>
      <c r="X123" s="154">
        <f t="shared" si="37"/>
        <v>51.911999999999999</v>
      </c>
      <c r="Y123" s="31">
        <v>0</v>
      </c>
      <c r="Z123" s="31">
        <f t="shared" si="38"/>
        <v>471.91199999999998</v>
      </c>
      <c r="AA123" s="31">
        <f t="shared" ref="AA123:AA193" si="44">N123*U123</f>
        <v>0</v>
      </c>
      <c r="AB123" s="31">
        <f t="shared" si="39"/>
        <v>0</v>
      </c>
      <c r="AC123" s="154">
        <f t="shared" si="40"/>
        <v>0</v>
      </c>
      <c r="AE123" s="17">
        <v>10</v>
      </c>
      <c r="AF123" s="102">
        <v>0</v>
      </c>
      <c r="AG123" s="17">
        <f t="shared" si="26"/>
        <v>0</v>
      </c>
      <c r="AH123" s="17">
        <f t="shared" si="27"/>
        <v>0</v>
      </c>
      <c r="AI123" s="17">
        <f t="shared" si="28"/>
        <v>0</v>
      </c>
      <c r="AJ123" s="17">
        <f t="shared" si="29"/>
        <v>0</v>
      </c>
      <c r="AK123" s="17">
        <f t="shared" si="30"/>
        <v>0</v>
      </c>
      <c r="AL123" s="17">
        <f t="shared" si="31"/>
        <v>0</v>
      </c>
      <c r="AM123" s="17">
        <f t="shared" si="32"/>
        <v>0</v>
      </c>
      <c r="AN123" s="17">
        <f t="shared" si="33"/>
        <v>0</v>
      </c>
      <c r="AO123" s="17">
        <f t="shared" si="34"/>
        <v>0</v>
      </c>
      <c r="AP123" s="17">
        <f t="shared" si="35"/>
        <v>0</v>
      </c>
      <c r="AQ123" s="18">
        <f t="shared" si="36"/>
        <v>0</v>
      </c>
    </row>
    <row r="124" spans="1:43" ht="18" x14ac:dyDescent="0.25">
      <c r="A124" s="169">
        <v>5.3</v>
      </c>
      <c r="B124" s="324" t="s">
        <v>948</v>
      </c>
      <c r="C124" s="103" t="s">
        <v>220</v>
      </c>
      <c r="D124" s="15"/>
      <c r="E124" s="2"/>
      <c r="F124" s="2"/>
      <c r="G124" s="146"/>
      <c r="H124" s="19"/>
      <c r="I124" s="13"/>
      <c r="J124" s="14"/>
      <c r="K124" s="14"/>
      <c r="L124" s="22"/>
      <c r="M124" s="158" t="s">
        <v>126</v>
      </c>
      <c r="N124" s="102">
        <v>0</v>
      </c>
      <c r="O124" s="155"/>
      <c r="P124" s="159">
        <v>6936</v>
      </c>
      <c r="Q124" s="31">
        <v>0</v>
      </c>
      <c r="R124" s="31">
        <f t="shared" si="41"/>
        <v>6936</v>
      </c>
      <c r="S124" s="31">
        <f t="shared" si="42"/>
        <v>346.8</v>
      </c>
      <c r="T124" s="31">
        <v>0</v>
      </c>
      <c r="U124" s="31">
        <f t="shared" si="43"/>
        <v>7282.8</v>
      </c>
      <c r="V124" s="156"/>
      <c r="W124" s="159">
        <v>525</v>
      </c>
      <c r="X124" s="154">
        <f t="shared" si="37"/>
        <v>64.89</v>
      </c>
      <c r="Y124" s="31">
        <v>0</v>
      </c>
      <c r="Z124" s="31">
        <f t="shared" si="38"/>
        <v>589.89</v>
      </c>
      <c r="AA124" s="31">
        <f t="shared" si="44"/>
        <v>0</v>
      </c>
      <c r="AB124" s="31">
        <f t="shared" si="39"/>
        <v>0</v>
      </c>
      <c r="AC124" s="154">
        <f t="shared" si="40"/>
        <v>0</v>
      </c>
      <c r="AE124" s="17">
        <v>10</v>
      </c>
      <c r="AF124" s="102">
        <v>0</v>
      </c>
      <c r="AG124" s="17">
        <f t="shared" si="26"/>
        <v>0</v>
      </c>
      <c r="AH124" s="17">
        <f t="shared" si="27"/>
        <v>0</v>
      </c>
      <c r="AI124" s="17">
        <f t="shared" si="28"/>
        <v>0</v>
      </c>
      <c r="AJ124" s="17">
        <f t="shared" si="29"/>
        <v>0</v>
      </c>
      <c r="AK124" s="17">
        <f t="shared" si="30"/>
        <v>0</v>
      </c>
      <c r="AL124" s="17">
        <f t="shared" si="31"/>
        <v>0</v>
      </c>
      <c r="AM124" s="17">
        <f t="shared" si="32"/>
        <v>0</v>
      </c>
      <c r="AN124" s="17">
        <f t="shared" si="33"/>
        <v>0</v>
      </c>
      <c r="AO124" s="17">
        <f t="shared" si="34"/>
        <v>0</v>
      </c>
      <c r="AP124" s="17">
        <f t="shared" si="35"/>
        <v>0</v>
      </c>
      <c r="AQ124" s="18">
        <f t="shared" si="36"/>
        <v>0</v>
      </c>
    </row>
    <row r="125" spans="1:43" ht="18" x14ac:dyDescent="0.25">
      <c r="A125" s="169">
        <v>5.4</v>
      </c>
      <c r="B125" s="324" t="s">
        <v>948</v>
      </c>
      <c r="C125" s="103" t="s">
        <v>221</v>
      </c>
      <c r="D125" s="15"/>
      <c r="E125" s="2"/>
      <c r="F125" s="2"/>
      <c r="G125" s="146"/>
      <c r="H125" s="19"/>
      <c r="I125" s="13"/>
      <c r="J125" s="14"/>
      <c r="K125" s="14"/>
      <c r="L125" s="22"/>
      <c r="M125" s="158" t="s">
        <v>126</v>
      </c>
      <c r="N125" s="102">
        <v>0</v>
      </c>
      <c r="O125" s="155"/>
      <c r="P125" s="159">
        <v>12816</v>
      </c>
      <c r="Q125" s="31">
        <v>0</v>
      </c>
      <c r="R125" s="31">
        <f t="shared" si="41"/>
        <v>12816</v>
      </c>
      <c r="S125" s="31">
        <f t="shared" si="42"/>
        <v>640.80000000000007</v>
      </c>
      <c r="T125" s="31">
        <v>0</v>
      </c>
      <c r="U125" s="31">
        <f t="shared" si="43"/>
        <v>13456.8</v>
      </c>
      <c r="V125" s="156"/>
      <c r="W125" s="159">
        <v>788</v>
      </c>
      <c r="X125" s="154">
        <f t="shared" si="37"/>
        <v>97.396799999999999</v>
      </c>
      <c r="Y125" s="31">
        <v>0</v>
      </c>
      <c r="Z125" s="31">
        <f t="shared" si="38"/>
        <v>885.39679999999998</v>
      </c>
      <c r="AA125" s="31">
        <f t="shared" si="44"/>
        <v>0</v>
      </c>
      <c r="AB125" s="31">
        <f t="shared" si="39"/>
        <v>0</v>
      </c>
      <c r="AC125" s="154">
        <f t="shared" si="40"/>
        <v>0</v>
      </c>
      <c r="AE125" s="17">
        <v>10</v>
      </c>
      <c r="AF125" s="102">
        <v>0</v>
      </c>
      <c r="AG125" s="17">
        <f t="shared" si="26"/>
        <v>0</v>
      </c>
      <c r="AH125" s="17">
        <f t="shared" si="27"/>
        <v>0</v>
      </c>
      <c r="AI125" s="17">
        <f t="shared" si="28"/>
        <v>0</v>
      </c>
      <c r="AJ125" s="17">
        <f t="shared" si="29"/>
        <v>0</v>
      </c>
      <c r="AK125" s="17">
        <f t="shared" si="30"/>
        <v>0</v>
      </c>
      <c r="AL125" s="17">
        <f t="shared" si="31"/>
        <v>0</v>
      </c>
      <c r="AM125" s="17">
        <f t="shared" si="32"/>
        <v>0</v>
      </c>
      <c r="AN125" s="17">
        <f t="shared" si="33"/>
        <v>0</v>
      </c>
      <c r="AO125" s="17">
        <f t="shared" si="34"/>
        <v>0</v>
      </c>
      <c r="AP125" s="17">
        <f t="shared" si="35"/>
        <v>0</v>
      </c>
      <c r="AQ125" s="18">
        <f t="shared" si="36"/>
        <v>0</v>
      </c>
    </row>
    <row r="126" spans="1:43" ht="45" x14ac:dyDescent="0.25">
      <c r="A126" s="169">
        <v>6</v>
      </c>
      <c r="B126" s="324" t="s">
        <v>948</v>
      </c>
      <c r="C126" s="103" t="s">
        <v>230</v>
      </c>
      <c r="D126" s="15"/>
      <c r="E126" s="2"/>
      <c r="F126" s="2"/>
      <c r="G126" s="146"/>
      <c r="H126" s="19"/>
      <c r="I126" s="13"/>
      <c r="J126" s="14"/>
      <c r="K126" s="14"/>
      <c r="L126" s="22"/>
      <c r="M126" s="151" t="s">
        <v>124</v>
      </c>
      <c r="N126" s="102">
        <v>0</v>
      </c>
      <c r="O126" s="155"/>
      <c r="P126" s="31">
        <v>0</v>
      </c>
      <c r="Q126" s="31">
        <v>0</v>
      </c>
      <c r="R126" s="31">
        <f t="shared" si="41"/>
        <v>0</v>
      </c>
      <c r="S126" s="31">
        <f t="shared" si="42"/>
        <v>0</v>
      </c>
      <c r="T126" s="31">
        <v>0</v>
      </c>
      <c r="U126" s="31">
        <f t="shared" si="43"/>
        <v>0</v>
      </c>
      <c r="V126" s="156"/>
      <c r="W126" s="31">
        <v>0</v>
      </c>
      <c r="X126" s="154">
        <f t="shared" si="37"/>
        <v>0</v>
      </c>
      <c r="Y126" s="31">
        <v>0</v>
      </c>
      <c r="Z126" s="31">
        <f t="shared" si="38"/>
        <v>0</v>
      </c>
      <c r="AA126" s="31">
        <f t="shared" si="44"/>
        <v>0</v>
      </c>
      <c r="AB126" s="31">
        <f t="shared" si="39"/>
        <v>0</v>
      </c>
      <c r="AC126" s="154">
        <f t="shared" si="40"/>
        <v>0</v>
      </c>
      <c r="AE126" s="17">
        <v>10</v>
      </c>
      <c r="AF126" s="102">
        <v>0</v>
      </c>
      <c r="AG126" s="17">
        <f t="shared" si="26"/>
        <v>0</v>
      </c>
      <c r="AH126" s="17">
        <f t="shared" si="27"/>
        <v>0</v>
      </c>
      <c r="AI126" s="17">
        <f t="shared" si="28"/>
        <v>0</v>
      </c>
      <c r="AJ126" s="17">
        <f t="shared" si="29"/>
        <v>0</v>
      </c>
      <c r="AK126" s="17">
        <f t="shared" si="30"/>
        <v>0</v>
      </c>
      <c r="AL126" s="17">
        <f t="shared" si="31"/>
        <v>0</v>
      </c>
      <c r="AM126" s="17">
        <f t="shared" si="32"/>
        <v>0</v>
      </c>
      <c r="AN126" s="17">
        <f t="shared" si="33"/>
        <v>0</v>
      </c>
      <c r="AO126" s="17">
        <f t="shared" si="34"/>
        <v>0</v>
      </c>
      <c r="AP126" s="17">
        <f t="shared" si="35"/>
        <v>0</v>
      </c>
      <c r="AQ126" s="18">
        <f t="shared" si="36"/>
        <v>0</v>
      </c>
    </row>
    <row r="127" spans="1:43" ht="18" x14ac:dyDescent="0.25">
      <c r="A127" s="169">
        <v>6.1</v>
      </c>
      <c r="B127" s="324" t="s">
        <v>948</v>
      </c>
      <c r="C127" s="103" t="s">
        <v>231</v>
      </c>
      <c r="D127" s="15"/>
      <c r="E127" s="2"/>
      <c r="F127" s="2"/>
      <c r="G127" s="146"/>
      <c r="H127" s="19"/>
      <c r="I127" s="13"/>
      <c r="J127" s="14"/>
      <c r="K127" s="14"/>
      <c r="L127" s="22"/>
      <c r="M127" s="158" t="s">
        <v>232</v>
      </c>
      <c r="N127" s="102">
        <v>0</v>
      </c>
      <c r="O127" s="155"/>
      <c r="P127" s="159">
        <v>3725</v>
      </c>
      <c r="Q127" s="31">
        <v>0</v>
      </c>
      <c r="R127" s="31">
        <f t="shared" si="41"/>
        <v>3725</v>
      </c>
      <c r="S127" s="31">
        <f t="shared" si="42"/>
        <v>186.25</v>
      </c>
      <c r="T127" s="31">
        <v>0</v>
      </c>
      <c r="U127" s="31">
        <f t="shared" si="43"/>
        <v>3911.25</v>
      </c>
      <c r="V127" s="156"/>
      <c r="W127" s="159">
        <v>210</v>
      </c>
      <c r="X127" s="154">
        <f t="shared" si="37"/>
        <v>25.956</v>
      </c>
      <c r="Y127" s="31">
        <v>0</v>
      </c>
      <c r="Z127" s="31">
        <f t="shared" si="38"/>
        <v>235.95599999999999</v>
      </c>
      <c r="AA127" s="31">
        <f t="shared" si="44"/>
        <v>0</v>
      </c>
      <c r="AB127" s="31">
        <f t="shared" si="39"/>
        <v>0</v>
      </c>
      <c r="AC127" s="154">
        <f t="shared" si="40"/>
        <v>0</v>
      </c>
      <c r="AE127" s="17">
        <v>10</v>
      </c>
      <c r="AF127" s="102">
        <v>0</v>
      </c>
      <c r="AG127" s="17">
        <f t="shared" si="26"/>
        <v>0</v>
      </c>
      <c r="AH127" s="17">
        <f t="shared" si="27"/>
        <v>0</v>
      </c>
      <c r="AI127" s="17">
        <f t="shared" si="28"/>
        <v>0</v>
      </c>
      <c r="AJ127" s="17">
        <f t="shared" si="29"/>
        <v>0</v>
      </c>
      <c r="AK127" s="17">
        <f t="shared" si="30"/>
        <v>0</v>
      </c>
      <c r="AL127" s="17">
        <f t="shared" si="31"/>
        <v>0</v>
      </c>
      <c r="AM127" s="17">
        <f t="shared" si="32"/>
        <v>0</v>
      </c>
      <c r="AN127" s="17">
        <f t="shared" si="33"/>
        <v>0</v>
      </c>
      <c r="AO127" s="17">
        <f t="shared" si="34"/>
        <v>0</v>
      </c>
      <c r="AP127" s="17">
        <f t="shared" si="35"/>
        <v>0</v>
      </c>
      <c r="AQ127" s="18">
        <f t="shared" si="36"/>
        <v>0</v>
      </c>
    </row>
    <row r="128" spans="1:43" ht="18" x14ac:dyDescent="0.25">
      <c r="A128" s="169">
        <v>6.2</v>
      </c>
      <c r="B128" s="324" t="s">
        <v>948</v>
      </c>
      <c r="C128" s="103" t="s">
        <v>233</v>
      </c>
      <c r="D128" s="15"/>
      <c r="E128" s="2"/>
      <c r="F128" s="2"/>
      <c r="G128" s="146"/>
      <c r="H128" s="19"/>
      <c r="I128" s="13"/>
      <c r="J128" s="14"/>
      <c r="K128" s="14"/>
      <c r="L128" s="22"/>
      <c r="M128" s="158" t="s">
        <v>232</v>
      </c>
      <c r="N128" s="102">
        <v>0</v>
      </c>
      <c r="O128" s="155"/>
      <c r="P128" s="159">
        <v>4800</v>
      </c>
      <c r="Q128" s="31">
        <v>0</v>
      </c>
      <c r="R128" s="31">
        <f t="shared" si="41"/>
        <v>4800</v>
      </c>
      <c r="S128" s="31">
        <f t="shared" si="42"/>
        <v>240</v>
      </c>
      <c r="T128" s="31">
        <v>0</v>
      </c>
      <c r="U128" s="31">
        <f t="shared" si="43"/>
        <v>5040</v>
      </c>
      <c r="V128" s="156"/>
      <c r="W128" s="159">
        <v>263</v>
      </c>
      <c r="X128" s="154">
        <f t="shared" si="37"/>
        <v>32.506799999999998</v>
      </c>
      <c r="Y128" s="31">
        <v>0</v>
      </c>
      <c r="Z128" s="31">
        <f t="shared" si="38"/>
        <v>295.5068</v>
      </c>
      <c r="AA128" s="31">
        <f t="shared" si="44"/>
        <v>0</v>
      </c>
      <c r="AB128" s="31">
        <f t="shared" si="39"/>
        <v>0</v>
      </c>
      <c r="AC128" s="154">
        <f t="shared" si="40"/>
        <v>0</v>
      </c>
      <c r="AE128" s="17">
        <v>10</v>
      </c>
      <c r="AF128" s="102">
        <v>0</v>
      </c>
      <c r="AG128" s="17">
        <f t="shared" si="26"/>
        <v>0</v>
      </c>
      <c r="AH128" s="17">
        <f t="shared" si="27"/>
        <v>0</v>
      </c>
      <c r="AI128" s="17">
        <f t="shared" si="28"/>
        <v>0</v>
      </c>
      <c r="AJ128" s="17">
        <f t="shared" si="29"/>
        <v>0</v>
      </c>
      <c r="AK128" s="17">
        <f t="shared" si="30"/>
        <v>0</v>
      </c>
      <c r="AL128" s="17">
        <f t="shared" si="31"/>
        <v>0</v>
      </c>
      <c r="AM128" s="17">
        <f t="shared" si="32"/>
        <v>0</v>
      </c>
      <c r="AN128" s="17">
        <f t="shared" si="33"/>
        <v>0</v>
      </c>
      <c r="AO128" s="17">
        <f t="shared" si="34"/>
        <v>0</v>
      </c>
      <c r="AP128" s="17">
        <f t="shared" si="35"/>
        <v>0</v>
      </c>
      <c r="AQ128" s="18">
        <f t="shared" si="36"/>
        <v>0</v>
      </c>
    </row>
    <row r="129" spans="1:43" ht="75" x14ac:dyDescent="0.25">
      <c r="A129" s="169">
        <v>7</v>
      </c>
      <c r="B129" s="324" t="s">
        <v>948</v>
      </c>
      <c r="C129" s="103" t="s">
        <v>234</v>
      </c>
      <c r="D129" s="15"/>
      <c r="E129" s="2"/>
      <c r="F129" s="2"/>
      <c r="G129" s="146"/>
      <c r="H129" s="19"/>
      <c r="I129" s="13"/>
      <c r="J129" s="14"/>
      <c r="K129" s="14"/>
      <c r="L129" s="22"/>
      <c r="M129" s="151" t="s">
        <v>124</v>
      </c>
      <c r="N129" s="102">
        <v>0</v>
      </c>
      <c r="O129" s="155"/>
      <c r="P129" s="31">
        <v>0</v>
      </c>
      <c r="Q129" s="31">
        <v>0</v>
      </c>
      <c r="R129" s="31">
        <f t="shared" si="41"/>
        <v>0</v>
      </c>
      <c r="S129" s="31">
        <f t="shared" si="42"/>
        <v>0</v>
      </c>
      <c r="T129" s="31">
        <v>0</v>
      </c>
      <c r="U129" s="31">
        <f t="shared" si="43"/>
        <v>0</v>
      </c>
      <c r="V129" s="156"/>
      <c r="W129" s="31">
        <v>0</v>
      </c>
      <c r="X129" s="154">
        <f t="shared" si="37"/>
        <v>0</v>
      </c>
      <c r="Y129" s="31">
        <v>0</v>
      </c>
      <c r="Z129" s="31">
        <f t="shared" si="38"/>
        <v>0</v>
      </c>
      <c r="AA129" s="31">
        <f t="shared" si="44"/>
        <v>0</v>
      </c>
      <c r="AB129" s="31">
        <f t="shared" si="39"/>
        <v>0</v>
      </c>
      <c r="AC129" s="154">
        <f t="shared" si="40"/>
        <v>0</v>
      </c>
      <c r="AE129" s="17">
        <v>10</v>
      </c>
      <c r="AF129" s="102">
        <v>0</v>
      </c>
      <c r="AG129" s="17">
        <f t="shared" si="26"/>
        <v>0</v>
      </c>
      <c r="AH129" s="17">
        <f t="shared" si="27"/>
        <v>0</v>
      </c>
      <c r="AI129" s="17">
        <f t="shared" si="28"/>
        <v>0</v>
      </c>
      <c r="AJ129" s="17">
        <f t="shared" si="29"/>
        <v>0</v>
      </c>
      <c r="AK129" s="17">
        <f t="shared" si="30"/>
        <v>0</v>
      </c>
      <c r="AL129" s="17">
        <f t="shared" si="31"/>
        <v>0</v>
      </c>
      <c r="AM129" s="17">
        <f t="shared" si="32"/>
        <v>0</v>
      </c>
      <c r="AN129" s="17">
        <f t="shared" si="33"/>
        <v>0</v>
      </c>
      <c r="AO129" s="17">
        <f t="shared" si="34"/>
        <v>0</v>
      </c>
      <c r="AP129" s="17">
        <f t="shared" si="35"/>
        <v>0</v>
      </c>
      <c r="AQ129" s="18">
        <f t="shared" si="36"/>
        <v>0</v>
      </c>
    </row>
    <row r="130" spans="1:43" ht="18" x14ac:dyDescent="0.25">
      <c r="A130" s="169">
        <v>7.1</v>
      </c>
      <c r="B130" s="324" t="s">
        <v>948</v>
      </c>
      <c r="C130" s="103" t="s">
        <v>235</v>
      </c>
      <c r="D130" s="15"/>
      <c r="E130" s="2"/>
      <c r="F130" s="2"/>
      <c r="G130" s="146"/>
      <c r="H130" s="19"/>
      <c r="I130" s="13"/>
      <c r="J130" s="14"/>
      <c r="K130" s="14"/>
      <c r="L130" s="22"/>
      <c r="M130" s="158" t="s">
        <v>126</v>
      </c>
      <c r="N130" s="104">
        <v>2</v>
      </c>
      <c r="O130" s="155"/>
      <c r="P130" s="159">
        <v>3273</v>
      </c>
      <c r="Q130" s="31">
        <v>0</v>
      </c>
      <c r="R130" s="31">
        <f t="shared" si="41"/>
        <v>3273</v>
      </c>
      <c r="S130" s="31">
        <f t="shared" si="42"/>
        <v>163.65</v>
      </c>
      <c r="T130" s="31">
        <v>0</v>
      </c>
      <c r="U130" s="31">
        <f t="shared" si="43"/>
        <v>3436.65</v>
      </c>
      <c r="V130" s="156"/>
      <c r="W130" s="159">
        <v>206</v>
      </c>
      <c r="X130" s="154">
        <f t="shared" si="37"/>
        <v>25.461600000000001</v>
      </c>
      <c r="Y130" s="31">
        <v>0</v>
      </c>
      <c r="Z130" s="31">
        <f t="shared" si="38"/>
        <v>231.4616</v>
      </c>
      <c r="AA130" s="31">
        <f t="shared" si="44"/>
        <v>6873.3</v>
      </c>
      <c r="AB130" s="31">
        <f t="shared" si="39"/>
        <v>462.92320000000001</v>
      </c>
      <c r="AC130" s="154">
        <f t="shared" si="40"/>
        <v>7336.2232000000004</v>
      </c>
      <c r="AE130" s="17">
        <v>10</v>
      </c>
      <c r="AF130" s="104">
        <v>2</v>
      </c>
      <c r="AG130" s="17">
        <f t="shared" si="26"/>
        <v>654.6</v>
      </c>
      <c r="AH130" s="17">
        <f t="shared" si="27"/>
        <v>0</v>
      </c>
      <c r="AI130" s="17">
        <f t="shared" si="28"/>
        <v>654.6</v>
      </c>
      <c r="AJ130" s="17">
        <f t="shared" si="29"/>
        <v>32.729999999999997</v>
      </c>
      <c r="AK130" s="17">
        <f t="shared" si="30"/>
        <v>0</v>
      </c>
      <c r="AL130" s="17">
        <f t="shared" si="31"/>
        <v>687.33</v>
      </c>
      <c r="AM130" s="17">
        <f t="shared" si="32"/>
        <v>41.2</v>
      </c>
      <c r="AN130" s="17">
        <f t="shared" si="33"/>
        <v>5.09232</v>
      </c>
      <c r="AO130" s="17">
        <f t="shared" si="34"/>
        <v>0</v>
      </c>
      <c r="AP130" s="17">
        <f t="shared" si="35"/>
        <v>46.292320000000004</v>
      </c>
      <c r="AQ130" s="18">
        <f t="shared" si="36"/>
        <v>733.62232000000006</v>
      </c>
    </row>
    <row r="131" spans="1:43" ht="18" x14ac:dyDescent="0.25">
      <c r="A131" s="169">
        <v>7.2</v>
      </c>
      <c r="B131" s="324" t="s">
        <v>948</v>
      </c>
      <c r="C131" s="103" t="s">
        <v>236</v>
      </c>
      <c r="D131" s="15"/>
      <c r="E131" s="2"/>
      <c r="F131" s="2"/>
      <c r="G131" s="146"/>
      <c r="H131" s="19"/>
      <c r="I131" s="13"/>
      <c r="J131" s="14"/>
      <c r="K131" s="14"/>
      <c r="L131" s="22"/>
      <c r="M131" s="158" t="s">
        <v>126</v>
      </c>
      <c r="N131" s="104">
        <v>2</v>
      </c>
      <c r="O131" s="155"/>
      <c r="P131" s="159">
        <v>5791</v>
      </c>
      <c r="Q131" s="31">
        <v>0</v>
      </c>
      <c r="R131" s="31">
        <f t="shared" si="41"/>
        <v>5791</v>
      </c>
      <c r="S131" s="31">
        <f t="shared" si="42"/>
        <v>289.55</v>
      </c>
      <c r="T131" s="31">
        <v>0</v>
      </c>
      <c r="U131" s="31">
        <f t="shared" si="43"/>
        <v>6080.55</v>
      </c>
      <c r="V131" s="156"/>
      <c r="W131" s="159">
        <v>258</v>
      </c>
      <c r="X131" s="154">
        <f t="shared" si="37"/>
        <v>31.8888</v>
      </c>
      <c r="Y131" s="31">
        <v>0</v>
      </c>
      <c r="Z131" s="31">
        <f t="shared" si="38"/>
        <v>289.8888</v>
      </c>
      <c r="AA131" s="31">
        <f t="shared" si="44"/>
        <v>12161.1</v>
      </c>
      <c r="AB131" s="31">
        <f t="shared" si="39"/>
        <v>579.77760000000001</v>
      </c>
      <c r="AC131" s="154">
        <f t="shared" si="40"/>
        <v>12740.8776</v>
      </c>
      <c r="AE131" s="17">
        <v>10</v>
      </c>
      <c r="AF131" s="104">
        <v>2</v>
      </c>
      <c r="AG131" s="17">
        <f t="shared" si="26"/>
        <v>1158.2</v>
      </c>
      <c r="AH131" s="17">
        <f t="shared" si="27"/>
        <v>0</v>
      </c>
      <c r="AI131" s="17">
        <f t="shared" si="28"/>
        <v>1158.2</v>
      </c>
      <c r="AJ131" s="17">
        <f t="shared" si="29"/>
        <v>57.91</v>
      </c>
      <c r="AK131" s="17">
        <f t="shared" si="30"/>
        <v>0</v>
      </c>
      <c r="AL131" s="17">
        <f t="shared" si="31"/>
        <v>1216.1100000000001</v>
      </c>
      <c r="AM131" s="17">
        <f t="shared" si="32"/>
        <v>51.6</v>
      </c>
      <c r="AN131" s="17">
        <f t="shared" si="33"/>
        <v>6.3777599999999994</v>
      </c>
      <c r="AO131" s="17">
        <f t="shared" si="34"/>
        <v>0</v>
      </c>
      <c r="AP131" s="17">
        <f t="shared" si="35"/>
        <v>57.977760000000004</v>
      </c>
      <c r="AQ131" s="18">
        <f t="shared" si="36"/>
        <v>1274.0877600000001</v>
      </c>
    </row>
    <row r="132" spans="1:43" ht="18" x14ac:dyDescent="0.25">
      <c r="A132" s="169">
        <v>7.3</v>
      </c>
      <c r="B132" s="324" t="s">
        <v>948</v>
      </c>
      <c r="C132" s="103" t="s">
        <v>237</v>
      </c>
      <c r="D132" s="15"/>
      <c r="E132" s="2"/>
      <c r="F132" s="2"/>
      <c r="G132" s="146"/>
      <c r="H132" s="19"/>
      <c r="I132" s="13"/>
      <c r="J132" s="14"/>
      <c r="K132" s="14"/>
      <c r="L132" s="22"/>
      <c r="M132" s="158" t="s">
        <v>126</v>
      </c>
      <c r="N132" s="102">
        <v>0</v>
      </c>
      <c r="O132" s="155"/>
      <c r="P132" s="31">
        <v>0</v>
      </c>
      <c r="Q132" s="31">
        <v>0</v>
      </c>
      <c r="R132" s="31">
        <f t="shared" si="41"/>
        <v>0</v>
      </c>
      <c r="S132" s="31">
        <f t="shared" si="42"/>
        <v>0</v>
      </c>
      <c r="T132" s="31">
        <v>0</v>
      </c>
      <c r="U132" s="31">
        <f t="shared" si="43"/>
        <v>0</v>
      </c>
      <c r="V132" s="156"/>
      <c r="W132" s="31">
        <v>0</v>
      </c>
      <c r="X132" s="154">
        <f t="shared" si="37"/>
        <v>0</v>
      </c>
      <c r="Y132" s="31">
        <v>0</v>
      </c>
      <c r="Z132" s="31">
        <f t="shared" si="38"/>
        <v>0</v>
      </c>
      <c r="AA132" s="31">
        <f t="shared" si="44"/>
        <v>0</v>
      </c>
      <c r="AB132" s="31">
        <f t="shared" si="39"/>
        <v>0</v>
      </c>
      <c r="AC132" s="154">
        <f t="shared" si="40"/>
        <v>0</v>
      </c>
      <c r="AE132" s="17">
        <v>10</v>
      </c>
      <c r="AF132" s="102">
        <v>0</v>
      </c>
      <c r="AG132" s="17">
        <f t="shared" si="26"/>
        <v>0</v>
      </c>
      <c r="AH132" s="17">
        <f t="shared" si="27"/>
        <v>0</v>
      </c>
      <c r="AI132" s="17">
        <f t="shared" si="28"/>
        <v>0</v>
      </c>
      <c r="AJ132" s="17">
        <f t="shared" si="29"/>
        <v>0</v>
      </c>
      <c r="AK132" s="17">
        <f t="shared" si="30"/>
        <v>0</v>
      </c>
      <c r="AL132" s="17">
        <f t="shared" si="31"/>
        <v>0</v>
      </c>
      <c r="AM132" s="17">
        <f t="shared" si="32"/>
        <v>0</v>
      </c>
      <c r="AN132" s="17">
        <f t="shared" si="33"/>
        <v>0</v>
      </c>
      <c r="AO132" s="17">
        <f t="shared" si="34"/>
        <v>0</v>
      </c>
      <c r="AP132" s="17">
        <f t="shared" si="35"/>
        <v>0</v>
      </c>
      <c r="AQ132" s="18">
        <f t="shared" si="36"/>
        <v>0</v>
      </c>
    </row>
    <row r="133" spans="1:43" ht="18" x14ac:dyDescent="0.25">
      <c r="A133" s="169">
        <v>7.4</v>
      </c>
      <c r="B133" s="324" t="s">
        <v>948</v>
      </c>
      <c r="C133" s="103" t="s">
        <v>238</v>
      </c>
      <c r="D133" s="15"/>
      <c r="E133" s="2"/>
      <c r="F133" s="2"/>
      <c r="G133" s="146"/>
      <c r="H133" s="19"/>
      <c r="I133" s="13"/>
      <c r="J133" s="14"/>
      <c r="K133" s="14"/>
      <c r="L133" s="22"/>
      <c r="M133" s="158" t="s">
        <v>126</v>
      </c>
      <c r="N133" s="102">
        <v>0</v>
      </c>
      <c r="O133" s="155"/>
      <c r="P133" s="31">
        <v>0</v>
      </c>
      <c r="Q133" s="31">
        <v>0</v>
      </c>
      <c r="R133" s="31">
        <f t="shared" si="41"/>
        <v>0</v>
      </c>
      <c r="S133" s="31">
        <f t="shared" si="42"/>
        <v>0</v>
      </c>
      <c r="T133" s="31">
        <v>0</v>
      </c>
      <c r="U133" s="31">
        <f t="shared" si="43"/>
        <v>0</v>
      </c>
      <c r="V133" s="156"/>
      <c r="W133" s="31">
        <v>0</v>
      </c>
      <c r="X133" s="154">
        <f t="shared" si="37"/>
        <v>0</v>
      </c>
      <c r="Y133" s="31">
        <v>0</v>
      </c>
      <c r="Z133" s="31">
        <f t="shared" si="38"/>
        <v>0</v>
      </c>
      <c r="AA133" s="31">
        <f t="shared" si="44"/>
        <v>0</v>
      </c>
      <c r="AB133" s="31">
        <f t="shared" si="39"/>
        <v>0</v>
      </c>
      <c r="AC133" s="154">
        <f t="shared" si="40"/>
        <v>0</v>
      </c>
      <c r="AE133" s="17">
        <v>10</v>
      </c>
      <c r="AF133" s="102">
        <v>0</v>
      </c>
      <c r="AG133" s="17">
        <f t="shared" si="26"/>
        <v>0</v>
      </c>
      <c r="AH133" s="17">
        <f t="shared" si="27"/>
        <v>0</v>
      </c>
      <c r="AI133" s="17">
        <f t="shared" si="28"/>
        <v>0</v>
      </c>
      <c r="AJ133" s="17">
        <f t="shared" si="29"/>
        <v>0</v>
      </c>
      <c r="AK133" s="17">
        <f t="shared" si="30"/>
        <v>0</v>
      </c>
      <c r="AL133" s="17">
        <f t="shared" si="31"/>
        <v>0</v>
      </c>
      <c r="AM133" s="17">
        <f t="shared" si="32"/>
        <v>0</v>
      </c>
      <c r="AN133" s="17">
        <f t="shared" si="33"/>
        <v>0</v>
      </c>
      <c r="AO133" s="17">
        <f t="shared" si="34"/>
        <v>0</v>
      </c>
      <c r="AP133" s="17">
        <f t="shared" si="35"/>
        <v>0</v>
      </c>
      <c r="AQ133" s="18">
        <f t="shared" si="36"/>
        <v>0</v>
      </c>
    </row>
    <row r="134" spans="1:43" ht="105" x14ac:dyDescent="0.25">
      <c r="A134" s="169">
        <v>8</v>
      </c>
      <c r="B134" s="324" t="s">
        <v>948</v>
      </c>
      <c r="C134" s="103" t="s">
        <v>239</v>
      </c>
      <c r="D134" s="15"/>
      <c r="E134" s="2"/>
      <c r="F134" s="2"/>
      <c r="G134" s="146"/>
      <c r="H134" s="19"/>
      <c r="I134" s="13"/>
      <c r="J134" s="14"/>
      <c r="K134" s="14"/>
      <c r="L134" s="22"/>
      <c r="M134" s="151" t="s">
        <v>124</v>
      </c>
      <c r="N134" s="102">
        <v>0</v>
      </c>
      <c r="O134" s="155"/>
      <c r="P134" s="31">
        <v>0</v>
      </c>
      <c r="Q134" s="31">
        <v>0</v>
      </c>
      <c r="R134" s="31">
        <f t="shared" si="41"/>
        <v>0</v>
      </c>
      <c r="S134" s="31">
        <f t="shared" si="42"/>
        <v>0</v>
      </c>
      <c r="T134" s="31">
        <v>0</v>
      </c>
      <c r="U134" s="31">
        <f t="shared" si="43"/>
        <v>0</v>
      </c>
      <c r="V134" s="156"/>
      <c r="W134" s="31">
        <v>0</v>
      </c>
      <c r="X134" s="154">
        <f t="shared" si="37"/>
        <v>0</v>
      </c>
      <c r="Y134" s="31">
        <v>0</v>
      </c>
      <c r="Z134" s="31">
        <f t="shared" si="38"/>
        <v>0</v>
      </c>
      <c r="AA134" s="31">
        <f t="shared" si="44"/>
        <v>0</v>
      </c>
      <c r="AB134" s="31">
        <f t="shared" si="39"/>
        <v>0</v>
      </c>
      <c r="AC134" s="154">
        <f t="shared" si="40"/>
        <v>0</v>
      </c>
      <c r="AE134" s="17">
        <v>10</v>
      </c>
      <c r="AF134" s="102">
        <v>0</v>
      </c>
      <c r="AG134" s="17">
        <f t="shared" si="26"/>
        <v>0</v>
      </c>
      <c r="AH134" s="17">
        <f t="shared" si="27"/>
        <v>0</v>
      </c>
      <c r="AI134" s="17">
        <f t="shared" si="28"/>
        <v>0</v>
      </c>
      <c r="AJ134" s="17">
        <f t="shared" si="29"/>
        <v>0</v>
      </c>
      <c r="AK134" s="17">
        <f t="shared" si="30"/>
        <v>0</v>
      </c>
      <c r="AL134" s="17">
        <f t="shared" si="31"/>
        <v>0</v>
      </c>
      <c r="AM134" s="17">
        <f t="shared" si="32"/>
        <v>0</v>
      </c>
      <c r="AN134" s="17">
        <f t="shared" si="33"/>
        <v>0</v>
      </c>
      <c r="AO134" s="17">
        <f t="shared" si="34"/>
        <v>0</v>
      </c>
      <c r="AP134" s="17">
        <f t="shared" si="35"/>
        <v>0</v>
      </c>
      <c r="AQ134" s="18">
        <f t="shared" si="36"/>
        <v>0</v>
      </c>
    </row>
    <row r="135" spans="1:43" ht="18" x14ac:dyDescent="0.25">
      <c r="A135" s="169">
        <v>8.1</v>
      </c>
      <c r="B135" s="324" t="s">
        <v>948</v>
      </c>
      <c r="C135" s="103" t="s">
        <v>240</v>
      </c>
      <c r="D135" s="15"/>
      <c r="E135" s="2"/>
      <c r="F135" s="2"/>
      <c r="G135" s="146"/>
      <c r="H135" s="19"/>
      <c r="I135" s="13"/>
      <c r="J135" s="14"/>
      <c r="K135" s="14"/>
      <c r="L135" s="22"/>
      <c r="M135" s="158" t="s">
        <v>126</v>
      </c>
      <c r="N135" s="102">
        <v>0</v>
      </c>
      <c r="O135" s="155"/>
      <c r="P135" s="159">
        <v>3715</v>
      </c>
      <c r="Q135" s="31">
        <v>0</v>
      </c>
      <c r="R135" s="31">
        <f t="shared" si="41"/>
        <v>3715</v>
      </c>
      <c r="S135" s="31">
        <f t="shared" si="42"/>
        <v>185.75</v>
      </c>
      <c r="T135" s="31">
        <v>0</v>
      </c>
      <c r="U135" s="31">
        <f t="shared" si="43"/>
        <v>3900.75</v>
      </c>
      <c r="V135" s="156"/>
      <c r="W135" s="159">
        <v>158</v>
      </c>
      <c r="X135" s="154">
        <f t="shared" si="37"/>
        <v>19.5288</v>
      </c>
      <c r="Y135" s="31">
        <v>0</v>
      </c>
      <c r="Z135" s="31">
        <f t="shared" si="38"/>
        <v>177.52879999999999</v>
      </c>
      <c r="AA135" s="31">
        <f t="shared" si="44"/>
        <v>0</v>
      </c>
      <c r="AB135" s="31">
        <f t="shared" si="39"/>
        <v>0</v>
      </c>
      <c r="AC135" s="154">
        <f t="shared" si="40"/>
        <v>0</v>
      </c>
      <c r="AE135" s="17">
        <v>10</v>
      </c>
      <c r="AF135" s="102">
        <v>0</v>
      </c>
      <c r="AG135" s="17">
        <f t="shared" si="26"/>
        <v>0</v>
      </c>
      <c r="AH135" s="17">
        <f t="shared" si="27"/>
        <v>0</v>
      </c>
      <c r="AI135" s="17">
        <f t="shared" si="28"/>
        <v>0</v>
      </c>
      <c r="AJ135" s="17">
        <f t="shared" si="29"/>
        <v>0</v>
      </c>
      <c r="AK135" s="17">
        <f t="shared" si="30"/>
        <v>0</v>
      </c>
      <c r="AL135" s="17">
        <f t="shared" si="31"/>
        <v>0</v>
      </c>
      <c r="AM135" s="17">
        <f t="shared" si="32"/>
        <v>0</v>
      </c>
      <c r="AN135" s="17">
        <f t="shared" si="33"/>
        <v>0</v>
      </c>
      <c r="AO135" s="17">
        <f t="shared" si="34"/>
        <v>0</v>
      </c>
      <c r="AP135" s="17">
        <f t="shared" si="35"/>
        <v>0</v>
      </c>
      <c r="AQ135" s="18">
        <f t="shared" si="36"/>
        <v>0</v>
      </c>
    </row>
    <row r="136" spans="1:43" ht="18" x14ac:dyDescent="0.25">
      <c r="A136" s="169">
        <v>8.1999999999999993</v>
      </c>
      <c r="B136" s="324" t="s">
        <v>948</v>
      </c>
      <c r="C136" s="103" t="s">
        <v>241</v>
      </c>
      <c r="D136" s="15"/>
      <c r="E136" s="2"/>
      <c r="F136" s="2"/>
      <c r="G136" s="146"/>
      <c r="H136" s="19"/>
      <c r="I136" s="13"/>
      <c r="J136" s="14"/>
      <c r="K136" s="14"/>
      <c r="L136" s="22"/>
      <c r="M136" s="158" t="s">
        <v>126</v>
      </c>
      <c r="N136" s="102">
        <v>0</v>
      </c>
      <c r="O136" s="155"/>
      <c r="P136" s="159">
        <v>4100</v>
      </c>
      <c r="Q136" s="31">
        <v>0</v>
      </c>
      <c r="R136" s="31">
        <f t="shared" si="41"/>
        <v>4100</v>
      </c>
      <c r="S136" s="31">
        <f t="shared" si="42"/>
        <v>205</v>
      </c>
      <c r="T136" s="31">
        <v>0</v>
      </c>
      <c r="U136" s="31">
        <f t="shared" si="43"/>
        <v>4305</v>
      </c>
      <c r="V136" s="156"/>
      <c r="W136" s="159">
        <v>210</v>
      </c>
      <c r="X136" s="154">
        <f t="shared" si="37"/>
        <v>25.956</v>
      </c>
      <c r="Y136" s="31">
        <v>0</v>
      </c>
      <c r="Z136" s="31">
        <f t="shared" si="38"/>
        <v>235.95599999999999</v>
      </c>
      <c r="AA136" s="31">
        <f t="shared" si="44"/>
        <v>0</v>
      </c>
      <c r="AB136" s="31">
        <f t="shared" si="39"/>
        <v>0</v>
      </c>
      <c r="AC136" s="154">
        <f t="shared" si="40"/>
        <v>0</v>
      </c>
      <c r="AE136" s="17">
        <v>10</v>
      </c>
      <c r="AF136" s="102">
        <v>0</v>
      </c>
      <c r="AG136" s="17">
        <f t="shared" si="26"/>
        <v>0</v>
      </c>
      <c r="AH136" s="17">
        <f t="shared" si="27"/>
        <v>0</v>
      </c>
      <c r="AI136" s="17">
        <f t="shared" si="28"/>
        <v>0</v>
      </c>
      <c r="AJ136" s="17">
        <f t="shared" si="29"/>
        <v>0</v>
      </c>
      <c r="AK136" s="17">
        <f t="shared" si="30"/>
        <v>0</v>
      </c>
      <c r="AL136" s="17">
        <f t="shared" si="31"/>
        <v>0</v>
      </c>
      <c r="AM136" s="17">
        <f t="shared" si="32"/>
        <v>0</v>
      </c>
      <c r="AN136" s="17">
        <f t="shared" si="33"/>
        <v>0</v>
      </c>
      <c r="AO136" s="17">
        <f t="shared" si="34"/>
        <v>0</v>
      </c>
      <c r="AP136" s="17">
        <f t="shared" si="35"/>
        <v>0</v>
      </c>
      <c r="AQ136" s="18">
        <f t="shared" si="36"/>
        <v>0</v>
      </c>
    </row>
    <row r="137" spans="1:43" ht="18" x14ac:dyDescent="0.25">
      <c r="A137" s="169">
        <v>8.3000000000000007</v>
      </c>
      <c r="B137" s="324" t="s">
        <v>948</v>
      </c>
      <c r="C137" s="103" t="s">
        <v>242</v>
      </c>
      <c r="D137" s="15"/>
      <c r="E137" s="2"/>
      <c r="F137" s="2"/>
      <c r="G137" s="146"/>
      <c r="H137" s="19"/>
      <c r="I137" s="13"/>
      <c r="J137" s="14"/>
      <c r="K137" s="14"/>
      <c r="L137" s="22"/>
      <c r="M137" s="158" t="s">
        <v>126</v>
      </c>
      <c r="N137" s="102">
        <v>0</v>
      </c>
      <c r="O137" s="155"/>
      <c r="P137" s="159">
        <v>4465</v>
      </c>
      <c r="Q137" s="31">
        <v>0</v>
      </c>
      <c r="R137" s="31">
        <f t="shared" si="41"/>
        <v>4465</v>
      </c>
      <c r="S137" s="31">
        <f t="shared" si="42"/>
        <v>223.25</v>
      </c>
      <c r="T137" s="31">
        <v>0</v>
      </c>
      <c r="U137" s="31">
        <f t="shared" si="43"/>
        <v>4688.25</v>
      </c>
      <c r="V137" s="156"/>
      <c r="W137" s="159">
        <v>252</v>
      </c>
      <c r="X137" s="154">
        <f t="shared" si="37"/>
        <v>31.147200000000002</v>
      </c>
      <c r="Y137" s="31">
        <v>0</v>
      </c>
      <c r="Z137" s="31">
        <f t="shared" si="38"/>
        <v>283.1472</v>
      </c>
      <c r="AA137" s="31">
        <f t="shared" si="44"/>
        <v>0</v>
      </c>
      <c r="AB137" s="31">
        <f t="shared" si="39"/>
        <v>0</v>
      </c>
      <c r="AC137" s="154">
        <f t="shared" si="40"/>
        <v>0</v>
      </c>
      <c r="AE137" s="17">
        <v>10</v>
      </c>
      <c r="AF137" s="102">
        <v>0</v>
      </c>
      <c r="AG137" s="17">
        <f t="shared" ref="AG137:AG212" si="45">AE137*AF137*P137/100</f>
        <v>0</v>
      </c>
      <c r="AH137" s="17">
        <f t="shared" ref="AH137:AH212" si="46">AE137*AF137*Q137/100</f>
        <v>0</v>
      </c>
      <c r="AI137" s="17">
        <f t="shared" ref="AI137:AI212" si="47">AG137+AH137</f>
        <v>0</v>
      </c>
      <c r="AJ137" s="17">
        <f t="shared" ref="AJ137:AJ212" si="48">AE137*AF137*S137/100</f>
        <v>0</v>
      </c>
      <c r="AK137" s="17">
        <f t="shared" ref="AK137:AK212" si="49">AE137*AF137*T137/100</f>
        <v>0</v>
      </c>
      <c r="AL137" s="17">
        <f t="shared" ref="AL137:AL212" si="50">SUM(AI137:AK137)</f>
        <v>0</v>
      </c>
      <c r="AM137" s="17">
        <f t="shared" ref="AM137:AM212" si="51">AE137*AF137*W137/100</f>
        <v>0</v>
      </c>
      <c r="AN137" s="17">
        <f t="shared" ref="AN137:AN212" si="52">AE137*AF137*X137/100</f>
        <v>0</v>
      </c>
      <c r="AO137" s="17">
        <f t="shared" ref="AO137:AO212" si="53">AE137*AF137*Y137/100</f>
        <v>0</v>
      </c>
      <c r="AP137" s="17">
        <f t="shared" ref="AP137:AP212" si="54">SUM(AM137:AO137)</f>
        <v>0</v>
      </c>
      <c r="AQ137" s="18">
        <f t="shared" ref="AQ137:AQ212" si="55">AL137+AP137</f>
        <v>0</v>
      </c>
    </row>
    <row r="138" spans="1:43" ht="18" x14ac:dyDescent="0.25">
      <c r="A138" s="169">
        <v>8.4</v>
      </c>
      <c r="B138" s="324" t="s">
        <v>948</v>
      </c>
      <c r="C138" s="103" t="s">
        <v>238</v>
      </c>
      <c r="D138" s="15"/>
      <c r="E138" s="2"/>
      <c r="F138" s="2"/>
      <c r="G138" s="146"/>
      <c r="H138" s="19"/>
      <c r="I138" s="13"/>
      <c r="J138" s="14"/>
      <c r="K138" s="14"/>
      <c r="L138" s="22"/>
      <c r="M138" s="158" t="s">
        <v>126</v>
      </c>
      <c r="N138" s="102">
        <v>0</v>
      </c>
      <c r="O138" s="155"/>
      <c r="P138" s="159">
        <v>5805</v>
      </c>
      <c r="Q138" s="31">
        <v>0</v>
      </c>
      <c r="R138" s="31">
        <f t="shared" si="41"/>
        <v>5805</v>
      </c>
      <c r="S138" s="31">
        <f t="shared" si="42"/>
        <v>290.25</v>
      </c>
      <c r="T138" s="31">
        <v>0</v>
      </c>
      <c r="U138" s="31">
        <f t="shared" si="43"/>
        <v>6095.25</v>
      </c>
      <c r="V138" s="156"/>
      <c r="W138" s="159">
        <v>315</v>
      </c>
      <c r="X138" s="154">
        <f t="shared" si="37"/>
        <v>38.933999999999997</v>
      </c>
      <c r="Y138" s="31">
        <v>0</v>
      </c>
      <c r="Z138" s="31">
        <f t="shared" si="38"/>
        <v>353.93399999999997</v>
      </c>
      <c r="AA138" s="31">
        <f t="shared" si="44"/>
        <v>0</v>
      </c>
      <c r="AB138" s="31">
        <f t="shared" si="39"/>
        <v>0</v>
      </c>
      <c r="AC138" s="154">
        <f t="shared" si="40"/>
        <v>0</v>
      </c>
      <c r="AE138" s="17">
        <v>10</v>
      </c>
      <c r="AF138" s="102">
        <v>0</v>
      </c>
      <c r="AG138" s="17">
        <f t="shared" si="45"/>
        <v>0</v>
      </c>
      <c r="AH138" s="17">
        <f t="shared" si="46"/>
        <v>0</v>
      </c>
      <c r="AI138" s="17">
        <f t="shared" si="47"/>
        <v>0</v>
      </c>
      <c r="AJ138" s="17">
        <f t="shared" si="48"/>
        <v>0</v>
      </c>
      <c r="AK138" s="17">
        <f t="shared" si="49"/>
        <v>0</v>
      </c>
      <c r="AL138" s="17">
        <f t="shared" si="50"/>
        <v>0</v>
      </c>
      <c r="AM138" s="17">
        <f t="shared" si="51"/>
        <v>0</v>
      </c>
      <c r="AN138" s="17">
        <f t="shared" si="52"/>
        <v>0</v>
      </c>
      <c r="AO138" s="17">
        <f t="shared" si="53"/>
        <v>0</v>
      </c>
      <c r="AP138" s="17">
        <f t="shared" si="54"/>
        <v>0</v>
      </c>
      <c r="AQ138" s="18">
        <f t="shared" si="55"/>
        <v>0</v>
      </c>
    </row>
    <row r="139" spans="1:43" ht="18" x14ac:dyDescent="0.25">
      <c r="A139" s="169">
        <v>8.5</v>
      </c>
      <c r="B139" s="324" t="s">
        <v>948</v>
      </c>
      <c r="C139" s="103" t="s">
        <v>243</v>
      </c>
      <c r="D139" s="15"/>
      <c r="E139" s="2"/>
      <c r="F139" s="2"/>
      <c r="G139" s="146"/>
      <c r="H139" s="19"/>
      <c r="I139" s="13"/>
      <c r="J139" s="14"/>
      <c r="K139" s="14"/>
      <c r="L139" s="22"/>
      <c r="M139" s="158" t="s">
        <v>126</v>
      </c>
      <c r="N139" s="102">
        <v>0</v>
      </c>
      <c r="O139" s="155"/>
      <c r="P139" s="159">
        <v>7530</v>
      </c>
      <c r="Q139" s="31">
        <v>0</v>
      </c>
      <c r="R139" s="31">
        <f t="shared" si="41"/>
        <v>7530</v>
      </c>
      <c r="S139" s="31">
        <f t="shared" si="42"/>
        <v>376.5</v>
      </c>
      <c r="T139" s="31">
        <v>0</v>
      </c>
      <c r="U139" s="31">
        <f t="shared" si="43"/>
        <v>7906.5</v>
      </c>
      <c r="V139" s="156"/>
      <c r="W139" s="159">
        <v>473</v>
      </c>
      <c r="X139" s="154">
        <f t="shared" si="37"/>
        <v>58.462800000000001</v>
      </c>
      <c r="Y139" s="31">
        <v>0</v>
      </c>
      <c r="Z139" s="31">
        <f t="shared" si="38"/>
        <v>531.46280000000002</v>
      </c>
      <c r="AA139" s="31">
        <f t="shared" si="44"/>
        <v>0</v>
      </c>
      <c r="AB139" s="31">
        <f t="shared" si="39"/>
        <v>0</v>
      </c>
      <c r="AC139" s="154">
        <f t="shared" si="40"/>
        <v>0</v>
      </c>
      <c r="AE139" s="17">
        <v>10</v>
      </c>
      <c r="AF139" s="102">
        <v>0</v>
      </c>
      <c r="AG139" s="17">
        <f t="shared" si="45"/>
        <v>0</v>
      </c>
      <c r="AH139" s="17">
        <f t="shared" si="46"/>
        <v>0</v>
      </c>
      <c r="AI139" s="17">
        <f t="shared" si="47"/>
        <v>0</v>
      </c>
      <c r="AJ139" s="17">
        <f t="shared" si="48"/>
        <v>0</v>
      </c>
      <c r="AK139" s="17">
        <f t="shared" si="49"/>
        <v>0</v>
      </c>
      <c r="AL139" s="17">
        <f t="shared" si="50"/>
        <v>0</v>
      </c>
      <c r="AM139" s="17">
        <f t="shared" si="51"/>
        <v>0</v>
      </c>
      <c r="AN139" s="17">
        <f t="shared" si="52"/>
        <v>0</v>
      </c>
      <c r="AO139" s="17">
        <f t="shared" si="53"/>
        <v>0</v>
      </c>
      <c r="AP139" s="17">
        <f t="shared" si="54"/>
        <v>0</v>
      </c>
      <c r="AQ139" s="18">
        <f t="shared" si="55"/>
        <v>0</v>
      </c>
    </row>
    <row r="140" spans="1:43" ht="135" x14ac:dyDescent="0.25">
      <c r="A140" s="169">
        <v>9</v>
      </c>
      <c r="B140" s="324" t="s">
        <v>948</v>
      </c>
      <c r="C140" s="103" t="s">
        <v>244</v>
      </c>
      <c r="D140" s="15"/>
      <c r="E140" s="2"/>
      <c r="F140" s="2"/>
      <c r="G140" s="146"/>
      <c r="H140" s="19"/>
      <c r="I140" s="13"/>
      <c r="J140" s="14"/>
      <c r="K140" s="14"/>
      <c r="L140" s="22"/>
      <c r="M140" s="151" t="s">
        <v>124</v>
      </c>
      <c r="N140" s="102">
        <v>0</v>
      </c>
      <c r="O140" s="155"/>
      <c r="P140" s="31">
        <v>0</v>
      </c>
      <c r="Q140" s="31">
        <v>0</v>
      </c>
      <c r="R140" s="31">
        <f t="shared" si="41"/>
        <v>0</v>
      </c>
      <c r="S140" s="31">
        <f t="shared" si="42"/>
        <v>0</v>
      </c>
      <c r="T140" s="31">
        <v>0</v>
      </c>
      <c r="U140" s="31">
        <f t="shared" si="43"/>
        <v>0</v>
      </c>
      <c r="V140" s="156"/>
      <c r="W140" s="31">
        <v>0</v>
      </c>
      <c r="X140" s="154">
        <f t="shared" si="37"/>
        <v>0</v>
      </c>
      <c r="Y140" s="31">
        <v>0</v>
      </c>
      <c r="Z140" s="31">
        <f t="shared" si="38"/>
        <v>0</v>
      </c>
      <c r="AA140" s="31">
        <f t="shared" si="44"/>
        <v>0</v>
      </c>
      <c r="AB140" s="31">
        <f t="shared" si="39"/>
        <v>0</v>
      </c>
      <c r="AC140" s="154">
        <f t="shared" si="40"/>
        <v>0</v>
      </c>
      <c r="AE140" s="17">
        <v>10</v>
      </c>
      <c r="AF140" s="102">
        <v>0</v>
      </c>
      <c r="AG140" s="17">
        <f t="shared" si="45"/>
        <v>0</v>
      </c>
      <c r="AH140" s="17">
        <f t="shared" si="46"/>
        <v>0</v>
      </c>
      <c r="AI140" s="17">
        <f t="shared" si="47"/>
        <v>0</v>
      </c>
      <c r="AJ140" s="17">
        <f t="shared" si="48"/>
        <v>0</v>
      </c>
      <c r="AK140" s="17">
        <f t="shared" si="49"/>
        <v>0</v>
      </c>
      <c r="AL140" s="17">
        <f t="shared" si="50"/>
        <v>0</v>
      </c>
      <c r="AM140" s="17">
        <f t="shared" si="51"/>
        <v>0</v>
      </c>
      <c r="AN140" s="17">
        <f t="shared" si="52"/>
        <v>0</v>
      </c>
      <c r="AO140" s="17">
        <f t="shared" si="53"/>
        <v>0</v>
      </c>
      <c r="AP140" s="17">
        <f t="shared" si="54"/>
        <v>0</v>
      </c>
      <c r="AQ140" s="18">
        <f t="shared" si="55"/>
        <v>0</v>
      </c>
    </row>
    <row r="141" spans="1:43" ht="18" x14ac:dyDescent="0.25">
      <c r="A141" s="169">
        <v>9.1</v>
      </c>
      <c r="B141" s="324" t="s">
        <v>948</v>
      </c>
      <c r="C141" s="103" t="s">
        <v>245</v>
      </c>
      <c r="D141" s="15"/>
      <c r="E141" s="2"/>
      <c r="F141" s="2"/>
      <c r="G141" s="146"/>
      <c r="H141" s="19"/>
      <c r="I141" s="13"/>
      <c r="J141" s="14"/>
      <c r="K141" s="14"/>
      <c r="L141" s="22"/>
      <c r="M141" s="158" t="s">
        <v>126</v>
      </c>
      <c r="N141" s="102">
        <v>0</v>
      </c>
      <c r="O141" s="155"/>
      <c r="P141" s="159">
        <v>12810</v>
      </c>
      <c r="Q141" s="31">
        <v>0</v>
      </c>
      <c r="R141" s="31">
        <f t="shared" si="41"/>
        <v>12810</v>
      </c>
      <c r="S141" s="31">
        <f t="shared" si="42"/>
        <v>640.5</v>
      </c>
      <c r="T141" s="31">
        <v>0</v>
      </c>
      <c r="U141" s="31">
        <f t="shared" si="43"/>
        <v>13450.5</v>
      </c>
      <c r="V141" s="156"/>
      <c r="W141" s="159">
        <v>525</v>
      </c>
      <c r="X141" s="154">
        <f t="shared" si="37"/>
        <v>64.89</v>
      </c>
      <c r="Y141" s="31">
        <v>0</v>
      </c>
      <c r="Z141" s="31">
        <f t="shared" si="38"/>
        <v>589.89</v>
      </c>
      <c r="AA141" s="31">
        <f t="shared" si="44"/>
        <v>0</v>
      </c>
      <c r="AB141" s="31">
        <f t="shared" si="39"/>
        <v>0</v>
      </c>
      <c r="AC141" s="154">
        <f t="shared" si="40"/>
        <v>0</v>
      </c>
      <c r="AE141" s="17">
        <v>10</v>
      </c>
      <c r="AF141" s="102">
        <v>0</v>
      </c>
      <c r="AG141" s="17">
        <f t="shared" si="45"/>
        <v>0</v>
      </c>
      <c r="AH141" s="17">
        <f t="shared" si="46"/>
        <v>0</v>
      </c>
      <c r="AI141" s="17">
        <f t="shared" si="47"/>
        <v>0</v>
      </c>
      <c r="AJ141" s="17">
        <f t="shared" si="48"/>
        <v>0</v>
      </c>
      <c r="AK141" s="17">
        <f t="shared" si="49"/>
        <v>0</v>
      </c>
      <c r="AL141" s="17">
        <f t="shared" si="50"/>
        <v>0</v>
      </c>
      <c r="AM141" s="17">
        <f t="shared" si="51"/>
        <v>0</v>
      </c>
      <c r="AN141" s="17">
        <f t="shared" si="52"/>
        <v>0</v>
      </c>
      <c r="AO141" s="17">
        <f t="shared" si="53"/>
        <v>0</v>
      </c>
      <c r="AP141" s="17">
        <f t="shared" si="54"/>
        <v>0</v>
      </c>
      <c r="AQ141" s="18">
        <f t="shared" si="55"/>
        <v>0</v>
      </c>
    </row>
    <row r="142" spans="1:43" ht="18" x14ac:dyDescent="0.25">
      <c r="A142" s="169">
        <v>9.1999999999999993</v>
      </c>
      <c r="B142" s="324" t="s">
        <v>948</v>
      </c>
      <c r="C142" s="103" t="s">
        <v>246</v>
      </c>
      <c r="D142" s="15"/>
      <c r="E142" s="2"/>
      <c r="F142" s="2"/>
      <c r="G142" s="146"/>
      <c r="H142" s="19"/>
      <c r="I142" s="13"/>
      <c r="J142" s="14"/>
      <c r="K142" s="14"/>
      <c r="L142" s="22"/>
      <c r="M142" s="158" t="s">
        <v>126</v>
      </c>
      <c r="N142" s="104">
        <v>5</v>
      </c>
      <c r="O142" s="155"/>
      <c r="P142" s="159">
        <v>15648</v>
      </c>
      <c r="Q142" s="31">
        <v>0</v>
      </c>
      <c r="R142" s="31">
        <f t="shared" si="41"/>
        <v>15648</v>
      </c>
      <c r="S142" s="31">
        <f t="shared" si="42"/>
        <v>782.40000000000009</v>
      </c>
      <c r="T142" s="31">
        <v>0</v>
      </c>
      <c r="U142" s="31">
        <f t="shared" si="43"/>
        <v>16430.400000000001</v>
      </c>
      <c r="V142" s="156"/>
      <c r="W142" s="159">
        <v>658</v>
      </c>
      <c r="X142" s="154">
        <f t="shared" si="37"/>
        <v>81.328800000000001</v>
      </c>
      <c r="Y142" s="31">
        <v>0</v>
      </c>
      <c r="Z142" s="31">
        <f t="shared" si="38"/>
        <v>739.3288</v>
      </c>
      <c r="AA142" s="31">
        <f t="shared" si="44"/>
        <v>82152</v>
      </c>
      <c r="AB142" s="31">
        <f t="shared" si="39"/>
        <v>3696.6440000000002</v>
      </c>
      <c r="AC142" s="154">
        <f t="shared" si="40"/>
        <v>85848.644</v>
      </c>
      <c r="AE142" s="17">
        <v>10</v>
      </c>
      <c r="AF142" s="104">
        <v>5</v>
      </c>
      <c r="AG142" s="17">
        <f t="shared" si="45"/>
        <v>7824</v>
      </c>
      <c r="AH142" s="17">
        <f t="shared" si="46"/>
        <v>0</v>
      </c>
      <c r="AI142" s="17">
        <f t="shared" si="47"/>
        <v>7824</v>
      </c>
      <c r="AJ142" s="17">
        <f t="shared" si="48"/>
        <v>391.20000000000005</v>
      </c>
      <c r="AK142" s="17">
        <f t="shared" si="49"/>
        <v>0</v>
      </c>
      <c r="AL142" s="17">
        <f t="shared" si="50"/>
        <v>8215.2000000000007</v>
      </c>
      <c r="AM142" s="17">
        <f t="shared" si="51"/>
        <v>329</v>
      </c>
      <c r="AN142" s="17">
        <f t="shared" si="52"/>
        <v>40.664400000000001</v>
      </c>
      <c r="AO142" s="17">
        <f t="shared" si="53"/>
        <v>0</v>
      </c>
      <c r="AP142" s="17">
        <f t="shared" si="54"/>
        <v>369.6644</v>
      </c>
      <c r="AQ142" s="18">
        <f t="shared" si="55"/>
        <v>8584.8644000000004</v>
      </c>
    </row>
    <row r="143" spans="1:43" ht="18" x14ac:dyDescent="0.25">
      <c r="A143" s="169">
        <v>9.3000000000000007</v>
      </c>
      <c r="B143" s="324" t="s">
        <v>948</v>
      </c>
      <c r="C143" s="103" t="s">
        <v>247</v>
      </c>
      <c r="D143" s="15"/>
      <c r="E143" s="2"/>
      <c r="F143" s="2"/>
      <c r="G143" s="146"/>
      <c r="H143" s="19"/>
      <c r="I143" s="13"/>
      <c r="J143" s="14"/>
      <c r="K143" s="14"/>
      <c r="L143" s="22"/>
      <c r="M143" s="158" t="s">
        <v>126</v>
      </c>
      <c r="N143" s="104">
        <v>10</v>
      </c>
      <c r="O143" s="155"/>
      <c r="P143" s="159">
        <v>19400</v>
      </c>
      <c r="Q143" s="31">
        <v>0</v>
      </c>
      <c r="R143" s="31">
        <f t="shared" si="41"/>
        <v>19400</v>
      </c>
      <c r="S143" s="31">
        <f t="shared" si="42"/>
        <v>970</v>
      </c>
      <c r="T143" s="31">
        <v>0</v>
      </c>
      <c r="U143" s="31">
        <f t="shared" si="43"/>
        <v>20370</v>
      </c>
      <c r="V143" s="156"/>
      <c r="W143" s="159">
        <v>823.2</v>
      </c>
      <c r="X143" s="154">
        <f t="shared" si="37"/>
        <v>101.74752000000001</v>
      </c>
      <c r="Y143" s="31">
        <v>0</v>
      </c>
      <c r="Z143" s="31">
        <f t="shared" si="38"/>
        <v>924.94752000000005</v>
      </c>
      <c r="AA143" s="31">
        <f t="shared" si="44"/>
        <v>203700</v>
      </c>
      <c r="AB143" s="31">
        <f t="shared" si="39"/>
        <v>9249.4752000000008</v>
      </c>
      <c r="AC143" s="154">
        <f t="shared" si="40"/>
        <v>212949.47519999999</v>
      </c>
      <c r="AE143" s="17">
        <v>10</v>
      </c>
      <c r="AF143" s="104">
        <v>10</v>
      </c>
      <c r="AG143" s="17">
        <f t="shared" si="45"/>
        <v>19400</v>
      </c>
      <c r="AH143" s="17">
        <f t="shared" si="46"/>
        <v>0</v>
      </c>
      <c r="AI143" s="17">
        <f t="shared" si="47"/>
        <v>19400</v>
      </c>
      <c r="AJ143" s="17">
        <f t="shared" si="48"/>
        <v>970</v>
      </c>
      <c r="AK143" s="17">
        <f t="shared" si="49"/>
        <v>0</v>
      </c>
      <c r="AL143" s="17">
        <f t="shared" si="50"/>
        <v>20370</v>
      </c>
      <c r="AM143" s="17">
        <f t="shared" si="51"/>
        <v>823.2</v>
      </c>
      <c r="AN143" s="17">
        <f t="shared" si="52"/>
        <v>101.74752000000001</v>
      </c>
      <c r="AO143" s="17">
        <f t="shared" si="53"/>
        <v>0</v>
      </c>
      <c r="AP143" s="17">
        <f t="shared" si="54"/>
        <v>924.94752000000005</v>
      </c>
      <c r="AQ143" s="18">
        <f t="shared" si="55"/>
        <v>21294.947520000002</v>
      </c>
    </row>
    <row r="144" spans="1:43" ht="18" x14ac:dyDescent="0.25">
      <c r="A144" s="169">
        <v>9.4</v>
      </c>
      <c r="B144" s="324" t="s">
        <v>948</v>
      </c>
      <c r="C144" s="103" t="s">
        <v>248</v>
      </c>
      <c r="D144" s="15"/>
      <c r="E144" s="2"/>
      <c r="F144" s="2"/>
      <c r="G144" s="146"/>
      <c r="H144" s="19"/>
      <c r="I144" s="13"/>
      <c r="J144" s="14"/>
      <c r="K144" s="14"/>
      <c r="L144" s="22"/>
      <c r="M144" s="158" t="s">
        <v>126</v>
      </c>
      <c r="N144" s="104">
        <v>2</v>
      </c>
      <c r="O144" s="155"/>
      <c r="P144" s="159">
        <v>27165</v>
      </c>
      <c r="Q144" s="31">
        <v>0</v>
      </c>
      <c r="R144" s="31">
        <f t="shared" si="41"/>
        <v>27165</v>
      </c>
      <c r="S144" s="31">
        <f t="shared" si="42"/>
        <v>1358.25</v>
      </c>
      <c r="T144" s="31">
        <v>0</v>
      </c>
      <c r="U144" s="31">
        <f t="shared" si="43"/>
        <v>28523.25</v>
      </c>
      <c r="V144" s="156"/>
      <c r="W144" s="159">
        <v>1029</v>
      </c>
      <c r="X144" s="154">
        <f t="shared" si="37"/>
        <v>127.1844</v>
      </c>
      <c r="Y144" s="31">
        <v>0</v>
      </c>
      <c r="Z144" s="31">
        <f t="shared" si="38"/>
        <v>1156.1844000000001</v>
      </c>
      <c r="AA144" s="31">
        <f t="shared" si="44"/>
        <v>57046.5</v>
      </c>
      <c r="AB144" s="31">
        <f t="shared" si="39"/>
        <v>2312.3688000000002</v>
      </c>
      <c r="AC144" s="154">
        <f t="shared" si="40"/>
        <v>59358.868799999997</v>
      </c>
      <c r="AE144" s="17">
        <v>10</v>
      </c>
      <c r="AF144" s="104">
        <v>2</v>
      </c>
      <c r="AG144" s="17">
        <f t="shared" si="45"/>
        <v>5433</v>
      </c>
      <c r="AH144" s="17">
        <f t="shared" si="46"/>
        <v>0</v>
      </c>
      <c r="AI144" s="17">
        <f t="shared" si="47"/>
        <v>5433</v>
      </c>
      <c r="AJ144" s="17">
        <f t="shared" si="48"/>
        <v>271.64999999999998</v>
      </c>
      <c r="AK144" s="17">
        <f t="shared" si="49"/>
        <v>0</v>
      </c>
      <c r="AL144" s="17">
        <f t="shared" si="50"/>
        <v>5704.65</v>
      </c>
      <c r="AM144" s="17">
        <f t="shared" si="51"/>
        <v>205.8</v>
      </c>
      <c r="AN144" s="17">
        <f t="shared" si="52"/>
        <v>25.436880000000002</v>
      </c>
      <c r="AO144" s="17">
        <f t="shared" si="53"/>
        <v>0</v>
      </c>
      <c r="AP144" s="17">
        <f t="shared" si="54"/>
        <v>231.23688000000001</v>
      </c>
      <c r="AQ144" s="18">
        <f t="shared" si="55"/>
        <v>5935.88688</v>
      </c>
    </row>
    <row r="145" spans="1:43" ht="18" x14ac:dyDescent="0.25">
      <c r="A145" s="169">
        <v>9.5</v>
      </c>
      <c r="B145" s="324" t="s">
        <v>948</v>
      </c>
      <c r="C145" s="103" t="s">
        <v>249</v>
      </c>
      <c r="D145" s="15"/>
      <c r="E145" s="2"/>
      <c r="F145" s="2"/>
      <c r="G145" s="146"/>
      <c r="H145" s="19"/>
      <c r="I145" s="13"/>
      <c r="J145" s="14"/>
      <c r="K145" s="14"/>
      <c r="L145" s="22"/>
      <c r="M145" s="158" t="s">
        <v>126</v>
      </c>
      <c r="N145" s="102">
        <v>0</v>
      </c>
      <c r="O145" s="155"/>
      <c r="P145" s="159">
        <v>46335</v>
      </c>
      <c r="Q145" s="31">
        <v>0</v>
      </c>
      <c r="R145" s="31">
        <f t="shared" si="41"/>
        <v>46335</v>
      </c>
      <c r="S145" s="31">
        <f t="shared" si="42"/>
        <v>2316.75</v>
      </c>
      <c r="T145" s="31">
        <v>0</v>
      </c>
      <c r="U145" s="31">
        <f t="shared" si="43"/>
        <v>48651.75</v>
      </c>
      <c r="V145" s="156"/>
      <c r="W145" s="159">
        <v>1365</v>
      </c>
      <c r="X145" s="154">
        <f t="shared" si="37"/>
        <v>168.714</v>
      </c>
      <c r="Y145" s="31">
        <v>0</v>
      </c>
      <c r="Z145" s="31">
        <f t="shared" si="38"/>
        <v>1533.7139999999999</v>
      </c>
      <c r="AA145" s="31">
        <f t="shared" si="44"/>
        <v>0</v>
      </c>
      <c r="AB145" s="31">
        <f t="shared" si="39"/>
        <v>0</v>
      </c>
      <c r="AC145" s="154">
        <f t="shared" si="40"/>
        <v>0</v>
      </c>
      <c r="AE145" s="17">
        <v>10</v>
      </c>
      <c r="AF145" s="102">
        <v>0</v>
      </c>
      <c r="AG145" s="17">
        <f t="shared" si="45"/>
        <v>0</v>
      </c>
      <c r="AH145" s="17">
        <f t="shared" si="46"/>
        <v>0</v>
      </c>
      <c r="AI145" s="17">
        <f t="shared" si="47"/>
        <v>0</v>
      </c>
      <c r="AJ145" s="17">
        <f t="shared" si="48"/>
        <v>0</v>
      </c>
      <c r="AK145" s="17">
        <f t="shared" si="49"/>
        <v>0</v>
      </c>
      <c r="AL145" s="17">
        <f t="shared" si="50"/>
        <v>0</v>
      </c>
      <c r="AM145" s="17">
        <f t="shared" si="51"/>
        <v>0</v>
      </c>
      <c r="AN145" s="17">
        <f t="shared" si="52"/>
        <v>0</v>
      </c>
      <c r="AO145" s="17">
        <f t="shared" si="53"/>
        <v>0</v>
      </c>
      <c r="AP145" s="17">
        <f t="shared" si="54"/>
        <v>0</v>
      </c>
      <c r="AQ145" s="18">
        <f t="shared" si="55"/>
        <v>0</v>
      </c>
    </row>
    <row r="146" spans="1:43" ht="135" x14ac:dyDescent="0.25">
      <c r="A146" s="169">
        <v>10</v>
      </c>
      <c r="B146" s="324" t="s">
        <v>948</v>
      </c>
      <c r="C146" s="103" t="s">
        <v>250</v>
      </c>
      <c r="D146" s="15"/>
      <c r="E146" s="2"/>
      <c r="F146" s="2"/>
      <c r="G146" s="146"/>
      <c r="H146" s="19"/>
      <c r="I146" s="13"/>
      <c r="J146" s="14"/>
      <c r="K146" s="14"/>
      <c r="L146" s="22"/>
      <c r="M146" s="151" t="s">
        <v>124</v>
      </c>
      <c r="N146" s="102">
        <v>0</v>
      </c>
      <c r="O146" s="155"/>
      <c r="P146" s="31">
        <v>0</v>
      </c>
      <c r="Q146" s="31">
        <v>0</v>
      </c>
      <c r="R146" s="31">
        <f t="shared" si="41"/>
        <v>0</v>
      </c>
      <c r="S146" s="31">
        <f t="shared" si="42"/>
        <v>0</v>
      </c>
      <c r="T146" s="31">
        <v>0</v>
      </c>
      <c r="U146" s="31">
        <f t="shared" si="43"/>
        <v>0</v>
      </c>
      <c r="V146" s="156"/>
      <c r="W146" s="31">
        <v>0</v>
      </c>
      <c r="X146" s="154">
        <f t="shared" si="37"/>
        <v>0</v>
      </c>
      <c r="Y146" s="31">
        <v>0</v>
      </c>
      <c r="Z146" s="31">
        <f t="shared" si="38"/>
        <v>0</v>
      </c>
      <c r="AA146" s="31">
        <f t="shared" si="44"/>
        <v>0</v>
      </c>
      <c r="AB146" s="31">
        <f t="shared" si="39"/>
        <v>0</v>
      </c>
      <c r="AC146" s="154">
        <f t="shared" si="40"/>
        <v>0</v>
      </c>
      <c r="AE146" s="17">
        <v>10</v>
      </c>
      <c r="AF146" s="102">
        <v>0</v>
      </c>
      <c r="AG146" s="17">
        <f t="shared" si="45"/>
        <v>0</v>
      </c>
      <c r="AH146" s="17">
        <f t="shared" si="46"/>
        <v>0</v>
      </c>
      <c r="AI146" s="17">
        <f t="shared" si="47"/>
        <v>0</v>
      </c>
      <c r="AJ146" s="17">
        <f t="shared" si="48"/>
        <v>0</v>
      </c>
      <c r="AK146" s="17">
        <f t="shared" si="49"/>
        <v>0</v>
      </c>
      <c r="AL146" s="17">
        <f t="shared" si="50"/>
        <v>0</v>
      </c>
      <c r="AM146" s="17">
        <f t="shared" si="51"/>
        <v>0</v>
      </c>
      <c r="AN146" s="17">
        <f t="shared" si="52"/>
        <v>0</v>
      </c>
      <c r="AO146" s="17">
        <f t="shared" si="53"/>
        <v>0</v>
      </c>
      <c r="AP146" s="17">
        <f t="shared" si="54"/>
        <v>0</v>
      </c>
      <c r="AQ146" s="18">
        <f t="shared" si="55"/>
        <v>0</v>
      </c>
    </row>
    <row r="147" spans="1:43" ht="18" x14ac:dyDescent="0.25">
      <c r="A147" s="169">
        <v>10.1</v>
      </c>
      <c r="B147" s="324" t="s">
        <v>948</v>
      </c>
      <c r="C147" s="103" t="s">
        <v>251</v>
      </c>
      <c r="D147" s="15"/>
      <c r="E147" s="2"/>
      <c r="F147" s="2"/>
      <c r="G147" s="146"/>
      <c r="H147" s="19"/>
      <c r="I147" s="13"/>
      <c r="J147" s="14"/>
      <c r="K147" s="14"/>
      <c r="L147" s="22"/>
      <c r="M147" s="158" t="s">
        <v>126</v>
      </c>
      <c r="N147" s="104">
        <v>2</v>
      </c>
      <c r="O147" s="155"/>
      <c r="P147" s="159">
        <v>8584</v>
      </c>
      <c r="Q147" s="31">
        <v>0</v>
      </c>
      <c r="R147" s="31">
        <f t="shared" si="41"/>
        <v>8584</v>
      </c>
      <c r="S147" s="31">
        <f t="shared" si="42"/>
        <v>429.20000000000005</v>
      </c>
      <c r="T147" s="31">
        <v>0</v>
      </c>
      <c r="U147" s="31">
        <f t="shared" si="43"/>
        <v>9013.2000000000007</v>
      </c>
      <c r="V147" s="156"/>
      <c r="W147" s="159">
        <v>1235</v>
      </c>
      <c r="X147" s="154">
        <f t="shared" si="37"/>
        <v>152.64600000000002</v>
      </c>
      <c r="Y147" s="31">
        <v>0</v>
      </c>
      <c r="Z147" s="31">
        <f t="shared" si="38"/>
        <v>1387.646</v>
      </c>
      <c r="AA147" s="31">
        <f t="shared" si="44"/>
        <v>18026.400000000001</v>
      </c>
      <c r="AB147" s="31">
        <f t="shared" si="39"/>
        <v>2775.2919999999999</v>
      </c>
      <c r="AC147" s="154">
        <f t="shared" si="40"/>
        <v>20801.692000000003</v>
      </c>
      <c r="AE147" s="17">
        <v>10</v>
      </c>
      <c r="AF147" s="104">
        <v>2</v>
      </c>
      <c r="AG147" s="17">
        <f t="shared" si="45"/>
        <v>1716.8</v>
      </c>
      <c r="AH147" s="17">
        <f t="shared" si="46"/>
        <v>0</v>
      </c>
      <c r="AI147" s="17">
        <f t="shared" si="47"/>
        <v>1716.8</v>
      </c>
      <c r="AJ147" s="17">
        <f t="shared" si="48"/>
        <v>85.84</v>
      </c>
      <c r="AK147" s="17">
        <f t="shared" si="49"/>
        <v>0</v>
      </c>
      <c r="AL147" s="17">
        <f t="shared" si="50"/>
        <v>1802.6399999999999</v>
      </c>
      <c r="AM147" s="17">
        <f t="shared" si="51"/>
        <v>247</v>
      </c>
      <c r="AN147" s="17">
        <f t="shared" si="52"/>
        <v>30.529199999999999</v>
      </c>
      <c r="AO147" s="17">
        <f t="shared" si="53"/>
        <v>0</v>
      </c>
      <c r="AP147" s="17">
        <f t="shared" si="54"/>
        <v>277.5292</v>
      </c>
      <c r="AQ147" s="18">
        <f t="shared" si="55"/>
        <v>2080.1691999999998</v>
      </c>
    </row>
    <row r="148" spans="1:43" ht="18" x14ac:dyDescent="0.25">
      <c r="A148" s="169">
        <v>10.199999999999999</v>
      </c>
      <c r="B148" s="324" t="s">
        <v>948</v>
      </c>
      <c r="C148" s="103" t="s">
        <v>252</v>
      </c>
      <c r="D148" s="15"/>
      <c r="E148" s="2"/>
      <c r="F148" s="2"/>
      <c r="G148" s="146"/>
      <c r="H148" s="19"/>
      <c r="I148" s="13"/>
      <c r="J148" s="14"/>
      <c r="K148" s="14"/>
      <c r="L148" s="22"/>
      <c r="M148" s="158" t="s">
        <v>126</v>
      </c>
      <c r="N148" s="104">
        <v>3</v>
      </c>
      <c r="O148" s="155"/>
      <c r="P148" s="159">
        <v>11387</v>
      </c>
      <c r="Q148" s="31">
        <v>0</v>
      </c>
      <c r="R148" s="31">
        <f t="shared" si="41"/>
        <v>11387</v>
      </c>
      <c r="S148" s="31">
        <f t="shared" si="42"/>
        <v>569.35</v>
      </c>
      <c r="T148" s="31">
        <v>0</v>
      </c>
      <c r="U148" s="31">
        <f t="shared" si="43"/>
        <v>11956.35</v>
      </c>
      <c r="V148" s="156"/>
      <c r="W148" s="159">
        <v>1544</v>
      </c>
      <c r="X148" s="154">
        <f t="shared" si="37"/>
        <v>190.83840000000001</v>
      </c>
      <c r="Y148" s="31">
        <v>0</v>
      </c>
      <c r="Z148" s="31">
        <f t="shared" si="38"/>
        <v>1734.8384000000001</v>
      </c>
      <c r="AA148" s="31">
        <f t="shared" si="44"/>
        <v>35869.050000000003</v>
      </c>
      <c r="AB148" s="31">
        <f t="shared" si="39"/>
        <v>5204.5151999999998</v>
      </c>
      <c r="AC148" s="154">
        <f t="shared" si="40"/>
        <v>41073.565200000005</v>
      </c>
      <c r="AE148" s="17">
        <v>10</v>
      </c>
      <c r="AF148" s="104">
        <v>3</v>
      </c>
      <c r="AG148" s="17">
        <f t="shared" si="45"/>
        <v>3416.1</v>
      </c>
      <c r="AH148" s="17">
        <f t="shared" si="46"/>
        <v>0</v>
      </c>
      <c r="AI148" s="17">
        <f t="shared" si="47"/>
        <v>3416.1</v>
      </c>
      <c r="AJ148" s="17">
        <f t="shared" si="48"/>
        <v>170.80500000000001</v>
      </c>
      <c r="AK148" s="17">
        <f t="shared" si="49"/>
        <v>0</v>
      </c>
      <c r="AL148" s="17">
        <f t="shared" si="50"/>
        <v>3586.9049999999997</v>
      </c>
      <c r="AM148" s="17">
        <f t="shared" si="51"/>
        <v>463.2</v>
      </c>
      <c r="AN148" s="17">
        <f t="shared" si="52"/>
        <v>57.251519999999999</v>
      </c>
      <c r="AO148" s="17">
        <f t="shared" si="53"/>
        <v>0</v>
      </c>
      <c r="AP148" s="17">
        <f t="shared" si="54"/>
        <v>520.45151999999996</v>
      </c>
      <c r="AQ148" s="18">
        <f t="shared" si="55"/>
        <v>4107.3565199999994</v>
      </c>
    </row>
    <row r="149" spans="1:43" ht="18" x14ac:dyDescent="0.25">
      <c r="A149" s="169">
        <v>10.3</v>
      </c>
      <c r="B149" s="324" t="s">
        <v>948</v>
      </c>
      <c r="C149" s="103" t="s">
        <v>253</v>
      </c>
      <c r="D149" s="15"/>
      <c r="E149" s="2"/>
      <c r="F149" s="2"/>
      <c r="G149" s="146"/>
      <c r="H149" s="19"/>
      <c r="I149" s="13"/>
      <c r="J149" s="14"/>
      <c r="K149" s="14"/>
      <c r="L149" s="22"/>
      <c r="M149" s="158" t="s">
        <v>126</v>
      </c>
      <c r="N149" s="104">
        <v>2</v>
      </c>
      <c r="O149" s="155"/>
      <c r="P149" s="159">
        <v>14327</v>
      </c>
      <c r="Q149" s="31">
        <v>0</v>
      </c>
      <c r="R149" s="31">
        <f t="shared" si="41"/>
        <v>14327</v>
      </c>
      <c r="S149" s="31">
        <f t="shared" si="42"/>
        <v>716.35</v>
      </c>
      <c r="T149" s="31">
        <v>0</v>
      </c>
      <c r="U149" s="31">
        <f t="shared" si="43"/>
        <v>15043.35</v>
      </c>
      <c r="V149" s="156"/>
      <c r="W149" s="159">
        <v>2573</v>
      </c>
      <c r="X149" s="154">
        <f t="shared" si="37"/>
        <v>318.02280000000002</v>
      </c>
      <c r="Y149" s="31">
        <v>0</v>
      </c>
      <c r="Z149" s="31">
        <f t="shared" si="38"/>
        <v>2891.0228000000002</v>
      </c>
      <c r="AA149" s="31">
        <f t="shared" si="44"/>
        <v>30086.7</v>
      </c>
      <c r="AB149" s="31">
        <f t="shared" si="39"/>
        <v>5782.0456000000004</v>
      </c>
      <c r="AC149" s="154">
        <f t="shared" si="40"/>
        <v>35868.745600000002</v>
      </c>
      <c r="AE149" s="17">
        <v>10</v>
      </c>
      <c r="AF149" s="104">
        <v>2</v>
      </c>
      <c r="AG149" s="17">
        <f t="shared" si="45"/>
        <v>2865.4</v>
      </c>
      <c r="AH149" s="17">
        <f t="shared" si="46"/>
        <v>0</v>
      </c>
      <c r="AI149" s="17">
        <f t="shared" si="47"/>
        <v>2865.4</v>
      </c>
      <c r="AJ149" s="17">
        <f t="shared" si="48"/>
        <v>143.27000000000001</v>
      </c>
      <c r="AK149" s="17">
        <f t="shared" si="49"/>
        <v>0</v>
      </c>
      <c r="AL149" s="17">
        <f t="shared" si="50"/>
        <v>3008.67</v>
      </c>
      <c r="AM149" s="17">
        <f t="shared" si="51"/>
        <v>514.6</v>
      </c>
      <c r="AN149" s="17">
        <f t="shared" si="52"/>
        <v>63.604559999999999</v>
      </c>
      <c r="AO149" s="17">
        <f t="shared" si="53"/>
        <v>0</v>
      </c>
      <c r="AP149" s="17">
        <f t="shared" si="54"/>
        <v>578.20456000000001</v>
      </c>
      <c r="AQ149" s="18">
        <f t="shared" si="55"/>
        <v>3586.8745600000002</v>
      </c>
    </row>
    <row r="150" spans="1:43" ht="45" x14ac:dyDescent="0.25">
      <c r="A150" s="169">
        <v>11</v>
      </c>
      <c r="B150" s="324" t="s">
        <v>948</v>
      </c>
      <c r="C150" s="103" t="s">
        <v>254</v>
      </c>
      <c r="D150" s="15"/>
      <c r="E150" s="2"/>
      <c r="F150" s="2"/>
      <c r="G150" s="146"/>
      <c r="H150" s="19"/>
      <c r="I150" s="13"/>
      <c r="J150" s="14"/>
      <c r="K150" s="14"/>
      <c r="L150" s="22"/>
      <c r="M150" s="151" t="s">
        <v>124</v>
      </c>
      <c r="N150" s="102">
        <v>0</v>
      </c>
      <c r="O150" s="155"/>
      <c r="P150" s="31">
        <v>0</v>
      </c>
      <c r="Q150" s="31">
        <v>0</v>
      </c>
      <c r="R150" s="31">
        <f t="shared" si="41"/>
        <v>0</v>
      </c>
      <c r="S150" s="31">
        <f t="shared" si="42"/>
        <v>0</v>
      </c>
      <c r="T150" s="31">
        <v>0</v>
      </c>
      <c r="U150" s="31">
        <f t="shared" si="43"/>
        <v>0</v>
      </c>
      <c r="V150" s="156"/>
      <c r="W150" s="31">
        <v>0</v>
      </c>
      <c r="X150" s="154">
        <f t="shared" ref="X150:X220" si="56">W150*0.1236</f>
        <v>0</v>
      </c>
      <c r="Y150" s="31">
        <v>0</v>
      </c>
      <c r="Z150" s="31">
        <f t="shared" ref="Z150:Z220" si="57">W150+X150</f>
        <v>0</v>
      </c>
      <c r="AA150" s="31">
        <f t="shared" si="44"/>
        <v>0</v>
      </c>
      <c r="AB150" s="31">
        <f t="shared" si="39"/>
        <v>0</v>
      </c>
      <c r="AC150" s="154">
        <f t="shared" si="40"/>
        <v>0</v>
      </c>
      <c r="AE150" s="17">
        <v>10</v>
      </c>
      <c r="AF150" s="102">
        <v>0</v>
      </c>
      <c r="AG150" s="17">
        <f t="shared" si="45"/>
        <v>0</v>
      </c>
      <c r="AH150" s="17">
        <f t="shared" si="46"/>
        <v>0</v>
      </c>
      <c r="AI150" s="17">
        <f t="shared" si="47"/>
        <v>0</v>
      </c>
      <c r="AJ150" s="17">
        <f t="shared" si="48"/>
        <v>0</v>
      </c>
      <c r="AK150" s="17">
        <f t="shared" si="49"/>
        <v>0</v>
      </c>
      <c r="AL150" s="17">
        <f t="shared" si="50"/>
        <v>0</v>
      </c>
      <c r="AM150" s="17">
        <f t="shared" si="51"/>
        <v>0</v>
      </c>
      <c r="AN150" s="17">
        <f t="shared" si="52"/>
        <v>0</v>
      </c>
      <c r="AO150" s="17">
        <f t="shared" si="53"/>
        <v>0</v>
      </c>
      <c r="AP150" s="17">
        <f t="shared" si="54"/>
        <v>0</v>
      </c>
      <c r="AQ150" s="18">
        <f t="shared" si="55"/>
        <v>0</v>
      </c>
    </row>
    <row r="151" spans="1:43" ht="18" x14ac:dyDescent="0.25">
      <c r="A151" s="169">
        <v>11.1</v>
      </c>
      <c r="B151" s="324" t="s">
        <v>948</v>
      </c>
      <c r="C151" s="103" t="s">
        <v>255</v>
      </c>
      <c r="D151" s="15"/>
      <c r="E151" s="2"/>
      <c r="F151" s="2"/>
      <c r="G151" s="146"/>
      <c r="H151" s="19"/>
      <c r="I151" s="13"/>
      <c r="J151" s="14"/>
      <c r="K151" s="14"/>
      <c r="L151" s="22"/>
      <c r="M151" s="158" t="s">
        <v>126</v>
      </c>
      <c r="N151" s="104">
        <v>40</v>
      </c>
      <c r="O151" s="155"/>
      <c r="P151" s="159">
        <v>400</v>
      </c>
      <c r="Q151" s="31">
        <v>0</v>
      </c>
      <c r="R151" s="31">
        <f t="shared" si="41"/>
        <v>400</v>
      </c>
      <c r="S151" s="31">
        <f t="shared" si="42"/>
        <v>20</v>
      </c>
      <c r="T151" s="31">
        <v>0</v>
      </c>
      <c r="U151" s="31">
        <f t="shared" si="43"/>
        <v>420</v>
      </c>
      <c r="V151" s="156"/>
      <c r="W151" s="159">
        <v>77</v>
      </c>
      <c r="X151" s="154">
        <f t="shared" si="56"/>
        <v>9.5172000000000008</v>
      </c>
      <c r="Y151" s="31">
        <v>0</v>
      </c>
      <c r="Z151" s="31">
        <f t="shared" si="57"/>
        <v>86.517200000000003</v>
      </c>
      <c r="AA151" s="31">
        <f t="shared" si="44"/>
        <v>16800</v>
      </c>
      <c r="AB151" s="31">
        <f t="shared" si="39"/>
        <v>3460.6880000000001</v>
      </c>
      <c r="AC151" s="154">
        <f t="shared" si="40"/>
        <v>20260.688000000002</v>
      </c>
      <c r="AE151" s="17">
        <v>10</v>
      </c>
      <c r="AF151" s="104">
        <v>40</v>
      </c>
      <c r="AG151" s="17">
        <f t="shared" si="45"/>
        <v>1600</v>
      </c>
      <c r="AH151" s="17">
        <f t="shared" si="46"/>
        <v>0</v>
      </c>
      <c r="AI151" s="17">
        <f t="shared" si="47"/>
        <v>1600</v>
      </c>
      <c r="AJ151" s="17">
        <f t="shared" si="48"/>
        <v>80</v>
      </c>
      <c r="AK151" s="17">
        <f t="shared" si="49"/>
        <v>0</v>
      </c>
      <c r="AL151" s="17">
        <f t="shared" si="50"/>
        <v>1680</v>
      </c>
      <c r="AM151" s="17">
        <f t="shared" si="51"/>
        <v>308</v>
      </c>
      <c r="AN151" s="17">
        <f t="shared" si="52"/>
        <v>38.068800000000003</v>
      </c>
      <c r="AO151" s="17">
        <f t="shared" si="53"/>
        <v>0</v>
      </c>
      <c r="AP151" s="17">
        <f t="shared" si="54"/>
        <v>346.06880000000001</v>
      </c>
      <c r="AQ151" s="18">
        <f t="shared" si="55"/>
        <v>2026.0688</v>
      </c>
    </row>
    <row r="152" spans="1:43" ht="18" x14ac:dyDescent="0.25">
      <c r="A152" s="169">
        <v>11.2</v>
      </c>
      <c r="B152" s="324" t="s">
        <v>948</v>
      </c>
      <c r="C152" s="103" t="s">
        <v>256</v>
      </c>
      <c r="D152" s="15"/>
      <c r="E152" s="2"/>
      <c r="F152" s="2"/>
      <c r="G152" s="146"/>
      <c r="H152" s="19"/>
      <c r="I152" s="13"/>
      <c r="J152" s="14"/>
      <c r="K152" s="14"/>
      <c r="L152" s="22"/>
      <c r="M152" s="158" t="s">
        <v>126</v>
      </c>
      <c r="N152" s="104">
        <v>15</v>
      </c>
      <c r="O152" s="155"/>
      <c r="P152" s="159">
        <v>550</v>
      </c>
      <c r="Q152" s="31">
        <v>0</v>
      </c>
      <c r="R152" s="31">
        <f t="shared" si="41"/>
        <v>550</v>
      </c>
      <c r="S152" s="31">
        <f t="shared" si="42"/>
        <v>27.5</v>
      </c>
      <c r="T152" s="31">
        <v>0</v>
      </c>
      <c r="U152" s="31">
        <f t="shared" si="43"/>
        <v>577.5</v>
      </c>
      <c r="V152" s="156"/>
      <c r="W152" s="159">
        <v>103</v>
      </c>
      <c r="X152" s="154">
        <f t="shared" si="56"/>
        <v>12.7308</v>
      </c>
      <c r="Y152" s="31">
        <v>0</v>
      </c>
      <c r="Z152" s="31">
        <f t="shared" si="57"/>
        <v>115.7308</v>
      </c>
      <c r="AA152" s="31">
        <f t="shared" si="44"/>
        <v>8662.5</v>
      </c>
      <c r="AB152" s="31">
        <f t="shared" si="39"/>
        <v>1735.962</v>
      </c>
      <c r="AC152" s="154">
        <f t="shared" si="40"/>
        <v>10398.462</v>
      </c>
      <c r="AE152" s="17">
        <v>10</v>
      </c>
      <c r="AF152" s="104">
        <v>15</v>
      </c>
      <c r="AG152" s="17">
        <f t="shared" si="45"/>
        <v>825</v>
      </c>
      <c r="AH152" s="17">
        <f t="shared" si="46"/>
        <v>0</v>
      </c>
      <c r="AI152" s="17">
        <f t="shared" si="47"/>
        <v>825</v>
      </c>
      <c r="AJ152" s="17">
        <f t="shared" si="48"/>
        <v>41.25</v>
      </c>
      <c r="AK152" s="17">
        <f t="shared" si="49"/>
        <v>0</v>
      </c>
      <c r="AL152" s="17">
        <f t="shared" si="50"/>
        <v>866.25</v>
      </c>
      <c r="AM152" s="17">
        <f t="shared" si="51"/>
        <v>154.5</v>
      </c>
      <c r="AN152" s="17">
        <f t="shared" si="52"/>
        <v>19.0962</v>
      </c>
      <c r="AO152" s="17">
        <f t="shared" si="53"/>
        <v>0</v>
      </c>
      <c r="AP152" s="17">
        <f t="shared" si="54"/>
        <v>173.59620000000001</v>
      </c>
      <c r="AQ152" s="18">
        <f t="shared" si="55"/>
        <v>1039.8462</v>
      </c>
    </row>
    <row r="153" spans="1:43" ht="30" x14ac:dyDescent="0.25">
      <c r="A153" s="169">
        <v>12</v>
      </c>
      <c r="B153" s="324" t="s">
        <v>948</v>
      </c>
      <c r="C153" s="103" t="s">
        <v>257</v>
      </c>
      <c r="D153" s="15"/>
      <c r="E153" s="2"/>
      <c r="F153" s="2"/>
      <c r="G153" s="146"/>
      <c r="H153" s="19"/>
      <c r="I153" s="13"/>
      <c r="J153" s="14"/>
      <c r="K153" s="14"/>
      <c r="L153" s="22"/>
      <c r="M153" s="158" t="s">
        <v>126</v>
      </c>
      <c r="N153" s="104">
        <v>3</v>
      </c>
      <c r="O153" s="155"/>
      <c r="P153" s="31">
        <v>2940</v>
      </c>
      <c r="Q153" s="31">
        <v>0</v>
      </c>
      <c r="R153" s="31">
        <f t="shared" si="41"/>
        <v>2940</v>
      </c>
      <c r="S153" s="31">
        <f t="shared" si="42"/>
        <v>147</v>
      </c>
      <c r="T153" s="31">
        <v>0</v>
      </c>
      <c r="U153" s="31">
        <f t="shared" si="43"/>
        <v>3087</v>
      </c>
      <c r="V153" s="156"/>
      <c r="W153" s="159">
        <v>257</v>
      </c>
      <c r="X153" s="154">
        <f t="shared" si="56"/>
        <v>31.7652</v>
      </c>
      <c r="Y153" s="31">
        <v>0</v>
      </c>
      <c r="Z153" s="31">
        <f t="shared" si="57"/>
        <v>288.76519999999999</v>
      </c>
      <c r="AA153" s="31">
        <f t="shared" si="44"/>
        <v>9261</v>
      </c>
      <c r="AB153" s="31">
        <f t="shared" ref="AB153:AB223" si="58">N153*Z153</f>
        <v>866.29559999999992</v>
      </c>
      <c r="AC153" s="154">
        <f t="shared" ref="AC153:AC223" si="59">AA153+AB153</f>
        <v>10127.295599999999</v>
      </c>
      <c r="AE153" s="17">
        <v>10</v>
      </c>
      <c r="AF153" s="104">
        <v>3</v>
      </c>
      <c r="AG153" s="17">
        <f t="shared" si="45"/>
        <v>882</v>
      </c>
      <c r="AH153" s="17">
        <f t="shared" si="46"/>
        <v>0</v>
      </c>
      <c r="AI153" s="17">
        <f t="shared" si="47"/>
        <v>882</v>
      </c>
      <c r="AJ153" s="17">
        <f t="shared" si="48"/>
        <v>44.1</v>
      </c>
      <c r="AK153" s="17">
        <f t="shared" si="49"/>
        <v>0</v>
      </c>
      <c r="AL153" s="17">
        <f t="shared" si="50"/>
        <v>926.1</v>
      </c>
      <c r="AM153" s="17">
        <f t="shared" si="51"/>
        <v>77.099999999999994</v>
      </c>
      <c r="AN153" s="17">
        <f t="shared" si="52"/>
        <v>9.52956</v>
      </c>
      <c r="AO153" s="17">
        <f t="shared" si="53"/>
        <v>0</v>
      </c>
      <c r="AP153" s="17">
        <f t="shared" si="54"/>
        <v>86.629559999999998</v>
      </c>
      <c r="AQ153" s="18">
        <f t="shared" si="55"/>
        <v>1012.72956</v>
      </c>
    </row>
    <row r="154" spans="1:43" ht="45" x14ac:dyDescent="0.25">
      <c r="A154" s="169">
        <v>13</v>
      </c>
      <c r="B154" s="324" t="s">
        <v>948</v>
      </c>
      <c r="C154" s="103" t="s">
        <v>258</v>
      </c>
      <c r="D154" s="15"/>
      <c r="E154" s="2"/>
      <c r="F154" s="2"/>
      <c r="G154" s="146"/>
      <c r="H154" s="19"/>
      <c r="I154" s="13"/>
      <c r="J154" s="14"/>
      <c r="K154" s="14"/>
      <c r="L154" s="22"/>
      <c r="M154" s="151" t="s">
        <v>124</v>
      </c>
      <c r="N154" s="102">
        <v>0</v>
      </c>
      <c r="O154" s="155"/>
      <c r="P154" s="31">
        <v>0</v>
      </c>
      <c r="Q154" s="31">
        <v>0</v>
      </c>
      <c r="R154" s="31">
        <f t="shared" si="41"/>
        <v>0</v>
      </c>
      <c r="S154" s="31">
        <f t="shared" si="42"/>
        <v>0</v>
      </c>
      <c r="T154" s="31">
        <v>0</v>
      </c>
      <c r="U154" s="31">
        <f t="shared" si="43"/>
        <v>0</v>
      </c>
      <c r="V154" s="156"/>
      <c r="W154" s="31">
        <v>0</v>
      </c>
      <c r="X154" s="154">
        <f t="shared" si="56"/>
        <v>0</v>
      </c>
      <c r="Y154" s="31">
        <v>0</v>
      </c>
      <c r="Z154" s="31">
        <f t="shared" si="57"/>
        <v>0</v>
      </c>
      <c r="AA154" s="31">
        <f t="shared" si="44"/>
        <v>0</v>
      </c>
      <c r="AB154" s="31">
        <f t="shared" si="58"/>
        <v>0</v>
      </c>
      <c r="AC154" s="154">
        <f t="shared" si="59"/>
        <v>0</v>
      </c>
      <c r="AE154" s="17">
        <v>10</v>
      </c>
      <c r="AF154" s="102">
        <v>0</v>
      </c>
      <c r="AG154" s="17">
        <f t="shared" si="45"/>
        <v>0</v>
      </c>
      <c r="AH154" s="17">
        <f t="shared" si="46"/>
        <v>0</v>
      </c>
      <c r="AI154" s="17">
        <f t="shared" si="47"/>
        <v>0</v>
      </c>
      <c r="AJ154" s="17">
        <f t="shared" si="48"/>
        <v>0</v>
      </c>
      <c r="AK154" s="17">
        <f t="shared" si="49"/>
        <v>0</v>
      </c>
      <c r="AL154" s="17">
        <f t="shared" si="50"/>
        <v>0</v>
      </c>
      <c r="AM154" s="17">
        <f t="shared" si="51"/>
        <v>0</v>
      </c>
      <c r="AN154" s="17">
        <f t="shared" si="52"/>
        <v>0</v>
      </c>
      <c r="AO154" s="17">
        <f t="shared" si="53"/>
        <v>0</v>
      </c>
      <c r="AP154" s="17">
        <f t="shared" si="54"/>
        <v>0</v>
      </c>
      <c r="AQ154" s="18">
        <f t="shared" si="55"/>
        <v>0</v>
      </c>
    </row>
    <row r="155" spans="1:43" ht="18" x14ac:dyDescent="0.25">
      <c r="A155" s="169">
        <v>13.1</v>
      </c>
      <c r="B155" s="324" t="s">
        <v>948</v>
      </c>
      <c r="C155" s="103" t="s">
        <v>259</v>
      </c>
      <c r="D155" s="15"/>
      <c r="E155" s="2"/>
      <c r="F155" s="2"/>
      <c r="G155" s="146"/>
      <c r="H155" s="19"/>
      <c r="I155" s="13"/>
      <c r="J155" s="14"/>
      <c r="K155" s="14"/>
      <c r="L155" s="22"/>
      <c r="M155" s="158" t="s">
        <v>126</v>
      </c>
      <c r="N155" s="108">
        <v>10</v>
      </c>
      <c r="O155" s="155"/>
      <c r="P155" s="159">
        <v>1421</v>
      </c>
      <c r="Q155" s="31">
        <v>0</v>
      </c>
      <c r="R155" s="31">
        <f t="shared" si="41"/>
        <v>1421</v>
      </c>
      <c r="S155" s="31">
        <f t="shared" si="42"/>
        <v>71.05</v>
      </c>
      <c r="T155" s="31">
        <v>0</v>
      </c>
      <c r="U155" s="31">
        <f t="shared" si="43"/>
        <v>1492.05</v>
      </c>
      <c r="V155" s="156"/>
      <c r="W155" s="159">
        <v>103</v>
      </c>
      <c r="X155" s="154">
        <f t="shared" si="56"/>
        <v>12.7308</v>
      </c>
      <c r="Y155" s="31">
        <v>0</v>
      </c>
      <c r="Z155" s="31">
        <f t="shared" si="57"/>
        <v>115.7308</v>
      </c>
      <c r="AA155" s="31">
        <f t="shared" si="44"/>
        <v>14920.5</v>
      </c>
      <c r="AB155" s="31">
        <f t="shared" si="58"/>
        <v>1157.308</v>
      </c>
      <c r="AC155" s="154">
        <f t="shared" si="59"/>
        <v>16077.808000000001</v>
      </c>
      <c r="AE155" s="17">
        <v>10</v>
      </c>
      <c r="AF155" s="108">
        <v>10</v>
      </c>
      <c r="AG155" s="17">
        <f t="shared" si="45"/>
        <v>1421</v>
      </c>
      <c r="AH155" s="17">
        <f t="shared" si="46"/>
        <v>0</v>
      </c>
      <c r="AI155" s="17">
        <f t="shared" si="47"/>
        <v>1421</v>
      </c>
      <c r="AJ155" s="17">
        <f t="shared" si="48"/>
        <v>71.05</v>
      </c>
      <c r="AK155" s="17">
        <f t="shared" si="49"/>
        <v>0</v>
      </c>
      <c r="AL155" s="17">
        <f t="shared" si="50"/>
        <v>1492.05</v>
      </c>
      <c r="AM155" s="17">
        <f t="shared" si="51"/>
        <v>103</v>
      </c>
      <c r="AN155" s="17">
        <f t="shared" si="52"/>
        <v>12.730799999999999</v>
      </c>
      <c r="AO155" s="17">
        <f t="shared" si="53"/>
        <v>0</v>
      </c>
      <c r="AP155" s="17">
        <f t="shared" si="54"/>
        <v>115.7308</v>
      </c>
      <c r="AQ155" s="18">
        <f t="shared" si="55"/>
        <v>1607.7808</v>
      </c>
    </row>
    <row r="156" spans="1:43" ht="18" x14ac:dyDescent="0.25">
      <c r="A156" s="169">
        <v>13.2</v>
      </c>
      <c r="B156" s="324" t="s">
        <v>948</v>
      </c>
      <c r="C156" s="103" t="s">
        <v>260</v>
      </c>
      <c r="D156" s="15"/>
      <c r="E156" s="2"/>
      <c r="F156" s="2"/>
      <c r="G156" s="146"/>
      <c r="H156" s="19"/>
      <c r="I156" s="13"/>
      <c r="J156" s="14"/>
      <c r="K156" s="14"/>
      <c r="L156" s="22"/>
      <c r="M156" s="158" t="s">
        <v>126</v>
      </c>
      <c r="N156" s="108">
        <v>15</v>
      </c>
      <c r="O156" s="155"/>
      <c r="P156" s="159">
        <v>1764</v>
      </c>
      <c r="Q156" s="31">
        <v>0</v>
      </c>
      <c r="R156" s="31">
        <f t="shared" si="41"/>
        <v>1764</v>
      </c>
      <c r="S156" s="31">
        <f t="shared" si="42"/>
        <v>88.2</v>
      </c>
      <c r="T156" s="31">
        <v>0</v>
      </c>
      <c r="U156" s="31">
        <f t="shared" si="43"/>
        <v>1852.2</v>
      </c>
      <c r="V156" s="156"/>
      <c r="W156" s="159">
        <v>103</v>
      </c>
      <c r="X156" s="154">
        <f t="shared" si="56"/>
        <v>12.7308</v>
      </c>
      <c r="Y156" s="31">
        <v>0</v>
      </c>
      <c r="Z156" s="31">
        <f t="shared" si="57"/>
        <v>115.7308</v>
      </c>
      <c r="AA156" s="31">
        <f t="shared" si="44"/>
        <v>27783</v>
      </c>
      <c r="AB156" s="31">
        <f t="shared" si="58"/>
        <v>1735.962</v>
      </c>
      <c r="AC156" s="154">
        <f t="shared" si="59"/>
        <v>29518.962</v>
      </c>
      <c r="AE156" s="17">
        <v>10</v>
      </c>
      <c r="AF156" s="108">
        <v>15</v>
      </c>
      <c r="AG156" s="17">
        <f t="shared" si="45"/>
        <v>2646</v>
      </c>
      <c r="AH156" s="17">
        <f t="shared" si="46"/>
        <v>0</v>
      </c>
      <c r="AI156" s="17">
        <f t="shared" si="47"/>
        <v>2646</v>
      </c>
      <c r="AJ156" s="17">
        <f t="shared" si="48"/>
        <v>132.30000000000001</v>
      </c>
      <c r="AK156" s="17">
        <f t="shared" si="49"/>
        <v>0</v>
      </c>
      <c r="AL156" s="17">
        <f t="shared" si="50"/>
        <v>2778.3</v>
      </c>
      <c r="AM156" s="17">
        <f t="shared" si="51"/>
        <v>154.5</v>
      </c>
      <c r="AN156" s="17">
        <f t="shared" si="52"/>
        <v>19.0962</v>
      </c>
      <c r="AO156" s="17">
        <f t="shared" si="53"/>
        <v>0</v>
      </c>
      <c r="AP156" s="17">
        <f t="shared" si="54"/>
        <v>173.59620000000001</v>
      </c>
      <c r="AQ156" s="18">
        <f t="shared" si="55"/>
        <v>2951.8962000000001</v>
      </c>
    </row>
    <row r="157" spans="1:43" ht="18" x14ac:dyDescent="0.25">
      <c r="A157" s="169">
        <v>13.3</v>
      </c>
      <c r="B157" s="324" t="s">
        <v>948</v>
      </c>
      <c r="C157" s="103" t="s">
        <v>261</v>
      </c>
      <c r="D157" s="15"/>
      <c r="E157" s="2"/>
      <c r="F157" s="2"/>
      <c r="G157" s="146"/>
      <c r="H157" s="19"/>
      <c r="I157" s="13"/>
      <c r="J157" s="14"/>
      <c r="K157" s="14"/>
      <c r="L157" s="22"/>
      <c r="M157" s="158" t="s">
        <v>126</v>
      </c>
      <c r="N157" s="108">
        <v>12</v>
      </c>
      <c r="O157" s="155"/>
      <c r="P157" s="159">
        <v>2156</v>
      </c>
      <c r="Q157" s="31">
        <v>0</v>
      </c>
      <c r="R157" s="31">
        <f t="shared" si="41"/>
        <v>2156</v>
      </c>
      <c r="S157" s="31">
        <f t="shared" si="42"/>
        <v>107.80000000000001</v>
      </c>
      <c r="T157" s="31">
        <v>0</v>
      </c>
      <c r="U157" s="31">
        <f t="shared" si="43"/>
        <v>2263.8000000000002</v>
      </c>
      <c r="V157" s="156"/>
      <c r="W157" s="159">
        <v>128</v>
      </c>
      <c r="X157" s="154">
        <f t="shared" si="56"/>
        <v>15.8208</v>
      </c>
      <c r="Y157" s="31">
        <v>0</v>
      </c>
      <c r="Z157" s="31">
        <f t="shared" si="57"/>
        <v>143.82079999999999</v>
      </c>
      <c r="AA157" s="31">
        <f t="shared" si="44"/>
        <v>27165.600000000002</v>
      </c>
      <c r="AB157" s="31">
        <f t="shared" si="58"/>
        <v>1725.8496</v>
      </c>
      <c r="AC157" s="154">
        <f t="shared" si="59"/>
        <v>28891.449600000004</v>
      </c>
      <c r="AE157" s="17">
        <v>10</v>
      </c>
      <c r="AF157" s="108">
        <v>12</v>
      </c>
      <c r="AG157" s="17">
        <f t="shared" si="45"/>
        <v>2587.1999999999998</v>
      </c>
      <c r="AH157" s="17">
        <f t="shared" si="46"/>
        <v>0</v>
      </c>
      <c r="AI157" s="17">
        <f t="shared" si="47"/>
        <v>2587.1999999999998</v>
      </c>
      <c r="AJ157" s="17">
        <f t="shared" si="48"/>
        <v>129.36000000000001</v>
      </c>
      <c r="AK157" s="17">
        <f t="shared" si="49"/>
        <v>0</v>
      </c>
      <c r="AL157" s="17">
        <f t="shared" si="50"/>
        <v>2716.56</v>
      </c>
      <c r="AM157" s="17">
        <f t="shared" si="51"/>
        <v>153.6</v>
      </c>
      <c r="AN157" s="17">
        <f t="shared" si="52"/>
        <v>18.984960000000001</v>
      </c>
      <c r="AO157" s="17">
        <f t="shared" si="53"/>
        <v>0</v>
      </c>
      <c r="AP157" s="17">
        <f t="shared" si="54"/>
        <v>172.58496</v>
      </c>
      <c r="AQ157" s="18">
        <f t="shared" si="55"/>
        <v>2889.1449600000001</v>
      </c>
    </row>
    <row r="158" spans="1:43" ht="135" x14ac:dyDescent="0.25">
      <c r="A158" s="169">
        <v>14</v>
      </c>
      <c r="B158" s="324" t="s">
        <v>948</v>
      </c>
      <c r="C158" s="103" t="s">
        <v>262</v>
      </c>
      <c r="D158" s="15"/>
      <c r="E158" s="2"/>
      <c r="F158" s="2"/>
      <c r="G158" s="146"/>
      <c r="H158" s="19"/>
      <c r="I158" s="13"/>
      <c r="J158" s="14"/>
      <c r="K158" s="14"/>
      <c r="L158" s="22"/>
      <c r="M158" s="151" t="s">
        <v>124</v>
      </c>
      <c r="N158" s="102">
        <v>0</v>
      </c>
      <c r="O158" s="155"/>
      <c r="P158" s="31">
        <v>0</v>
      </c>
      <c r="Q158" s="31">
        <v>0</v>
      </c>
      <c r="R158" s="31">
        <f t="shared" si="41"/>
        <v>0</v>
      </c>
      <c r="S158" s="31">
        <f t="shared" si="42"/>
        <v>0</v>
      </c>
      <c r="T158" s="31">
        <v>0</v>
      </c>
      <c r="U158" s="31">
        <f t="shared" si="43"/>
        <v>0</v>
      </c>
      <c r="V158" s="156"/>
      <c r="W158" s="31">
        <v>0</v>
      </c>
      <c r="X158" s="154">
        <f t="shared" si="56"/>
        <v>0</v>
      </c>
      <c r="Y158" s="31">
        <v>0</v>
      </c>
      <c r="Z158" s="31">
        <f t="shared" si="57"/>
        <v>0</v>
      </c>
      <c r="AA158" s="31">
        <f t="shared" si="44"/>
        <v>0</v>
      </c>
      <c r="AB158" s="31">
        <f t="shared" si="58"/>
        <v>0</v>
      </c>
      <c r="AC158" s="154">
        <f t="shared" si="59"/>
        <v>0</v>
      </c>
      <c r="AE158" s="17">
        <v>10</v>
      </c>
      <c r="AF158" s="102">
        <v>0</v>
      </c>
      <c r="AG158" s="17">
        <f t="shared" si="45"/>
        <v>0</v>
      </c>
      <c r="AH158" s="17">
        <f t="shared" si="46"/>
        <v>0</v>
      </c>
      <c r="AI158" s="17">
        <f t="shared" si="47"/>
        <v>0</v>
      </c>
      <c r="AJ158" s="17">
        <f t="shared" si="48"/>
        <v>0</v>
      </c>
      <c r="AK158" s="17">
        <f t="shared" si="49"/>
        <v>0</v>
      </c>
      <c r="AL158" s="17">
        <f t="shared" si="50"/>
        <v>0</v>
      </c>
      <c r="AM158" s="17">
        <f t="shared" si="51"/>
        <v>0</v>
      </c>
      <c r="AN158" s="17">
        <f t="shared" si="52"/>
        <v>0</v>
      </c>
      <c r="AO158" s="17">
        <f t="shared" si="53"/>
        <v>0</v>
      </c>
      <c r="AP158" s="17">
        <f t="shared" si="54"/>
        <v>0</v>
      </c>
      <c r="AQ158" s="18">
        <f t="shared" si="55"/>
        <v>0</v>
      </c>
    </row>
    <row r="159" spans="1:43" ht="18" x14ac:dyDescent="0.25">
      <c r="A159" s="169">
        <v>14.1</v>
      </c>
      <c r="B159" s="324" t="s">
        <v>948</v>
      </c>
      <c r="C159" s="103" t="s">
        <v>263</v>
      </c>
      <c r="D159" s="15"/>
      <c r="E159" s="2"/>
      <c r="F159" s="2"/>
      <c r="G159" s="146"/>
      <c r="H159" s="19"/>
      <c r="I159" s="13"/>
      <c r="J159" s="14"/>
      <c r="K159" s="14"/>
      <c r="L159" s="22"/>
      <c r="M159" s="158" t="s">
        <v>199</v>
      </c>
      <c r="N159" s="108">
        <v>20</v>
      </c>
      <c r="O159" s="155"/>
      <c r="P159" s="159">
        <v>45</v>
      </c>
      <c r="Q159" s="31">
        <v>0</v>
      </c>
      <c r="R159" s="31">
        <f t="shared" si="41"/>
        <v>45</v>
      </c>
      <c r="S159" s="31">
        <f t="shared" si="42"/>
        <v>2.25</v>
      </c>
      <c r="T159" s="31">
        <v>0</v>
      </c>
      <c r="U159" s="31">
        <f t="shared" si="43"/>
        <v>47.25</v>
      </c>
      <c r="V159" s="156"/>
      <c r="W159" s="159">
        <v>25</v>
      </c>
      <c r="X159" s="154">
        <f t="shared" si="56"/>
        <v>3.09</v>
      </c>
      <c r="Y159" s="31">
        <v>0</v>
      </c>
      <c r="Z159" s="31">
        <f t="shared" si="57"/>
        <v>28.09</v>
      </c>
      <c r="AA159" s="31">
        <f t="shared" si="44"/>
        <v>945</v>
      </c>
      <c r="AB159" s="31">
        <f t="shared" si="58"/>
        <v>561.79999999999995</v>
      </c>
      <c r="AC159" s="154">
        <f t="shared" si="59"/>
        <v>1506.8</v>
      </c>
      <c r="AE159" s="17">
        <v>10</v>
      </c>
      <c r="AF159" s="108">
        <v>20</v>
      </c>
      <c r="AG159" s="17">
        <f t="shared" si="45"/>
        <v>90</v>
      </c>
      <c r="AH159" s="17">
        <f t="shared" si="46"/>
        <v>0</v>
      </c>
      <c r="AI159" s="17">
        <f t="shared" si="47"/>
        <v>90</v>
      </c>
      <c r="AJ159" s="17">
        <f t="shared" si="48"/>
        <v>4.5</v>
      </c>
      <c r="AK159" s="17">
        <f t="shared" si="49"/>
        <v>0</v>
      </c>
      <c r="AL159" s="17">
        <f t="shared" si="50"/>
        <v>94.5</v>
      </c>
      <c r="AM159" s="17">
        <f t="shared" si="51"/>
        <v>50</v>
      </c>
      <c r="AN159" s="17">
        <f t="shared" si="52"/>
        <v>6.18</v>
      </c>
      <c r="AO159" s="17">
        <f t="shared" si="53"/>
        <v>0</v>
      </c>
      <c r="AP159" s="17">
        <f t="shared" si="54"/>
        <v>56.18</v>
      </c>
      <c r="AQ159" s="18">
        <f t="shared" si="55"/>
        <v>150.68</v>
      </c>
    </row>
    <row r="160" spans="1:43" ht="18" x14ac:dyDescent="0.25">
      <c r="A160" s="169">
        <v>14.2</v>
      </c>
      <c r="B160" s="324" t="s">
        <v>948</v>
      </c>
      <c r="C160" s="103" t="s">
        <v>264</v>
      </c>
      <c r="D160" s="15"/>
      <c r="E160" s="2"/>
      <c r="F160" s="2"/>
      <c r="G160" s="146"/>
      <c r="H160" s="19"/>
      <c r="I160" s="13"/>
      <c r="J160" s="14"/>
      <c r="K160" s="14"/>
      <c r="L160" s="22"/>
      <c r="M160" s="158" t="s">
        <v>199</v>
      </c>
      <c r="N160" s="108">
        <v>10</v>
      </c>
      <c r="O160" s="155"/>
      <c r="P160" s="159">
        <v>55</v>
      </c>
      <c r="Q160" s="31">
        <v>0</v>
      </c>
      <c r="R160" s="31">
        <f t="shared" si="41"/>
        <v>55</v>
      </c>
      <c r="S160" s="31">
        <f t="shared" si="42"/>
        <v>2.75</v>
      </c>
      <c r="T160" s="31">
        <v>0</v>
      </c>
      <c r="U160" s="31">
        <f t="shared" si="43"/>
        <v>57.75</v>
      </c>
      <c r="V160" s="156"/>
      <c r="W160" s="159">
        <v>30</v>
      </c>
      <c r="X160" s="154">
        <f t="shared" si="56"/>
        <v>3.7080000000000002</v>
      </c>
      <c r="Y160" s="31">
        <v>0</v>
      </c>
      <c r="Z160" s="31">
        <f t="shared" si="57"/>
        <v>33.707999999999998</v>
      </c>
      <c r="AA160" s="31">
        <f t="shared" si="44"/>
        <v>577.5</v>
      </c>
      <c r="AB160" s="31">
        <f t="shared" si="58"/>
        <v>337.08</v>
      </c>
      <c r="AC160" s="154">
        <f t="shared" si="59"/>
        <v>914.57999999999993</v>
      </c>
      <c r="AE160" s="17">
        <v>10</v>
      </c>
      <c r="AF160" s="108">
        <v>10</v>
      </c>
      <c r="AG160" s="17">
        <f t="shared" si="45"/>
        <v>55</v>
      </c>
      <c r="AH160" s="17">
        <f t="shared" si="46"/>
        <v>0</v>
      </c>
      <c r="AI160" s="17">
        <f t="shared" si="47"/>
        <v>55</v>
      </c>
      <c r="AJ160" s="17">
        <f t="shared" si="48"/>
        <v>2.75</v>
      </c>
      <c r="AK160" s="17">
        <f t="shared" si="49"/>
        <v>0</v>
      </c>
      <c r="AL160" s="17">
        <f t="shared" si="50"/>
        <v>57.75</v>
      </c>
      <c r="AM160" s="17">
        <f t="shared" si="51"/>
        <v>30</v>
      </c>
      <c r="AN160" s="17">
        <f t="shared" si="52"/>
        <v>3.7080000000000002</v>
      </c>
      <c r="AO160" s="17">
        <f t="shared" si="53"/>
        <v>0</v>
      </c>
      <c r="AP160" s="17">
        <f t="shared" si="54"/>
        <v>33.707999999999998</v>
      </c>
      <c r="AQ160" s="18">
        <f t="shared" si="55"/>
        <v>91.457999999999998</v>
      </c>
    </row>
    <row r="161" spans="1:43" ht="18" x14ac:dyDescent="0.25">
      <c r="A161" s="169">
        <v>14.3</v>
      </c>
      <c r="B161" s="324" t="s">
        <v>948</v>
      </c>
      <c r="C161" s="103" t="s">
        <v>265</v>
      </c>
      <c r="D161" s="15"/>
      <c r="E161" s="2"/>
      <c r="F161" s="2"/>
      <c r="G161" s="146"/>
      <c r="H161" s="19"/>
      <c r="I161" s="13"/>
      <c r="J161" s="14"/>
      <c r="K161" s="14"/>
      <c r="L161" s="22"/>
      <c r="M161" s="158" t="s">
        <v>199</v>
      </c>
      <c r="N161" s="108">
        <v>5</v>
      </c>
      <c r="O161" s="155"/>
      <c r="P161" s="159">
        <v>59</v>
      </c>
      <c r="Q161" s="31">
        <v>0</v>
      </c>
      <c r="R161" s="31">
        <f t="shared" si="41"/>
        <v>59</v>
      </c>
      <c r="S161" s="31">
        <f t="shared" si="42"/>
        <v>2.95</v>
      </c>
      <c r="T161" s="31">
        <v>0</v>
      </c>
      <c r="U161" s="31">
        <f t="shared" si="43"/>
        <v>61.95</v>
      </c>
      <c r="V161" s="156"/>
      <c r="W161" s="159">
        <v>41</v>
      </c>
      <c r="X161" s="154">
        <f t="shared" si="56"/>
        <v>5.0675999999999997</v>
      </c>
      <c r="Y161" s="31">
        <v>0</v>
      </c>
      <c r="Z161" s="31">
        <f t="shared" si="57"/>
        <v>46.067599999999999</v>
      </c>
      <c r="AA161" s="31">
        <f t="shared" si="44"/>
        <v>309.75</v>
      </c>
      <c r="AB161" s="31">
        <f t="shared" si="58"/>
        <v>230.33799999999999</v>
      </c>
      <c r="AC161" s="154">
        <f t="shared" si="59"/>
        <v>540.08799999999997</v>
      </c>
      <c r="AE161" s="17">
        <v>10</v>
      </c>
      <c r="AF161" s="108">
        <v>5</v>
      </c>
      <c r="AG161" s="17">
        <f t="shared" si="45"/>
        <v>29.5</v>
      </c>
      <c r="AH161" s="17">
        <f t="shared" si="46"/>
        <v>0</v>
      </c>
      <c r="AI161" s="17">
        <f t="shared" si="47"/>
        <v>29.5</v>
      </c>
      <c r="AJ161" s="17">
        <f t="shared" si="48"/>
        <v>1.4750000000000001</v>
      </c>
      <c r="AK161" s="17">
        <f t="shared" si="49"/>
        <v>0</v>
      </c>
      <c r="AL161" s="17">
        <f t="shared" si="50"/>
        <v>30.975000000000001</v>
      </c>
      <c r="AM161" s="17">
        <f t="shared" si="51"/>
        <v>20.5</v>
      </c>
      <c r="AN161" s="17">
        <f t="shared" si="52"/>
        <v>2.5337999999999998</v>
      </c>
      <c r="AO161" s="17">
        <f t="shared" si="53"/>
        <v>0</v>
      </c>
      <c r="AP161" s="17">
        <f t="shared" si="54"/>
        <v>23.033799999999999</v>
      </c>
      <c r="AQ161" s="18">
        <f t="shared" si="55"/>
        <v>54.008800000000001</v>
      </c>
    </row>
    <row r="162" spans="1:43" ht="18" x14ac:dyDescent="0.25">
      <c r="A162" s="169">
        <v>14.4</v>
      </c>
      <c r="B162" s="324" t="s">
        <v>948</v>
      </c>
      <c r="C162" s="103" t="s">
        <v>266</v>
      </c>
      <c r="D162" s="15"/>
      <c r="E162" s="2"/>
      <c r="F162" s="2"/>
      <c r="G162" s="146"/>
      <c r="H162" s="19"/>
      <c r="I162" s="13"/>
      <c r="J162" s="14"/>
      <c r="K162" s="14"/>
      <c r="L162" s="22"/>
      <c r="M162" s="158" t="s">
        <v>199</v>
      </c>
      <c r="N162" s="108">
        <v>20</v>
      </c>
      <c r="O162" s="155"/>
      <c r="P162" s="159">
        <v>88</v>
      </c>
      <c r="Q162" s="31">
        <v>0</v>
      </c>
      <c r="R162" s="31">
        <f t="shared" si="41"/>
        <v>88</v>
      </c>
      <c r="S162" s="31">
        <f t="shared" si="42"/>
        <v>4.4000000000000004</v>
      </c>
      <c r="T162" s="31">
        <v>0</v>
      </c>
      <c r="U162" s="31">
        <f t="shared" si="43"/>
        <v>92.4</v>
      </c>
      <c r="V162" s="156"/>
      <c r="W162" s="159">
        <v>52</v>
      </c>
      <c r="X162" s="154">
        <f t="shared" si="56"/>
        <v>6.4272</v>
      </c>
      <c r="Y162" s="31">
        <v>0</v>
      </c>
      <c r="Z162" s="31">
        <f t="shared" si="57"/>
        <v>58.427199999999999</v>
      </c>
      <c r="AA162" s="31">
        <f t="shared" si="44"/>
        <v>1848</v>
      </c>
      <c r="AB162" s="31">
        <f t="shared" si="58"/>
        <v>1168.5439999999999</v>
      </c>
      <c r="AC162" s="154">
        <f t="shared" si="59"/>
        <v>3016.5439999999999</v>
      </c>
      <c r="AE162" s="17">
        <v>10</v>
      </c>
      <c r="AF162" s="108">
        <v>20</v>
      </c>
      <c r="AG162" s="17">
        <f t="shared" si="45"/>
        <v>176</v>
      </c>
      <c r="AH162" s="17">
        <f t="shared" si="46"/>
        <v>0</v>
      </c>
      <c r="AI162" s="17">
        <f t="shared" si="47"/>
        <v>176</v>
      </c>
      <c r="AJ162" s="17">
        <f t="shared" si="48"/>
        <v>8.8000000000000007</v>
      </c>
      <c r="AK162" s="17">
        <f t="shared" si="49"/>
        <v>0</v>
      </c>
      <c r="AL162" s="17">
        <f t="shared" si="50"/>
        <v>184.8</v>
      </c>
      <c r="AM162" s="17">
        <f t="shared" si="51"/>
        <v>104</v>
      </c>
      <c r="AN162" s="17">
        <f t="shared" si="52"/>
        <v>12.8544</v>
      </c>
      <c r="AO162" s="17">
        <f t="shared" si="53"/>
        <v>0</v>
      </c>
      <c r="AP162" s="17">
        <f t="shared" si="54"/>
        <v>116.8544</v>
      </c>
      <c r="AQ162" s="18">
        <f t="shared" si="55"/>
        <v>301.65440000000001</v>
      </c>
    </row>
    <row r="163" spans="1:43" ht="18" x14ac:dyDescent="0.25">
      <c r="A163" s="169">
        <v>14.5</v>
      </c>
      <c r="B163" s="324" t="s">
        <v>948</v>
      </c>
      <c r="C163" s="103" t="s">
        <v>267</v>
      </c>
      <c r="D163" s="15"/>
      <c r="E163" s="2"/>
      <c r="F163" s="2"/>
      <c r="G163" s="146"/>
      <c r="H163" s="19"/>
      <c r="I163" s="13"/>
      <c r="J163" s="14"/>
      <c r="K163" s="14"/>
      <c r="L163" s="22"/>
      <c r="M163" s="158" t="s">
        <v>199</v>
      </c>
      <c r="N163" s="108">
        <v>50</v>
      </c>
      <c r="O163" s="155"/>
      <c r="P163" s="159">
        <v>135</v>
      </c>
      <c r="Q163" s="31">
        <v>0</v>
      </c>
      <c r="R163" s="31">
        <f t="shared" si="41"/>
        <v>135</v>
      </c>
      <c r="S163" s="31">
        <f t="shared" si="42"/>
        <v>6.75</v>
      </c>
      <c r="T163" s="31">
        <v>0</v>
      </c>
      <c r="U163" s="31">
        <f t="shared" si="43"/>
        <v>141.75</v>
      </c>
      <c r="V163" s="156"/>
      <c r="W163" s="159">
        <v>72</v>
      </c>
      <c r="X163" s="154">
        <f t="shared" si="56"/>
        <v>8.8992000000000004</v>
      </c>
      <c r="Y163" s="31">
        <v>0</v>
      </c>
      <c r="Z163" s="31">
        <f t="shared" si="57"/>
        <v>80.899200000000008</v>
      </c>
      <c r="AA163" s="31">
        <f t="shared" si="44"/>
        <v>7087.5</v>
      </c>
      <c r="AB163" s="31">
        <f t="shared" si="58"/>
        <v>4044.9600000000005</v>
      </c>
      <c r="AC163" s="154">
        <f t="shared" si="59"/>
        <v>11132.460000000001</v>
      </c>
      <c r="AE163" s="17">
        <v>10</v>
      </c>
      <c r="AF163" s="108">
        <v>50</v>
      </c>
      <c r="AG163" s="17">
        <f t="shared" si="45"/>
        <v>675</v>
      </c>
      <c r="AH163" s="17">
        <f t="shared" si="46"/>
        <v>0</v>
      </c>
      <c r="AI163" s="17">
        <f t="shared" si="47"/>
        <v>675</v>
      </c>
      <c r="AJ163" s="17">
        <f t="shared" si="48"/>
        <v>33.75</v>
      </c>
      <c r="AK163" s="17">
        <f t="shared" si="49"/>
        <v>0</v>
      </c>
      <c r="AL163" s="17">
        <f t="shared" si="50"/>
        <v>708.75</v>
      </c>
      <c r="AM163" s="17">
        <f t="shared" si="51"/>
        <v>360</v>
      </c>
      <c r="AN163" s="17">
        <f t="shared" si="52"/>
        <v>44.496000000000002</v>
      </c>
      <c r="AO163" s="17">
        <f t="shared" si="53"/>
        <v>0</v>
      </c>
      <c r="AP163" s="17">
        <f t="shared" si="54"/>
        <v>404.49599999999998</v>
      </c>
      <c r="AQ163" s="18">
        <f t="shared" si="55"/>
        <v>1113.2460000000001</v>
      </c>
    </row>
    <row r="164" spans="1:43" ht="18" x14ac:dyDescent="0.25">
      <c r="A164" s="169">
        <v>14.6</v>
      </c>
      <c r="B164" s="324" t="s">
        <v>948</v>
      </c>
      <c r="C164" s="103" t="s">
        <v>268</v>
      </c>
      <c r="D164" s="15"/>
      <c r="E164" s="2"/>
      <c r="F164" s="2"/>
      <c r="G164" s="146"/>
      <c r="H164" s="19"/>
      <c r="I164" s="13"/>
      <c r="J164" s="14"/>
      <c r="K164" s="14"/>
      <c r="L164" s="22"/>
      <c r="M164" s="158" t="s">
        <v>199</v>
      </c>
      <c r="N164" s="108">
        <v>100</v>
      </c>
      <c r="O164" s="155"/>
      <c r="P164" s="159">
        <v>323</v>
      </c>
      <c r="Q164" s="31">
        <v>0</v>
      </c>
      <c r="R164" s="31">
        <f t="shared" si="41"/>
        <v>323</v>
      </c>
      <c r="S164" s="31">
        <f t="shared" si="42"/>
        <v>16.150000000000002</v>
      </c>
      <c r="T164" s="31">
        <v>0</v>
      </c>
      <c r="U164" s="31">
        <f t="shared" si="43"/>
        <v>339.15</v>
      </c>
      <c r="V164" s="156"/>
      <c r="W164" s="159">
        <v>93</v>
      </c>
      <c r="X164" s="154">
        <f t="shared" si="56"/>
        <v>11.4948</v>
      </c>
      <c r="Y164" s="31">
        <v>0</v>
      </c>
      <c r="Z164" s="31">
        <f t="shared" si="57"/>
        <v>104.4948</v>
      </c>
      <c r="AA164" s="31">
        <f t="shared" si="44"/>
        <v>33915</v>
      </c>
      <c r="AB164" s="31">
        <f t="shared" si="58"/>
        <v>10449.48</v>
      </c>
      <c r="AC164" s="154">
        <f t="shared" si="59"/>
        <v>44364.479999999996</v>
      </c>
      <c r="AE164" s="17">
        <v>10</v>
      </c>
      <c r="AF164" s="108">
        <v>100</v>
      </c>
      <c r="AG164" s="17">
        <f t="shared" si="45"/>
        <v>3230</v>
      </c>
      <c r="AH164" s="17">
        <f t="shared" si="46"/>
        <v>0</v>
      </c>
      <c r="AI164" s="17">
        <f t="shared" si="47"/>
        <v>3230</v>
      </c>
      <c r="AJ164" s="17">
        <f t="shared" si="48"/>
        <v>161.50000000000003</v>
      </c>
      <c r="AK164" s="17">
        <f t="shared" si="49"/>
        <v>0</v>
      </c>
      <c r="AL164" s="17">
        <f t="shared" si="50"/>
        <v>3391.5</v>
      </c>
      <c r="AM164" s="17">
        <f t="shared" si="51"/>
        <v>930</v>
      </c>
      <c r="AN164" s="17">
        <f t="shared" si="52"/>
        <v>114.94799999999999</v>
      </c>
      <c r="AO164" s="17">
        <f t="shared" si="53"/>
        <v>0</v>
      </c>
      <c r="AP164" s="17">
        <f t="shared" si="54"/>
        <v>1044.9480000000001</v>
      </c>
      <c r="AQ164" s="18">
        <f t="shared" si="55"/>
        <v>4436.4480000000003</v>
      </c>
    </row>
    <row r="165" spans="1:43" ht="18" x14ac:dyDescent="0.25">
      <c r="A165" s="169">
        <v>14.7</v>
      </c>
      <c r="B165" s="324" t="s">
        <v>948</v>
      </c>
      <c r="C165" s="103" t="s">
        <v>269</v>
      </c>
      <c r="D165" s="15"/>
      <c r="E165" s="2"/>
      <c r="F165" s="2"/>
      <c r="G165" s="146"/>
      <c r="H165" s="19"/>
      <c r="I165" s="13"/>
      <c r="J165" s="14"/>
      <c r="K165" s="14"/>
      <c r="L165" s="22"/>
      <c r="M165" s="158" t="s">
        <v>199</v>
      </c>
      <c r="N165" s="108">
        <v>50</v>
      </c>
      <c r="O165" s="155"/>
      <c r="P165" s="159">
        <v>424</v>
      </c>
      <c r="Q165" s="31">
        <v>0</v>
      </c>
      <c r="R165" s="31">
        <f t="shared" si="41"/>
        <v>424</v>
      </c>
      <c r="S165" s="31">
        <f t="shared" si="42"/>
        <v>21.200000000000003</v>
      </c>
      <c r="T165" s="31">
        <v>0</v>
      </c>
      <c r="U165" s="31">
        <f t="shared" si="43"/>
        <v>445.2</v>
      </c>
      <c r="V165" s="156"/>
      <c r="W165" s="159">
        <v>112</v>
      </c>
      <c r="X165" s="154">
        <f t="shared" si="56"/>
        <v>13.8432</v>
      </c>
      <c r="Y165" s="31">
        <v>0</v>
      </c>
      <c r="Z165" s="31">
        <f t="shared" si="57"/>
        <v>125.8432</v>
      </c>
      <c r="AA165" s="31">
        <f t="shared" si="44"/>
        <v>22260</v>
      </c>
      <c r="AB165" s="31">
        <f t="shared" si="58"/>
        <v>6292.16</v>
      </c>
      <c r="AC165" s="154">
        <f t="shared" si="59"/>
        <v>28552.16</v>
      </c>
      <c r="AE165" s="17">
        <v>10</v>
      </c>
      <c r="AF165" s="108">
        <v>50</v>
      </c>
      <c r="AG165" s="17">
        <f t="shared" si="45"/>
        <v>2120</v>
      </c>
      <c r="AH165" s="17">
        <f t="shared" si="46"/>
        <v>0</v>
      </c>
      <c r="AI165" s="17">
        <f t="shared" si="47"/>
        <v>2120</v>
      </c>
      <c r="AJ165" s="17">
        <f t="shared" si="48"/>
        <v>106.00000000000001</v>
      </c>
      <c r="AK165" s="17">
        <f t="shared" si="49"/>
        <v>0</v>
      </c>
      <c r="AL165" s="17">
        <f t="shared" si="50"/>
        <v>2226</v>
      </c>
      <c r="AM165" s="17">
        <f t="shared" si="51"/>
        <v>560</v>
      </c>
      <c r="AN165" s="17">
        <f t="shared" si="52"/>
        <v>69.215999999999994</v>
      </c>
      <c r="AO165" s="17">
        <f t="shared" si="53"/>
        <v>0</v>
      </c>
      <c r="AP165" s="17">
        <f t="shared" si="54"/>
        <v>629.21600000000001</v>
      </c>
      <c r="AQ165" s="18">
        <f t="shared" si="55"/>
        <v>2855.2159999999999</v>
      </c>
    </row>
    <row r="166" spans="1:43" ht="60" x14ac:dyDescent="0.25">
      <c r="A166" s="169">
        <v>15</v>
      </c>
      <c r="B166" s="324" t="s">
        <v>948</v>
      </c>
      <c r="C166" s="103" t="s">
        <v>270</v>
      </c>
      <c r="D166" s="15"/>
      <c r="E166" s="2"/>
      <c r="F166" s="2"/>
      <c r="G166" s="146"/>
      <c r="H166" s="19"/>
      <c r="I166" s="13"/>
      <c r="J166" s="14"/>
      <c r="K166" s="14"/>
      <c r="L166" s="22"/>
      <c r="M166" s="160" t="s">
        <v>126</v>
      </c>
      <c r="N166" s="104">
        <v>5</v>
      </c>
      <c r="O166" s="155"/>
      <c r="P166" s="159">
        <v>2205</v>
      </c>
      <c r="Q166" s="31">
        <v>0</v>
      </c>
      <c r="R166" s="31">
        <f t="shared" si="41"/>
        <v>2205</v>
      </c>
      <c r="S166" s="31">
        <f t="shared" si="42"/>
        <v>110.25</v>
      </c>
      <c r="T166" s="31">
        <v>0</v>
      </c>
      <c r="U166" s="31">
        <f t="shared" si="43"/>
        <v>2315.25</v>
      </c>
      <c r="V166" s="156"/>
      <c r="W166" s="159">
        <v>257</v>
      </c>
      <c r="X166" s="154">
        <f t="shared" si="56"/>
        <v>31.7652</v>
      </c>
      <c r="Y166" s="31">
        <v>0</v>
      </c>
      <c r="Z166" s="31">
        <f t="shared" si="57"/>
        <v>288.76519999999999</v>
      </c>
      <c r="AA166" s="31">
        <f t="shared" si="44"/>
        <v>11576.25</v>
      </c>
      <c r="AB166" s="31">
        <f t="shared" si="58"/>
        <v>1443.826</v>
      </c>
      <c r="AC166" s="154">
        <f t="shared" si="59"/>
        <v>13020.076000000001</v>
      </c>
      <c r="AE166" s="17">
        <v>10</v>
      </c>
      <c r="AF166" s="104">
        <v>5</v>
      </c>
      <c r="AG166" s="17">
        <f t="shared" si="45"/>
        <v>1102.5</v>
      </c>
      <c r="AH166" s="17">
        <f t="shared" si="46"/>
        <v>0</v>
      </c>
      <c r="AI166" s="17">
        <f t="shared" si="47"/>
        <v>1102.5</v>
      </c>
      <c r="AJ166" s="17">
        <f t="shared" si="48"/>
        <v>55.125</v>
      </c>
      <c r="AK166" s="17">
        <f t="shared" si="49"/>
        <v>0</v>
      </c>
      <c r="AL166" s="17">
        <f t="shared" si="50"/>
        <v>1157.625</v>
      </c>
      <c r="AM166" s="17">
        <f t="shared" si="51"/>
        <v>128.5</v>
      </c>
      <c r="AN166" s="17">
        <f t="shared" si="52"/>
        <v>15.8826</v>
      </c>
      <c r="AO166" s="17">
        <f t="shared" si="53"/>
        <v>0</v>
      </c>
      <c r="AP166" s="17">
        <f t="shared" si="54"/>
        <v>144.3826</v>
      </c>
      <c r="AQ166" s="18">
        <f t="shared" si="55"/>
        <v>1302.0075999999999</v>
      </c>
    </row>
    <row r="167" spans="1:43" ht="150" x14ac:dyDescent="0.25">
      <c r="A167" s="169">
        <v>16</v>
      </c>
      <c r="B167" s="324" t="s">
        <v>948</v>
      </c>
      <c r="C167" s="103" t="s">
        <v>271</v>
      </c>
      <c r="D167" s="15"/>
      <c r="E167" s="2"/>
      <c r="F167" s="2"/>
      <c r="G167" s="146"/>
      <c r="H167" s="19"/>
      <c r="I167" s="13"/>
      <c r="J167" s="14"/>
      <c r="K167" s="14"/>
      <c r="L167" s="22"/>
      <c r="M167" s="151" t="s">
        <v>124</v>
      </c>
      <c r="N167" s="102">
        <v>0</v>
      </c>
      <c r="O167" s="155"/>
      <c r="P167" s="31">
        <v>0</v>
      </c>
      <c r="Q167" s="31">
        <v>0</v>
      </c>
      <c r="R167" s="31">
        <f t="shared" si="41"/>
        <v>0</v>
      </c>
      <c r="S167" s="31">
        <f t="shared" si="42"/>
        <v>0</v>
      </c>
      <c r="T167" s="31">
        <v>0</v>
      </c>
      <c r="U167" s="31">
        <f t="shared" si="43"/>
        <v>0</v>
      </c>
      <c r="V167" s="156"/>
      <c r="W167" s="31">
        <v>0</v>
      </c>
      <c r="X167" s="154">
        <f t="shared" si="56"/>
        <v>0</v>
      </c>
      <c r="Y167" s="31">
        <v>0</v>
      </c>
      <c r="Z167" s="31">
        <f t="shared" si="57"/>
        <v>0</v>
      </c>
      <c r="AA167" s="31">
        <f t="shared" si="44"/>
        <v>0</v>
      </c>
      <c r="AB167" s="31">
        <f t="shared" si="58"/>
        <v>0</v>
      </c>
      <c r="AC167" s="154">
        <f t="shared" si="59"/>
        <v>0</v>
      </c>
      <c r="AE167" s="17">
        <v>10</v>
      </c>
      <c r="AF167" s="102">
        <v>0</v>
      </c>
      <c r="AG167" s="17">
        <f t="shared" si="45"/>
        <v>0</v>
      </c>
      <c r="AH167" s="17">
        <f t="shared" si="46"/>
        <v>0</v>
      </c>
      <c r="AI167" s="17">
        <f t="shared" si="47"/>
        <v>0</v>
      </c>
      <c r="AJ167" s="17">
        <f t="shared" si="48"/>
        <v>0</v>
      </c>
      <c r="AK167" s="17">
        <f t="shared" si="49"/>
        <v>0</v>
      </c>
      <c r="AL167" s="17">
        <f t="shared" si="50"/>
        <v>0</v>
      </c>
      <c r="AM167" s="17">
        <f t="shared" si="51"/>
        <v>0</v>
      </c>
      <c r="AN167" s="17">
        <f t="shared" si="52"/>
        <v>0</v>
      </c>
      <c r="AO167" s="17">
        <f t="shared" si="53"/>
        <v>0</v>
      </c>
      <c r="AP167" s="17">
        <f t="shared" si="54"/>
        <v>0</v>
      </c>
      <c r="AQ167" s="18">
        <f t="shared" si="55"/>
        <v>0</v>
      </c>
    </row>
    <row r="168" spans="1:43" ht="15.75" x14ac:dyDescent="0.25">
      <c r="A168" s="169">
        <v>16.100000000000001</v>
      </c>
      <c r="B168" s="324" t="s">
        <v>948</v>
      </c>
      <c r="C168" s="103" t="s">
        <v>272</v>
      </c>
      <c r="D168" s="15"/>
      <c r="E168" s="2"/>
      <c r="F168" s="2"/>
      <c r="G168" s="146"/>
      <c r="H168" s="19"/>
      <c r="I168" s="13"/>
      <c r="J168" s="14"/>
      <c r="K168" s="14"/>
      <c r="L168" s="22"/>
      <c r="M168" s="160" t="s">
        <v>126</v>
      </c>
      <c r="N168" s="104">
        <v>1</v>
      </c>
      <c r="O168" s="155"/>
      <c r="P168" s="159">
        <v>16660</v>
      </c>
      <c r="Q168" s="31">
        <v>0</v>
      </c>
      <c r="R168" s="31">
        <f t="shared" si="41"/>
        <v>16660</v>
      </c>
      <c r="S168" s="31">
        <f t="shared" si="42"/>
        <v>833</v>
      </c>
      <c r="T168" s="31">
        <v>0</v>
      </c>
      <c r="U168" s="31">
        <f t="shared" si="43"/>
        <v>17493</v>
      </c>
      <c r="V168" s="156"/>
      <c r="W168" s="159">
        <v>4631</v>
      </c>
      <c r="X168" s="154">
        <f t="shared" si="56"/>
        <v>572.39160000000004</v>
      </c>
      <c r="Y168" s="31">
        <v>0</v>
      </c>
      <c r="Z168" s="31">
        <f t="shared" si="57"/>
        <v>5203.3915999999999</v>
      </c>
      <c r="AA168" s="31">
        <f t="shared" si="44"/>
        <v>17493</v>
      </c>
      <c r="AB168" s="31">
        <f t="shared" si="58"/>
        <v>5203.3915999999999</v>
      </c>
      <c r="AC168" s="154">
        <f t="shared" si="59"/>
        <v>22696.391599999999</v>
      </c>
      <c r="AE168" s="17">
        <v>10</v>
      </c>
      <c r="AF168" s="104">
        <v>1</v>
      </c>
      <c r="AG168" s="17">
        <f t="shared" si="45"/>
        <v>1666</v>
      </c>
      <c r="AH168" s="17">
        <f t="shared" si="46"/>
        <v>0</v>
      </c>
      <c r="AI168" s="17">
        <f t="shared" si="47"/>
        <v>1666</v>
      </c>
      <c r="AJ168" s="17">
        <f t="shared" si="48"/>
        <v>83.3</v>
      </c>
      <c r="AK168" s="17">
        <f t="shared" si="49"/>
        <v>0</v>
      </c>
      <c r="AL168" s="17">
        <f t="shared" si="50"/>
        <v>1749.3</v>
      </c>
      <c r="AM168" s="17">
        <f t="shared" si="51"/>
        <v>463.1</v>
      </c>
      <c r="AN168" s="17">
        <f t="shared" si="52"/>
        <v>57.239159999999998</v>
      </c>
      <c r="AO168" s="17">
        <f t="shared" si="53"/>
        <v>0</v>
      </c>
      <c r="AP168" s="17">
        <f t="shared" si="54"/>
        <v>520.33915999999999</v>
      </c>
      <c r="AQ168" s="18">
        <f t="shared" si="55"/>
        <v>2269.6391599999997</v>
      </c>
    </row>
    <row r="169" spans="1:43" ht="150" x14ac:dyDescent="0.25">
      <c r="A169" s="169">
        <v>17</v>
      </c>
      <c r="B169" s="324" t="s">
        <v>948</v>
      </c>
      <c r="C169" s="103" t="s">
        <v>273</v>
      </c>
      <c r="D169" s="15"/>
      <c r="E169" s="2"/>
      <c r="F169" s="2"/>
      <c r="G169" s="146"/>
      <c r="H169" s="19"/>
      <c r="I169" s="13"/>
      <c r="J169" s="14"/>
      <c r="K169" s="14"/>
      <c r="L169" s="22"/>
      <c r="M169" s="151" t="s">
        <v>124</v>
      </c>
      <c r="N169" s="102">
        <v>0</v>
      </c>
      <c r="O169" s="155"/>
      <c r="P169" s="31">
        <v>0</v>
      </c>
      <c r="Q169" s="31">
        <v>0</v>
      </c>
      <c r="R169" s="31">
        <f t="shared" si="41"/>
        <v>0</v>
      </c>
      <c r="S169" s="31">
        <f t="shared" si="42"/>
        <v>0</v>
      </c>
      <c r="T169" s="31">
        <v>0</v>
      </c>
      <c r="U169" s="31">
        <f t="shared" si="43"/>
        <v>0</v>
      </c>
      <c r="V169" s="156"/>
      <c r="W169" s="31">
        <v>0</v>
      </c>
      <c r="X169" s="154">
        <f t="shared" si="56"/>
        <v>0</v>
      </c>
      <c r="Y169" s="31">
        <v>0</v>
      </c>
      <c r="Z169" s="31">
        <f t="shared" si="57"/>
        <v>0</v>
      </c>
      <c r="AA169" s="31">
        <f t="shared" si="44"/>
        <v>0</v>
      </c>
      <c r="AB169" s="31">
        <f t="shared" si="58"/>
        <v>0</v>
      </c>
      <c r="AC169" s="154">
        <f t="shared" si="59"/>
        <v>0</v>
      </c>
      <c r="AE169" s="17">
        <v>10</v>
      </c>
      <c r="AF169" s="102">
        <v>0</v>
      </c>
      <c r="AG169" s="17">
        <f t="shared" si="45"/>
        <v>0</v>
      </c>
      <c r="AH169" s="17">
        <f t="shared" si="46"/>
        <v>0</v>
      </c>
      <c r="AI169" s="17">
        <f t="shared" si="47"/>
        <v>0</v>
      </c>
      <c r="AJ169" s="17">
        <f t="shared" si="48"/>
        <v>0</v>
      </c>
      <c r="AK169" s="17">
        <f t="shared" si="49"/>
        <v>0</v>
      </c>
      <c r="AL169" s="17">
        <f t="shared" si="50"/>
        <v>0</v>
      </c>
      <c r="AM169" s="17">
        <f t="shared" si="51"/>
        <v>0</v>
      </c>
      <c r="AN169" s="17">
        <f t="shared" si="52"/>
        <v>0</v>
      </c>
      <c r="AO169" s="17">
        <f t="shared" si="53"/>
        <v>0</v>
      </c>
      <c r="AP169" s="17">
        <f t="shared" si="54"/>
        <v>0</v>
      </c>
      <c r="AQ169" s="18">
        <f t="shared" si="55"/>
        <v>0</v>
      </c>
    </row>
    <row r="170" spans="1:43" ht="30" x14ac:dyDescent="0.25">
      <c r="A170" s="169">
        <v>17.100000000000001</v>
      </c>
      <c r="B170" s="324" t="s">
        <v>948</v>
      </c>
      <c r="C170" s="103" t="s">
        <v>274</v>
      </c>
      <c r="D170" s="15"/>
      <c r="E170" s="2"/>
      <c r="F170" s="2"/>
      <c r="G170" s="146"/>
      <c r="H170" s="19"/>
      <c r="I170" s="13"/>
      <c r="J170" s="14"/>
      <c r="K170" s="14"/>
      <c r="L170" s="22"/>
      <c r="M170" s="160" t="s">
        <v>126</v>
      </c>
      <c r="N170" s="104">
        <v>5</v>
      </c>
      <c r="O170" s="155"/>
      <c r="P170" s="159">
        <v>3234</v>
      </c>
      <c r="Q170" s="31">
        <v>0</v>
      </c>
      <c r="R170" s="31">
        <f t="shared" si="41"/>
        <v>3234</v>
      </c>
      <c r="S170" s="31">
        <f t="shared" si="42"/>
        <v>161.70000000000002</v>
      </c>
      <c r="T170" s="31">
        <v>0</v>
      </c>
      <c r="U170" s="31">
        <f t="shared" si="43"/>
        <v>3395.7</v>
      </c>
      <c r="V170" s="156"/>
      <c r="W170" s="159">
        <v>1235</v>
      </c>
      <c r="X170" s="154">
        <f t="shared" si="56"/>
        <v>152.64600000000002</v>
      </c>
      <c r="Y170" s="31">
        <v>0</v>
      </c>
      <c r="Z170" s="31">
        <f t="shared" si="57"/>
        <v>1387.646</v>
      </c>
      <c r="AA170" s="31">
        <f t="shared" si="44"/>
        <v>16978.5</v>
      </c>
      <c r="AB170" s="31">
        <f t="shared" si="58"/>
        <v>6938.23</v>
      </c>
      <c r="AC170" s="154">
        <f t="shared" si="59"/>
        <v>23916.73</v>
      </c>
      <c r="AE170" s="17">
        <v>10</v>
      </c>
      <c r="AF170" s="104">
        <v>5</v>
      </c>
      <c r="AG170" s="17">
        <f t="shared" si="45"/>
        <v>1617</v>
      </c>
      <c r="AH170" s="17">
        <f t="shared" si="46"/>
        <v>0</v>
      </c>
      <c r="AI170" s="17">
        <f t="shared" si="47"/>
        <v>1617</v>
      </c>
      <c r="AJ170" s="17">
        <f t="shared" si="48"/>
        <v>80.850000000000009</v>
      </c>
      <c r="AK170" s="17">
        <f t="shared" si="49"/>
        <v>0</v>
      </c>
      <c r="AL170" s="17">
        <f t="shared" si="50"/>
        <v>1697.85</v>
      </c>
      <c r="AM170" s="17">
        <f t="shared" si="51"/>
        <v>617.5</v>
      </c>
      <c r="AN170" s="17">
        <f t="shared" si="52"/>
        <v>76.323000000000008</v>
      </c>
      <c r="AO170" s="17">
        <f t="shared" si="53"/>
        <v>0</v>
      </c>
      <c r="AP170" s="17">
        <f t="shared" si="54"/>
        <v>693.82299999999998</v>
      </c>
      <c r="AQ170" s="18">
        <f t="shared" si="55"/>
        <v>2391.6729999999998</v>
      </c>
    </row>
    <row r="171" spans="1:43" ht="255" x14ac:dyDescent="0.25">
      <c r="A171" s="169">
        <v>18</v>
      </c>
      <c r="B171" s="324" t="s">
        <v>948</v>
      </c>
      <c r="C171" s="103" t="s">
        <v>275</v>
      </c>
      <c r="D171" s="15"/>
      <c r="E171" s="2"/>
      <c r="F171" s="2"/>
      <c r="G171" s="146"/>
      <c r="H171" s="19"/>
      <c r="I171" s="13"/>
      <c r="J171" s="14"/>
      <c r="K171" s="14"/>
      <c r="L171" s="22"/>
      <c r="M171" s="161" t="s">
        <v>276</v>
      </c>
      <c r="N171" s="104">
        <v>1</v>
      </c>
      <c r="O171" s="155"/>
      <c r="P171" s="31">
        <v>0</v>
      </c>
      <c r="Q171" s="31">
        <v>0</v>
      </c>
      <c r="R171" s="31">
        <f t="shared" si="41"/>
        <v>0</v>
      </c>
      <c r="S171" s="31">
        <f t="shared" si="42"/>
        <v>0</v>
      </c>
      <c r="T171" s="31">
        <v>0</v>
      </c>
      <c r="U171" s="31">
        <f t="shared" si="43"/>
        <v>0</v>
      </c>
      <c r="V171" s="156"/>
      <c r="W171" s="159">
        <v>135000</v>
      </c>
      <c r="X171" s="154">
        <f t="shared" si="56"/>
        <v>16686</v>
      </c>
      <c r="Y171" s="31">
        <v>0</v>
      </c>
      <c r="Z171" s="31">
        <f t="shared" si="57"/>
        <v>151686</v>
      </c>
      <c r="AA171" s="31">
        <f t="shared" si="44"/>
        <v>0</v>
      </c>
      <c r="AB171" s="31">
        <f t="shared" si="58"/>
        <v>151686</v>
      </c>
      <c r="AC171" s="154">
        <f t="shared" si="59"/>
        <v>151686</v>
      </c>
      <c r="AE171" s="17">
        <v>10</v>
      </c>
      <c r="AF171" s="104">
        <v>1</v>
      </c>
      <c r="AG171" s="17">
        <f t="shared" si="45"/>
        <v>0</v>
      </c>
      <c r="AH171" s="17">
        <f t="shared" si="46"/>
        <v>0</v>
      </c>
      <c r="AI171" s="17">
        <f t="shared" si="47"/>
        <v>0</v>
      </c>
      <c r="AJ171" s="17">
        <f t="shared" si="48"/>
        <v>0</v>
      </c>
      <c r="AK171" s="17">
        <f t="shared" si="49"/>
        <v>0</v>
      </c>
      <c r="AL171" s="17">
        <f t="shared" si="50"/>
        <v>0</v>
      </c>
      <c r="AM171" s="17">
        <f t="shared" si="51"/>
        <v>13500</v>
      </c>
      <c r="AN171" s="17">
        <f t="shared" si="52"/>
        <v>1668.6</v>
      </c>
      <c r="AO171" s="17">
        <f t="shared" si="53"/>
        <v>0</v>
      </c>
      <c r="AP171" s="17">
        <f t="shared" si="54"/>
        <v>15168.6</v>
      </c>
      <c r="AQ171" s="18">
        <f t="shared" si="55"/>
        <v>15168.6</v>
      </c>
    </row>
    <row r="172" spans="1:43" ht="15.75" x14ac:dyDescent="0.25">
      <c r="A172" s="172" t="s">
        <v>78</v>
      </c>
      <c r="B172" s="324" t="s">
        <v>948</v>
      </c>
      <c r="C172" s="121" t="s">
        <v>277</v>
      </c>
      <c r="D172" s="15"/>
      <c r="E172" s="2"/>
      <c r="F172" s="2"/>
      <c r="G172" s="146"/>
      <c r="H172" s="19"/>
      <c r="I172" s="13"/>
      <c r="J172" s="14"/>
      <c r="K172" s="14"/>
      <c r="L172" s="22"/>
      <c r="M172" s="151" t="s">
        <v>124</v>
      </c>
      <c r="N172" s="102">
        <v>0</v>
      </c>
      <c r="O172" s="155"/>
      <c r="P172" s="31">
        <v>0</v>
      </c>
      <c r="Q172" s="31">
        <v>0</v>
      </c>
      <c r="R172" s="31">
        <f t="shared" si="41"/>
        <v>0</v>
      </c>
      <c r="S172" s="31">
        <f t="shared" si="42"/>
        <v>0</v>
      </c>
      <c r="T172" s="31">
        <v>0</v>
      </c>
      <c r="U172" s="31">
        <f t="shared" si="43"/>
        <v>0</v>
      </c>
      <c r="V172" s="156"/>
      <c r="W172" s="31">
        <v>0</v>
      </c>
      <c r="X172" s="154">
        <f t="shared" si="56"/>
        <v>0</v>
      </c>
      <c r="Y172" s="31">
        <v>0</v>
      </c>
      <c r="Z172" s="31">
        <f t="shared" si="57"/>
        <v>0</v>
      </c>
      <c r="AA172" s="31">
        <f t="shared" si="44"/>
        <v>0</v>
      </c>
      <c r="AB172" s="31">
        <f t="shared" si="58"/>
        <v>0</v>
      </c>
      <c r="AC172" s="154">
        <f t="shared" si="59"/>
        <v>0</v>
      </c>
      <c r="AE172" s="17">
        <v>10</v>
      </c>
      <c r="AF172" s="102">
        <v>0</v>
      </c>
      <c r="AG172" s="17">
        <f t="shared" si="45"/>
        <v>0</v>
      </c>
      <c r="AH172" s="17">
        <f t="shared" si="46"/>
        <v>0</v>
      </c>
      <c r="AI172" s="17">
        <f t="shared" si="47"/>
        <v>0</v>
      </c>
      <c r="AJ172" s="17">
        <f t="shared" si="48"/>
        <v>0</v>
      </c>
      <c r="AK172" s="17">
        <f t="shared" si="49"/>
        <v>0</v>
      </c>
      <c r="AL172" s="17">
        <f t="shared" si="50"/>
        <v>0</v>
      </c>
      <c r="AM172" s="17">
        <f t="shared" si="51"/>
        <v>0</v>
      </c>
      <c r="AN172" s="17">
        <f t="shared" si="52"/>
        <v>0</v>
      </c>
      <c r="AO172" s="17">
        <f t="shared" si="53"/>
        <v>0</v>
      </c>
      <c r="AP172" s="17">
        <f t="shared" si="54"/>
        <v>0</v>
      </c>
      <c r="AQ172" s="18">
        <f t="shared" si="55"/>
        <v>0</v>
      </c>
    </row>
    <row r="173" spans="1:43" ht="360" x14ac:dyDescent="0.25">
      <c r="A173" s="169">
        <v>1</v>
      </c>
      <c r="B173" s="324" t="s">
        <v>948</v>
      </c>
      <c r="C173" s="103" t="s">
        <v>278</v>
      </c>
      <c r="D173" s="15"/>
      <c r="E173" s="2"/>
      <c r="F173" s="2"/>
      <c r="G173" s="146"/>
      <c r="H173" s="19"/>
      <c r="I173" s="13"/>
      <c r="J173" s="14"/>
      <c r="K173" s="14"/>
      <c r="L173" s="22"/>
      <c r="M173" s="151" t="s">
        <v>124</v>
      </c>
      <c r="N173" s="102">
        <v>0</v>
      </c>
      <c r="O173" s="155"/>
      <c r="P173" s="31">
        <v>0</v>
      </c>
      <c r="Q173" s="31">
        <v>0</v>
      </c>
      <c r="R173" s="31">
        <f t="shared" si="41"/>
        <v>0</v>
      </c>
      <c r="S173" s="31">
        <f t="shared" si="42"/>
        <v>0</v>
      </c>
      <c r="T173" s="31">
        <v>0</v>
      </c>
      <c r="U173" s="31">
        <f t="shared" si="43"/>
        <v>0</v>
      </c>
      <c r="V173" s="156"/>
      <c r="W173" s="31">
        <v>0</v>
      </c>
      <c r="X173" s="154">
        <f t="shared" si="56"/>
        <v>0</v>
      </c>
      <c r="Y173" s="31">
        <v>0</v>
      </c>
      <c r="Z173" s="31">
        <f t="shared" si="57"/>
        <v>0</v>
      </c>
      <c r="AA173" s="31">
        <f t="shared" si="44"/>
        <v>0</v>
      </c>
      <c r="AB173" s="31">
        <f t="shared" si="58"/>
        <v>0</v>
      </c>
      <c r="AC173" s="154">
        <f t="shared" si="59"/>
        <v>0</v>
      </c>
      <c r="AE173" s="17">
        <v>10</v>
      </c>
      <c r="AF173" s="102">
        <v>0</v>
      </c>
      <c r="AG173" s="17">
        <f t="shared" si="45"/>
        <v>0</v>
      </c>
      <c r="AH173" s="17">
        <f t="shared" si="46"/>
        <v>0</v>
      </c>
      <c r="AI173" s="17">
        <f t="shared" si="47"/>
        <v>0</v>
      </c>
      <c r="AJ173" s="17">
        <f t="shared" si="48"/>
        <v>0</v>
      </c>
      <c r="AK173" s="17">
        <f t="shared" si="49"/>
        <v>0</v>
      </c>
      <c r="AL173" s="17">
        <f t="shared" si="50"/>
        <v>0</v>
      </c>
      <c r="AM173" s="17">
        <f t="shared" si="51"/>
        <v>0</v>
      </c>
      <c r="AN173" s="17">
        <f t="shared" si="52"/>
        <v>0</v>
      </c>
      <c r="AO173" s="17">
        <f t="shared" si="53"/>
        <v>0</v>
      </c>
      <c r="AP173" s="17">
        <f t="shared" si="54"/>
        <v>0</v>
      </c>
      <c r="AQ173" s="18">
        <f t="shared" si="55"/>
        <v>0</v>
      </c>
    </row>
    <row r="174" spans="1:43" ht="75" x14ac:dyDescent="0.25">
      <c r="A174" s="169">
        <v>2</v>
      </c>
      <c r="B174" s="324" t="s">
        <v>948</v>
      </c>
      <c r="C174" s="103" t="s">
        <v>279</v>
      </c>
      <c r="D174" s="15"/>
      <c r="E174" s="2"/>
      <c r="F174" s="2"/>
      <c r="G174" s="146"/>
      <c r="H174" s="19"/>
      <c r="I174" s="13"/>
      <c r="J174" s="14"/>
      <c r="K174" s="14"/>
      <c r="L174" s="22"/>
      <c r="M174" s="151" t="s">
        <v>124</v>
      </c>
      <c r="N174" s="102">
        <v>0</v>
      </c>
      <c r="O174" s="155"/>
      <c r="P174" s="31">
        <v>0</v>
      </c>
      <c r="Q174" s="31">
        <v>0</v>
      </c>
      <c r="R174" s="31">
        <f t="shared" si="41"/>
        <v>0</v>
      </c>
      <c r="S174" s="31">
        <f t="shared" si="42"/>
        <v>0</v>
      </c>
      <c r="T174" s="31">
        <v>0</v>
      </c>
      <c r="U174" s="31">
        <f t="shared" si="43"/>
        <v>0</v>
      </c>
      <c r="V174" s="156"/>
      <c r="W174" s="31">
        <v>0</v>
      </c>
      <c r="X174" s="154">
        <f t="shared" si="56"/>
        <v>0</v>
      </c>
      <c r="Y174" s="31">
        <v>0</v>
      </c>
      <c r="Z174" s="31">
        <f t="shared" si="57"/>
        <v>0</v>
      </c>
      <c r="AA174" s="31">
        <f t="shared" si="44"/>
        <v>0</v>
      </c>
      <c r="AB174" s="31">
        <f t="shared" si="58"/>
        <v>0</v>
      </c>
      <c r="AC174" s="154">
        <f t="shared" si="59"/>
        <v>0</v>
      </c>
      <c r="AE174" s="17">
        <v>10</v>
      </c>
      <c r="AF174" s="102">
        <v>0</v>
      </c>
      <c r="AG174" s="17">
        <f t="shared" si="45"/>
        <v>0</v>
      </c>
      <c r="AH174" s="17">
        <f t="shared" si="46"/>
        <v>0</v>
      </c>
      <c r="AI174" s="17">
        <f t="shared" si="47"/>
        <v>0</v>
      </c>
      <c r="AJ174" s="17">
        <f t="shared" si="48"/>
        <v>0</v>
      </c>
      <c r="AK174" s="17">
        <f t="shared" si="49"/>
        <v>0</v>
      </c>
      <c r="AL174" s="17">
        <f t="shared" si="50"/>
        <v>0</v>
      </c>
      <c r="AM174" s="17">
        <f t="shared" si="51"/>
        <v>0</v>
      </c>
      <c r="AN174" s="17">
        <f t="shared" si="52"/>
        <v>0</v>
      </c>
      <c r="AO174" s="17">
        <f t="shared" si="53"/>
        <v>0</v>
      </c>
      <c r="AP174" s="17">
        <f t="shared" si="54"/>
        <v>0</v>
      </c>
      <c r="AQ174" s="18">
        <f t="shared" si="55"/>
        <v>0</v>
      </c>
    </row>
    <row r="175" spans="1:43" ht="18" x14ac:dyDescent="0.25">
      <c r="A175" s="169">
        <v>2.1</v>
      </c>
      <c r="B175" s="324" t="s">
        <v>948</v>
      </c>
      <c r="C175" s="103" t="s">
        <v>280</v>
      </c>
      <c r="D175" s="15"/>
      <c r="E175" s="2"/>
      <c r="F175" s="2"/>
      <c r="G175" s="146"/>
      <c r="H175" s="19"/>
      <c r="I175" s="13"/>
      <c r="J175" s="14"/>
      <c r="K175" s="14"/>
      <c r="L175" s="22"/>
      <c r="M175" s="158" t="s">
        <v>199</v>
      </c>
      <c r="N175" s="108">
        <v>8000</v>
      </c>
      <c r="O175" s="155"/>
      <c r="P175" s="159">
        <v>102</v>
      </c>
      <c r="Q175" s="31">
        <v>0</v>
      </c>
      <c r="R175" s="31">
        <f t="shared" si="41"/>
        <v>102</v>
      </c>
      <c r="S175" s="31">
        <f t="shared" si="42"/>
        <v>5.1000000000000005</v>
      </c>
      <c r="T175" s="31">
        <v>0</v>
      </c>
      <c r="U175" s="31">
        <f t="shared" si="43"/>
        <v>107.1</v>
      </c>
      <c r="V175" s="156"/>
      <c r="W175" s="159">
        <v>41</v>
      </c>
      <c r="X175" s="154">
        <f t="shared" si="56"/>
        <v>5.0675999999999997</v>
      </c>
      <c r="Y175" s="31">
        <v>0</v>
      </c>
      <c r="Z175" s="31">
        <f t="shared" si="57"/>
        <v>46.067599999999999</v>
      </c>
      <c r="AA175" s="31">
        <f t="shared" si="44"/>
        <v>856800</v>
      </c>
      <c r="AB175" s="31">
        <f t="shared" si="58"/>
        <v>368540.8</v>
      </c>
      <c r="AC175" s="154">
        <f t="shared" si="59"/>
        <v>1225340.8</v>
      </c>
      <c r="AE175" s="17">
        <v>10</v>
      </c>
      <c r="AF175" s="108">
        <v>8000</v>
      </c>
      <c r="AG175" s="17">
        <f t="shared" si="45"/>
        <v>81600</v>
      </c>
      <c r="AH175" s="17">
        <f t="shared" si="46"/>
        <v>0</v>
      </c>
      <c r="AI175" s="17">
        <f t="shared" si="47"/>
        <v>81600</v>
      </c>
      <c r="AJ175" s="17">
        <f t="shared" si="48"/>
        <v>4080.0000000000005</v>
      </c>
      <c r="AK175" s="17">
        <f t="shared" si="49"/>
        <v>0</v>
      </c>
      <c r="AL175" s="17">
        <f t="shared" si="50"/>
        <v>85680</v>
      </c>
      <c r="AM175" s="17">
        <f t="shared" si="51"/>
        <v>32800</v>
      </c>
      <c r="AN175" s="17">
        <f t="shared" si="52"/>
        <v>4054.08</v>
      </c>
      <c r="AO175" s="17">
        <f t="shared" si="53"/>
        <v>0</v>
      </c>
      <c r="AP175" s="17">
        <f t="shared" si="54"/>
        <v>36854.080000000002</v>
      </c>
      <c r="AQ175" s="18">
        <f t="shared" si="55"/>
        <v>122534.08</v>
      </c>
    </row>
    <row r="176" spans="1:43" ht="18" x14ac:dyDescent="0.25">
      <c r="A176" s="169">
        <v>2.1</v>
      </c>
      <c r="B176" s="324" t="s">
        <v>948</v>
      </c>
      <c r="C176" s="103" t="s">
        <v>280</v>
      </c>
      <c r="D176" s="15"/>
      <c r="E176" s="2"/>
      <c r="F176" s="2"/>
      <c r="G176" s="146"/>
      <c r="H176" s="19"/>
      <c r="I176" s="13"/>
      <c r="J176" s="14"/>
      <c r="K176" s="14"/>
      <c r="L176" s="22"/>
      <c r="M176" s="158" t="s">
        <v>199</v>
      </c>
      <c r="N176" s="108">
        <v>8000</v>
      </c>
      <c r="O176" s="155"/>
      <c r="P176" s="159">
        <v>102</v>
      </c>
      <c r="Q176" s="31">
        <v>0</v>
      </c>
      <c r="R176" s="31">
        <f t="shared" si="41"/>
        <v>102</v>
      </c>
      <c r="S176" s="31">
        <f t="shared" si="42"/>
        <v>5.1000000000000005</v>
      </c>
      <c r="T176" s="31">
        <v>0</v>
      </c>
      <c r="U176" s="31">
        <f t="shared" si="43"/>
        <v>107.1</v>
      </c>
      <c r="V176" s="156"/>
      <c r="W176" s="159">
        <v>41</v>
      </c>
      <c r="X176" s="154">
        <f t="shared" si="56"/>
        <v>5.0675999999999997</v>
      </c>
      <c r="Y176" s="31">
        <v>0</v>
      </c>
      <c r="Z176" s="31">
        <f t="shared" si="57"/>
        <v>46.067599999999999</v>
      </c>
      <c r="AA176" s="31">
        <f t="shared" si="44"/>
        <v>856800</v>
      </c>
      <c r="AB176" s="31">
        <f t="shared" si="58"/>
        <v>368540.8</v>
      </c>
      <c r="AC176" s="154">
        <f t="shared" si="59"/>
        <v>1225340.8</v>
      </c>
      <c r="AE176" s="17">
        <v>60</v>
      </c>
      <c r="AF176" s="108">
        <v>2448</v>
      </c>
      <c r="AG176" s="17">
        <f t="shared" si="45"/>
        <v>149817.60000000001</v>
      </c>
      <c r="AH176" s="17">
        <f t="shared" si="46"/>
        <v>0</v>
      </c>
      <c r="AI176" s="17">
        <f t="shared" si="47"/>
        <v>149817.60000000001</v>
      </c>
      <c r="AJ176" s="17">
        <f t="shared" si="48"/>
        <v>7490.880000000001</v>
      </c>
      <c r="AK176" s="17">
        <f t="shared" si="49"/>
        <v>0</v>
      </c>
      <c r="AL176" s="17">
        <f t="shared" si="50"/>
        <v>157308.48000000001</v>
      </c>
      <c r="AM176" s="17">
        <v>0</v>
      </c>
      <c r="AN176" s="17">
        <v>0</v>
      </c>
      <c r="AO176" s="17">
        <f t="shared" si="53"/>
        <v>0</v>
      </c>
      <c r="AP176" s="17">
        <f t="shared" si="54"/>
        <v>0</v>
      </c>
      <c r="AQ176" s="18">
        <f t="shared" si="55"/>
        <v>157308.48000000001</v>
      </c>
    </row>
    <row r="177" spans="1:43" ht="18" x14ac:dyDescent="0.25">
      <c r="A177" s="169">
        <v>2.2000000000000002</v>
      </c>
      <c r="B177" s="324" t="s">
        <v>948</v>
      </c>
      <c r="C177" s="103" t="s">
        <v>281</v>
      </c>
      <c r="D177" s="15"/>
      <c r="E177" s="2"/>
      <c r="F177" s="2"/>
      <c r="G177" s="146"/>
      <c r="H177" s="19"/>
      <c r="I177" s="13"/>
      <c r="J177" s="14"/>
      <c r="K177" s="14"/>
      <c r="L177" s="22"/>
      <c r="M177" s="158" t="s">
        <v>199</v>
      </c>
      <c r="N177" s="108">
        <v>4000</v>
      </c>
      <c r="O177" s="155"/>
      <c r="P177" s="159">
        <v>163</v>
      </c>
      <c r="Q177" s="31">
        <v>0</v>
      </c>
      <c r="R177" s="31">
        <f t="shared" si="41"/>
        <v>163</v>
      </c>
      <c r="S177" s="31">
        <f t="shared" si="42"/>
        <v>8.15</v>
      </c>
      <c r="T177" s="31">
        <v>0</v>
      </c>
      <c r="U177" s="31">
        <f t="shared" si="43"/>
        <v>171.15</v>
      </c>
      <c r="V177" s="156"/>
      <c r="W177" s="159">
        <v>41</v>
      </c>
      <c r="X177" s="154">
        <f t="shared" si="56"/>
        <v>5.0675999999999997</v>
      </c>
      <c r="Y177" s="31">
        <v>0</v>
      </c>
      <c r="Z177" s="31">
        <f t="shared" si="57"/>
        <v>46.067599999999999</v>
      </c>
      <c r="AA177" s="31">
        <f t="shared" si="44"/>
        <v>684600</v>
      </c>
      <c r="AB177" s="31">
        <f t="shared" si="58"/>
        <v>184270.4</v>
      </c>
      <c r="AC177" s="154">
        <f t="shared" si="59"/>
        <v>868870.4</v>
      </c>
      <c r="AE177" s="17">
        <v>10</v>
      </c>
      <c r="AF177" s="108">
        <v>4000</v>
      </c>
      <c r="AG177" s="17">
        <f t="shared" si="45"/>
        <v>65200</v>
      </c>
      <c r="AH177" s="17">
        <f t="shared" si="46"/>
        <v>0</v>
      </c>
      <c r="AI177" s="17">
        <f t="shared" si="47"/>
        <v>65200</v>
      </c>
      <c r="AJ177" s="17">
        <f t="shared" si="48"/>
        <v>3260</v>
      </c>
      <c r="AK177" s="17">
        <f t="shared" si="49"/>
        <v>0</v>
      </c>
      <c r="AL177" s="17">
        <f t="shared" si="50"/>
        <v>68460</v>
      </c>
      <c r="AM177" s="17">
        <f t="shared" si="51"/>
        <v>16400</v>
      </c>
      <c r="AN177" s="17">
        <f t="shared" si="52"/>
        <v>2027.04</v>
      </c>
      <c r="AO177" s="17">
        <f t="shared" si="53"/>
        <v>0</v>
      </c>
      <c r="AP177" s="17">
        <f t="shared" si="54"/>
        <v>18427.04</v>
      </c>
      <c r="AQ177" s="18">
        <f t="shared" si="55"/>
        <v>86887.040000000008</v>
      </c>
    </row>
    <row r="178" spans="1:43" ht="18" x14ac:dyDescent="0.25">
      <c r="A178" s="169">
        <v>2.2000000000000002</v>
      </c>
      <c r="B178" s="324" t="s">
        <v>948</v>
      </c>
      <c r="C178" s="103" t="s">
        <v>281</v>
      </c>
      <c r="D178" s="15"/>
      <c r="E178" s="2"/>
      <c r="F178" s="2"/>
      <c r="G178" s="146"/>
      <c r="H178" s="19"/>
      <c r="I178" s="13"/>
      <c r="J178" s="14"/>
      <c r="K178" s="14"/>
      <c r="L178" s="22"/>
      <c r="M178" s="158" t="s">
        <v>199</v>
      </c>
      <c r="N178" s="108">
        <v>4000</v>
      </c>
      <c r="O178" s="155"/>
      <c r="P178" s="159">
        <v>163</v>
      </c>
      <c r="Q178" s="31">
        <v>0</v>
      </c>
      <c r="R178" s="31">
        <f t="shared" si="41"/>
        <v>163</v>
      </c>
      <c r="S178" s="31">
        <f t="shared" si="42"/>
        <v>8.15</v>
      </c>
      <c r="T178" s="31">
        <v>0</v>
      </c>
      <c r="U178" s="31">
        <f t="shared" si="43"/>
        <v>171.15</v>
      </c>
      <c r="V178" s="156"/>
      <c r="W178" s="159">
        <v>41</v>
      </c>
      <c r="X178" s="154">
        <f t="shared" si="56"/>
        <v>5.0675999999999997</v>
      </c>
      <c r="Y178" s="31">
        <v>0</v>
      </c>
      <c r="Z178" s="31">
        <f t="shared" si="57"/>
        <v>46.067599999999999</v>
      </c>
      <c r="AA178" s="31">
        <f t="shared" si="44"/>
        <v>684600</v>
      </c>
      <c r="AB178" s="31">
        <f t="shared" si="58"/>
        <v>184270.4</v>
      </c>
      <c r="AC178" s="154">
        <f t="shared" si="59"/>
        <v>868870.4</v>
      </c>
      <c r="AE178" s="17">
        <v>60</v>
      </c>
      <c r="AF178" s="108">
        <v>1500</v>
      </c>
      <c r="AG178" s="17">
        <f t="shared" si="45"/>
        <v>146700</v>
      </c>
      <c r="AH178" s="17">
        <f t="shared" si="46"/>
        <v>0</v>
      </c>
      <c r="AI178" s="17">
        <f t="shared" si="47"/>
        <v>146700</v>
      </c>
      <c r="AJ178" s="17">
        <f t="shared" si="48"/>
        <v>7335</v>
      </c>
      <c r="AK178" s="17">
        <f t="shared" si="49"/>
        <v>0</v>
      </c>
      <c r="AL178" s="17">
        <f t="shared" si="50"/>
        <v>154035</v>
      </c>
      <c r="AM178" s="17">
        <v>0</v>
      </c>
      <c r="AN178" s="17">
        <v>0</v>
      </c>
      <c r="AO178" s="17">
        <f t="shared" si="53"/>
        <v>0</v>
      </c>
      <c r="AP178" s="17">
        <f t="shared" si="54"/>
        <v>0</v>
      </c>
      <c r="AQ178" s="18">
        <f t="shared" si="55"/>
        <v>154035</v>
      </c>
    </row>
    <row r="179" spans="1:43" ht="18" x14ac:dyDescent="0.25">
      <c r="A179" s="169">
        <v>2.2999999999999998</v>
      </c>
      <c r="B179" s="324" t="s">
        <v>948</v>
      </c>
      <c r="C179" s="103" t="s">
        <v>282</v>
      </c>
      <c r="D179" s="15"/>
      <c r="E179" s="2"/>
      <c r="F179" s="2"/>
      <c r="G179" s="146"/>
      <c r="H179" s="19"/>
      <c r="I179" s="13"/>
      <c r="J179" s="14"/>
      <c r="K179" s="14"/>
      <c r="L179" s="22"/>
      <c r="M179" s="158" t="s">
        <v>199</v>
      </c>
      <c r="N179" s="108">
        <v>1500</v>
      </c>
      <c r="O179" s="155"/>
      <c r="P179" s="159">
        <v>228</v>
      </c>
      <c r="Q179" s="31">
        <v>0</v>
      </c>
      <c r="R179" s="31">
        <f t="shared" si="41"/>
        <v>228</v>
      </c>
      <c r="S179" s="31">
        <f t="shared" si="42"/>
        <v>11.4</v>
      </c>
      <c r="T179" s="31">
        <v>0</v>
      </c>
      <c r="U179" s="31">
        <f t="shared" si="43"/>
        <v>239.4</v>
      </c>
      <c r="V179" s="156"/>
      <c r="W179" s="159">
        <v>52</v>
      </c>
      <c r="X179" s="154">
        <f t="shared" si="56"/>
        <v>6.4272</v>
      </c>
      <c r="Y179" s="31">
        <v>0</v>
      </c>
      <c r="Z179" s="31">
        <f t="shared" si="57"/>
        <v>58.427199999999999</v>
      </c>
      <c r="AA179" s="31">
        <f t="shared" si="44"/>
        <v>359100</v>
      </c>
      <c r="AB179" s="31">
        <f t="shared" si="58"/>
        <v>87640.8</v>
      </c>
      <c r="AC179" s="154">
        <f t="shared" si="59"/>
        <v>446740.8</v>
      </c>
      <c r="AE179" s="17">
        <v>10</v>
      </c>
      <c r="AF179" s="108">
        <v>1500</v>
      </c>
      <c r="AG179" s="17">
        <f t="shared" si="45"/>
        <v>34200</v>
      </c>
      <c r="AH179" s="17">
        <f t="shared" si="46"/>
        <v>0</v>
      </c>
      <c r="AI179" s="17">
        <f t="shared" si="47"/>
        <v>34200</v>
      </c>
      <c r="AJ179" s="17">
        <f t="shared" si="48"/>
        <v>1710</v>
      </c>
      <c r="AK179" s="17">
        <f t="shared" si="49"/>
        <v>0</v>
      </c>
      <c r="AL179" s="17">
        <f t="shared" si="50"/>
        <v>35910</v>
      </c>
      <c r="AM179" s="17">
        <f t="shared" si="51"/>
        <v>7800</v>
      </c>
      <c r="AN179" s="17">
        <f t="shared" si="52"/>
        <v>964.08</v>
      </c>
      <c r="AO179" s="17">
        <f t="shared" si="53"/>
        <v>0</v>
      </c>
      <c r="AP179" s="17">
        <f t="shared" si="54"/>
        <v>8764.08</v>
      </c>
      <c r="AQ179" s="18">
        <f t="shared" si="55"/>
        <v>44674.080000000002</v>
      </c>
    </row>
    <row r="180" spans="1:43" ht="18" x14ac:dyDescent="0.25">
      <c r="A180" s="169">
        <v>2.2999999999999998</v>
      </c>
      <c r="B180" s="324" t="s">
        <v>948</v>
      </c>
      <c r="C180" s="103" t="s">
        <v>282</v>
      </c>
      <c r="D180" s="15"/>
      <c r="E180" s="2"/>
      <c r="F180" s="2"/>
      <c r="G180" s="146"/>
      <c r="H180" s="19"/>
      <c r="I180" s="13"/>
      <c r="J180" s="14"/>
      <c r="K180" s="14"/>
      <c r="L180" s="22"/>
      <c r="M180" s="158" t="s">
        <v>199</v>
      </c>
      <c r="N180" s="108">
        <v>1500</v>
      </c>
      <c r="O180" s="155"/>
      <c r="P180" s="159">
        <v>228</v>
      </c>
      <c r="Q180" s="31">
        <v>0</v>
      </c>
      <c r="R180" s="31">
        <f t="shared" si="41"/>
        <v>228</v>
      </c>
      <c r="S180" s="31">
        <f t="shared" si="42"/>
        <v>11.4</v>
      </c>
      <c r="T180" s="31">
        <v>0</v>
      </c>
      <c r="U180" s="31">
        <f t="shared" si="43"/>
        <v>239.4</v>
      </c>
      <c r="V180" s="156"/>
      <c r="W180" s="159">
        <v>52</v>
      </c>
      <c r="X180" s="154">
        <f t="shared" si="56"/>
        <v>6.4272</v>
      </c>
      <c r="Y180" s="31">
        <v>0</v>
      </c>
      <c r="Z180" s="31">
        <f t="shared" si="57"/>
        <v>58.427199999999999</v>
      </c>
      <c r="AA180" s="31">
        <f t="shared" si="44"/>
        <v>359100</v>
      </c>
      <c r="AB180" s="31">
        <f t="shared" si="58"/>
        <v>87640.8</v>
      </c>
      <c r="AC180" s="154">
        <f t="shared" si="59"/>
        <v>446740.8</v>
      </c>
      <c r="AE180" s="17">
        <v>60</v>
      </c>
      <c r="AF180" s="108">
        <v>499</v>
      </c>
      <c r="AG180" s="17">
        <f t="shared" si="45"/>
        <v>68263.199999999997</v>
      </c>
      <c r="AH180" s="17">
        <f t="shared" si="46"/>
        <v>0</v>
      </c>
      <c r="AI180" s="17">
        <f t="shared" si="47"/>
        <v>68263.199999999997</v>
      </c>
      <c r="AJ180" s="17">
        <f t="shared" si="48"/>
        <v>3413.16</v>
      </c>
      <c r="AK180" s="17">
        <f t="shared" si="49"/>
        <v>0</v>
      </c>
      <c r="AL180" s="17">
        <f t="shared" si="50"/>
        <v>71676.36</v>
      </c>
      <c r="AM180" s="17">
        <v>0</v>
      </c>
      <c r="AN180" s="17">
        <v>0</v>
      </c>
      <c r="AO180" s="17">
        <f t="shared" si="53"/>
        <v>0</v>
      </c>
      <c r="AP180" s="17">
        <f t="shared" si="54"/>
        <v>0</v>
      </c>
      <c r="AQ180" s="18">
        <f t="shared" si="55"/>
        <v>71676.36</v>
      </c>
    </row>
    <row r="181" spans="1:43" ht="18" x14ac:dyDescent="0.25">
      <c r="A181" s="169">
        <v>2.4</v>
      </c>
      <c r="B181" s="324" t="s">
        <v>948</v>
      </c>
      <c r="C181" s="103" t="s">
        <v>283</v>
      </c>
      <c r="D181" s="15"/>
      <c r="E181" s="2"/>
      <c r="F181" s="2"/>
      <c r="G181" s="146"/>
      <c r="H181" s="19"/>
      <c r="I181" s="13"/>
      <c r="J181" s="14"/>
      <c r="K181" s="14"/>
      <c r="L181" s="22"/>
      <c r="M181" s="158" t="s">
        <v>199</v>
      </c>
      <c r="N181" s="108">
        <v>1200</v>
      </c>
      <c r="O181" s="155"/>
      <c r="P181" s="159">
        <v>327</v>
      </c>
      <c r="Q181" s="31">
        <v>0</v>
      </c>
      <c r="R181" s="31">
        <f t="shared" si="41"/>
        <v>327</v>
      </c>
      <c r="S181" s="31">
        <f t="shared" si="42"/>
        <v>16.350000000000001</v>
      </c>
      <c r="T181" s="31">
        <v>0</v>
      </c>
      <c r="U181" s="31">
        <f t="shared" si="43"/>
        <v>343.35</v>
      </c>
      <c r="V181" s="156"/>
      <c r="W181" s="159">
        <v>56</v>
      </c>
      <c r="X181" s="154">
        <f t="shared" si="56"/>
        <v>6.9215999999999998</v>
      </c>
      <c r="Y181" s="31">
        <v>0</v>
      </c>
      <c r="Z181" s="31">
        <f t="shared" si="57"/>
        <v>62.921599999999998</v>
      </c>
      <c r="AA181" s="31">
        <f t="shared" si="44"/>
        <v>412020</v>
      </c>
      <c r="AB181" s="31">
        <f t="shared" si="58"/>
        <v>75505.919999999998</v>
      </c>
      <c r="AC181" s="154">
        <f t="shared" si="59"/>
        <v>487525.92</v>
      </c>
      <c r="AE181" s="17">
        <v>10</v>
      </c>
      <c r="AF181" s="108">
        <v>1200</v>
      </c>
      <c r="AG181" s="17">
        <f t="shared" si="45"/>
        <v>39240</v>
      </c>
      <c r="AH181" s="17">
        <f t="shared" si="46"/>
        <v>0</v>
      </c>
      <c r="AI181" s="17">
        <f t="shared" si="47"/>
        <v>39240</v>
      </c>
      <c r="AJ181" s="17">
        <f t="shared" si="48"/>
        <v>1962.0000000000002</v>
      </c>
      <c r="AK181" s="17">
        <f t="shared" si="49"/>
        <v>0</v>
      </c>
      <c r="AL181" s="17">
        <f t="shared" si="50"/>
        <v>41202</v>
      </c>
      <c r="AM181" s="17">
        <f t="shared" si="51"/>
        <v>6720</v>
      </c>
      <c r="AN181" s="17">
        <f t="shared" si="52"/>
        <v>830.59199999999998</v>
      </c>
      <c r="AO181" s="17">
        <f t="shared" si="53"/>
        <v>0</v>
      </c>
      <c r="AP181" s="17">
        <f t="shared" si="54"/>
        <v>7550.5919999999996</v>
      </c>
      <c r="AQ181" s="18">
        <f t="shared" si="55"/>
        <v>48752.591999999997</v>
      </c>
    </row>
    <row r="182" spans="1:43" ht="18" x14ac:dyDescent="0.25">
      <c r="A182" s="169">
        <v>2.4</v>
      </c>
      <c r="B182" s="324" t="s">
        <v>948</v>
      </c>
      <c r="C182" s="103" t="s">
        <v>283</v>
      </c>
      <c r="D182" s="15"/>
      <c r="E182" s="2"/>
      <c r="F182" s="2"/>
      <c r="G182" s="146"/>
      <c r="H182" s="19"/>
      <c r="I182" s="13"/>
      <c r="J182" s="14"/>
      <c r="K182" s="14"/>
      <c r="L182" s="22"/>
      <c r="M182" s="158" t="s">
        <v>199</v>
      </c>
      <c r="N182" s="108">
        <v>1200</v>
      </c>
      <c r="O182" s="155"/>
      <c r="P182" s="159">
        <v>327</v>
      </c>
      <c r="Q182" s="31">
        <v>0</v>
      </c>
      <c r="R182" s="31">
        <f t="shared" si="41"/>
        <v>327</v>
      </c>
      <c r="S182" s="31">
        <f t="shared" si="42"/>
        <v>16.350000000000001</v>
      </c>
      <c r="T182" s="31">
        <v>0</v>
      </c>
      <c r="U182" s="31">
        <f t="shared" si="43"/>
        <v>343.35</v>
      </c>
      <c r="V182" s="156"/>
      <c r="W182" s="159">
        <v>56</v>
      </c>
      <c r="X182" s="154">
        <f t="shared" si="56"/>
        <v>6.9215999999999998</v>
      </c>
      <c r="Y182" s="31">
        <v>0</v>
      </c>
      <c r="Z182" s="31">
        <f t="shared" si="57"/>
        <v>62.921599999999998</v>
      </c>
      <c r="AA182" s="31">
        <f t="shared" si="44"/>
        <v>412020</v>
      </c>
      <c r="AB182" s="31">
        <f t="shared" si="58"/>
        <v>75505.919999999998</v>
      </c>
      <c r="AC182" s="154">
        <f t="shared" si="59"/>
        <v>487525.92</v>
      </c>
      <c r="AE182" s="17">
        <v>60</v>
      </c>
      <c r="AF182" s="108">
        <v>328</v>
      </c>
      <c r="AG182" s="17">
        <f t="shared" si="45"/>
        <v>64353.599999999999</v>
      </c>
      <c r="AH182" s="17">
        <f t="shared" si="46"/>
        <v>0</v>
      </c>
      <c r="AI182" s="17">
        <f t="shared" si="47"/>
        <v>64353.599999999999</v>
      </c>
      <c r="AJ182" s="17">
        <f t="shared" si="48"/>
        <v>3217.68</v>
      </c>
      <c r="AK182" s="17">
        <f t="shared" si="49"/>
        <v>0</v>
      </c>
      <c r="AL182" s="17">
        <f t="shared" si="50"/>
        <v>67571.28</v>
      </c>
      <c r="AM182" s="17">
        <v>0</v>
      </c>
      <c r="AN182" s="17">
        <v>0</v>
      </c>
      <c r="AO182" s="17">
        <f t="shared" si="53"/>
        <v>0</v>
      </c>
      <c r="AP182" s="17">
        <f t="shared" si="54"/>
        <v>0</v>
      </c>
      <c r="AQ182" s="18">
        <f t="shared" si="55"/>
        <v>67571.28</v>
      </c>
    </row>
    <row r="183" spans="1:43" ht="18" x14ac:dyDescent="0.25">
      <c r="A183" s="169">
        <v>2.5</v>
      </c>
      <c r="B183" s="324" t="s">
        <v>948</v>
      </c>
      <c r="C183" s="103" t="s">
        <v>284</v>
      </c>
      <c r="D183" s="15"/>
      <c r="E183" s="2"/>
      <c r="F183" s="2"/>
      <c r="G183" s="146"/>
      <c r="H183" s="19"/>
      <c r="I183" s="13"/>
      <c r="J183" s="14"/>
      <c r="K183" s="14"/>
      <c r="L183" s="22"/>
      <c r="M183" s="158" t="s">
        <v>199</v>
      </c>
      <c r="N183" s="108">
        <v>700</v>
      </c>
      <c r="O183" s="155"/>
      <c r="P183" s="159">
        <v>425</v>
      </c>
      <c r="Q183" s="31">
        <v>0</v>
      </c>
      <c r="R183" s="31">
        <f t="shared" si="41"/>
        <v>425</v>
      </c>
      <c r="S183" s="31">
        <f t="shared" si="42"/>
        <v>21.25</v>
      </c>
      <c r="T183" s="31">
        <v>0</v>
      </c>
      <c r="U183" s="31">
        <f t="shared" si="43"/>
        <v>446.25</v>
      </c>
      <c r="V183" s="156"/>
      <c r="W183" s="159">
        <v>77</v>
      </c>
      <c r="X183" s="154">
        <f t="shared" si="56"/>
        <v>9.5172000000000008</v>
      </c>
      <c r="Y183" s="31">
        <v>0</v>
      </c>
      <c r="Z183" s="31">
        <f t="shared" si="57"/>
        <v>86.517200000000003</v>
      </c>
      <c r="AA183" s="31">
        <f t="shared" si="44"/>
        <v>312375</v>
      </c>
      <c r="AB183" s="31">
        <f t="shared" si="58"/>
        <v>60562.04</v>
      </c>
      <c r="AC183" s="154">
        <f t="shared" si="59"/>
        <v>372937.04</v>
      </c>
      <c r="AE183" s="17">
        <v>10</v>
      </c>
      <c r="AF183" s="108">
        <v>700</v>
      </c>
      <c r="AG183" s="17">
        <f t="shared" si="45"/>
        <v>29750</v>
      </c>
      <c r="AH183" s="17">
        <f t="shared" si="46"/>
        <v>0</v>
      </c>
      <c r="AI183" s="17">
        <f t="shared" si="47"/>
        <v>29750</v>
      </c>
      <c r="AJ183" s="17">
        <f t="shared" si="48"/>
        <v>1487.5</v>
      </c>
      <c r="AK183" s="17">
        <f t="shared" si="49"/>
        <v>0</v>
      </c>
      <c r="AL183" s="17">
        <f t="shared" si="50"/>
        <v>31237.5</v>
      </c>
      <c r="AM183" s="17">
        <f t="shared" si="51"/>
        <v>5390</v>
      </c>
      <c r="AN183" s="17">
        <f t="shared" si="52"/>
        <v>666.20400000000006</v>
      </c>
      <c r="AO183" s="17">
        <f t="shared" si="53"/>
        <v>0</v>
      </c>
      <c r="AP183" s="17">
        <f t="shared" si="54"/>
        <v>6056.2039999999997</v>
      </c>
      <c r="AQ183" s="18">
        <f t="shared" si="55"/>
        <v>37293.703999999998</v>
      </c>
    </row>
    <row r="184" spans="1:43" ht="18" x14ac:dyDescent="0.25">
      <c r="A184" s="169">
        <v>2.5</v>
      </c>
      <c r="B184" s="324" t="s">
        <v>948</v>
      </c>
      <c r="C184" s="103" t="s">
        <v>284</v>
      </c>
      <c r="D184" s="15"/>
      <c r="E184" s="2"/>
      <c r="F184" s="2"/>
      <c r="G184" s="146"/>
      <c r="H184" s="19"/>
      <c r="I184" s="13"/>
      <c r="J184" s="14"/>
      <c r="K184" s="14"/>
      <c r="L184" s="22"/>
      <c r="M184" s="158" t="s">
        <v>199</v>
      </c>
      <c r="N184" s="108">
        <v>700</v>
      </c>
      <c r="O184" s="155"/>
      <c r="P184" s="159">
        <v>425</v>
      </c>
      <c r="Q184" s="31">
        <v>0</v>
      </c>
      <c r="R184" s="31">
        <f t="shared" si="41"/>
        <v>425</v>
      </c>
      <c r="S184" s="31">
        <f t="shared" si="42"/>
        <v>21.25</v>
      </c>
      <c r="T184" s="31">
        <v>0</v>
      </c>
      <c r="U184" s="31">
        <f t="shared" si="43"/>
        <v>446.25</v>
      </c>
      <c r="V184" s="156"/>
      <c r="W184" s="159">
        <v>77</v>
      </c>
      <c r="X184" s="154">
        <f t="shared" si="56"/>
        <v>9.5172000000000008</v>
      </c>
      <c r="Y184" s="31">
        <v>0</v>
      </c>
      <c r="Z184" s="31">
        <f t="shared" si="57"/>
        <v>86.517200000000003</v>
      </c>
      <c r="AA184" s="31">
        <f t="shared" si="44"/>
        <v>312375</v>
      </c>
      <c r="AB184" s="31">
        <f t="shared" si="58"/>
        <v>60562.04</v>
      </c>
      <c r="AC184" s="154">
        <f t="shared" si="59"/>
        <v>372937.04</v>
      </c>
      <c r="AE184" s="17">
        <v>60</v>
      </c>
      <c r="AF184" s="108">
        <v>199</v>
      </c>
      <c r="AG184" s="17">
        <f t="shared" si="45"/>
        <v>50745</v>
      </c>
      <c r="AH184" s="17">
        <f t="shared" si="46"/>
        <v>0</v>
      </c>
      <c r="AI184" s="17">
        <f t="shared" si="47"/>
        <v>50745</v>
      </c>
      <c r="AJ184" s="17">
        <f t="shared" si="48"/>
        <v>2537.25</v>
      </c>
      <c r="AK184" s="17">
        <f t="shared" si="49"/>
        <v>0</v>
      </c>
      <c r="AL184" s="17">
        <f t="shared" si="50"/>
        <v>53282.25</v>
      </c>
      <c r="AM184" s="17">
        <v>0</v>
      </c>
      <c r="AN184" s="17">
        <v>0</v>
      </c>
      <c r="AO184" s="17">
        <f t="shared" si="53"/>
        <v>0</v>
      </c>
      <c r="AP184" s="17">
        <f t="shared" si="54"/>
        <v>0</v>
      </c>
      <c r="AQ184" s="18">
        <f t="shared" si="55"/>
        <v>53282.25</v>
      </c>
    </row>
    <row r="185" spans="1:43" ht="18" x14ac:dyDescent="0.25">
      <c r="A185" s="169">
        <v>2.6</v>
      </c>
      <c r="B185" s="324" t="s">
        <v>948</v>
      </c>
      <c r="C185" s="103" t="s">
        <v>285</v>
      </c>
      <c r="D185" s="15"/>
      <c r="E185" s="2"/>
      <c r="F185" s="2"/>
      <c r="G185" s="146"/>
      <c r="H185" s="19"/>
      <c r="I185" s="13"/>
      <c r="J185" s="14"/>
      <c r="K185" s="14"/>
      <c r="L185" s="22"/>
      <c r="M185" s="158" t="s">
        <v>199</v>
      </c>
      <c r="N185" s="108">
        <v>450</v>
      </c>
      <c r="O185" s="155"/>
      <c r="P185" s="159">
        <v>660</v>
      </c>
      <c r="Q185" s="31">
        <v>0</v>
      </c>
      <c r="R185" s="31">
        <f t="shared" si="41"/>
        <v>660</v>
      </c>
      <c r="S185" s="31">
        <f t="shared" si="42"/>
        <v>33</v>
      </c>
      <c r="T185" s="31">
        <v>0</v>
      </c>
      <c r="U185" s="31">
        <f t="shared" si="43"/>
        <v>693</v>
      </c>
      <c r="V185" s="156"/>
      <c r="W185" s="159">
        <v>92</v>
      </c>
      <c r="X185" s="154">
        <f t="shared" si="56"/>
        <v>11.3712</v>
      </c>
      <c r="Y185" s="31">
        <v>0</v>
      </c>
      <c r="Z185" s="31">
        <f t="shared" si="57"/>
        <v>103.3712</v>
      </c>
      <c r="AA185" s="31">
        <f t="shared" si="44"/>
        <v>311850</v>
      </c>
      <c r="AB185" s="31">
        <f t="shared" si="58"/>
        <v>46517.04</v>
      </c>
      <c r="AC185" s="154">
        <f t="shared" si="59"/>
        <v>358367.04</v>
      </c>
      <c r="AE185" s="17">
        <v>10</v>
      </c>
      <c r="AF185" s="108">
        <v>450</v>
      </c>
      <c r="AG185" s="17">
        <f t="shared" si="45"/>
        <v>29700</v>
      </c>
      <c r="AH185" s="17">
        <f t="shared" si="46"/>
        <v>0</v>
      </c>
      <c r="AI185" s="17">
        <f t="shared" si="47"/>
        <v>29700</v>
      </c>
      <c r="AJ185" s="17">
        <f t="shared" si="48"/>
        <v>1485</v>
      </c>
      <c r="AK185" s="17">
        <f t="shared" si="49"/>
        <v>0</v>
      </c>
      <c r="AL185" s="17">
        <f t="shared" si="50"/>
        <v>31185</v>
      </c>
      <c r="AM185" s="17">
        <f t="shared" si="51"/>
        <v>4140</v>
      </c>
      <c r="AN185" s="17">
        <f t="shared" si="52"/>
        <v>511.70400000000001</v>
      </c>
      <c r="AO185" s="17">
        <f t="shared" si="53"/>
        <v>0</v>
      </c>
      <c r="AP185" s="17">
        <f t="shared" si="54"/>
        <v>4651.7039999999997</v>
      </c>
      <c r="AQ185" s="18">
        <f t="shared" si="55"/>
        <v>35836.703999999998</v>
      </c>
    </row>
    <row r="186" spans="1:43" ht="18" x14ac:dyDescent="0.25">
      <c r="A186" s="169">
        <v>2.6</v>
      </c>
      <c r="B186" s="324" t="s">
        <v>948</v>
      </c>
      <c r="C186" s="103" t="s">
        <v>285</v>
      </c>
      <c r="D186" s="15"/>
      <c r="E186" s="2"/>
      <c r="F186" s="2"/>
      <c r="G186" s="146"/>
      <c r="H186" s="19"/>
      <c r="I186" s="13"/>
      <c r="J186" s="14"/>
      <c r="K186" s="14"/>
      <c r="L186" s="22"/>
      <c r="M186" s="158" t="s">
        <v>199</v>
      </c>
      <c r="N186" s="108">
        <v>450</v>
      </c>
      <c r="O186" s="155"/>
      <c r="P186" s="159">
        <v>660</v>
      </c>
      <c r="Q186" s="31">
        <v>0</v>
      </c>
      <c r="R186" s="31">
        <f t="shared" si="41"/>
        <v>660</v>
      </c>
      <c r="S186" s="31">
        <f t="shared" si="42"/>
        <v>33</v>
      </c>
      <c r="T186" s="31">
        <v>0</v>
      </c>
      <c r="U186" s="31">
        <f t="shared" si="43"/>
        <v>693</v>
      </c>
      <c r="V186" s="156"/>
      <c r="W186" s="159">
        <v>92</v>
      </c>
      <c r="X186" s="154">
        <f t="shared" si="56"/>
        <v>11.3712</v>
      </c>
      <c r="Y186" s="31">
        <v>0</v>
      </c>
      <c r="Z186" s="31">
        <f t="shared" si="57"/>
        <v>103.3712</v>
      </c>
      <c r="AA186" s="31">
        <f t="shared" si="44"/>
        <v>311850</v>
      </c>
      <c r="AB186" s="31">
        <f t="shared" si="58"/>
        <v>46517.04</v>
      </c>
      <c r="AC186" s="154">
        <f t="shared" si="59"/>
        <v>358367.04</v>
      </c>
      <c r="AE186" s="17">
        <v>60</v>
      </c>
      <c r="AF186" s="108">
        <v>130</v>
      </c>
      <c r="AG186" s="17">
        <f t="shared" si="45"/>
        <v>51480</v>
      </c>
      <c r="AH186" s="17">
        <f t="shared" si="46"/>
        <v>0</v>
      </c>
      <c r="AI186" s="17">
        <f t="shared" si="47"/>
        <v>51480</v>
      </c>
      <c r="AJ186" s="17">
        <f t="shared" si="48"/>
        <v>2574</v>
      </c>
      <c r="AK186" s="17">
        <f t="shared" si="49"/>
        <v>0</v>
      </c>
      <c r="AL186" s="17">
        <f t="shared" si="50"/>
        <v>54054</v>
      </c>
      <c r="AM186" s="17">
        <v>0</v>
      </c>
      <c r="AN186" s="17">
        <v>0</v>
      </c>
      <c r="AO186" s="17">
        <f t="shared" si="53"/>
        <v>0</v>
      </c>
      <c r="AP186" s="17">
        <f t="shared" si="54"/>
        <v>0</v>
      </c>
      <c r="AQ186" s="18">
        <f t="shared" si="55"/>
        <v>54054</v>
      </c>
    </row>
    <row r="187" spans="1:43" ht="18" x14ac:dyDescent="0.25">
      <c r="A187" s="169">
        <v>2.7</v>
      </c>
      <c r="B187" s="324" t="s">
        <v>948</v>
      </c>
      <c r="C187" s="103" t="s">
        <v>286</v>
      </c>
      <c r="D187" s="15"/>
      <c r="E187" s="2"/>
      <c r="F187" s="2"/>
      <c r="G187" s="146"/>
      <c r="H187" s="19"/>
      <c r="I187" s="13"/>
      <c r="J187" s="14"/>
      <c r="K187" s="14"/>
      <c r="L187" s="22"/>
      <c r="M187" s="158" t="s">
        <v>199</v>
      </c>
      <c r="N187" s="108">
        <v>200</v>
      </c>
      <c r="O187" s="155"/>
      <c r="P187" s="159">
        <v>1300</v>
      </c>
      <c r="Q187" s="31">
        <v>0</v>
      </c>
      <c r="R187" s="31">
        <f t="shared" si="41"/>
        <v>1300</v>
      </c>
      <c r="S187" s="31">
        <f t="shared" si="42"/>
        <v>65</v>
      </c>
      <c r="T187" s="31">
        <v>0</v>
      </c>
      <c r="U187" s="31">
        <f t="shared" si="43"/>
        <v>1365</v>
      </c>
      <c r="V187" s="156"/>
      <c r="W187" s="159">
        <v>128</v>
      </c>
      <c r="X187" s="154">
        <f t="shared" si="56"/>
        <v>15.8208</v>
      </c>
      <c r="Y187" s="31">
        <v>0</v>
      </c>
      <c r="Z187" s="31">
        <f t="shared" si="57"/>
        <v>143.82079999999999</v>
      </c>
      <c r="AA187" s="31">
        <f t="shared" si="44"/>
        <v>273000</v>
      </c>
      <c r="AB187" s="31">
        <f t="shared" si="58"/>
        <v>28764.16</v>
      </c>
      <c r="AC187" s="154">
        <f t="shared" si="59"/>
        <v>301764.15999999997</v>
      </c>
      <c r="AE187" s="17">
        <v>10</v>
      </c>
      <c r="AF187" s="108">
        <v>200</v>
      </c>
      <c r="AG187" s="17">
        <f t="shared" si="45"/>
        <v>26000</v>
      </c>
      <c r="AH187" s="17">
        <f t="shared" si="46"/>
        <v>0</v>
      </c>
      <c r="AI187" s="17">
        <f t="shared" si="47"/>
        <v>26000</v>
      </c>
      <c r="AJ187" s="17">
        <f t="shared" si="48"/>
        <v>1300</v>
      </c>
      <c r="AK187" s="17">
        <f t="shared" si="49"/>
        <v>0</v>
      </c>
      <c r="AL187" s="17">
        <f t="shared" si="50"/>
        <v>27300</v>
      </c>
      <c r="AM187" s="17">
        <f t="shared" si="51"/>
        <v>2560</v>
      </c>
      <c r="AN187" s="17">
        <f t="shared" si="52"/>
        <v>316.416</v>
      </c>
      <c r="AO187" s="17">
        <f t="shared" si="53"/>
        <v>0</v>
      </c>
      <c r="AP187" s="17">
        <f t="shared" si="54"/>
        <v>2876.4160000000002</v>
      </c>
      <c r="AQ187" s="18">
        <f t="shared" si="55"/>
        <v>30176.416000000001</v>
      </c>
    </row>
    <row r="188" spans="1:43" ht="18" x14ac:dyDescent="0.25">
      <c r="A188" s="169">
        <v>2.7</v>
      </c>
      <c r="B188" s="324" t="s">
        <v>948</v>
      </c>
      <c r="C188" s="103" t="s">
        <v>286</v>
      </c>
      <c r="D188" s="15"/>
      <c r="E188" s="2"/>
      <c r="F188" s="2"/>
      <c r="G188" s="146"/>
      <c r="H188" s="19"/>
      <c r="I188" s="13"/>
      <c r="J188" s="14"/>
      <c r="K188" s="14"/>
      <c r="L188" s="22"/>
      <c r="M188" s="158" t="s">
        <v>199</v>
      </c>
      <c r="N188" s="108">
        <v>200</v>
      </c>
      <c r="O188" s="155"/>
      <c r="P188" s="159">
        <v>1300</v>
      </c>
      <c r="Q188" s="31">
        <v>0</v>
      </c>
      <c r="R188" s="31">
        <f t="shared" si="41"/>
        <v>1300</v>
      </c>
      <c r="S188" s="31">
        <f t="shared" si="42"/>
        <v>65</v>
      </c>
      <c r="T188" s="31">
        <v>0</v>
      </c>
      <c r="U188" s="31">
        <f t="shared" si="43"/>
        <v>1365</v>
      </c>
      <c r="V188" s="156"/>
      <c r="W188" s="159">
        <v>128</v>
      </c>
      <c r="X188" s="154">
        <f t="shared" si="56"/>
        <v>15.8208</v>
      </c>
      <c r="Y188" s="31">
        <v>0</v>
      </c>
      <c r="Z188" s="31">
        <f t="shared" si="57"/>
        <v>143.82079999999999</v>
      </c>
      <c r="AA188" s="31">
        <f t="shared" si="44"/>
        <v>273000</v>
      </c>
      <c r="AB188" s="31">
        <f t="shared" si="58"/>
        <v>28764.16</v>
      </c>
      <c r="AC188" s="154">
        <f t="shared" si="59"/>
        <v>301764.15999999997</v>
      </c>
      <c r="AE188" s="17">
        <v>60</v>
      </c>
      <c r="AF188" s="108">
        <v>107</v>
      </c>
      <c r="AG188" s="17">
        <f t="shared" si="45"/>
        <v>83460</v>
      </c>
      <c r="AH188" s="17">
        <f t="shared" si="46"/>
        <v>0</v>
      </c>
      <c r="AI188" s="17">
        <f t="shared" si="47"/>
        <v>83460</v>
      </c>
      <c r="AJ188" s="17">
        <f t="shared" si="48"/>
        <v>4173</v>
      </c>
      <c r="AK188" s="17">
        <f t="shared" si="49"/>
        <v>0</v>
      </c>
      <c r="AL188" s="17">
        <f t="shared" si="50"/>
        <v>87633</v>
      </c>
      <c r="AM188" s="17">
        <v>0</v>
      </c>
      <c r="AN188" s="17">
        <v>0</v>
      </c>
      <c r="AO188" s="17">
        <f t="shared" si="53"/>
        <v>0</v>
      </c>
      <c r="AP188" s="17">
        <f t="shared" si="54"/>
        <v>0</v>
      </c>
      <c r="AQ188" s="18">
        <f t="shared" si="55"/>
        <v>87633</v>
      </c>
    </row>
    <row r="189" spans="1:43" ht="18" x14ac:dyDescent="0.25">
      <c r="A189" s="169">
        <v>2.8</v>
      </c>
      <c r="B189" s="324" t="s">
        <v>948</v>
      </c>
      <c r="C189" s="103" t="s">
        <v>287</v>
      </c>
      <c r="D189" s="15"/>
      <c r="E189" s="2"/>
      <c r="F189" s="2"/>
      <c r="G189" s="146"/>
      <c r="H189" s="19"/>
      <c r="I189" s="13"/>
      <c r="J189" s="14"/>
      <c r="K189" s="14"/>
      <c r="L189" s="22"/>
      <c r="M189" s="158" t="s">
        <v>199</v>
      </c>
      <c r="N189" s="108">
        <v>250</v>
      </c>
      <c r="O189" s="155"/>
      <c r="P189" s="159">
        <v>1980</v>
      </c>
      <c r="Q189" s="31">
        <v>0</v>
      </c>
      <c r="R189" s="31">
        <f t="shared" si="41"/>
        <v>1980</v>
      </c>
      <c r="S189" s="31">
        <f t="shared" si="42"/>
        <v>99</v>
      </c>
      <c r="T189" s="31">
        <v>0</v>
      </c>
      <c r="U189" s="31">
        <f t="shared" si="43"/>
        <v>2079</v>
      </c>
      <c r="V189" s="156"/>
      <c r="W189" s="159">
        <v>155</v>
      </c>
      <c r="X189" s="154">
        <f t="shared" si="56"/>
        <v>19.158000000000001</v>
      </c>
      <c r="Y189" s="31">
        <v>0</v>
      </c>
      <c r="Z189" s="31">
        <f t="shared" si="57"/>
        <v>174.15800000000002</v>
      </c>
      <c r="AA189" s="31">
        <f t="shared" si="44"/>
        <v>519750</v>
      </c>
      <c r="AB189" s="31">
        <f t="shared" si="58"/>
        <v>43539.500000000007</v>
      </c>
      <c r="AC189" s="154">
        <f t="shared" si="59"/>
        <v>563289.5</v>
      </c>
      <c r="AE189" s="17">
        <v>10</v>
      </c>
      <c r="AF189" s="108">
        <v>250</v>
      </c>
      <c r="AG189" s="17">
        <f t="shared" si="45"/>
        <v>49500</v>
      </c>
      <c r="AH189" s="17">
        <f t="shared" si="46"/>
        <v>0</v>
      </c>
      <c r="AI189" s="17">
        <f t="shared" si="47"/>
        <v>49500</v>
      </c>
      <c r="AJ189" s="17">
        <f t="shared" si="48"/>
        <v>2475</v>
      </c>
      <c r="AK189" s="17">
        <f t="shared" si="49"/>
        <v>0</v>
      </c>
      <c r="AL189" s="17">
        <f t="shared" si="50"/>
        <v>51975</v>
      </c>
      <c r="AM189" s="17">
        <f t="shared" si="51"/>
        <v>3875</v>
      </c>
      <c r="AN189" s="17">
        <f t="shared" si="52"/>
        <v>478.95</v>
      </c>
      <c r="AO189" s="17">
        <f t="shared" si="53"/>
        <v>0</v>
      </c>
      <c r="AP189" s="17">
        <f t="shared" si="54"/>
        <v>4353.95</v>
      </c>
      <c r="AQ189" s="18">
        <f t="shared" si="55"/>
        <v>56328.95</v>
      </c>
    </row>
    <row r="190" spans="1:43" ht="18" x14ac:dyDescent="0.25">
      <c r="A190" s="169">
        <v>2.9</v>
      </c>
      <c r="B190" s="324" t="s">
        <v>948</v>
      </c>
      <c r="C190" s="103" t="s">
        <v>288</v>
      </c>
      <c r="D190" s="15"/>
      <c r="E190" s="2"/>
      <c r="F190" s="2"/>
      <c r="G190" s="146"/>
      <c r="H190" s="19"/>
      <c r="I190" s="13"/>
      <c r="J190" s="14"/>
      <c r="K190" s="14"/>
      <c r="L190" s="22"/>
      <c r="M190" s="158" t="s">
        <v>199</v>
      </c>
      <c r="N190" s="108">
        <v>150</v>
      </c>
      <c r="O190" s="155"/>
      <c r="P190" s="159">
        <v>2870</v>
      </c>
      <c r="Q190" s="31">
        <v>0</v>
      </c>
      <c r="R190" s="31">
        <f t="shared" si="41"/>
        <v>2870</v>
      </c>
      <c r="S190" s="31">
        <f t="shared" si="42"/>
        <v>143.5</v>
      </c>
      <c r="T190" s="31">
        <v>0</v>
      </c>
      <c r="U190" s="31">
        <f t="shared" si="43"/>
        <v>3013.5</v>
      </c>
      <c r="V190" s="156"/>
      <c r="W190" s="159">
        <v>200</v>
      </c>
      <c r="X190" s="154">
        <f t="shared" si="56"/>
        <v>24.72</v>
      </c>
      <c r="Y190" s="31">
        <v>0</v>
      </c>
      <c r="Z190" s="31">
        <f t="shared" si="57"/>
        <v>224.72</v>
      </c>
      <c r="AA190" s="31">
        <f t="shared" si="44"/>
        <v>452025</v>
      </c>
      <c r="AB190" s="31">
        <f t="shared" si="58"/>
        <v>33708</v>
      </c>
      <c r="AC190" s="154">
        <f t="shared" si="59"/>
        <v>485733</v>
      </c>
      <c r="AE190" s="17">
        <v>10</v>
      </c>
      <c r="AF190" s="108">
        <v>150</v>
      </c>
      <c r="AG190" s="17">
        <f t="shared" si="45"/>
        <v>43050</v>
      </c>
      <c r="AH190" s="17">
        <f t="shared" si="46"/>
        <v>0</v>
      </c>
      <c r="AI190" s="17">
        <f t="shared" si="47"/>
        <v>43050</v>
      </c>
      <c r="AJ190" s="17">
        <f t="shared" si="48"/>
        <v>2152.5</v>
      </c>
      <c r="AK190" s="17">
        <f t="shared" si="49"/>
        <v>0</v>
      </c>
      <c r="AL190" s="17">
        <f t="shared" si="50"/>
        <v>45202.5</v>
      </c>
      <c r="AM190" s="17">
        <f t="shared" si="51"/>
        <v>3000</v>
      </c>
      <c r="AN190" s="17">
        <f t="shared" si="52"/>
        <v>370.8</v>
      </c>
      <c r="AO190" s="17">
        <f t="shared" si="53"/>
        <v>0</v>
      </c>
      <c r="AP190" s="17">
        <f t="shared" si="54"/>
        <v>3370.8</v>
      </c>
      <c r="AQ190" s="18">
        <f t="shared" si="55"/>
        <v>48573.3</v>
      </c>
    </row>
    <row r="191" spans="1:43" ht="18" x14ac:dyDescent="0.25">
      <c r="A191" s="169">
        <v>2.1</v>
      </c>
      <c r="B191" s="324" t="s">
        <v>948</v>
      </c>
      <c r="C191" s="103" t="s">
        <v>289</v>
      </c>
      <c r="D191" s="15"/>
      <c r="E191" s="2"/>
      <c r="F191" s="2"/>
      <c r="G191" s="146"/>
      <c r="H191" s="19"/>
      <c r="I191" s="13"/>
      <c r="J191" s="14"/>
      <c r="K191" s="14"/>
      <c r="L191" s="22"/>
      <c r="M191" s="158" t="s">
        <v>199</v>
      </c>
      <c r="N191" s="102">
        <v>0</v>
      </c>
      <c r="O191" s="155"/>
      <c r="P191" s="159">
        <v>4700</v>
      </c>
      <c r="Q191" s="31">
        <v>0</v>
      </c>
      <c r="R191" s="31">
        <f t="shared" si="41"/>
        <v>4700</v>
      </c>
      <c r="S191" s="31">
        <f t="shared" si="42"/>
        <v>235</v>
      </c>
      <c r="T191" s="31">
        <v>0</v>
      </c>
      <c r="U191" s="31">
        <f t="shared" si="43"/>
        <v>4935</v>
      </c>
      <c r="V191" s="156"/>
      <c r="W191" s="159">
        <v>315</v>
      </c>
      <c r="X191" s="154">
        <f t="shared" si="56"/>
        <v>38.933999999999997</v>
      </c>
      <c r="Y191" s="31">
        <v>0</v>
      </c>
      <c r="Z191" s="31">
        <f t="shared" si="57"/>
        <v>353.93399999999997</v>
      </c>
      <c r="AA191" s="31">
        <f t="shared" si="44"/>
        <v>0</v>
      </c>
      <c r="AB191" s="31">
        <f t="shared" si="58"/>
        <v>0</v>
      </c>
      <c r="AC191" s="154">
        <f t="shared" si="59"/>
        <v>0</v>
      </c>
      <c r="AE191" s="17">
        <v>10</v>
      </c>
      <c r="AF191" s="102">
        <v>0</v>
      </c>
      <c r="AG191" s="17">
        <f t="shared" si="45"/>
        <v>0</v>
      </c>
      <c r="AH191" s="17">
        <f t="shared" si="46"/>
        <v>0</v>
      </c>
      <c r="AI191" s="17">
        <f t="shared" si="47"/>
        <v>0</v>
      </c>
      <c r="AJ191" s="17">
        <f t="shared" si="48"/>
        <v>0</v>
      </c>
      <c r="AK191" s="17">
        <f t="shared" si="49"/>
        <v>0</v>
      </c>
      <c r="AL191" s="17">
        <f t="shared" si="50"/>
        <v>0</v>
      </c>
      <c r="AM191" s="17">
        <f t="shared" si="51"/>
        <v>0</v>
      </c>
      <c r="AN191" s="17">
        <f t="shared" si="52"/>
        <v>0</v>
      </c>
      <c r="AO191" s="17">
        <f t="shared" si="53"/>
        <v>0</v>
      </c>
      <c r="AP191" s="17">
        <f t="shared" si="54"/>
        <v>0</v>
      </c>
      <c r="AQ191" s="18">
        <f t="shared" si="55"/>
        <v>0</v>
      </c>
    </row>
    <row r="192" spans="1:43" ht="60" x14ac:dyDescent="0.25">
      <c r="A192" s="169">
        <v>3</v>
      </c>
      <c r="B192" s="324" t="s">
        <v>948</v>
      </c>
      <c r="C192" s="103" t="s">
        <v>290</v>
      </c>
      <c r="D192" s="15"/>
      <c r="E192" s="2"/>
      <c r="F192" s="2"/>
      <c r="G192" s="146"/>
      <c r="H192" s="19"/>
      <c r="I192" s="13"/>
      <c r="J192" s="14"/>
      <c r="K192" s="14"/>
      <c r="L192" s="22"/>
      <c r="M192" s="151" t="s">
        <v>124</v>
      </c>
      <c r="N192" s="102">
        <v>0</v>
      </c>
      <c r="O192" s="155"/>
      <c r="P192" s="31">
        <v>0</v>
      </c>
      <c r="Q192" s="31">
        <v>0</v>
      </c>
      <c r="R192" s="31">
        <f t="shared" si="41"/>
        <v>0</v>
      </c>
      <c r="S192" s="31">
        <f t="shared" si="42"/>
        <v>0</v>
      </c>
      <c r="T192" s="31">
        <v>0</v>
      </c>
      <c r="U192" s="31">
        <f t="shared" si="43"/>
        <v>0</v>
      </c>
      <c r="V192" s="156"/>
      <c r="W192" s="31">
        <v>0</v>
      </c>
      <c r="X192" s="154">
        <f t="shared" si="56"/>
        <v>0</v>
      </c>
      <c r="Y192" s="31">
        <v>0</v>
      </c>
      <c r="Z192" s="31">
        <f t="shared" si="57"/>
        <v>0</v>
      </c>
      <c r="AA192" s="31">
        <f t="shared" si="44"/>
        <v>0</v>
      </c>
      <c r="AB192" s="31">
        <f t="shared" si="58"/>
        <v>0</v>
      </c>
      <c r="AC192" s="154">
        <f t="shared" si="59"/>
        <v>0</v>
      </c>
      <c r="AE192" s="17">
        <v>10</v>
      </c>
      <c r="AF192" s="102">
        <v>0</v>
      </c>
      <c r="AG192" s="17">
        <f t="shared" si="45"/>
        <v>0</v>
      </c>
      <c r="AH192" s="17">
        <f t="shared" si="46"/>
        <v>0</v>
      </c>
      <c r="AI192" s="17">
        <f t="shared" si="47"/>
        <v>0</v>
      </c>
      <c r="AJ192" s="17">
        <f t="shared" si="48"/>
        <v>0</v>
      </c>
      <c r="AK192" s="17">
        <f t="shared" si="49"/>
        <v>0</v>
      </c>
      <c r="AL192" s="17">
        <f t="shared" si="50"/>
        <v>0</v>
      </c>
      <c r="AM192" s="17">
        <f t="shared" si="51"/>
        <v>0</v>
      </c>
      <c r="AN192" s="17">
        <f t="shared" si="52"/>
        <v>0</v>
      </c>
      <c r="AO192" s="17">
        <f t="shared" si="53"/>
        <v>0</v>
      </c>
      <c r="AP192" s="17">
        <f t="shared" si="54"/>
        <v>0</v>
      </c>
      <c r="AQ192" s="18">
        <f t="shared" si="55"/>
        <v>0</v>
      </c>
    </row>
    <row r="193" spans="1:43" ht="18" x14ac:dyDescent="0.25">
      <c r="A193" s="169">
        <v>3.1</v>
      </c>
      <c r="B193" s="324" t="s">
        <v>948</v>
      </c>
      <c r="C193" s="103" t="s">
        <v>291</v>
      </c>
      <c r="D193" s="15"/>
      <c r="E193" s="2"/>
      <c r="F193" s="2"/>
      <c r="G193" s="146"/>
      <c r="H193" s="19"/>
      <c r="I193" s="13"/>
      <c r="J193" s="14"/>
      <c r="K193" s="14"/>
      <c r="L193" s="22"/>
      <c r="M193" s="158" t="s">
        <v>199</v>
      </c>
      <c r="N193" s="102">
        <v>0</v>
      </c>
      <c r="O193" s="155"/>
      <c r="P193" s="159">
        <v>180</v>
      </c>
      <c r="Q193" s="31">
        <v>0</v>
      </c>
      <c r="R193" s="31">
        <f t="shared" si="41"/>
        <v>180</v>
      </c>
      <c r="S193" s="31">
        <f t="shared" si="42"/>
        <v>9</v>
      </c>
      <c r="T193" s="31">
        <v>0</v>
      </c>
      <c r="U193" s="31">
        <f t="shared" si="43"/>
        <v>189</v>
      </c>
      <c r="V193" s="156"/>
      <c r="W193" s="159">
        <v>53</v>
      </c>
      <c r="X193" s="154">
        <f t="shared" si="56"/>
        <v>6.5507999999999997</v>
      </c>
      <c r="Y193" s="31">
        <v>0</v>
      </c>
      <c r="Z193" s="31">
        <f t="shared" si="57"/>
        <v>59.550800000000002</v>
      </c>
      <c r="AA193" s="31">
        <f t="shared" si="44"/>
        <v>0</v>
      </c>
      <c r="AB193" s="31">
        <f t="shared" si="58"/>
        <v>0</v>
      </c>
      <c r="AC193" s="154">
        <f t="shared" si="59"/>
        <v>0</v>
      </c>
      <c r="AE193" s="17">
        <v>10</v>
      </c>
      <c r="AF193" s="102">
        <v>0</v>
      </c>
      <c r="AG193" s="17">
        <f t="shared" si="45"/>
        <v>0</v>
      </c>
      <c r="AH193" s="17">
        <f t="shared" si="46"/>
        <v>0</v>
      </c>
      <c r="AI193" s="17">
        <f t="shared" si="47"/>
        <v>0</v>
      </c>
      <c r="AJ193" s="17">
        <f t="shared" si="48"/>
        <v>0</v>
      </c>
      <c r="AK193" s="17">
        <f t="shared" si="49"/>
        <v>0</v>
      </c>
      <c r="AL193" s="17">
        <f t="shared" si="50"/>
        <v>0</v>
      </c>
      <c r="AM193" s="17">
        <f t="shared" si="51"/>
        <v>0</v>
      </c>
      <c r="AN193" s="17">
        <f t="shared" si="52"/>
        <v>0</v>
      </c>
      <c r="AO193" s="17">
        <f t="shared" si="53"/>
        <v>0</v>
      </c>
      <c r="AP193" s="17">
        <f t="shared" si="54"/>
        <v>0</v>
      </c>
      <c r="AQ193" s="18">
        <f t="shared" si="55"/>
        <v>0</v>
      </c>
    </row>
    <row r="194" spans="1:43" ht="30" x14ac:dyDescent="0.25">
      <c r="A194" s="169">
        <v>4</v>
      </c>
      <c r="B194" s="324" t="s">
        <v>948</v>
      </c>
      <c r="C194" s="103" t="s">
        <v>292</v>
      </c>
      <c r="D194" s="15"/>
      <c r="E194" s="2"/>
      <c r="F194" s="2"/>
      <c r="G194" s="146"/>
      <c r="H194" s="19"/>
      <c r="I194" s="13"/>
      <c r="J194" s="14"/>
      <c r="K194" s="14"/>
      <c r="L194" s="22"/>
      <c r="M194" s="151" t="s">
        <v>124</v>
      </c>
      <c r="N194" s="102">
        <v>0</v>
      </c>
      <c r="O194" s="155"/>
      <c r="P194" s="31">
        <v>0</v>
      </c>
      <c r="Q194" s="31">
        <v>0</v>
      </c>
      <c r="R194" s="31">
        <f t="shared" ref="R194:R257" si="60">P194+Q194</f>
        <v>0</v>
      </c>
      <c r="S194" s="31">
        <f t="shared" ref="S194:S257" si="61">R194*0.05</f>
        <v>0</v>
      </c>
      <c r="T194" s="31">
        <v>0</v>
      </c>
      <c r="U194" s="31">
        <f t="shared" ref="U194:U257" si="62">R194+S194</f>
        <v>0</v>
      </c>
      <c r="V194" s="156"/>
      <c r="W194" s="31"/>
      <c r="X194" s="154">
        <f t="shared" si="56"/>
        <v>0</v>
      </c>
      <c r="Y194" s="31">
        <v>0</v>
      </c>
      <c r="Z194" s="31">
        <f t="shared" si="57"/>
        <v>0</v>
      </c>
      <c r="AA194" s="31">
        <f t="shared" ref="AA194:AA255" si="63">N194*U194</f>
        <v>0</v>
      </c>
      <c r="AB194" s="31">
        <f t="shared" si="58"/>
        <v>0</v>
      </c>
      <c r="AC194" s="154">
        <f t="shared" si="59"/>
        <v>0</v>
      </c>
      <c r="AE194" s="17">
        <v>10</v>
      </c>
      <c r="AF194" s="102">
        <v>0</v>
      </c>
      <c r="AG194" s="17">
        <f t="shared" si="45"/>
        <v>0</v>
      </c>
      <c r="AH194" s="17">
        <f t="shared" si="46"/>
        <v>0</v>
      </c>
      <c r="AI194" s="17">
        <f t="shared" si="47"/>
        <v>0</v>
      </c>
      <c r="AJ194" s="17">
        <f t="shared" si="48"/>
        <v>0</v>
      </c>
      <c r="AK194" s="17">
        <f t="shared" si="49"/>
        <v>0</v>
      </c>
      <c r="AL194" s="17">
        <f t="shared" si="50"/>
        <v>0</v>
      </c>
      <c r="AM194" s="17">
        <f t="shared" si="51"/>
        <v>0</v>
      </c>
      <c r="AN194" s="17">
        <f t="shared" si="52"/>
        <v>0</v>
      </c>
      <c r="AO194" s="17">
        <f t="shared" si="53"/>
        <v>0</v>
      </c>
      <c r="AP194" s="17">
        <f t="shared" si="54"/>
        <v>0</v>
      </c>
      <c r="AQ194" s="18">
        <f t="shared" si="55"/>
        <v>0</v>
      </c>
    </row>
    <row r="195" spans="1:43" ht="18" x14ac:dyDescent="0.25">
      <c r="A195" s="169">
        <v>4.0999999999999996</v>
      </c>
      <c r="B195" s="324" t="s">
        <v>948</v>
      </c>
      <c r="C195" s="103" t="s">
        <v>293</v>
      </c>
      <c r="D195" s="15"/>
      <c r="E195" s="2"/>
      <c r="F195" s="2"/>
      <c r="G195" s="146"/>
      <c r="H195" s="19"/>
      <c r="I195" s="13"/>
      <c r="J195" s="14"/>
      <c r="K195" s="14"/>
      <c r="L195" s="22"/>
      <c r="M195" s="158" t="s">
        <v>199</v>
      </c>
      <c r="N195" s="108">
        <v>8000</v>
      </c>
      <c r="O195" s="155"/>
      <c r="P195" s="159">
        <v>38</v>
      </c>
      <c r="Q195" s="31">
        <v>0</v>
      </c>
      <c r="R195" s="31">
        <f t="shared" si="60"/>
        <v>38</v>
      </c>
      <c r="S195" s="31">
        <f t="shared" si="61"/>
        <v>1.9000000000000001</v>
      </c>
      <c r="T195" s="31">
        <v>0</v>
      </c>
      <c r="U195" s="31">
        <f t="shared" si="62"/>
        <v>39.9</v>
      </c>
      <c r="V195" s="156"/>
      <c r="W195" s="159">
        <v>15</v>
      </c>
      <c r="X195" s="154">
        <f t="shared" si="56"/>
        <v>1.8540000000000001</v>
      </c>
      <c r="Y195" s="31">
        <v>0</v>
      </c>
      <c r="Z195" s="31">
        <f t="shared" si="57"/>
        <v>16.853999999999999</v>
      </c>
      <c r="AA195" s="31">
        <f t="shared" si="63"/>
        <v>319200</v>
      </c>
      <c r="AB195" s="31">
        <f t="shared" si="58"/>
        <v>134832</v>
      </c>
      <c r="AC195" s="154">
        <f t="shared" si="59"/>
        <v>454032</v>
      </c>
      <c r="AE195" s="17">
        <v>10</v>
      </c>
      <c r="AF195" s="108">
        <v>8000</v>
      </c>
      <c r="AG195" s="17">
        <f t="shared" si="45"/>
        <v>30400</v>
      </c>
      <c r="AH195" s="17">
        <f t="shared" si="46"/>
        <v>0</v>
      </c>
      <c r="AI195" s="17">
        <f t="shared" si="47"/>
        <v>30400</v>
      </c>
      <c r="AJ195" s="17">
        <f t="shared" si="48"/>
        <v>1520</v>
      </c>
      <c r="AK195" s="17">
        <f t="shared" si="49"/>
        <v>0</v>
      </c>
      <c r="AL195" s="17">
        <f t="shared" si="50"/>
        <v>31920</v>
      </c>
      <c r="AM195" s="17">
        <f t="shared" si="51"/>
        <v>12000</v>
      </c>
      <c r="AN195" s="17">
        <f t="shared" si="52"/>
        <v>1483.2</v>
      </c>
      <c r="AO195" s="17">
        <f t="shared" si="53"/>
        <v>0</v>
      </c>
      <c r="AP195" s="17">
        <f t="shared" si="54"/>
        <v>13483.2</v>
      </c>
      <c r="AQ195" s="18">
        <f t="shared" si="55"/>
        <v>45403.199999999997</v>
      </c>
    </row>
    <row r="196" spans="1:43" ht="18" x14ac:dyDescent="0.25">
      <c r="A196" s="169">
        <v>4.2</v>
      </c>
      <c r="B196" s="324" t="s">
        <v>948</v>
      </c>
      <c r="C196" s="103" t="s">
        <v>294</v>
      </c>
      <c r="D196" s="15"/>
      <c r="E196" s="2"/>
      <c r="F196" s="2"/>
      <c r="G196" s="146"/>
      <c r="H196" s="19"/>
      <c r="I196" s="13"/>
      <c r="J196" s="14"/>
      <c r="K196" s="14"/>
      <c r="L196" s="22"/>
      <c r="M196" s="158" t="s">
        <v>199</v>
      </c>
      <c r="N196" s="108">
        <v>4000</v>
      </c>
      <c r="O196" s="155"/>
      <c r="P196" s="159">
        <v>41</v>
      </c>
      <c r="Q196" s="31">
        <v>0</v>
      </c>
      <c r="R196" s="31">
        <f t="shared" si="60"/>
        <v>41</v>
      </c>
      <c r="S196" s="31">
        <f t="shared" si="61"/>
        <v>2.0500000000000003</v>
      </c>
      <c r="T196" s="31">
        <v>0</v>
      </c>
      <c r="U196" s="31">
        <f t="shared" si="62"/>
        <v>43.05</v>
      </c>
      <c r="V196" s="156"/>
      <c r="W196" s="159">
        <v>20</v>
      </c>
      <c r="X196" s="154">
        <f t="shared" si="56"/>
        <v>2.472</v>
      </c>
      <c r="Y196" s="31">
        <v>0</v>
      </c>
      <c r="Z196" s="31">
        <f t="shared" si="57"/>
        <v>22.472000000000001</v>
      </c>
      <c r="AA196" s="31">
        <f t="shared" si="63"/>
        <v>172200</v>
      </c>
      <c r="AB196" s="31">
        <f t="shared" si="58"/>
        <v>89888</v>
      </c>
      <c r="AC196" s="154">
        <f t="shared" si="59"/>
        <v>262088</v>
      </c>
      <c r="AE196" s="17">
        <v>10</v>
      </c>
      <c r="AF196" s="108">
        <v>4000</v>
      </c>
      <c r="AG196" s="17">
        <f t="shared" si="45"/>
        <v>16400</v>
      </c>
      <c r="AH196" s="17">
        <f t="shared" si="46"/>
        <v>0</v>
      </c>
      <c r="AI196" s="17">
        <f t="shared" si="47"/>
        <v>16400</v>
      </c>
      <c r="AJ196" s="17">
        <f t="shared" si="48"/>
        <v>820.00000000000011</v>
      </c>
      <c r="AK196" s="17">
        <f t="shared" si="49"/>
        <v>0</v>
      </c>
      <c r="AL196" s="17">
        <f t="shared" si="50"/>
        <v>17220</v>
      </c>
      <c r="AM196" s="17">
        <f t="shared" si="51"/>
        <v>8000</v>
      </c>
      <c r="AN196" s="17">
        <f t="shared" si="52"/>
        <v>988.8</v>
      </c>
      <c r="AO196" s="17">
        <f t="shared" si="53"/>
        <v>0</v>
      </c>
      <c r="AP196" s="17">
        <f t="shared" si="54"/>
        <v>8988.7999999999993</v>
      </c>
      <c r="AQ196" s="18">
        <f t="shared" si="55"/>
        <v>26208.799999999999</v>
      </c>
    </row>
    <row r="197" spans="1:43" ht="18" x14ac:dyDescent="0.25">
      <c r="A197" s="169">
        <v>4.3</v>
      </c>
      <c r="B197" s="324" t="s">
        <v>948</v>
      </c>
      <c r="C197" s="103" t="s">
        <v>295</v>
      </c>
      <c r="D197" s="15"/>
      <c r="E197" s="2"/>
      <c r="F197" s="2"/>
      <c r="G197" s="146"/>
      <c r="H197" s="19"/>
      <c r="I197" s="13"/>
      <c r="J197" s="14"/>
      <c r="K197" s="14"/>
      <c r="L197" s="22"/>
      <c r="M197" s="158" t="s">
        <v>199</v>
      </c>
      <c r="N197" s="108">
        <v>1500</v>
      </c>
      <c r="O197" s="155"/>
      <c r="P197" s="159">
        <v>43</v>
      </c>
      <c r="Q197" s="31">
        <v>0</v>
      </c>
      <c r="R197" s="31">
        <f t="shared" si="60"/>
        <v>43</v>
      </c>
      <c r="S197" s="31">
        <f t="shared" si="61"/>
        <v>2.15</v>
      </c>
      <c r="T197" s="31">
        <v>0</v>
      </c>
      <c r="U197" s="31">
        <f t="shared" si="62"/>
        <v>45.15</v>
      </c>
      <c r="V197" s="156"/>
      <c r="W197" s="159">
        <v>25</v>
      </c>
      <c r="X197" s="154">
        <f t="shared" si="56"/>
        <v>3.09</v>
      </c>
      <c r="Y197" s="31">
        <v>0</v>
      </c>
      <c r="Z197" s="31">
        <f t="shared" si="57"/>
        <v>28.09</v>
      </c>
      <c r="AA197" s="31">
        <f t="shared" si="63"/>
        <v>67725</v>
      </c>
      <c r="AB197" s="31">
        <f t="shared" si="58"/>
        <v>42135</v>
      </c>
      <c r="AC197" s="154">
        <f t="shared" si="59"/>
        <v>109860</v>
      </c>
      <c r="AE197" s="17">
        <v>10</v>
      </c>
      <c r="AF197" s="108">
        <v>1500</v>
      </c>
      <c r="AG197" s="17">
        <f t="shared" si="45"/>
        <v>6450</v>
      </c>
      <c r="AH197" s="17">
        <f t="shared" si="46"/>
        <v>0</v>
      </c>
      <c r="AI197" s="17">
        <f t="shared" si="47"/>
        <v>6450</v>
      </c>
      <c r="AJ197" s="17">
        <f t="shared" si="48"/>
        <v>322.5</v>
      </c>
      <c r="AK197" s="17">
        <f t="shared" si="49"/>
        <v>0</v>
      </c>
      <c r="AL197" s="17">
        <f t="shared" si="50"/>
        <v>6772.5</v>
      </c>
      <c r="AM197" s="17">
        <f t="shared" si="51"/>
        <v>3750</v>
      </c>
      <c r="AN197" s="17">
        <f t="shared" si="52"/>
        <v>463.5</v>
      </c>
      <c r="AO197" s="17">
        <f t="shared" si="53"/>
        <v>0</v>
      </c>
      <c r="AP197" s="17">
        <f t="shared" si="54"/>
        <v>4213.5</v>
      </c>
      <c r="AQ197" s="18">
        <f t="shared" si="55"/>
        <v>10986</v>
      </c>
    </row>
    <row r="198" spans="1:43" ht="18" x14ac:dyDescent="0.25">
      <c r="A198" s="169">
        <v>4.4000000000000004</v>
      </c>
      <c r="B198" s="324" t="s">
        <v>948</v>
      </c>
      <c r="C198" s="103" t="s">
        <v>296</v>
      </c>
      <c r="D198" s="15"/>
      <c r="E198" s="2"/>
      <c r="F198" s="2"/>
      <c r="G198" s="146"/>
      <c r="H198" s="19"/>
      <c r="I198" s="13"/>
      <c r="J198" s="14"/>
      <c r="K198" s="14"/>
      <c r="L198" s="22"/>
      <c r="M198" s="158" t="s">
        <v>199</v>
      </c>
      <c r="N198" s="108">
        <v>1200</v>
      </c>
      <c r="O198" s="155"/>
      <c r="P198" s="159">
        <v>63</v>
      </c>
      <c r="Q198" s="31">
        <v>0</v>
      </c>
      <c r="R198" s="31">
        <f t="shared" si="60"/>
        <v>63</v>
      </c>
      <c r="S198" s="31">
        <f t="shared" si="61"/>
        <v>3.1500000000000004</v>
      </c>
      <c r="T198" s="31">
        <v>0</v>
      </c>
      <c r="U198" s="31">
        <f t="shared" si="62"/>
        <v>66.150000000000006</v>
      </c>
      <c r="V198" s="156"/>
      <c r="W198" s="159">
        <v>31</v>
      </c>
      <c r="X198" s="154">
        <f t="shared" si="56"/>
        <v>3.8315999999999999</v>
      </c>
      <c r="Y198" s="31">
        <v>0</v>
      </c>
      <c r="Z198" s="31">
        <f t="shared" si="57"/>
        <v>34.831600000000002</v>
      </c>
      <c r="AA198" s="31">
        <f t="shared" si="63"/>
        <v>79380</v>
      </c>
      <c r="AB198" s="31">
        <f t="shared" si="58"/>
        <v>41797.920000000006</v>
      </c>
      <c r="AC198" s="154">
        <f t="shared" si="59"/>
        <v>121177.92000000001</v>
      </c>
      <c r="AE198" s="17">
        <v>10</v>
      </c>
      <c r="AF198" s="108">
        <v>1200</v>
      </c>
      <c r="AG198" s="17">
        <f t="shared" si="45"/>
        <v>7560</v>
      </c>
      <c r="AH198" s="17">
        <f t="shared" si="46"/>
        <v>0</v>
      </c>
      <c r="AI198" s="17">
        <f t="shared" si="47"/>
        <v>7560</v>
      </c>
      <c r="AJ198" s="17">
        <f t="shared" si="48"/>
        <v>378.00000000000006</v>
      </c>
      <c r="AK198" s="17">
        <f t="shared" si="49"/>
        <v>0</v>
      </c>
      <c r="AL198" s="17">
        <f t="shared" si="50"/>
        <v>7938</v>
      </c>
      <c r="AM198" s="17">
        <f t="shared" si="51"/>
        <v>3720</v>
      </c>
      <c r="AN198" s="17">
        <f t="shared" si="52"/>
        <v>459.79199999999997</v>
      </c>
      <c r="AO198" s="17">
        <f t="shared" si="53"/>
        <v>0</v>
      </c>
      <c r="AP198" s="17">
        <f t="shared" si="54"/>
        <v>4179.7920000000004</v>
      </c>
      <c r="AQ198" s="18">
        <f t="shared" si="55"/>
        <v>12117.792000000001</v>
      </c>
    </row>
    <row r="199" spans="1:43" ht="18" x14ac:dyDescent="0.25">
      <c r="A199" s="169">
        <v>4.5</v>
      </c>
      <c r="B199" s="324" t="s">
        <v>948</v>
      </c>
      <c r="C199" s="103" t="s">
        <v>297</v>
      </c>
      <c r="D199" s="15"/>
      <c r="E199" s="2"/>
      <c r="F199" s="2"/>
      <c r="G199" s="146"/>
      <c r="H199" s="19"/>
      <c r="I199" s="13"/>
      <c r="J199" s="14"/>
      <c r="K199" s="14"/>
      <c r="L199" s="22"/>
      <c r="M199" s="158" t="s">
        <v>199</v>
      </c>
      <c r="N199" s="108">
        <v>700</v>
      </c>
      <c r="O199" s="155"/>
      <c r="P199" s="159">
        <v>110</v>
      </c>
      <c r="Q199" s="31">
        <v>0</v>
      </c>
      <c r="R199" s="31">
        <f t="shared" si="60"/>
        <v>110</v>
      </c>
      <c r="S199" s="31">
        <f t="shared" si="61"/>
        <v>5.5</v>
      </c>
      <c r="T199" s="31">
        <v>0</v>
      </c>
      <c r="U199" s="31">
        <f t="shared" si="62"/>
        <v>115.5</v>
      </c>
      <c r="V199" s="156"/>
      <c r="W199" s="159">
        <v>41</v>
      </c>
      <c r="X199" s="154">
        <f t="shared" si="56"/>
        <v>5.0675999999999997</v>
      </c>
      <c r="Y199" s="31">
        <v>0</v>
      </c>
      <c r="Z199" s="31">
        <f t="shared" si="57"/>
        <v>46.067599999999999</v>
      </c>
      <c r="AA199" s="31">
        <f t="shared" si="63"/>
        <v>80850</v>
      </c>
      <c r="AB199" s="31">
        <f t="shared" si="58"/>
        <v>32247.32</v>
      </c>
      <c r="AC199" s="154">
        <f t="shared" si="59"/>
        <v>113097.32</v>
      </c>
      <c r="AE199" s="17">
        <v>10</v>
      </c>
      <c r="AF199" s="108">
        <v>700</v>
      </c>
      <c r="AG199" s="17">
        <f t="shared" si="45"/>
        <v>7700</v>
      </c>
      <c r="AH199" s="17">
        <f t="shared" si="46"/>
        <v>0</v>
      </c>
      <c r="AI199" s="17">
        <f t="shared" si="47"/>
        <v>7700</v>
      </c>
      <c r="AJ199" s="17">
        <f t="shared" si="48"/>
        <v>385</v>
      </c>
      <c r="AK199" s="17">
        <f t="shared" si="49"/>
        <v>0</v>
      </c>
      <c r="AL199" s="17">
        <f t="shared" si="50"/>
        <v>8085</v>
      </c>
      <c r="AM199" s="17">
        <f t="shared" si="51"/>
        <v>2870</v>
      </c>
      <c r="AN199" s="17">
        <f t="shared" si="52"/>
        <v>354.73199999999997</v>
      </c>
      <c r="AO199" s="17">
        <f t="shared" si="53"/>
        <v>0</v>
      </c>
      <c r="AP199" s="17">
        <f t="shared" si="54"/>
        <v>3224.732</v>
      </c>
      <c r="AQ199" s="18">
        <f t="shared" si="55"/>
        <v>11309.732</v>
      </c>
    </row>
    <row r="200" spans="1:43" ht="18" x14ac:dyDescent="0.25">
      <c r="A200" s="169">
        <v>4.5999999999999996</v>
      </c>
      <c r="B200" s="324" t="s">
        <v>948</v>
      </c>
      <c r="C200" s="103" t="s">
        <v>298</v>
      </c>
      <c r="D200" s="15"/>
      <c r="E200" s="2"/>
      <c r="F200" s="2"/>
      <c r="G200" s="146"/>
      <c r="H200" s="19"/>
      <c r="I200" s="13"/>
      <c r="J200" s="14"/>
      <c r="K200" s="14"/>
      <c r="L200" s="22"/>
      <c r="M200" s="158" t="s">
        <v>199</v>
      </c>
      <c r="N200" s="108">
        <v>450</v>
      </c>
      <c r="O200" s="155"/>
      <c r="P200" s="159">
        <v>132</v>
      </c>
      <c r="Q200" s="31">
        <v>0</v>
      </c>
      <c r="R200" s="31">
        <f t="shared" si="60"/>
        <v>132</v>
      </c>
      <c r="S200" s="31">
        <f t="shared" si="61"/>
        <v>6.6000000000000005</v>
      </c>
      <c r="T200" s="31">
        <v>0</v>
      </c>
      <c r="U200" s="31">
        <f t="shared" si="62"/>
        <v>138.6</v>
      </c>
      <c r="V200" s="156"/>
      <c r="W200" s="159">
        <v>52</v>
      </c>
      <c r="X200" s="154">
        <f t="shared" si="56"/>
        <v>6.4272</v>
      </c>
      <c r="Y200" s="31">
        <v>0</v>
      </c>
      <c r="Z200" s="31">
        <f t="shared" si="57"/>
        <v>58.427199999999999</v>
      </c>
      <c r="AA200" s="31">
        <f t="shared" si="63"/>
        <v>62370</v>
      </c>
      <c r="AB200" s="31">
        <f t="shared" si="58"/>
        <v>26292.239999999998</v>
      </c>
      <c r="AC200" s="154">
        <f t="shared" si="59"/>
        <v>88662.239999999991</v>
      </c>
      <c r="AE200" s="17">
        <v>10</v>
      </c>
      <c r="AF200" s="108">
        <v>450</v>
      </c>
      <c r="AG200" s="17">
        <f t="shared" si="45"/>
        <v>5940</v>
      </c>
      <c r="AH200" s="17">
        <f t="shared" si="46"/>
        <v>0</v>
      </c>
      <c r="AI200" s="17">
        <f t="shared" si="47"/>
        <v>5940</v>
      </c>
      <c r="AJ200" s="17">
        <f t="shared" si="48"/>
        <v>297.00000000000006</v>
      </c>
      <c r="AK200" s="17">
        <f t="shared" si="49"/>
        <v>0</v>
      </c>
      <c r="AL200" s="17">
        <f t="shared" si="50"/>
        <v>6237</v>
      </c>
      <c r="AM200" s="17">
        <f t="shared" si="51"/>
        <v>2340</v>
      </c>
      <c r="AN200" s="17">
        <f t="shared" si="52"/>
        <v>289.22399999999999</v>
      </c>
      <c r="AO200" s="17">
        <f t="shared" si="53"/>
        <v>0</v>
      </c>
      <c r="AP200" s="17">
        <f t="shared" si="54"/>
        <v>2629.2240000000002</v>
      </c>
      <c r="AQ200" s="18">
        <f t="shared" si="55"/>
        <v>8866.2240000000002</v>
      </c>
    </row>
    <row r="201" spans="1:43" ht="18" x14ac:dyDescent="0.25">
      <c r="A201" s="169">
        <v>4.7</v>
      </c>
      <c r="B201" s="324" t="s">
        <v>948</v>
      </c>
      <c r="C201" s="103" t="s">
        <v>299</v>
      </c>
      <c r="D201" s="15"/>
      <c r="E201" s="2"/>
      <c r="F201" s="2"/>
      <c r="G201" s="146"/>
      <c r="H201" s="19"/>
      <c r="I201" s="13"/>
      <c r="J201" s="14"/>
      <c r="K201" s="14"/>
      <c r="L201" s="22"/>
      <c r="M201" s="158" t="s">
        <v>199</v>
      </c>
      <c r="N201" s="108">
        <v>200</v>
      </c>
      <c r="O201" s="155"/>
      <c r="P201" s="159">
        <v>161</v>
      </c>
      <c r="Q201" s="31">
        <v>0</v>
      </c>
      <c r="R201" s="31">
        <f t="shared" si="60"/>
        <v>161</v>
      </c>
      <c r="S201" s="31">
        <f t="shared" si="61"/>
        <v>8.0500000000000007</v>
      </c>
      <c r="T201" s="31">
        <v>0</v>
      </c>
      <c r="U201" s="31">
        <f t="shared" si="62"/>
        <v>169.05</v>
      </c>
      <c r="V201" s="156"/>
      <c r="W201" s="159">
        <v>66</v>
      </c>
      <c r="X201" s="154">
        <f t="shared" si="56"/>
        <v>8.1576000000000004</v>
      </c>
      <c r="Y201" s="31">
        <v>0</v>
      </c>
      <c r="Z201" s="31">
        <f t="shared" si="57"/>
        <v>74.157600000000002</v>
      </c>
      <c r="AA201" s="31">
        <f t="shared" si="63"/>
        <v>33810</v>
      </c>
      <c r="AB201" s="31">
        <f t="shared" si="58"/>
        <v>14831.52</v>
      </c>
      <c r="AC201" s="154">
        <f t="shared" si="59"/>
        <v>48641.520000000004</v>
      </c>
      <c r="AE201" s="17">
        <v>10</v>
      </c>
      <c r="AF201" s="108">
        <v>200</v>
      </c>
      <c r="AG201" s="17">
        <f t="shared" si="45"/>
        <v>3220</v>
      </c>
      <c r="AH201" s="17">
        <f t="shared" si="46"/>
        <v>0</v>
      </c>
      <c r="AI201" s="17">
        <f t="shared" si="47"/>
        <v>3220</v>
      </c>
      <c r="AJ201" s="17">
        <f t="shared" si="48"/>
        <v>161.00000000000003</v>
      </c>
      <c r="AK201" s="17">
        <f t="shared" si="49"/>
        <v>0</v>
      </c>
      <c r="AL201" s="17">
        <f t="shared" si="50"/>
        <v>3381</v>
      </c>
      <c r="AM201" s="17">
        <f t="shared" si="51"/>
        <v>1320</v>
      </c>
      <c r="AN201" s="17">
        <f t="shared" si="52"/>
        <v>163.15200000000002</v>
      </c>
      <c r="AO201" s="17">
        <f t="shared" si="53"/>
        <v>0</v>
      </c>
      <c r="AP201" s="17">
        <f t="shared" si="54"/>
        <v>1483.152</v>
      </c>
      <c r="AQ201" s="18">
        <f t="shared" si="55"/>
        <v>4864.152</v>
      </c>
    </row>
    <row r="202" spans="1:43" ht="18" x14ac:dyDescent="0.25">
      <c r="A202" s="169">
        <v>4.8</v>
      </c>
      <c r="B202" s="324" t="s">
        <v>948</v>
      </c>
      <c r="C202" s="103" t="s">
        <v>300</v>
      </c>
      <c r="D202" s="15"/>
      <c r="E202" s="2"/>
      <c r="F202" s="2"/>
      <c r="G202" s="146"/>
      <c r="H202" s="19"/>
      <c r="I202" s="13"/>
      <c r="J202" s="14"/>
      <c r="K202" s="14"/>
      <c r="L202" s="22"/>
      <c r="M202" s="158" t="s">
        <v>199</v>
      </c>
      <c r="N202" s="108">
        <v>250</v>
      </c>
      <c r="O202" s="155"/>
      <c r="P202" s="159">
        <v>199</v>
      </c>
      <c r="Q202" s="31">
        <v>0</v>
      </c>
      <c r="R202" s="31">
        <f t="shared" si="60"/>
        <v>199</v>
      </c>
      <c r="S202" s="31">
        <f t="shared" si="61"/>
        <v>9.9500000000000011</v>
      </c>
      <c r="T202" s="31">
        <v>0</v>
      </c>
      <c r="U202" s="31">
        <f t="shared" si="62"/>
        <v>208.95</v>
      </c>
      <c r="V202" s="156"/>
      <c r="W202" s="159">
        <v>82</v>
      </c>
      <c r="X202" s="154">
        <f t="shared" si="56"/>
        <v>10.135199999999999</v>
      </c>
      <c r="Y202" s="31">
        <v>0</v>
      </c>
      <c r="Z202" s="31">
        <f t="shared" si="57"/>
        <v>92.135199999999998</v>
      </c>
      <c r="AA202" s="31">
        <f t="shared" si="63"/>
        <v>52237.5</v>
      </c>
      <c r="AB202" s="31">
        <f t="shared" si="58"/>
        <v>23033.8</v>
      </c>
      <c r="AC202" s="154">
        <f t="shared" si="59"/>
        <v>75271.3</v>
      </c>
      <c r="AE202" s="17">
        <v>10</v>
      </c>
      <c r="AF202" s="108">
        <v>250</v>
      </c>
      <c r="AG202" s="17">
        <f t="shared" si="45"/>
        <v>4975</v>
      </c>
      <c r="AH202" s="17">
        <f t="shared" si="46"/>
        <v>0</v>
      </c>
      <c r="AI202" s="17">
        <f t="shared" si="47"/>
        <v>4975</v>
      </c>
      <c r="AJ202" s="17">
        <f t="shared" si="48"/>
        <v>248.75000000000003</v>
      </c>
      <c r="AK202" s="17">
        <f t="shared" si="49"/>
        <v>0</v>
      </c>
      <c r="AL202" s="17">
        <f t="shared" si="50"/>
        <v>5223.75</v>
      </c>
      <c r="AM202" s="17">
        <f t="shared" si="51"/>
        <v>2050</v>
      </c>
      <c r="AN202" s="17">
        <f t="shared" si="52"/>
        <v>253.38</v>
      </c>
      <c r="AO202" s="17">
        <f t="shared" si="53"/>
        <v>0</v>
      </c>
      <c r="AP202" s="17">
        <f t="shared" si="54"/>
        <v>2303.38</v>
      </c>
      <c r="AQ202" s="18">
        <f t="shared" si="55"/>
        <v>7527.13</v>
      </c>
    </row>
    <row r="203" spans="1:43" ht="18" x14ac:dyDescent="0.25">
      <c r="A203" s="169">
        <v>4.9000000000000004</v>
      </c>
      <c r="B203" s="324" t="s">
        <v>948</v>
      </c>
      <c r="C203" s="103" t="s">
        <v>301</v>
      </c>
      <c r="D203" s="15"/>
      <c r="E203" s="2"/>
      <c r="F203" s="2"/>
      <c r="G203" s="146"/>
      <c r="H203" s="19"/>
      <c r="I203" s="13"/>
      <c r="J203" s="14"/>
      <c r="K203" s="14"/>
      <c r="L203" s="22"/>
      <c r="M203" s="158" t="s">
        <v>199</v>
      </c>
      <c r="N203" s="108">
        <v>150</v>
      </c>
      <c r="O203" s="155"/>
      <c r="P203" s="159">
        <v>233</v>
      </c>
      <c r="Q203" s="31">
        <v>0</v>
      </c>
      <c r="R203" s="31">
        <f t="shared" si="60"/>
        <v>233</v>
      </c>
      <c r="S203" s="31">
        <f t="shared" si="61"/>
        <v>11.65</v>
      </c>
      <c r="T203" s="31">
        <v>0</v>
      </c>
      <c r="U203" s="31">
        <f t="shared" si="62"/>
        <v>244.65</v>
      </c>
      <c r="V203" s="156"/>
      <c r="W203" s="159">
        <v>103</v>
      </c>
      <c r="X203" s="154">
        <f t="shared" si="56"/>
        <v>12.7308</v>
      </c>
      <c r="Y203" s="31">
        <v>0</v>
      </c>
      <c r="Z203" s="31">
        <f t="shared" si="57"/>
        <v>115.7308</v>
      </c>
      <c r="AA203" s="31">
        <f t="shared" si="63"/>
        <v>36697.5</v>
      </c>
      <c r="AB203" s="31">
        <f t="shared" si="58"/>
        <v>17359.62</v>
      </c>
      <c r="AC203" s="154">
        <f t="shared" si="59"/>
        <v>54057.119999999995</v>
      </c>
      <c r="AE203" s="17">
        <v>10</v>
      </c>
      <c r="AF203" s="108">
        <v>150</v>
      </c>
      <c r="AG203" s="17">
        <f t="shared" si="45"/>
        <v>3495</v>
      </c>
      <c r="AH203" s="17">
        <f t="shared" si="46"/>
        <v>0</v>
      </c>
      <c r="AI203" s="17">
        <f t="shared" si="47"/>
        <v>3495</v>
      </c>
      <c r="AJ203" s="17">
        <f t="shared" si="48"/>
        <v>174.75</v>
      </c>
      <c r="AK203" s="17">
        <f t="shared" si="49"/>
        <v>0</v>
      </c>
      <c r="AL203" s="17">
        <f t="shared" si="50"/>
        <v>3669.75</v>
      </c>
      <c r="AM203" s="17">
        <f t="shared" si="51"/>
        <v>1545</v>
      </c>
      <c r="AN203" s="17">
        <f t="shared" si="52"/>
        <v>190.96200000000002</v>
      </c>
      <c r="AO203" s="17">
        <f t="shared" si="53"/>
        <v>0</v>
      </c>
      <c r="AP203" s="17">
        <f t="shared" si="54"/>
        <v>1735.962</v>
      </c>
      <c r="AQ203" s="18">
        <f t="shared" si="55"/>
        <v>5405.7119999999995</v>
      </c>
    </row>
    <row r="204" spans="1:43" ht="18" x14ac:dyDescent="0.25">
      <c r="A204" s="169">
        <v>4.0999999999999996</v>
      </c>
      <c r="B204" s="324" t="s">
        <v>948</v>
      </c>
      <c r="C204" s="103" t="s">
        <v>302</v>
      </c>
      <c r="D204" s="15"/>
      <c r="E204" s="2"/>
      <c r="F204" s="2"/>
      <c r="G204" s="146"/>
      <c r="H204" s="19"/>
      <c r="I204" s="13"/>
      <c r="J204" s="14"/>
      <c r="K204" s="14"/>
      <c r="L204" s="22"/>
      <c r="M204" s="158" t="s">
        <v>199</v>
      </c>
      <c r="N204" s="102">
        <v>0</v>
      </c>
      <c r="O204" s="155"/>
      <c r="P204" s="159">
        <v>370</v>
      </c>
      <c r="Q204" s="31">
        <v>0</v>
      </c>
      <c r="R204" s="31">
        <f t="shared" si="60"/>
        <v>370</v>
      </c>
      <c r="S204" s="31">
        <f t="shared" si="61"/>
        <v>18.5</v>
      </c>
      <c r="T204" s="31">
        <v>0</v>
      </c>
      <c r="U204" s="31">
        <f t="shared" si="62"/>
        <v>388.5</v>
      </c>
      <c r="V204" s="156"/>
      <c r="W204" s="159">
        <v>131</v>
      </c>
      <c r="X204" s="154">
        <f t="shared" si="56"/>
        <v>16.191600000000001</v>
      </c>
      <c r="Y204" s="31">
        <v>0</v>
      </c>
      <c r="Z204" s="31">
        <f t="shared" si="57"/>
        <v>147.19159999999999</v>
      </c>
      <c r="AA204" s="31">
        <f t="shared" si="63"/>
        <v>0</v>
      </c>
      <c r="AB204" s="31">
        <f t="shared" si="58"/>
        <v>0</v>
      </c>
      <c r="AC204" s="154">
        <f t="shared" si="59"/>
        <v>0</v>
      </c>
      <c r="AE204" s="17">
        <v>10</v>
      </c>
      <c r="AF204" s="102">
        <v>0</v>
      </c>
      <c r="AG204" s="17">
        <f t="shared" si="45"/>
        <v>0</v>
      </c>
      <c r="AH204" s="17">
        <f t="shared" si="46"/>
        <v>0</v>
      </c>
      <c r="AI204" s="17">
        <f t="shared" si="47"/>
        <v>0</v>
      </c>
      <c r="AJ204" s="17">
        <f t="shared" si="48"/>
        <v>0</v>
      </c>
      <c r="AK204" s="17">
        <f t="shared" si="49"/>
        <v>0</v>
      </c>
      <c r="AL204" s="17">
        <f t="shared" si="50"/>
        <v>0</v>
      </c>
      <c r="AM204" s="17">
        <f t="shared" si="51"/>
        <v>0</v>
      </c>
      <c r="AN204" s="17">
        <f t="shared" si="52"/>
        <v>0</v>
      </c>
      <c r="AO204" s="17">
        <f t="shared" si="53"/>
        <v>0</v>
      </c>
      <c r="AP204" s="17">
        <f t="shared" si="54"/>
        <v>0</v>
      </c>
      <c r="AQ204" s="18">
        <f t="shared" si="55"/>
        <v>0</v>
      </c>
    </row>
    <row r="205" spans="1:43" ht="105" x14ac:dyDescent="0.25">
      <c r="A205" s="169">
        <v>5</v>
      </c>
      <c r="B205" s="324" t="s">
        <v>948</v>
      </c>
      <c r="C205" s="103" t="s">
        <v>303</v>
      </c>
      <c r="D205" s="15"/>
      <c r="E205" s="2"/>
      <c r="F205" s="2"/>
      <c r="G205" s="146"/>
      <c r="H205" s="19"/>
      <c r="I205" s="13"/>
      <c r="J205" s="14"/>
      <c r="K205" s="14"/>
      <c r="L205" s="22"/>
      <c r="M205" s="151" t="s">
        <v>124</v>
      </c>
      <c r="N205" s="102">
        <v>0</v>
      </c>
      <c r="O205" s="155"/>
      <c r="P205" s="31">
        <v>0</v>
      </c>
      <c r="Q205" s="31">
        <v>0</v>
      </c>
      <c r="R205" s="31">
        <f t="shared" si="60"/>
        <v>0</v>
      </c>
      <c r="S205" s="31">
        <f t="shared" si="61"/>
        <v>0</v>
      </c>
      <c r="T205" s="31">
        <v>0</v>
      </c>
      <c r="U205" s="31">
        <f t="shared" si="62"/>
        <v>0</v>
      </c>
      <c r="V205" s="156"/>
      <c r="W205" s="31">
        <v>0</v>
      </c>
      <c r="X205" s="154">
        <f t="shared" si="56"/>
        <v>0</v>
      </c>
      <c r="Y205" s="31">
        <v>0</v>
      </c>
      <c r="Z205" s="31">
        <f t="shared" si="57"/>
        <v>0</v>
      </c>
      <c r="AA205" s="31">
        <f t="shared" si="63"/>
        <v>0</v>
      </c>
      <c r="AB205" s="31">
        <f t="shared" si="58"/>
        <v>0</v>
      </c>
      <c r="AC205" s="154">
        <f t="shared" si="59"/>
        <v>0</v>
      </c>
      <c r="AE205" s="17">
        <v>10</v>
      </c>
      <c r="AF205" s="102">
        <v>0</v>
      </c>
      <c r="AG205" s="17">
        <f t="shared" si="45"/>
        <v>0</v>
      </c>
      <c r="AH205" s="17">
        <f t="shared" si="46"/>
        <v>0</v>
      </c>
      <c r="AI205" s="17">
        <f t="shared" si="47"/>
        <v>0</v>
      </c>
      <c r="AJ205" s="17">
        <f t="shared" si="48"/>
        <v>0</v>
      </c>
      <c r="AK205" s="17">
        <f t="shared" si="49"/>
        <v>0</v>
      </c>
      <c r="AL205" s="17">
        <f t="shared" si="50"/>
        <v>0</v>
      </c>
      <c r="AM205" s="17">
        <f t="shared" si="51"/>
        <v>0</v>
      </c>
      <c r="AN205" s="17">
        <f t="shared" si="52"/>
        <v>0</v>
      </c>
      <c r="AO205" s="17">
        <f t="shared" si="53"/>
        <v>0</v>
      </c>
      <c r="AP205" s="17">
        <f t="shared" si="54"/>
        <v>0</v>
      </c>
      <c r="AQ205" s="18">
        <f t="shared" si="55"/>
        <v>0</v>
      </c>
    </row>
    <row r="206" spans="1:43" ht="18" x14ac:dyDescent="0.25">
      <c r="A206" s="169">
        <v>5.0999999999999996</v>
      </c>
      <c r="B206" s="324" t="s">
        <v>948</v>
      </c>
      <c r="C206" s="103" t="s">
        <v>304</v>
      </c>
      <c r="D206" s="15"/>
      <c r="E206" s="2"/>
      <c r="F206" s="2"/>
      <c r="G206" s="146"/>
      <c r="H206" s="19"/>
      <c r="I206" s="13"/>
      <c r="J206" s="14"/>
      <c r="K206" s="14"/>
      <c r="L206" s="22"/>
      <c r="M206" s="158" t="s">
        <v>199</v>
      </c>
      <c r="N206" s="102">
        <v>0</v>
      </c>
      <c r="O206" s="155"/>
      <c r="P206" s="159">
        <v>105</v>
      </c>
      <c r="Q206" s="31">
        <v>0</v>
      </c>
      <c r="R206" s="31">
        <f t="shared" si="60"/>
        <v>105</v>
      </c>
      <c r="S206" s="31">
        <f t="shared" si="61"/>
        <v>5.25</v>
      </c>
      <c r="T206" s="31">
        <v>0</v>
      </c>
      <c r="U206" s="31">
        <f t="shared" si="62"/>
        <v>110.25</v>
      </c>
      <c r="V206" s="156"/>
      <c r="W206" s="159">
        <v>21</v>
      </c>
      <c r="X206" s="154">
        <f t="shared" si="56"/>
        <v>2.5956000000000001</v>
      </c>
      <c r="Y206" s="31">
        <v>0</v>
      </c>
      <c r="Z206" s="31">
        <f t="shared" si="57"/>
        <v>23.595600000000001</v>
      </c>
      <c r="AA206" s="31">
        <f t="shared" si="63"/>
        <v>0</v>
      </c>
      <c r="AB206" s="31">
        <f t="shared" si="58"/>
        <v>0</v>
      </c>
      <c r="AC206" s="154">
        <f t="shared" si="59"/>
        <v>0</v>
      </c>
      <c r="AE206" s="17">
        <v>10</v>
      </c>
      <c r="AF206" s="102">
        <v>0</v>
      </c>
      <c r="AG206" s="17">
        <f t="shared" si="45"/>
        <v>0</v>
      </c>
      <c r="AH206" s="17">
        <f t="shared" si="46"/>
        <v>0</v>
      </c>
      <c r="AI206" s="17">
        <f t="shared" si="47"/>
        <v>0</v>
      </c>
      <c r="AJ206" s="17">
        <f t="shared" si="48"/>
        <v>0</v>
      </c>
      <c r="AK206" s="17">
        <f t="shared" si="49"/>
        <v>0</v>
      </c>
      <c r="AL206" s="17">
        <f t="shared" si="50"/>
        <v>0</v>
      </c>
      <c r="AM206" s="17">
        <f t="shared" si="51"/>
        <v>0</v>
      </c>
      <c r="AN206" s="17">
        <f t="shared" si="52"/>
        <v>0</v>
      </c>
      <c r="AO206" s="17">
        <f t="shared" si="53"/>
        <v>0</v>
      </c>
      <c r="AP206" s="17">
        <f t="shared" si="54"/>
        <v>0</v>
      </c>
      <c r="AQ206" s="18">
        <f t="shared" si="55"/>
        <v>0</v>
      </c>
    </row>
    <row r="207" spans="1:43" ht="18" x14ac:dyDescent="0.25">
      <c r="A207" s="169">
        <v>5.2</v>
      </c>
      <c r="B207" s="324" t="s">
        <v>948</v>
      </c>
      <c r="C207" s="103" t="s">
        <v>305</v>
      </c>
      <c r="D207" s="15"/>
      <c r="E207" s="2"/>
      <c r="F207" s="2"/>
      <c r="G207" s="146"/>
      <c r="H207" s="19"/>
      <c r="I207" s="13"/>
      <c r="J207" s="14"/>
      <c r="K207" s="14"/>
      <c r="L207" s="22"/>
      <c r="M207" s="158" t="s">
        <v>199</v>
      </c>
      <c r="N207" s="102">
        <v>0</v>
      </c>
      <c r="O207" s="155"/>
      <c r="P207" s="159">
        <v>120</v>
      </c>
      <c r="Q207" s="31">
        <v>0</v>
      </c>
      <c r="R207" s="31">
        <f t="shared" si="60"/>
        <v>120</v>
      </c>
      <c r="S207" s="31">
        <f t="shared" si="61"/>
        <v>6</v>
      </c>
      <c r="T207" s="31">
        <v>0</v>
      </c>
      <c r="U207" s="31">
        <f t="shared" si="62"/>
        <v>126</v>
      </c>
      <c r="V207" s="156"/>
      <c r="W207" s="159">
        <v>26</v>
      </c>
      <c r="X207" s="154">
        <f t="shared" si="56"/>
        <v>3.2136</v>
      </c>
      <c r="Y207" s="31">
        <v>0</v>
      </c>
      <c r="Z207" s="31">
        <f t="shared" si="57"/>
        <v>29.2136</v>
      </c>
      <c r="AA207" s="31">
        <f t="shared" si="63"/>
        <v>0</v>
      </c>
      <c r="AB207" s="31">
        <f t="shared" si="58"/>
        <v>0</v>
      </c>
      <c r="AC207" s="154">
        <f t="shared" si="59"/>
        <v>0</v>
      </c>
      <c r="AE207" s="17">
        <v>10</v>
      </c>
      <c r="AF207" s="102">
        <v>0</v>
      </c>
      <c r="AG207" s="17">
        <f t="shared" si="45"/>
        <v>0</v>
      </c>
      <c r="AH207" s="17">
        <f t="shared" si="46"/>
        <v>0</v>
      </c>
      <c r="AI207" s="17">
        <f t="shared" si="47"/>
        <v>0</v>
      </c>
      <c r="AJ207" s="17">
        <f t="shared" si="48"/>
        <v>0</v>
      </c>
      <c r="AK207" s="17">
        <f t="shared" si="49"/>
        <v>0</v>
      </c>
      <c r="AL207" s="17">
        <f t="shared" si="50"/>
        <v>0</v>
      </c>
      <c r="AM207" s="17">
        <f t="shared" si="51"/>
        <v>0</v>
      </c>
      <c r="AN207" s="17">
        <f t="shared" si="52"/>
        <v>0</v>
      </c>
      <c r="AO207" s="17">
        <f t="shared" si="53"/>
        <v>0</v>
      </c>
      <c r="AP207" s="17">
        <f t="shared" si="54"/>
        <v>0</v>
      </c>
      <c r="AQ207" s="18">
        <f t="shared" si="55"/>
        <v>0</v>
      </c>
    </row>
    <row r="208" spans="1:43" ht="18" x14ac:dyDescent="0.25">
      <c r="A208" s="169">
        <v>5.3</v>
      </c>
      <c r="B208" s="324" t="s">
        <v>948</v>
      </c>
      <c r="C208" s="103" t="s">
        <v>306</v>
      </c>
      <c r="D208" s="15"/>
      <c r="E208" s="2"/>
      <c r="F208" s="2"/>
      <c r="G208" s="146"/>
      <c r="H208" s="19"/>
      <c r="I208" s="13"/>
      <c r="J208" s="14"/>
      <c r="K208" s="14"/>
      <c r="L208" s="22"/>
      <c r="M208" s="158" t="s">
        <v>199</v>
      </c>
      <c r="N208" s="102">
        <v>0</v>
      </c>
      <c r="O208" s="155"/>
      <c r="P208" s="159">
        <v>140</v>
      </c>
      <c r="Q208" s="31">
        <v>0</v>
      </c>
      <c r="R208" s="31">
        <f t="shared" si="60"/>
        <v>140</v>
      </c>
      <c r="S208" s="31">
        <f t="shared" si="61"/>
        <v>7</v>
      </c>
      <c r="T208" s="31">
        <v>0</v>
      </c>
      <c r="U208" s="31">
        <f t="shared" si="62"/>
        <v>147</v>
      </c>
      <c r="V208" s="156"/>
      <c r="W208" s="159">
        <v>37</v>
      </c>
      <c r="X208" s="154">
        <f t="shared" si="56"/>
        <v>4.5731999999999999</v>
      </c>
      <c r="Y208" s="31">
        <v>0</v>
      </c>
      <c r="Z208" s="31">
        <f t="shared" si="57"/>
        <v>41.5732</v>
      </c>
      <c r="AA208" s="31">
        <f t="shared" si="63"/>
        <v>0</v>
      </c>
      <c r="AB208" s="31">
        <f t="shared" si="58"/>
        <v>0</v>
      </c>
      <c r="AC208" s="154">
        <f t="shared" si="59"/>
        <v>0</v>
      </c>
      <c r="AE208" s="17">
        <v>10</v>
      </c>
      <c r="AF208" s="102">
        <v>0</v>
      </c>
      <c r="AG208" s="17">
        <f t="shared" si="45"/>
        <v>0</v>
      </c>
      <c r="AH208" s="17">
        <f t="shared" si="46"/>
        <v>0</v>
      </c>
      <c r="AI208" s="17">
        <f t="shared" si="47"/>
        <v>0</v>
      </c>
      <c r="AJ208" s="17">
        <f t="shared" si="48"/>
        <v>0</v>
      </c>
      <c r="AK208" s="17">
        <f t="shared" si="49"/>
        <v>0</v>
      </c>
      <c r="AL208" s="17">
        <f t="shared" si="50"/>
        <v>0</v>
      </c>
      <c r="AM208" s="17">
        <f t="shared" si="51"/>
        <v>0</v>
      </c>
      <c r="AN208" s="17">
        <f t="shared" si="52"/>
        <v>0</v>
      </c>
      <c r="AO208" s="17">
        <f t="shared" si="53"/>
        <v>0</v>
      </c>
      <c r="AP208" s="17">
        <f t="shared" si="54"/>
        <v>0</v>
      </c>
      <c r="AQ208" s="18">
        <f t="shared" si="55"/>
        <v>0</v>
      </c>
    </row>
    <row r="209" spans="1:43" ht="18" x14ac:dyDescent="0.25">
      <c r="A209" s="169">
        <v>5.4</v>
      </c>
      <c r="B209" s="324" t="s">
        <v>948</v>
      </c>
      <c r="C209" s="103" t="s">
        <v>307</v>
      </c>
      <c r="D209" s="15"/>
      <c r="E209" s="2"/>
      <c r="F209" s="2"/>
      <c r="G209" s="146"/>
      <c r="H209" s="19"/>
      <c r="I209" s="13"/>
      <c r="J209" s="14"/>
      <c r="K209" s="14"/>
      <c r="L209" s="22"/>
      <c r="M209" s="158" t="s">
        <v>199</v>
      </c>
      <c r="N209" s="102">
        <v>0</v>
      </c>
      <c r="O209" s="155"/>
      <c r="P209" s="159">
        <v>178</v>
      </c>
      <c r="Q209" s="31">
        <v>0</v>
      </c>
      <c r="R209" s="31">
        <f t="shared" si="60"/>
        <v>178</v>
      </c>
      <c r="S209" s="31">
        <f t="shared" si="61"/>
        <v>8.9</v>
      </c>
      <c r="T209" s="31">
        <v>0</v>
      </c>
      <c r="U209" s="31">
        <f t="shared" si="62"/>
        <v>186.9</v>
      </c>
      <c r="V209" s="156"/>
      <c r="W209" s="159">
        <v>42</v>
      </c>
      <c r="X209" s="154">
        <f t="shared" si="56"/>
        <v>5.1912000000000003</v>
      </c>
      <c r="Y209" s="31">
        <v>0</v>
      </c>
      <c r="Z209" s="31">
        <f t="shared" si="57"/>
        <v>47.191200000000002</v>
      </c>
      <c r="AA209" s="31">
        <f t="shared" si="63"/>
        <v>0</v>
      </c>
      <c r="AB209" s="31">
        <f t="shared" si="58"/>
        <v>0</v>
      </c>
      <c r="AC209" s="154">
        <f t="shared" si="59"/>
        <v>0</v>
      </c>
      <c r="AE209" s="17">
        <v>10</v>
      </c>
      <c r="AF209" s="102">
        <v>0</v>
      </c>
      <c r="AG209" s="17">
        <f t="shared" si="45"/>
        <v>0</v>
      </c>
      <c r="AH209" s="17">
        <f t="shared" si="46"/>
        <v>0</v>
      </c>
      <c r="AI209" s="17">
        <f t="shared" si="47"/>
        <v>0</v>
      </c>
      <c r="AJ209" s="17">
        <f t="shared" si="48"/>
        <v>0</v>
      </c>
      <c r="AK209" s="17">
        <f t="shared" si="49"/>
        <v>0</v>
      </c>
      <c r="AL209" s="17">
        <f t="shared" si="50"/>
        <v>0</v>
      </c>
      <c r="AM209" s="17">
        <f t="shared" si="51"/>
        <v>0</v>
      </c>
      <c r="AN209" s="17">
        <f t="shared" si="52"/>
        <v>0</v>
      </c>
      <c r="AO209" s="17">
        <f t="shared" si="53"/>
        <v>0</v>
      </c>
      <c r="AP209" s="17">
        <f t="shared" si="54"/>
        <v>0</v>
      </c>
      <c r="AQ209" s="18">
        <f t="shared" si="55"/>
        <v>0</v>
      </c>
    </row>
    <row r="210" spans="1:43" ht="18" x14ac:dyDescent="0.25">
      <c r="A210" s="169">
        <v>5.5</v>
      </c>
      <c r="B210" s="324" t="s">
        <v>948</v>
      </c>
      <c r="C210" s="103" t="s">
        <v>308</v>
      </c>
      <c r="D210" s="15"/>
      <c r="E210" s="2"/>
      <c r="F210" s="2"/>
      <c r="G210" s="146"/>
      <c r="H210" s="19"/>
      <c r="I210" s="13"/>
      <c r="J210" s="14"/>
      <c r="K210" s="14"/>
      <c r="L210" s="22"/>
      <c r="M210" s="158" t="s">
        <v>199</v>
      </c>
      <c r="N210" s="102">
        <v>0</v>
      </c>
      <c r="O210" s="155"/>
      <c r="P210" s="159">
        <v>250</v>
      </c>
      <c r="Q210" s="31">
        <v>0</v>
      </c>
      <c r="R210" s="31">
        <f t="shared" si="60"/>
        <v>250</v>
      </c>
      <c r="S210" s="31">
        <f t="shared" si="61"/>
        <v>12.5</v>
      </c>
      <c r="T210" s="31">
        <v>0</v>
      </c>
      <c r="U210" s="31">
        <f t="shared" si="62"/>
        <v>262.5</v>
      </c>
      <c r="V210" s="156"/>
      <c r="W210" s="159">
        <v>58</v>
      </c>
      <c r="X210" s="154">
        <f t="shared" si="56"/>
        <v>7.1688000000000001</v>
      </c>
      <c r="Y210" s="31">
        <v>0</v>
      </c>
      <c r="Z210" s="31">
        <f t="shared" si="57"/>
        <v>65.168800000000005</v>
      </c>
      <c r="AA210" s="31">
        <f t="shared" si="63"/>
        <v>0</v>
      </c>
      <c r="AB210" s="31">
        <f t="shared" si="58"/>
        <v>0</v>
      </c>
      <c r="AC210" s="154">
        <f t="shared" si="59"/>
        <v>0</v>
      </c>
      <c r="AE210" s="17">
        <v>10</v>
      </c>
      <c r="AF210" s="102">
        <v>0</v>
      </c>
      <c r="AG210" s="17">
        <f t="shared" si="45"/>
        <v>0</v>
      </c>
      <c r="AH210" s="17">
        <f t="shared" si="46"/>
        <v>0</v>
      </c>
      <c r="AI210" s="17">
        <f t="shared" si="47"/>
        <v>0</v>
      </c>
      <c r="AJ210" s="17">
        <f t="shared" si="48"/>
        <v>0</v>
      </c>
      <c r="AK210" s="17">
        <f t="shared" si="49"/>
        <v>0</v>
      </c>
      <c r="AL210" s="17">
        <f t="shared" si="50"/>
        <v>0</v>
      </c>
      <c r="AM210" s="17">
        <f t="shared" si="51"/>
        <v>0</v>
      </c>
      <c r="AN210" s="17">
        <f t="shared" si="52"/>
        <v>0</v>
      </c>
      <c r="AO210" s="17">
        <f t="shared" si="53"/>
        <v>0</v>
      </c>
      <c r="AP210" s="17">
        <f t="shared" si="54"/>
        <v>0</v>
      </c>
      <c r="AQ210" s="18">
        <f t="shared" si="55"/>
        <v>0</v>
      </c>
    </row>
    <row r="211" spans="1:43" ht="18" x14ac:dyDescent="0.25">
      <c r="A211" s="169">
        <v>5.6</v>
      </c>
      <c r="B211" s="324" t="s">
        <v>948</v>
      </c>
      <c r="C211" s="103" t="s">
        <v>309</v>
      </c>
      <c r="D211" s="15"/>
      <c r="E211" s="2"/>
      <c r="F211" s="2"/>
      <c r="G211" s="146"/>
      <c r="H211" s="19"/>
      <c r="I211" s="13"/>
      <c r="J211" s="14"/>
      <c r="K211" s="14"/>
      <c r="L211" s="22"/>
      <c r="M211" s="158" t="s">
        <v>199</v>
      </c>
      <c r="N211" s="102">
        <v>0</v>
      </c>
      <c r="O211" s="155"/>
      <c r="P211" s="159">
        <v>266</v>
      </c>
      <c r="Q211" s="31">
        <v>0</v>
      </c>
      <c r="R211" s="31">
        <f t="shared" si="60"/>
        <v>266</v>
      </c>
      <c r="S211" s="31">
        <f t="shared" si="61"/>
        <v>13.3</v>
      </c>
      <c r="T211" s="31">
        <v>0</v>
      </c>
      <c r="U211" s="31">
        <f t="shared" si="62"/>
        <v>279.3</v>
      </c>
      <c r="V211" s="156"/>
      <c r="W211" s="159">
        <v>74</v>
      </c>
      <c r="X211" s="154">
        <f t="shared" si="56"/>
        <v>9.1463999999999999</v>
      </c>
      <c r="Y211" s="31">
        <v>0</v>
      </c>
      <c r="Z211" s="31">
        <f t="shared" si="57"/>
        <v>83.1464</v>
      </c>
      <c r="AA211" s="31">
        <f t="shared" si="63"/>
        <v>0</v>
      </c>
      <c r="AB211" s="31">
        <f t="shared" si="58"/>
        <v>0</v>
      </c>
      <c r="AC211" s="154">
        <f t="shared" si="59"/>
        <v>0</v>
      </c>
      <c r="AE211" s="17">
        <v>10</v>
      </c>
      <c r="AF211" s="102">
        <v>0</v>
      </c>
      <c r="AG211" s="17">
        <f t="shared" si="45"/>
        <v>0</v>
      </c>
      <c r="AH211" s="17">
        <f t="shared" si="46"/>
        <v>0</v>
      </c>
      <c r="AI211" s="17">
        <f t="shared" si="47"/>
        <v>0</v>
      </c>
      <c r="AJ211" s="17">
        <f t="shared" si="48"/>
        <v>0</v>
      </c>
      <c r="AK211" s="17">
        <f t="shared" si="49"/>
        <v>0</v>
      </c>
      <c r="AL211" s="17">
        <f t="shared" si="50"/>
        <v>0</v>
      </c>
      <c r="AM211" s="17">
        <f t="shared" si="51"/>
        <v>0</v>
      </c>
      <c r="AN211" s="17">
        <f t="shared" si="52"/>
        <v>0</v>
      </c>
      <c r="AO211" s="17">
        <f t="shared" si="53"/>
        <v>0</v>
      </c>
      <c r="AP211" s="17">
        <f t="shared" si="54"/>
        <v>0</v>
      </c>
      <c r="AQ211" s="18">
        <f t="shared" si="55"/>
        <v>0</v>
      </c>
    </row>
    <row r="212" spans="1:43" ht="18" x14ac:dyDescent="0.25">
      <c r="A212" s="169">
        <v>5.7</v>
      </c>
      <c r="B212" s="324" t="s">
        <v>948</v>
      </c>
      <c r="C212" s="103" t="s">
        <v>310</v>
      </c>
      <c r="D212" s="15"/>
      <c r="E212" s="2"/>
      <c r="F212" s="2"/>
      <c r="G212" s="146"/>
      <c r="H212" s="19"/>
      <c r="I212" s="13"/>
      <c r="J212" s="14"/>
      <c r="K212" s="14"/>
      <c r="L212" s="22"/>
      <c r="M212" s="158" t="s">
        <v>199</v>
      </c>
      <c r="N212" s="102">
        <v>0</v>
      </c>
      <c r="O212" s="155"/>
      <c r="P212" s="159">
        <v>336</v>
      </c>
      <c r="Q212" s="31">
        <v>0</v>
      </c>
      <c r="R212" s="31">
        <f t="shared" si="60"/>
        <v>336</v>
      </c>
      <c r="S212" s="31">
        <f t="shared" si="61"/>
        <v>16.8</v>
      </c>
      <c r="T212" s="31">
        <v>0</v>
      </c>
      <c r="U212" s="31">
        <f t="shared" si="62"/>
        <v>352.8</v>
      </c>
      <c r="V212" s="156"/>
      <c r="W212" s="159">
        <v>89</v>
      </c>
      <c r="X212" s="154">
        <f t="shared" si="56"/>
        <v>11.000400000000001</v>
      </c>
      <c r="Y212" s="31">
        <v>0</v>
      </c>
      <c r="Z212" s="31">
        <f t="shared" si="57"/>
        <v>100.0004</v>
      </c>
      <c r="AA212" s="31">
        <f t="shared" si="63"/>
        <v>0</v>
      </c>
      <c r="AB212" s="31">
        <f t="shared" si="58"/>
        <v>0</v>
      </c>
      <c r="AC212" s="154">
        <f t="shared" si="59"/>
        <v>0</v>
      </c>
      <c r="AE212" s="17">
        <v>10</v>
      </c>
      <c r="AF212" s="102">
        <v>0</v>
      </c>
      <c r="AG212" s="17">
        <f t="shared" si="45"/>
        <v>0</v>
      </c>
      <c r="AH212" s="17">
        <f t="shared" si="46"/>
        <v>0</v>
      </c>
      <c r="AI212" s="17">
        <f t="shared" si="47"/>
        <v>0</v>
      </c>
      <c r="AJ212" s="17">
        <f t="shared" si="48"/>
        <v>0</v>
      </c>
      <c r="AK212" s="17">
        <f t="shared" si="49"/>
        <v>0</v>
      </c>
      <c r="AL212" s="17">
        <f t="shared" si="50"/>
        <v>0</v>
      </c>
      <c r="AM212" s="17">
        <f t="shared" si="51"/>
        <v>0</v>
      </c>
      <c r="AN212" s="17">
        <f t="shared" si="52"/>
        <v>0</v>
      </c>
      <c r="AO212" s="17">
        <f t="shared" si="53"/>
        <v>0</v>
      </c>
      <c r="AP212" s="17">
        <f t="shared" si="54"/>
        <v>0</v>
      </c>
      <c r="AQ212" s="18">
        <f t="shared" si="55"/>
        <v>0</v>
      </c>
    </row>
    <row r="213" spans="1:43" ht="18" x14ac:dyDescent="0.25">
      <c r="A213" s="169">
        <v>5.8</v>
      </c>
      <c r="B213" s="324" t="s">
        <v>948</v>
      </c>
      <c r="C213" s="103" t="s">
        <v>311</v>
      </c>
      <c r="D213" s="15"/>
      <c r="E213" s="2"/>
      <c r="F213" s="2"/>
      <c r="G213" s="146"/>
      <c r="H213" s="19"/>
      <c r="I213" s="13"/>
      <c r="J213" s="14"/>
      <c r="K213" s="14"/>
      <c r="L213" s="22"/>
      <c r="M213" s="158" t="s">
        <v>199</v>
      </c>
      <c r="N213" s="102">
        <v>0</v>
      </c>
      <c r="O213" s="155"/>
      <c r="P213" s="159">
        <v>390</v>
      </c>
      <c r="Q213" s="31">
        <v>0</v>
      </c>
      <c r="R213" s="31">
        <f t="shared" si="60"/>
        <v>390</v>
      </c>
      <c r="S213" s="31">
        <f t="shared" si="61"/>
        <v>19.5</v>
      </c>
      <c r="T213" s="31">
        <v>0</v>
      </c>
      <c r="U213" s="31">
        <f t="shared" si="62"/>
        <v>409.5</v>
      </c>
      <c r="V213" s="156"/>
      <c r="W213" s="159">
        <v>110</v>
      </c>
      <c r="X213" s="154">
        <f t="shared" si="56"/>
        <v>13.596</v>
      </c>
      <c r="Y213" s="31">
        <v>0</v>
      </c>
      <c r="Z213" s="31">
        <f t="shared" si="57"/>
        <v>123.596</v>
      </c>
      <c r="AA213" s="31">
        <f t="shared" si="63"/>
        <v>0</v>
      </c>
      <c r="AB213" s="31">
        <f t="shared" si="58"/>
        <v>0</v>
      </c>
      <c r="AC213" s="154">
        <f t="shared" si="59"/>
        <v>0</v>
      </c>
      <c r="AE213" s="17">
        <v>10</v>
      </c>
      <c r="AF213" s="102">
        <v>0</v>
      </c>
      <c r="AG213" s="17">
        <f t="shared" ref="AG213:AG283" si="64">AE213*AF213*P213/100</f>
        <v>0</v>
      </c>
      <c r="AH213" s="17">
        <f t="shared" ref="AH213:AH283" si="65">AE213*AF213*Q213/100</f>
        <v>0</v>
      </c>
      <c r="AI213" s="17">
        <f t="shared" ref="AI213:AI283" si="66">AG213+AH213</f>
        <v>0</v>
      </c>
      <c r="AJ213" s="17">
        <f t="shared" ref="AJ213:AJ283" si="67">AE213*AF213*S213/100</f>
        <v>0</v>
      </c>
      <c r="AK213" s="17">
        <f t="shared" ref="AK213:AK283" si="68">AE213*AF213*T213/100</f>
        <v>0</v>
      </c>
      <c r="AL213" s="17">
        <f t="shared" ref="AL213:AL283" si="69">SUM(AI213:AK213)</f>
        <v>0</v>
      </c>
      <c r="AM213" s="17">
        <f t="shared" ref="AM213:AM283" si="70">AE213*AF213*W213/100</f>
        <v>0</v>
      </c>
      <c r="AN213" s="17">
        <f t="shared" ref="AN213:AN283" si="71">AE213*AF213*X213/100</f>
        <v>0</v>
      </c>
      <c r="AO213" s="17">
        <f t="shared" ref="AO213:AO283" si="72">AE213*AF213*Y213/100</f>
        <v>0</v>
      </c>
      <c r="AP213" s="17">
        <f t="shared" ref="AP213:AP283" si="73">SUM(AM213:AO213)</f>
        <v>0</v>
      </c>
      <c r="AQ213" s="18">
        <f t="shared" ref="AQ213:AQ283" si="74">AL213+AP213</f>
        <v>0</v>
      </c>
    </row>
    <row r="214" spans="1:43" ht="18" x14ac:dyDescent="0.25">
      <c r="A214" s="169">
        <v>5.9</v>
      </c>
      <c r="B214" s="324" t="s">
        <v>948</v>
      </c>
      <c r="C214" s="103" t="s">
        <v>312</v>
      </c>
      <c r="D214" s="15"/>
      <c r="E214" s="2"/>
      <c r="F214" s="2"/>
      <c r="G214" s="146"/>
      <c r="H214" s="19"/>
      <c r="I214" s="13"/>
      <c r="J214" s="14"/>
      <c r="K214" s="14"/>
      <c r="L214" s="22"/>
      <c r="M214" s="158" t="s">
        <v>199</v>
      </c>
      <c r="N214" s="102">
        <v>0</v>
      </c>
      <c r="O214" s="155"/>
      <c r="P214" s="159">
        <v>425</v>
      </c>
      <c r="Q214" s="31">
        <v>0</v>
      </c>
      <c r="R214" s="31">
        <f t="shared" si="60"/>
        <v>425</v>
      </c>
      <c r="S214" s="31">
        <f t="shared" si="61"/>
        <v>21.25</v>
      </c>
      <c r="T214" s="31">
        <v>0</v>
      </c>
      <c r="U214" s="31">
        <f t="shared" si="62"/>
        <v>446.25</v>
      </c>
      <c r="V214" s="156"/>
      <c r="W214" s="159">
        <v>142</v>
      </c>
      <c r="X214" s="154">
        <f t="shared" si="56"/>
        <v>17.551200000000001</v>
      </c>
      <c r="Y214" s="31">
        <v>0</v>
      </c>
      <c r="Z214" s="31">
        <f t="shared" si="57"/>
        <v>159.55119999999999</v>
      </c>
      <c r="AA214" s="31">
        <f t="shared" si="63"/>
        <v>0</v>
      </c>
      <c r="AB214" s="31">
        <f t="shared" si="58"/>
        <v>0</v>
      </c>
      <c r="AC214" s="154">
        <f t="shared" si="59"/>
        <v>0</v>
      </c>
      <c r="AE214" s="17">
        <v>10</v>
      </c>
      <c r="AF214" s="102">
        <v>0</v>
      </c>
      <c r="AG214" s="17">
        <f t="shared" si="64"/>
        <v>0</v>
      </c>
      <c r="AH214" s="17">
        <f t="shared" si="65"/>
        <v>0</v>
      </c>
      <c r="AI214" s="17">
        <f t="shared" si="66"/>
        <v>0</v>
      </c>
      <c r="AJ214" s="17">
        <f t="shared" si="67"/>
        <v>0</v>
      </c>
      <c r="AK214" s="17">
        <f t="shared" si="68"/>
        <v>0</v>
      </c>
      <c r="AL214" s="17">
        <f t="shared" si="69"/>
        <v>0</v>
      </c>
      <c r="AM214" s="17">
        <f t="shared" si="70"/>
        <v>0</v>
      </c>
      <c r="AN214" s="17">
        <f t="shared" si="71"/>
        <v>0</v>
      </c>
      <c r="AO214" s="17">
        <f t="shared" si="72"/>
        <v>0</v>
      </c>
      <c r="AP214" s="17">
        <f t="shared" si="73"/>
        <v>0</v>
      </c>
      <c r="AQ214" s="18">
        <f t="shared" si="74"/>
        <v>0</v>
      </c>
    </row>
    <row r="215" spans="1:43" ht="18" x14ac:dyDescent="0.25">
      <c r="A215" s="169">
        <v>5.0999999999999996</v>
      </c>
      <c r="B215" s="324" t="s">
        <v>948</v>
      </c>
      <c r="C215" s="103" t="s">
        <v>313</v>
      </c>
      <c r="D215" s="15"/>
      <c r="E215" s="2"/>
      <c r="F215" s="2"/>
      <c r="G215" s="146"/>
      <c r="H215" s="19"/>
      <c r="I215" s="13"/>
      <c r="J215" s="14"/>
      <c r="K215" s="14"/>
      <c r="L215" s="22"/>
      <c r="M215" s="158" t="s">
        <v>199</v>
      </c>
      <c r="N215" s="102">
        <v>0</v>
      </c>
      <c r="O215" s="155"/>
      <c r="P215" s="159">
        <v>620</v>
      </c>
      <c r="Q215" s="31">
        <v>0</v>
      </c>
      <c r="R215" s="31">
        <f t="shared" si="60"/>
        <v>620</v>
      </c>
      <c r="S215" s="31">
        <f t="shared" si="61"/>
        <v>31</v>
      </c>
      <c r="T215" s="31">
        <v>0</v>
      </c>
      <c r="U215" s="31">
        <f t="shared" si="62"/>
        <v>651</v>
      </c>
      <c r="V215" s="156"/>
      <c r="W215" s="159">
        <v>210</v>
      </c>
      <c r="X215" s="154">
        <f t="shared" si="56"/>
        <v>25.956</v>
      </c>
      <c r="Y215" s="31">
        <v>0</v>
      </c>
      <c r="Z215" s="31">
        <f t="shared" si="57"/>
        <v>235.95599999999999</v>
      </c>
      <c r="AA215" s="31">
        <f t="shared" si="63"/>
        <v>0</v>
      </c>
      <c r="AB215" s="31">
        <f t="shared" si="58"/>
        <v>0</v>
      </c>
      <c r="AC215" s="154">
        <f t="shared" si="59"/>
        <v>0</v>
      </c>
      <c r="AE215" s="17">
        <v>10</v>
      </c>
      <c r="AF215" s="102">
        <v>0</v>
      </c>
      <c r="AG215" s="17">
        <f t="shared" si="64"/>
        <v>0</v>
      </c>
      <c r="AH215" s="17">
        <f t="shared" si="65"/>
        <v>0</v>
      </c>
      <c r="AI215" s="17">
        <f t="shared" si="66"/>
        <v>0</v>
      </c>
      <c r="AJ215" s="17">
        <f t="shared" si="67"/>
        <v>0</v>
      </c>
      <c r="AK215" s="17">
        <f t="shared" si="68"/>
        <v>0</v>
      </c>
      <c r="AL215" s="17">
        <f t="shared" si="69"/>
        <v>0</v>
      </c>
      <c r="AM215" s="17">
        <f t="shared" si="70"/>
        <v>0</v>
      </c>
      <c r="AN215" s="17">
        <f t="shared" si="71"/>
        <v>0</v>
      </c>
      <c r="AO215" s="17">
        <f t="shared" si="72"/>
        <v>0</v>
      </c>
      <c r="AP215" s="17">
        <f t="shared" si="73"/>
        <v>0</v>
      </c>
      <c r="AQ215" s="18">
        <f t="shared" si="74"/>
        <v>0</v>
      </c>
    </row>
    <row r="216" spans="1:43" ht="45" x14ac:dyDescent="0.25">
      <c r="A216" s="169">
        <v>6</v>
      </c>
      <c r="B216" s="324" t="s">
        <v>948</v>
      </c>
      <c r="C216" s="103" t="s">
        <v>314</v>
      </c>
      <c r="D216" s="15"/>
      <c r="E216" s="2"/>
      <c r="F216" s="2"/>
      <c r="G216" s="146"/>
      <c r="H216" s="19"/>
      <c r="I216" s="13"/>
      <c r="J216" s="14"/>
      <c r="K216" s="14"/>
      <c r="L216" s="22"/>
      <c r="M216" s="151" t="s">
        <v>124</v>
      </c>
      <c r="N216" s="102">
        <v>0</v>
      </c>
      <c r="O216" s="155"/>
      <c r="P216" s="31">
        <v>0</v>
      </c>
      <c r="Q216" s="31">
        <v>0</v>
      </c>
      <c r="R216" s="31">
        <f t="shared" si="60"/>
        <v>0</v>
      </c>
      <c r="S216" s="31">
        <f t="shared" si="61"/>
        <v>0</v>
      </c>
      <c r="T216" s="31">
        <v>0</v>
      </c>
      <c r="U216" s="31">
        <f t="shared" si="62"/>
        <v>0</v>
      </c>
      <c r="V216" s="156"/>
      <c r="W216" s="31">
        <v>0</v>
      </c>
      <c r="X216" s="154">
        <f t="shared" si="56"/>
        <v>0</v>
      </c>
      <c r="Y216" s="31">
        <v>0</v>
      </c>
      <c r="Z216" s="31">
        <f t="shared" si="57"/>
        <v>0</v>
      </c>
      <c r="AA216" s="31">
        <f t="shared" si="63"/>
        <v>0</v>
      </c>
      <c r="AB216" s="31">
        <f t="shared" si="58"/>
        <v>0</v>
      </c>
      <c r="AC216" s="154">
        <f t="shared" si="59"/>
        <v>0</v>
      </c>
      <c r="AE216" s="17">
        <v>10</v>
      </c>
      <c r="AF216" s="102">
        <v>0</v>
      </c>
      <c r="AG216" s="17">
        <f t="shared" si="64"/>
        <v>0</v>
      </c>
      <c r="AH216" s="17">
        <f t="shared" si="65"/>
        <v>0</v>
      </c>
      <c r="AI216" s="17">
        <f t="shared" si="66"/>
        <v>0</v>
      </c>
      <c r="AJ216" s="17">
        <f t="shared" si="67"/>
        <v>0</v>
      </c>
      <c r="AK216" s="17">
        <f t="shared" si="68"/>
        <v>0</v>
      </c>
      <c r="AL216" s="17">
        <f t="shared" si="69"/>
        <v>0</v>
      </c>
      <c r="AM216" s="17">
        <f t="shared" si="70"/>
        <v>0</v>
      </c>
      <c r="AN216" s="17">
        <f t="shared" si="71"/>
        <v>0</v>
      </c>
      <c r="AO216" s="17">
        <f t="shared" si="72"/>
        <v>0</v>
      </c>
      <c r="AP216" s="17">
        <f t="shared" si="73"/>
        <v>0</v>
      </c>
      <c r="AQ216" s="18">
        <f t="shared" si="74"/>
        <v>0</v>
      </c>
    </row>
    <row r="217" spans="1:43" ht="18" x14ac:dyDescent="0.25">
      <c r="A217" s="169">
        <v>6.1</v>
      </c>
      <c r="B217" s="324" t="s">
        <v>948</v>
      </c>
      <c r="C217" s="103" t="s">
        <v>308</v>
      </c>
      <c r="D217" s="15"/>
      <c r="E217" s="2"/>
      <c r="F217" s="2"/>
      <c r="G217" s="146"/>
      <c r="H217" s="19"/>
      <c r="I217" s="13"/>
      <c r="J217" s="14"/>
      <c r="K217" s="14"/>
      <c r="L217" s="22"/>
      <c r="M217" s="158" t="s">
        <v>199</v>
      </c>
      <c r="N217" s="102">
        <v>0</v>
      </c>
      <c r="O217" s="155"/>
      <c r="P217" s="159">
        <v>259</v>
      </c>
      <c r="Q217" s="31">
        <v>0</v>
      </c>
      <c r="R217" s="31">
        <f t="shared" si="60"/>
        <v>259</v>
      </c>
      <c r="S217" s="31">
        <f t="shared" si="61"/>
        <v>12.950000000000001</v>
      </c>
      <c r="T217" s="31">
        <v>0</v>
      </c>
      <c r="U217" s="31">
        <f t="shared" si="62"/>
        <v>271.95</v>
      </c>
      <c r="V217" s="156"/>
      <c r="W217" s="159">
        <v>58</v>
      </c>
      <c r="X217" s="154">
        <f t="shared" si="56"/>
        <v>7.1688000000000001</v>
      </c>
      <c r="Y217" s="31">
        <v>0</v>
      </c>
      <c r="Z217" s="31">
        <f t="shared" si="57"/>
        <v>65.168800000000005</v>
      </c>
      <c r="AA217" s="31">
        <f t="shared" si="63"/>
        <v>0</v>
      </c>
      <c r="AB217" s="31">
        <f t="shared" si="58"/>
        <v>0</v>
      </c>
      <c r="AC217" s="154">
        <f t="shared" si="59"/>
        <v>0</v>
      </c>
      <c r="AE217" s="17">
        <v>10</v>
      </c>
      <c r="AF217" s="102">
        <v>0</v>
      </c>
      <c r="AG217" s="17">
        <f t="shared" si="64"/>
        <v>0</v>
      </c>
      <c r="AH217" s="17">
        <f t="shared" si="65"/>
        <v>0</v>
      </c>
      <c r="AI217" s="17">
        <f t="shared" si="66"/>
        <v>0</v>
      </c>
      <c r="AJ217" s="17">
        <f t="shared" si="67"/>
        <v>0</v>
      </c>
      <c r="AK217" s="17">
        <f t="shared" si="68"/>
        <v>0</v>
      </c>
      <c r="AL217" s="17">
        <f t="shared" si="69"/>
        <v>0</v>
      </c>
      <c r="AM217" s="17">
        <f t="shared" si="70"/>
        <v>0</v>
      </c>
      <c r="AN217" s="17">
        <f t="shared" si="71"/>
        <v>0</v>
      </c>
      <c r="AO217" s="17">
        <f t="shared" si="72"/>
        <v>0</v>
      </c>
      <c r="AP217" s="17">
        <f t="shared" si="73"/>
        <v>0</v>
      </c>
      <c r="AQ217" s="18">
        <f t="shared" si="74"/>
        <v>0</v>
      </c>
    </row>
    <row r="218" spans="1:43" ht="18" x14ac:dyDescent="0.25">
      <c r="A218" s="169">
        <v>6.2</v>
      </c>
      <c r="B218" s="324" t="s">
        <v>948</v>
      </c>
      <c r="C218" s="103" t="s">
        <v>315</v>
      </c>
      <c r="D218" s="15"/>
      <c r="E218" s="2"/>
      <c r="F218" s="2"/>
      <c r="G218" s="146"/>
      <c r="H218" s="19"/>
      <c r="I218" s="13"/>
      <c r="J218" s="14"/>
      <c r="K218" s="14"/>
      <c r="L218" s="22"/>
      <c r="M218" s="158" t="s">
        <v>199</v>
      </c>
      <c r="N218" s="102">
        <v>0</v>
      </c>
      <c r="O218" s="155"/>
      <c r="P218" s="159">
        <v>301</v>
      </c>
      <c r="Q218" s="31">
        <v>0</v>
      </c>
      <c r="R218" s="31">
        <f t="shared" si="60"/>
        <v>301</v>
      </c>
      <c r="S218" s="31">
        <f t="shared" si="61"/>
        <v>15.05</v>
      </c>
      <c r="T218" s="31">
        <v>0</v>
      </c>
      <c r="U218" s="31">
        <f t="shared" si="62"/>
        <v>316.05</v>
      </c>
      <c r="V218" s="156"/>
      <c r="W218" s="159">
        <v>73</v>
      </c>
      <c r="X218" s="154">
        <f t="shared" si="56"/>
        <v>9.0228000000000002</v>
      </c>
      <c r="Y218" s="31">
        <v>0</v>
      </c>
      <c r="Z218" s="31">
        <f t="shared" si="57"/>
        <v>82.022800000000004</v>
      </c>
      <c r="AA218" s="31">
        <f t="shared" si="63"/>
        <v>0</v>
      </c>
      <c r="AB218" s="31">
        <f t="shared" si="58"/>
        <v>0</v>
      </c>
      <c r="AC218" s="154">
        <f t="shared" si="59"/>
        <v>0</v>
      </c>
      <c r="AE218" s="17">
        <v>10</v>
      </c>
      <c r="AF218" s="102">
        <v>0</v>
      </c>
      <c r="AG218" s="17">
        <f t="shared" si="64"/>
        <v>0</v>
      </c>
      <c r="AH218" s="17">
        <f t="shared" si="65"/>
        <v>0</v>
      </c>
      <c r="AI218" s="17">
        <f t="shared" si="66"/>
        <v>0</v>
      </c>
      <c r="AJ218" s="17">
        <f t="shared" si="67"/>
        <v>0</v>
      </c>
      <c r="AK218" s="17">
        <f t="shared" si="68"/>
        <v>0</v>
      </c>
      <c r="AL218" s="17">
        <f t="shared" si="69"/>
        <v>0</v>
      </c>
      <c r="AM218" s="17">
        <f t="shared" si="70"/>
        <v>0</v>
      </c>
      <c r="AN218" s="17">
        <f t="shared" si="71"/>
        <v>0</v>
      </c>
      <c r="AO218" s="17">
        <f t="shared" si="72"/>
        <v>0</v>
      </c>
      <c r="AP218" s="17">
        <f t="shared" si="73"/>
        <v>0</v>
      </c>
      <c r="AQ218" s="18">
        <f t="shared" si="74"/>
        <v>0</v>
      </c>
    </row>
    <row r="219" spans="1:43" ht="18" x14ac:dyDescent="0.25">
      <c r="A219" s="169">
        <v>6.3</v>
      </c>
      <c r="B219" s="324" t="s">
        <v>948</v>
      </c>
      <c r="C219" s="103" t="s">
        <v>310</v>
      </c>
      <c r="D219" s="15"/>
      <c r="E219" s="2"/>
      <c r="F219" s="2"/>
      <c r="G219" s="146"/>
      <c r="H219" s="19"/>
      <c r="I219" s="13"/>
      <c r="J219" s="14"/>
      <c r="K219" s="14"/>
      <c r="L219" s="22"/>
      <c r="M219" s="158" t="s">
        <v>199</v>
      </c>
      <c r="N219" s="102">
        <v>0</v>
      </c>
      <c r="O219" s="155"/>
      <c r="P219" s="159">
        <v>415</v>
      </c>
      <c r="Q219" s="31">
        <v>0</v>
      </c>
      <c r="R219" s="31">
        <f t="shared" si="60"/>
        <v>415</v>
      </c>
      <c r="S219" s="31">
        <f t="shared" si="61"/>
        <v>20.75</v>
      </c>
      <c r="T219" s="31">
        <v>0</v>
      </c>
      <c r="U219" s="31">
        <f t="shared" si="62"/>
        <v>435.75</v>
      </c>
      <c r="V219" s="156"/>
      <c r="W219" s="159">
        <v>89</v>
      </c>
      <c r="X219" s="154">
        <f t="shared" si="56"/>
        <v>11.000400000000001</v>
      </c>
      <c r="Y219" s="31">
        <v>0</v>
      </c>
      <c r="Z219" s="31">
        <f t="shared" si="57"/>
        <v>100.0004</v>
      </c>
      <c r="AA219" s="31">
        <f t="shared" si="63"/>
        <v>0</v>
      </c>
      <c r="AB219" s="31">
        <f t="shared" si="58"/>
        <v>0</v>
      </c>
      <c r="AC219" s="154">
        <f t="shared" si="59"/>
        <v>0</v>
      </c>
      <c r="AE219" s="17">
        <v>10</v>
      </c>
      <c r="AF219" s="102">
        <v>0</v>
      </c>
      <c r="AG219" s="17">
        <f t="shared" si="64"/>
        <v>0</v>
      </c>
      <c r="AH219" s="17">
        <f t="shared" si="65"/>
        <v>0</v>
      </c>
      <c r="AI219" s="17">
        <f t="shared" si="66"/>
        <v>0</v>
      </c>
      <c r="AJ219" s="17">
        <f t="shared" si="67"/>
        <v>0</v>
      </c>
      <c r="AK219" s="17">
        <f t="shared" si="68"/>
        <v>0</v>
      </c>
      <c r="AL219" s="17">
        <f t="shared" si="69"/>
        <v>0</v>
      </c>
      <c r="AM219" s="17">
        <f t="shared" si="70"/>
        <v>0</v>
      </c>
      <c r="AN219" s="17">
        <f t="shared" si="71"/>
        <v>0</v>
      </c>
      <c r="AO219" s="17">
        <f t="shared" si="72"/>
        <v>0</v>
      </c>
      <c r="AP219" s="17">
        <f t="shared" si="73"/>
        <v>0</v>
      </c>
      <c r="AQ219" s="18">
        <f t="shared" si="74"/>
        <v>0</v>
      </c>
    </row>
    <row r="220" spans="1:43" ht="18" x14ac:dyDescent="0.25">
      <c r="A220" s="169">
        <v>6.4</v>
      </c>
      <c r="B220" s="324" t="s">
        <v>948</v>
      </c>
      <c r="C220" s="103" t="s">
        <v>311</v>
      </c>
      <c r="D220" s="15"/>
      <c r="E220" s="2"/>
      <c r="F220" s="2"/>
      <c r="G220" s="146"/>
      <c r="H220" s="19"/>
      <c r="I220" s="13"/>
      <c r="J220" s="14"/>
      <c r="K220" s="14"/>
      <c r="L220" s="22"/>
      <c r="M220" s="158" t="s">
        <v>199</v>
      </c>
      <c r="N220" s="102">
        <v>0</v>
      </c>
      <c r="O220" s="155"/>
      <c r="P220" s="159">
        <v>427</v>
      </c>
      <c r="Q220" s="31">
        <v>0</v>
      </c>
      <c r="R220" s="31">
        <f t="shared" si="60"/>
        <v>427</v>
      </c>
      <c r="S220" s="31">
        <f t="shared" si="61"/>
        <v>21.35</v>
      </c>
      <c r="T220" s="31">
        <v>0</v>
      </c>
      <c r="U220" s="31">
        <f t="shared" si="62"/>
        <v>448.35</v>
      </c>
      <c r="V220" s="156"/>
      <c r="W220" s="159">
        <v>110</v>
      </c>
      <c r="X220" s="154">
        <f t="shared" si="56"/>
        <v>13.596</v>
      </c>
      <c r="Y220" s="31">
        <v>0</v>
      </c>
      <c r="Z220" s="31">
        <f t="shared" si="57"/>
        <v>123.596</v>
      </c>
      <c r="AA220" s="31">
        <f t="shared" si="63"/>
        <v>0</v>
      </c>
      <c r="AB220" s="31">
        <f t="shared" si="58"/>
        <v>0</v>
      </c>
      <c r="AC220" s="154">
        <f t="shared" si="59"/>
        <v>0</v>
      </c>
      <c r="AE220" s="17">
        <v>10</v>
      </c>
      <c r="AF220" s="102">
        <v>0</v>
      </c>
      <c r="AG220" s="17">
        <f t="shared" si="64"/>
        <v>0</v>
      </c>
      <c r="AH220" s="17">
        <f t="shared" si="65"/>
        <v>0</v>
      </c>
      <c r="AI220" s="17">
        <f t="shared" si="66"/>
        <v>0</v>
      </c>
      <c r="AJ220" s="17">
        <f t="shared" si="67"/>
        <v>0</v>
      </c>
      <c r="AK220" s="17">
        <f t="shared" si="68"/>
        <v>0</v>
      </c>
      <c r="AL220" s="17">
        <f t="shared" si="69"/>
        <v>0</v>
      </c>
      <c r="AM220" s="17">
        <f t="shared" si="70"/>
        <v>0</v>
      </c>
      <c r="AN220" s="17">
        <f t="shared" si="71"/>
        <v>0</v>
      </c>
      <c r="AO220" s="17">
        <f t="shared" si="72"/>
        <v>0</v>
      </c>
      <c r="AP220" s="17">
        <f t="shared" si="73"/>
        <v>0</v>
      </c>
      <c r="AQ220" s="18">
        <f t="shared" si="74"/>
        <v>0</v>
      </c>
    </row>
    <row r="221" spans="1:43" ht="18" x14ac:dyDescent="0.25">
      <c r="A221" s="169">
        <v>6.5</v>
      </c>
      <c r="B221" s="324" t="s">
        <v>948</v>
      </c>
      <c r="C221" s="103" t="s">
        <v>312</v>
      </c>
      <c r="D221" s="15"/>
      <c r="E221" s="2"/>
      <c r="F221" s="2"/>
      <c r="G221" s="146"/>
      <c r="H221" s="19"/>
      <c r="I221" s="13"/>
      <c r="J221" s="14"/>
      <c r="K221" s="14"/>
      <c r="L221" s="22"/>
      <c r="M221" s="158" t="s">
        <v>199</v>
      </c>
      <c r="N221" s="102">
        <v>0</v>
      </c>
      <c r="O221" s="155"/>
      <c r="P221" s="159">
        <v>483</v>
      </c>
      <c r="Q221" s="31">
        <v>0</v>
      </c>
      <c r="R221" s="31">
        <f t="shared" si="60"/>
        <v>483</v>
      </c>
      <c r="S221" s="31">
        <f t="shared" si="61"/>
        <v>24.150000000000002</v>
      </c>
      <c r="T221" s="31">
        <v>0</v>
      </c>
      <c r="U221" s="31">
        <f t="shared" si="62"/>
        <v>507.15</v>
      </c>
      <c r="V221" s="156"/>
      <c r="W221" s="159">
        <v>142</v>
      </c>
      <c r="X221" s="154">
        <f t="shared" ref="X221:X287" si="75">W221*0.1236</f>
        <v>17.551200000000001</v>
      </c>
      <c r="Y221" s="31">
        <v>0</v>
      </c>
      <c r="Z221" s="31">
        <f t="shared" ref="Z221:Z287" si="76">W221+X221</f>
        <v>159.55119999999999</v>
      </c>
      <c r="AA221" s="31">
        <f t="shared" si="63"/>
        <v>0</v>
      </c>
      <c r="AB221" s="31">
        <f t="shared" si="58"/>
        <v>0</v>
      </c>
      <c r="AC221" s="154">
        <f t="shared" si="59"/>
        <v>0</v>
      </c>
      <c r="AE221" s="17">
        <v>10</v>
      </c>
      <c r="AF221" s="102">
        <v>0</v>
      </c>
      <c r="AG221" s="17">
        <f t="shared" si="64"/>
        <v>0</v>
      </c>
      <c r="AH221" s="17">
        <f t="shared" si="65"/>
        <v>0</v>
      </c>
      <c r="AI221" s="17">
        <f t="shared" si="66"/>
        <v>0</v>
      </c>
      <c r="AJ221" s="17">
        <f t="shared" si="67"/>
        <v>0</v>
      </c>
      <c r="AK221" s="17">
        <f t="shared" si="68"/>
        <v>0</v>
      </c>
      <c r="AL221" s="17">
        <f t="shared" si="69"/>
        <v>0</v>
      </c>
      <c r="AM221" s="17">
        <f t="shared" si="70"/>
        <v>0</v>
      </c>
      <c r="AN221" s="17">
        <f t="shared" si="71"/>
        <v>0</v>
      </c>
      <c r="AO221" s="17">
        <f t="shared" si="72"/>
        <v>0</v>
      </c>
      <c r="AP221" s="17">
        <f t="shared" si="73"/>
        <v>0</v>
      </c>
      <c r="AQ221" s="18">
        <f t="shared" si="74"/>
        <v>0</v>
      </c>
    </row>
    <row r="222" spans="1:43" ht="120" x14ac:dyDescent="0.25">
      <c r="A222" s="169">
        <v>7</v>
      </c>
      <c r="B222" s="324" t="s">
        <v>948</v>
      </c>
      <c r="C222" s="103" t="s">
        <v>316</v>
      </c>
      <c r="D222" s="15"/>
      <c r="E222" s="2"/>
      <c r="F222" s="2"/>
      <c r="G222" s="146"/>
      <c r="H222" s="19"/>
      <c r="I222" s="13"/>
      <c r="J222" s="14"/>
      <c r="K222" s="14"/>
      <c r="L222" s="22"/>
      <c r="M222" s="151" t="s">
        <v>124</v>
      </c>
      <c r="N222" s="102">
        <v>0</v>
      </c>
      <c r="O222" s="155"/>
      <c r="P222" s="31">
        <v>0</v>
      </c>
      <c r="Q222" s="31">
        <v>0</v>
      </c>
      <c r="R222" s="31">
        <f t="shared" si="60"/>
        <v>0</v>
      </c>
      <c r="S222" s="31">
        <f t="shared" si="61"/>
        <v>0</v>
      </c>
      <c r="T222" s="31">
        <v>0</v>
      </c>
      <c r="U222" s="31">
        <f t="shared" si="62"/>
        <v>0</v>
      </c>
      <c r="V222" s="156"/>
      <c r="W222" s="31">
        <v>0</v>
      </c>
      <c r="X222" s="154">
        <f t="shared" si="75"/>
        <v>0</v>
      </c>
      <c r="Y222" s="31">
        <v>0</v>
      </c>
      <c r="Z222" s="31">
        <f t="shared" si="76"/>
        <v>0</v>
      </c>
      <c r="AA222" s="31">
        <f t="shared" si="63"/>
        <v>0</v>
      </c>
      <c r="AB222" s="31">
        <f t="shared" si="58"/>
        <v>0</v>
      </c>
      <c r="AC222" s="154">
        <f t="shared" si="59"/>
        <v>0</v>
      </c>
      <c r="AE222" s="17">
        <v>10</v>
      </c>
      <c r="AF222" s="102">
        <v>0</v>
      </c>
      <c r="AG222" s="17">
        <f t="shared" si="64"/>
        <v>0</v>
      </c>
      <c r="AH222" s="17">
        <f t="shared" si="65"/>
        <v>0</v>
      </c>
      <c r="AI222" s="17">
        <f t="shared" si="66"/>
        <v>0</v>
      </c>
      <c r="AJ222" s="17">
        <f t="shared" si="67"/>
        <v>0</v>
      </c>
      <c r="AK222" s="17">
        <f t="shared" si="68"/>
        <v>0</v>
      </c>
      <c r="AL222" s="17">
        <f t="shared" si="69"/>
        <v>0</v>
      </c>
      <c r="AM222" s="17">
        <f t="shared" si="70"/>
        <v>0</v>
      </c>
      <c r="AN222" s="17">
        <f t="shared" si="71"/>
        <v>0</v>
      </c>
      <c r="AO222" s="17">
        <f t="shared" si="72"/>
        <v>0</v>
      </c>
      <c r="AP222" s="17">
        <f t="shared" si="73"/>
        <v>0</v>
      </c>
      <c r="AQ222" s="18">
        <f t="shared" si="74"/>
        <v>0</v>
      </c>
    </row>
    <row r="223" spans="1:43" ht="18" x14ac:dyDescent="0.25">
      <c r="A223" s="169">
        <v>7.1</v>
      </c>
      <c r="B223" s="324" t="s">
        <v>948</v>
      </c>
      <c r="C223" s="103" t="s">
        <v>317</v>
      </c>
      <c r="D223" s="15"/>
      <c r="E223" s="2"/>
      <c r="F223" s="2"/>
      <c r="G223" s="146"/>
      <c r="H223" s="19"/>
      <c r="I223" s="13"/>
      <c r="J223" s="14"/>
      <c r="K223" s="14"/>
      <c r="L223" s="22"/>
      <c r="M223" s="158" t="s">
        <v>126</v>
      </c>
      <c r="N223" s="108">
        <v>10</v>
      </c>
      <c r="O223" s="155"/>
      <c r="P223" s="159">
        <v>266</v>
      </c>
      <c r="Q223" s="31">
        <v>0</v>
      </c>
      <c r="R223" s="31">
        <f t="shared" si="60"/>
        <v>266</v>
      </c>
      <c r="S223" s="31">
        <f t="shared" si="61"/>
        <v>13.3</v>
      </c>
      <c r="T223" s="31">
        <v>0</v>
      </c>
      <c r="U223" s="31">
        <f t="shared" si="62"/>
        <v>279.3</v>
      </c>
      <c r="V223" s="156"/>
      <c r="W223" s="159">
        <v>72</v>
      </c>
      <c r="X223" s="154">
        <f t="shared" si="75"/>
        <v>8.8992000000000004</v>
      </c>
      <c r="Y223" s="31">
        <v>0</v>
      </c>
      <c r="Z223" s="31">
        <f t="shared" si="76"/>
        <v>80.899200000000008</v>
      </c>
      <c r="AA223" s="31">
        <f t="shared" si="63"/>
        <v>2793</v>
      </c>
      <c r="AB223" s="31">
        <f t="shared" si="58"/>
        <v>808.99200000000008</v>
      </c>
      <c r="AC223" s="154">
        <f t="shared" si="59"/>
        <v>3601.9920000000002</v>
      </c>
      <c r="AE223" s="17">
        <v>10</v>
      </c>
      <c r="AF223" s="108">
        <v>10</v>
      </c>
      <c r="AG223" s="17">
        <f t="shared" si="64"/>
        <v>266</v>
      </c>
      <c r="AH223" s="17">
        <f t="shared" si="65"/>
        <v>0</v>
      </c>
      <c r="AI223" s="17">
        <f t="shared" si="66"/>
        <v>266</v>
      </c>
      <c r="AJ223" s="17">
        <f t="shared" si="67"/>
        <v>13.3</v>
      </c>
      <c r="AK223" s="17">
        <f t="shared" si="68"/>
        <v>0</v>
      </c>
      <c r="AL223" s="17">
        <f t="shared" si="69"/>
        <v>279.3</v>
      </c>
      <c r="AM223" s="17">
        <f t="shared" si="70"/>
        <v>72</v>
      </c>
      <c r="AN223" s="17">
        <f t="shared" si="71"/>
        <v>8.8992000000000004</v>
      </c>
      <c r="AO223" s="17">
        <f t="shared" si="72"/>
        <v>0</v>
      </c>
      <c r="AP223" s="17">
        <f t="shared" si="73"/>
        <v>80.899200000000008</v>
      </c>
      <c r="AQ223" s="18">
        <f t="shared" si="74"/>
        <v>360.19920000000002</v>
      </c>
    </row>
    <row r="224" spans="1:43" ht="18" x14ac:dyDescent="0.25">
      <c r="A224" s="169">
        <v>7.2</v>
      </c>
      <c r="B224" s="324" t="s">
        <v>948</v>
      </c>
      <c r="C224" s="103" t="s">
        <v>318</v>
      </c>
      <c r="D224" s="15"/>
      <c r="E224" s="2"/>
      <c r="F224" s="2"/>
      <c r="G224" s="146"/>
      <c r="H224" s="19"/>
      <c r="I224" s="13"/>
      <c r="J224" s="14"/>
      <c r="K224" s="14"/>
      <c r="L224" s="22"/>
      <c r="M224" s="158" t="s">
        <v>126</v>
      </c>
      <c r="N224" s="108">
        <v>230</v>
      </c>
      <c r="O224" s="155"/>
      <c r="P224" s="159">
        <v>382</v>
      </c>
      <c r="Q224" s="31">
        <v>0</v>
      </c>
      <c r="R224" s="31">
        <f t="shared" si="60"/>
        <v>382</v>
      </c>
      <c r="S224" s="31">
        <f t="shared" si="61"/>
        <v>19.100000000000001</v>
      </c>
      <c r="T224" s="31">
        <v>0</v>
      </c>
      <c r="U224" s="31">
        <f t="shared" si="62"/>
        <v>401.1</v>
      </c>
      <c r="V224" s="156"/>
      <c r="W224" s="159">
        <v>72</v>
      </c>
      <c r="X224" s="154">
        <f t="shared" si="75"/>
        <v>8.8992000000000004</v>
      </c>
      <c r="Y224" s="31">
        <v>0</v>
      </c>
      <c r="Z224" s="31">
        <f t="shared" si="76"/>
        <v>80.899200000000008</v>
      </c>
      <c r="AA224" s="31">
        <f t="shared" si="63"/>
        <v>92253</v>
      </c>
      <c r="AB224" s="31">
        <f t="shared" ref="AB224:AB255" si="77">N224*Z224</f>
        <v>18606.816000000003</v>
      </c>
      <c r="AC224" s="154">
        <f t="shared" ref="AC224:AC255" si="78">AA224+AB224</f>
        <v>110859.81600000001</v>
      </c>
      <c r="AE224" s="17">
        <v>10</v>
      </c>
      <c r="AF224" s="108">
        <v>230</v>
      </c>
      <c r="AG224" s="17">
        <f t="shared" si="64"/>
        <v>8786</v>
      </c>
      <c r="AH224" s="17">
        <f t="shared" si="65"/>
        <v>0</v>
      </c>
      <c r="AI224" s="17">
        <f t="shared" si="66"/>
        <v>8786</v>
      </c>
      <c r="AJ224" s="17">
        <f t="shared" si="67"/>
        <v>439.3</v>
      </c>
      <c r="AK224" s="17">
        <f t="shared" si="68"/>
        <v>0</v>
      </c>
      <c r="AL224" s="17">
        <f t="shared" si="69"/>
        <v>9225.2999999999993</v>
      </c>
      <c r="AM224" s="17">
        <f t="shared" si="70"/>
        <v>1656</v>
      </c>
      <c r="AN224" s="17">
        <f t="shared" si="71"/>
        <v>204.6816</v>
      </c>
      <c r="AO224" s="17">
        <f t="shared" si="72"/>
        <v>0</v>
      </c>
      <c r="AP224" s="17">
        <f t="shared" si="73"/>
        <v>1860.6815999999999</v>
      </c>
      <c r="AQ224" s="18">
        <f t="shared" si="74"/>
        <v>11085.981599999999</v>
      </c>
    </row>
    <row r="225" spans="1:43" ht="18" x14ac:dyDescent="0.25">
      <c r="A225" s="169">
        <v>7.3</v>
      </c>
      <c r="B225" s="324" t="s">
        <v>948</v>
      </c>
      <c r="C225" s="103" t="s">
        <v>319</v>
      </c>
      <c r="D225" s="15"/>
      <c r="E225" s="2"/>
      <c r="F225" s="2"/>
      <c r="G225" s="146"/>
      <c r="H225" s="19"/>
      <c r="I225" s="13"/>
      <c r="J225" s="14"/>
      <c r="K225" s="14"/>
      <c r="L225" s="22"/>
      <c r="M225" s="158" t="s">
        <v>126</v>
      </c>
      <c r="N225" s="108">
        <v>230</v>
      </c>
      <c r="O225" s="155"/>
      <c r="P225" s="159">
        <v>594</v>
      </c>
      <c r="Q225" s="31">
        <v>0</v>
      </c>
      <c r="R225" s="31">
        <f t="shared" si="60"/>
        <v>594</v>
      </c>
      <c r="S225" s="31">
        <f t="shared" si="61"/>
        <v>29.700000000000003</v>
      </c>
      <c r="T225" s="31">
        <v>0</v>
      </c>
      <c r="U225" s="31">
        <f t="shared" si="62"/>
        <v>623.70000000000005</v>
      </c>
      <c r="V225" s="156"/>
      <c r="W225" s="159">
        <v>103</v>
      </c>
      <c r="X225" s="154">
        <f t="shared" si="75"/>
        <v>12.7308</v>
      </c>
      <c r="Y225" s="31">
        <v>0</v>
      </c>
      <c r="Z225" s="31">
        <f t="shared" si="76"/>
        <v>115.7308</v>
      </c>
      <c r="AA225" s="31">
        <f t="shared" si="63"/>
        <v>143451</v>
      </c>
      <c r="AB225" s="31">
        <f t="shared" si="77"/>
        <v>26618.083999999999</v>
      </c>
      <c r="AC225" s="154">
        <f t="shared" si="78"/>
        <v>170069.084</v>
      </c>
      <c r="AE225" s="17">
        <v>10</v>
      </c>
      <c r="AF225" s="108">
        <v>230</v>
      </c>
      <c r="AG225" s="17">
        <f t="shared" si="64"/>
        <v>13662</v>
      </c>
      <c r="AH225" s="17">
        <f t="shared" si="65"/>
        <v>0</v>
      </c>
      <c r="AI225" s="17">
        <f t="shared" si="66"/>
        <v>13662</v>
      </c>
      <c r="AJ225" s="17">
        <f t="shared" si="67"/>
        <v>683.1</v>
      </c>
      <c r="AK225" s="17">
        <f t="shared" si="68"/>
        <v>0</v>
      </c>
      <c r="AL225" s="17">
        <f t="shared" si="69"/>
        <v>14345.1</v>
      </c>
      <c r="AM225" s="17">
        <f t="shared" si="70"/>
        <v>2369</v>
      </c>
      <c r="AN225" s="17">
        <f t="shared" si="71"/>
        <v>292.80840000000001</v>
      </c>
      <c r="AO225" s="17">
        <f t="shared" si="72"/>
        <v>0</v>
      </c>
      <c r="AP225" s="17">
        <f t="shared" si="73"/>
        <v>2661.8083999999999</v>
      </c>
      <c r="AQ225" s="18">
        <f t="shared" si="74"/>
        <v>17006.9084</v>
      </c>
    </row>
    <row r="226" spans="1:43" ht="18" x14ac:dyDescent="0.25">
      <c r="A226" s="169">
        <v>7.4</v>
      </c>
      <c r="B226" s="324" t="s">
        <v>948</v>
      </c>
      <c r="C226" s="103" t="s">
        <v>320</v>
      </c>
      <c r="D226" s="15"/>
      <c r="E226" s="2"/>
      <c r="F226" s="2"/>
      <c r="G226" s="146"/>
      <c r="H226" s="19"/>
      <c r="I226" s="13"/>
      <c r="J226" s="14"/>
      <c r="K226" s="14"/>
      <c r="L226" s="22"/>
      <c r="M226" s="158" t="s">
        <v>126</v>
      </c>
      <c r="N226" s="108">
        <v>15</v>
      </c>
      <c r="O226" s="155"/>
      <c r="P226" s="159">
        <v>1055</v>
      </c>
      <c r="Q226" s="31">
        <v>0</v>
      </c>
      <c r="R226" s="31">
        <f t="shared" si="60"/>
        <v>1055</v>
      </c>
      <c r="S226" s="31">
        <f t="shared" si="61"/>
        <v>52.75</v>
      </c>
      <c r="T226" s="31">
        <v>0</v>
      </c>
      <c r="U226" s="31">
        <f t="shared" si="62"/>
        <v>1107.75</v>
      </c>
      <c r="V226" s="156"/>
      <c r="W226" s="159">
        <v>128</v>
      </c>
      <c r="X226" s="154">
        <f t="shared" si="75"/>
        <v>15.8208</v>
      </c>
      <c r="Y226" s="31">
        <v>0</v>
      </c>
      <c r="Z226" s="31">
        <f t="shared" si="76"/>
        <v>143.82079999999999</v>
      </c>
      <c r="AA226" s="31">
        <f t="shared" si="63"/>
        <v>16616.25</v>
      </c>
      <c r="AB226" s="31">
        <f t="shared" si="77"/>
        <v>2157.3119999999999</v>
      </c>
      <c r="AC226" s="154">
        <f t="shared" si="78"/>
        <v>18773.561999999998</v>
      </c>
      <c r="AE226" s="17">
        <v>10</v>
      </c>
      <c r="AF226" s="108">
        <v>15</v>
      </c>
      <c r="AG226" s="17">
        <f t="shared" si="64"/>
        <v>1582.5</v>
      </c>
      <c r="AH226" s="17">
        <f t="shared" si="65"/>
        <v>0</v>
      </c>
      <c r="AI226" s="17">
        <f t="shared" si="66"/>
        <v>1582.5</v>
      </c>
      <c r="AJ226" s="17">
        <f t="shared" si="67"/>
        <v>79.125</v>
      </c>
      <c r="AK226" s="17">
        <f t="shared" si="68"/>
        <v>0</v>
      </c>
      <c r="AL226" s="17">
        <f t="shared" si="69"/>
        <v>1661.625</v>
      </c>
      <c r="AM226" s="17">
        <f t="shared" si="70"/>
        <v>192</v>
      </c>
      <c r="AN226" s="17">
        <f t="shared" si="71"/>
        <v>23.731199999999998</v>
      </c>
      <c r="AO226" s="17">
        <f t="shared" si="72"/>
        <v>0</v>
      </c>
      <c r="AP226" s="17">
        <f t="shared" si="73"/>
        <v>215.7312</v>
      </c>
      <c r="AQ226" s="18">
        <f t="shared" si="74"/>
        <v>1877.3561999999999</v>
      </c>
    </row>
    <row r="227" spans="1:43" ht="18" x14ac:dyDescent="0.25">
      <c r="A227" s="169">
        <v>7.5</v>
      </c>
      <c r="B227" s="324" t="s">
        <v>948</v>
      </c>
      <c r="C227" s="103" t="s">
        <v>321</v>
      </c>
      <c r="D227" s="15"/>
      <c r="E227" s="2"/>
      <c r="F227" s="2"/>
      <c r="G227" s="146"/>
      <c r="H227" s="19"/>
      <c r="I227" s="13"/>
      <c r="J227" s="14"/>
      <c r="K227" s="14"/>
      <c r="L227" s="22"/>
      <c r="M227" s="158" t="s">
        <v>126</v>
      </c>
      <c r="N227" s="108">
        <v>15</v>
      </c>
      <c r="O227" s="155"/>
      <c r="P227" s="159">
        <v>1528</v>
      </c>
      <c r="Q227" s="31">
        <v>0</v>
      </c>
      <c r="R227" s="31">
        <f t="shared" si="60"/>
        <v>1528</v>
      </c>
      <c r="S227" s="31">
        <f t="shared" si="61"/>
        <v>76.400000000000006</v>
      </c>
      <c r="T227" s="31">
        <v>0</v>
      </c>
      <c r="U227" s="31">
        <f t="shared" si="62"/>
        <v>1604.4</v>
      </c>
      <c r="V227" s="156"/>
      <c r="W227" s="159">
        <v>155</v>
      </c>
      <c r="X227" s="154">
        <f t="shared" si="75"/>
        <v>19.158000000000001</v>
      </c>
      <c r="Y227" s="31">
        <v>0</v>
      </c>
      <c r="Z227" s="31">
        <f t="shared" si="76"/>
        <v>174.15800000000002</v>
      </c>
      <c r="AA227" s="31">
        <f t="shared" si="63"/>
        <v>24066</v>
      </c>
      <c r="AB227" s="31">
        <f t="shared" si="77"/>
        <v>2612.3700000000003</v>
      </c>
      <c r="AC227" s="154">
        <f t="shared" si="78"/>
        <v>26678.37</v>
      </c>
      <c r="AE227" s="17">
        <v>10</v>
      </c>
      <c r="AF227" s="108">
        <v>15</v>
      </c>
      <c r="AG227" s="17">
        <f t="shared" si="64"/>
        <v>2292</v>
      </c>
      <c r="AH227" s="17">
        <f t="shared" si="65"/>
        <v>0</v>
      </c>
      <c r="AI227" s="17">
        <f t="shared" si="66"/>
        <v>2292</v>
      </c>
      <c r="AJ227" s="17">
        <f t="shared" si="67"/>
        <v>114.6</v>
      </c>
      <c r="AK227" s="17">
        <f t="shared" si="68"/>
        <v>0</v>
      </c>
      <c r="AL227" s="17">
        <f t="shared" si="69"/>
        <v>2406.6</v>
      </c>
      <c r="AM227" s="17">
        <f t="shared" si="70"/>
        <v>232.5</v>
      </c>
      <c r="AN227" s="17">
        <f t="shared" si="71"/>
        <v>28.737000000000002</v>
      </c>
      <c r="AO227" s="17">
        <f t="shared" si="72"/>
        <v>0</v>
      </c>
      <c r="AP227" s="17">
        <f t="shared" si="73"/>
        <v>261.23700000000002</v>
      </c>
      <c r="AQ227" s="18">
        <f t="shared" si="74"/>
        <v>2667.837</v>
      </c>
    </row>
    <row r="228" spans="1:43" ht="18" x14ac:dyDescent="0.25">
      <c r="A228" s="169">
        <v>7.6</v>
      </c>
      <c r="B228" s="324" t="s">
        <v>948</v>
      </c>
      <c r="C228" s="103" t="s">
        <v>322</v>
      </c>
      <c r="D228" s="15"/>
      <c r="E228" s="2"/>
      <c r="F228" s="2"/>
      <c r="G228" s="146"/>
      <c r="H228" s="19"/>
      <c r="I228" s="13"/>
      <c r="J228" s="14"/>
      <c r="K228" s="14"/>
      <c r="L228" s="22"/>
      <c r="M228" s="158" t="s">
        <v>126</v>
      </c>
      <c r="N228" s="108">
        <v>10</v>
      </c>
      <c r="O228" s="155"/>
      <c r="P228" s="159">
        <v>2321</v>
      </c>
      <c r="Q228" s="31">
        <v>0</v>
      </c>
      <c r="R228" s="31">
        <f t="shared" si="60"/>
        <v>2321</v>
      </c>
      <c r="S228" s="31">
        <f t="shared" si="61"/>
        <v>116.05000000000001</v>
      </c>
      <c r="T228" s="31">
        <v>0</v>
      </c>
      <c r="U228" s="31">
        <f t="shared" si="62"/>
        <v>2437.0500000000002</v>
      </c>
      <c r="V228" s="156"/>
      <c r="W228" s="159">
        <v>206</v>
      </c>
      <c r="X228" s="154">
        <f t="shared" si="75"/>
        <v>25.461600000000001</v>
      </c>
      <c r="Y228" s="31">
        <v>0</v>
      </c>
      <c r="Z228" s="31">
        <f t="shared" si="76"/>
        <v>231.4616</v>
      </c>
      <c r="AA228" s="31">
        <f t="shared" si="63"/>
        <v>24370.5</v>
      </c>
      <c r="AB228" s="31">
        <f t="shared" si="77"/>
        <v>2314.616</v>
      </c>
      <c r="AC228" s="154">
        <f t="shared" si="78"/>
        <v>26685.116000000002</v>
      </c>
      <c r="AE228" s="17">
        <v>10</v>
      </c>
      <c r="AF228" s="108">
        <v>10</v>
      </c>
      <c r="AG228" s="17">
        <f t="shared" si="64"/>
        <v>2321</v>
      </c>
      <c r="AH228" s="17">
        <f t="shared" si="65"/>
        <v>0</v>
      </c>
      <c r="AI228" s="17">
        <f t="shared" si="66"/>
        <v>2321</v>
      </c>
      <c r="AJ228" s="17">
        <f t="shared" si="67"/>
        <v>116.05000000000001</v>
      </c>
      <c r="AK228" s="17">
        <f t="shared" si="68"/>
        <v>0</v>
      </c>
      <c r="AL228" s="17">
        <f t="shared" si="69"/>
        <v>2437.0500000000002</v>
      </c>
      <c r="AM228" s="17">
        <f t="shared" si="70"/>
        <v>206</v>
      </c>
      <c r="AN228" s="17">
        <f t="shared" si="71"/>
        <v>25.461599999999997</v>
      </c>
      <c r="AO228" s="17">
        <f t="shared" si="72"/>
        <v>0</v>
      </c>
      <c r="AP228" s="17">
        <f t="shared" si="73"/>
        <v>231.4616</v>
      </c>
      <c r="AQ228" s="18">
        <f t="shared" si="74"/>
        <v>2668.5116000000003</v>
      </c>
    </row>
    <row r="229" spans="1:43" ht="120" x14ac:dyDescent="0.25">
      <c r="A229" s="169">
        <v>8</v>
      </c>
      <c r="B229" s="324" t="s">
        <v>948</v>
      </c>
      <c r="C229" s="103" t="s">
        <v>323</v>
      </c>
      <c r="D229" s="15"/>
      <c r="E229" s="2"/>
      <c r="F229" s="2"/>
      <c r="G229" s="146"/>
      <c r="H229" s="19"/>
      <c r="I229" s="13"/>
      <c r="J229" s="14"/>
      <c r="K229" s="14"/>
      <c r="L229" s="22"/>
      <c r="M229" s="151" t="s">
        <v>124</v>
      </c>
      <c r="N229" s="102">
        <v>0</v>
      </c>
      <c r="O229" s="155"/>
      <c r="P229" s="31">
        <v>0</v>
      </c>
      <c r="Q229" s="31">
        <v>0</v>
      </c>
      <c r="R229" s="31">
        <f t="shared" si="60"/>
        <v>0</v>
      </c>
      <c r="S229" s="31">
        <f t="shared" si="61"/>
        <v>0</v>
      </c>
      <c r="T229" s="31">
        <v>0</v>
      </c>
      <c r="U229" s="31">
        <f t="shared" si="62"/>
        <v>0</v>
      </c>
      <c r="V229" s="156"/>
      <c r="W229" s="31">
        <v>0</v>
      </c>
      <c r="X229" s="154">
        <f t="shared" si="75"/>
        <v>0</v>
      </c>
      <c r="Y229" s="31">
        <v>0</v>
      </c>
      <c r="Z229" s="31">
        <f t="shared" si="76"/>
        <v>0</v>
      </c>
      <c r="AA229" s="31">
        <f t="shared" si="63"/>
        <v>0</v>
      </c>
      <c r="AB229" s="31">
        <f t="shared" si="77"/>
        <v>0</v>
      </c>
      <c r="AC229" s="154">
        <f t="shared" si="78"/>
        <v>0</v>
      </c>
      <c r="AE229" s="17">
        <v>10</v>
      </c>
      <c r="AF229" s="102">
        <v>0</v>
      </c>
      <c r="AG229" s="17">
        <f t="shared" si="64"/>
        <v>0</v>
      </c>
      <c r="AH229" s="17">
        <f t="shared" si="65"/>
        <v>0</v>
      </c>
      <c r="AI229" s="17">
        <f t="shared" si="66"/>
        <v>0</v>
      </c>
      <c r="AJ229" s="17">
        <f t="shared" si="67"/>
        <v>0</v>
      </c>
      <c r="AK229" s="17">
        <f t="shared" si="68"/>
        <v>0</v>
      </c>
      <c r="AL229" s="17">
        <f t="shared" si="69"/>
        <v>0</v>
      </c>
      <c r="AM229" s="17">
        <f t="shared" si="70"/>
        <v>0</v>
      </c>
      <c r="AN229" s="17">
        <f t="shared" si="71"/>
        <v>0</v>
      </c>
      <c r="AO229" s="17">
        <f t="shared" si="72"/>
        <v>0</v>
      </c>
      <c r="AP229" s="17">
        <f t="shared" si="73"/>
        <v>0</v>
      </c>
      <c r="AQ229" s="18">
        <f t="shared" si="74"/>
        <v>0</v>
      </c>
    </row>
    <row r="230" spans="1:43" ht="18" x14ac:dyDescent="0.25">
      <c r="A230" s="169">
        <v>8.1</v>
      </c>
      <c r="B230" s="324" t="s">
        <v>948</v>
      </c>
      <c r="C230" s="103" t="s">
        <v>324</v>
      </c>
      <c r="D230" s="15"/>
      <c r="E230" s="2"/>
      <c r="F230" s="2"/>
      <c r="G230" s="146"/>
      <c r="H230" s="19"/>
      <c r="I230" s="13"/>
      <c r="J230" s="14"/>
      <c r="K230" s="14"/>
      <c r="L230" s="22"/>
      <c r="M230" s="158" t="s">
        <v>126</v>
      </c>
      <c r="N230" s="108">
        <v>10</v>
      </c>
      <c r="O230" s="155"/>
      <c r="P230" s="159">
        <v>3732</v>
      </c>
      <c r="Q230" s="31">
        <v>0</v>
      </c>
      <c r="R230" s="31">
        <f t="shared" si="60"/>
        <v>3732</v>
      </c>
      <c r="S230" s="31">
        <f t="shared" si="61"/>
        <v>186.60000000000002</v>
      </c>
      <c r="T230" s="31">
        <v>0</v>
      </c>
      <c r="U230" s="31">
        <f t="shared" si="62"/>
        <v>3918.6</v>
      </c>
      <c r="V230" s="156"/>
      <c r="W230" s="159">
        <v>334</v>
      </c>
      <c r="X230" s="154">
        <f t="shared" si="75"/>
        <v>41.282400000000003</v>
      </c>
      <c r="Y230" s="31">
        <v>0</v>
      </c>
      <c r="Z230" s="31">
        <f t="shared" si="76"/>
        <v>375.2824</v>
      </c>
      <c r="AA230" s="31">
        <f t="shared" si="63"/>
        <v>39186</v>
      </c>
      <c r="AB230" s="31">
        <f t="shared" si="77"/>
        <v>3752.8240000000001</v>
      </c>
      <c r="AC230" s="154">
        <f t="shared" si="78"/>
        <v>42938.824000000001</v>
      </c>
      <c r="AE230" s="17">
        <v>10</v>
      </c>
      <c r="AF230" s="108">
        <v>10</v>
      </c>
      <c r="AG230" s="17">
        <f t="shared" si="64"/>
        <v>3732</v>
      </c>
      <c r="AH230" s="17">
        <f t="shared" si="65"/>
        <v>0</v>
      </c>
      <c r="AI230" s="17">
        <f t="shared" si="66"/>
        <v>3732</v>
      </c>
      <c r="AJ230" s="17">
        <f t="shared" si="67"/>
        <v>186.60000000000002</v>
      </c>
      <c r="AK230" s="17">
        <f t="shared" si="68"/>
        <v>0</v>
      </c>
      <c r="AL230" s="17">
        <f t="shared" si="69"/>
        <v>3918.6</v>
      </c>
      <c r="AM230" s="17">
        <f t="shared" si="70"/>
        <v>334</v>
      </c>
      <c r="AN230" s="17">
        <f t="shared" si="71"/>
        <v>41.28240000000001</v>
      </c>
      <c r="AO230" s="17">
        <f t="shared" si="72"/>
        <v>0</v>
      </c>
      <c r="AP230" s="17">
        <f t="shared" si="73"/>
        <v>375.2824</v>
      </c>
      <c r="AQ230" s="18">
        <f t="shared" si="74"/>
        <v>4293.8823999999995</v>
      </c>
    </row>
    <row r="231" spans="1:43" ht="18" x14ac:dyDescent="0.25">
      <c r="A231" s="169">
        <v>8.1999999999999993</v>
      </c>
      <c r="B231" s="324" t="s">
        <v>948</v>
      </c>
      <c r="C231" s="103" t="s">
        <v>325</v>
      </c>
      <c r="D231" s="15"/>
      <c r="E231" s="2"/>
      <c r="F231" s="2"/>
      <c r="G231" s="146"/>
      <c r="H231" s="19"/>
      <c r="I231" s="13"/>
      <c r="J231" s="14"/>
      <c r="K231" s="14"/>
      <c r="L231" s="22"/>
      <c r="M231" s="158" t="s">
        <v>126</v>
      </c>
      <c r="N231" s="108">
        <v>10</v>
      </c>
      <c r="O231" s="155"/>
      <c r="P231" s="159">
        <v>4440</v>
      </c>
      <c r="Q231" s="31">
        <v>0</v>
      </c>
      <c r="R231" s="31">
        <f t="shared" si="60"/>
        <v>4440</v>
      </c>
      <c r="S231" s="31">
        <f t="shared" si="61"/>
        <v>222</v>
      </c>
      <c r="T231" s="31">
        <v>0</v>
      </c>
      <c r="U231" s="31">
        <f t="shared" si="62"/>
        <v>4662</v>
      </c>
      <c r="V231" s="156"/>
      <c r="W231" s="159">
        <v>412</v>
      </c>
      <c r="X231" s="154">
        <f t="shared" si="75"/>
        <v>50.923200000000001</v>
      </c>
      <c r="Y231" s="31">
        <v>0</v>
      </c>
      <c r="Z231" s="31">
        <f t="shared" si="76"/>
        <v>462.92320000000001</v>
      </c>
      <c r="AA231" s="31">
        <f t="shared" si="63"/>
        <v>46620</v>
      </c>
      <c r="AB231" s="31">
        <f t="shared" si="77"/>
        <v>4629.232</v>
      </c>
      <c r="AC231" s="154">
        <f t="shared" si="78"/>
        <v>51249.232000000004</v>
      </c>
      <c r="AE231" s="17">
        <v>10</v>
      </c>
      <c r="AF231" s="108">
        <v>10</v>
      </c>
      <c r="AG231" s="17">
        <f t="shared" si="64"/>
        <v>4440</v>
      </c>
      <c r="AH231" s="17">
        <f t="shared" si="65"/>
        <v>0</v>
      </c>
      <c r="AI231" s="17">
        <f t="shared" si="66"/>
        <v>4440</v>
      </c>
      <c r="AJ231" s="17">
        <f t="shared" si="67"/>
        <v>222</v>
      </c>
      <c r="AK231" s="17">
        <f t="shared" si="68"/>
        <v>0</v>
      </c>
      <c r="AL231" s="17">
        <f t="shared" si="69"/>
        <v>4662</v>
      </c>
      <c r="AM231" s="17">
        <f t="shared" si="70"/>
        <v>412</v>
      </c>
      <c r="AN231" s="17">
        <f t="shared" si="71"/>
        <v>50.923199999999994</v>
      </c>
      <c r="AO231" s="17">
        <f t="shared" si="72"/>
        <v>0</v>
      </c>
      <c r="AP231" s="17">
        <f t="shared" si="73"/>
        <v>462.92320000000001</v>
      </c>
      <c r="AQ231" s="18">
        <f t="shared" si="74"/>
        <v>5124.9232000000002</v>
      </c>
    </row>
    <row r="232" spans="1:43" ht="18" x14ac:dyDescent="0.25">
      <c r="A232" s="169">
        <v>8.3000000000000007</v>
      </c>
      <c r="B232" s="324" t="s">
        <v>948</v>
      </c>
      <c r="C232" s="103" t="s">
        <v>326</v>
      </c>
      <c r="D232" s="15"/>
      <c r="E232" s="2"/>
      <c r="F232" s="2"/>
      <c r="G232" s="146"/>
      <c r="H232" s="19"/>
      <c r="I232" s="13"/>
      <c r="J232" s="14"/>
      <c r="K232" s="14"/>
      <c r="L232" s="22"/>
      <c r="M232" s="158" t="s">
        <v>126</v>
      </c>
      <c r="N232" s="108">
        <v>5</v>
      </c>
      <c r="O232" s="155"/>
      <c r="P232" s="159">
        <v>5820</v>
      </c>
      <c r="Q232" s="31">
        <v>0</v>
      </c>
      <c r="R232" s="31">
        <f t="shared" si="60"/>
        <v>5820</v>
      </c>
      <c r="S232" s="31">
        <f t="shared" si="61"/>
        <v>291</v>
      </c>
      <c r="T232" s="31">
        <v>0</v>
      </c>
      <c r="U232" s="31">
        <f t="shared" si="62"/>
        <v>6111</v>
      </c>
      <c r="V232" s="156"/>
      <c r="W232" s="159">
        <v>515</v>
      </c>
      <c r="X232" s="154">
        <f t="shared" si="75"/>
        <v>63.654000000000003</v>
      </c>
      <c r="Y232" s="31">
        <v>0</v>
      </c>
      <c r="Z232" s="31">
        <f t="shared" si="76"/>
        <v>578.654</v>
      </c>
      <c r="AA232" s="31">
        <f t="shared" si="63"/>
        <v>30555</v>
      </c>
      <c r="AB232" s="31">
        <f t="shared" si="77"/>
        <v>2893.27</v>
      </c>
      <c r="AC232" s="154">
        <f t="shared" si="78"/>
        <v>33448.269999999997</v>
      </c>
      <c r="AE232" s="17">
        <v>10</v>
      </c>
      <c r="AF232" s="108">
        <v>5</v>
      </c>
      <c r="AG232" s="17">
        <f t="shared" si="64"/>
        <v>2910</v>
      </c>
      <c r="AH232" s="17">
        <f t="shared" si="65"/>
        <v>0</v>
      </c>
      <c r="AI232" s="17">
        <f t="shared" si="66"/>
        <v>2910</v>
      </c>
      <c r="AJ232" s="17">
        <f t="shared" si="67"/>
        <v>145.5</v>
      </c>
      <c r="AK232" s="17">
        <f t="shared" si="68"/>
        <v>0</v>
      </c>
      <c r="AL232" s="17">
        <f t="shared" si="69"/>
        <v>3055.5</v>
      </c>
      <c r="AM232" s="17">
        <f t="shared" si="70"/>
        <v>257.5</v>
      </c>
      <c r="AN232" s="17">
        <f t="shared" si="71"/>
        <v>31.827000000000002</v>
      </c>
      <c r="AO232" s="17">
        <f t="shared" si="72"/>
        <v>0</v>
      </c>
      <c r="AP232" s="17">
        <f t="shared" si="73"/>
        <v>289.327</v>
      </c>
      <c r="AQ232" s="18">
        <f t="shared" si="74"/>
        <v>3344.8270000000002</v>
      </c>
    </row>
    <row r="233" spans="1:43" ht="90" x14ac:dyDescent="0.25">
      <c r="A233" s="169">
        <v>9</v>
      </c>
      <c r="B233" s="324" t="s">
        <v>948</v>
      </c>
      <c r="C233" s="103" t="s">
        <v>327</v>
      </c>
      <c r="D233" s="15"/>
      <c r="E233" s="2"/>
      <c r="F233" s="2"/>
      <c r="G233" s="146"/>
      <c r="H233" s="19"/>
      <c r="I233" s="13"/>
      <c r="J233" s="14"/>
      <c r="K233" s="14"/>
      <c r="L233" s="22"/>
      <c r="M233" s="151" t="s">
        <v>124</v>
      </c>
      <c r="N233" s="102">
        <v>0</v>
      </c>
      <c r="O233" s="155"/>
      <c r="P233" s="31">
        <v>0</v>
      </c>
      <c r="Q233" s="31">
        <v>0</v>
      </c>
      <c r="R233" s="31">
        <f t="shared" si="60"/>
        <v>0</v>
      </c>
      <c r="S233" s="31">
        <f t="shared" si="61"/>
        <v>0</v>
      </c>
      <c r="T233" s="31">
        <v>0</v>
      </c>
      <c r="U233" s="31">
        <f t="shared" si="62"/>
        <v>0</v>
      </c>
      <c r="V233" s="156"/>
      <c r="W233" s="31">
        <v>0</v>
      </c>
      <c r="X233" s="154">
        <f t="shared" si="75"/>
        <v>0</v>
      </c>
      <c r="Y233" s="31">
        <v>0</v>
      </c>
      <c r="Z233" s="31">
        <f t="shared" si="76"/>
        <v>0</v>
      </c>
      <c r="AA233" s="31">
        <f t="shared" si="63"/>
        <v>0</v>
      </c>
      <c r="AB233" s="31">
        <f t="shared" si="77"/>
        <v>0</v>
      </c>
      <c r="AC233" s="154">
        <f t="shared" si="78"/>
        <v>0</v>
      </c>
      <c r="AE233" s="17">
        <v>10</v>
      </c>
      <c r="AF233" s="102">
        <v>0</v>
      </c>
      <c r="AG233" s="17">
        <f t="shared" si="64"/>
        <v>0</v>
      </c>
      <c r="AH233" s="17">
        <f t="shared" si="65"/>
        <v>0</v>
      </c>
      <c r="AI233" s="17">
        <f t="shared" si="66"/>
        <v>0</v>
      </c>
      <c r="AJ233" s="17">
        <f t="shared" si="67"/>
        <v>0</v>
      </c>
      <c r="AK233" s="17">
        <f t="shared" si="68"/>
        <v>0</v>
      </c>
      <c r="AL233" s="17">
        <f t="shared" si="69"/>
        <v>0</v>
      </c>
      <c r="AM233" s="17">
        <f t="shared" si="70"/>
        <v>0</v>
      </c>
      <c r="AN233" s="17">
        <f t="shared" si="71"/>
        <v>0</v>
      </c>
      <c r="AO233" s="17">
        <f t="shared" si="72"/>
        <v>0</v>
      </c>
      <c r="AP233" s="17">
        <f t="shared" si="73"/>
        <v>0</v>
      </c>
      <c r="AQ233" s="18">
        <f t="shared" si="74"/>
        <v>0</v>
      </c>
    </row>
    <row r="234" spans="1:43" ht="18" x14ac:dyDescent="0.25">
      <c r="A234" s="169">
        <v>9.1</v>
      </c>
      <c r="B234" s="324" t="s">
        <v>948</v>
      </c>
      <c r="C234" s="103" t="s">
        <v>241</v>
      </c>
      <c r="D234" s="15"/>
      <c r="E234" s="2"/>
      <c r="F234" s="2"/>
      <c r="G234" s="146"/>
      <c r="H234" s="19"/>
      <c r="I234" s="13"/>
      <c r="J234" s="14"/>
      <c r="K234" s="14"/>
      <c r="L234" s="22"/>
      <c r="M234" s="158" t="s">
        <v>126</v>
      </c>
      <c r="N234" s="102">
        <v>0</v>
      </c>
      <c r="O234" s="155"/>
      <c r="P234" s="159">
        <v>5106</v>
      </c>
      <c r="Q234" s="31">
        <v>0</v>
      </c>
      <c r="R234" s="31">
        <f t="shared" si="60"/>
        <v>5106</v>
      </c>
      <c r="S234" s="31">
        <f t="shared" si="61"/>
        <v>255.3</v>
      </c>
      <c r="T234" s="31">
        <v>0</v>
      </c>
      <c r="U234" s="31">
        <f t="shared" si="62"/>
        <v>5361.3</v>
      </c>
      <c r="V234" s="156"/>
      <c r="W234" s="159">
        <v>341</v>
      </c>
      <c r="X234" s="154">
        <f t="shared" si="75"/>
        <v>42.147599999999997</v>
      </c>
      <c r="Y234" s="31">
        <v>0</v>
      </c>
      <c r="Z234" s="31">
        <f t="shared" si="76"/>
        <v>383.14760000000001</v>
      </c>
      <c r="AA234" s="31">
        <f t="shared" si="63"/>
        <v>0</v>
      </c>
      <c r="AB234" s="31">
        <f t="shared" si="77"/>
        <v>0</v>
      </c>
      <c r="AC234" s="154">
        <f t="shared" si="78"/>
        <v>0</v>
      </c>
      <c r="AE234" s="17">
        <v>10</v>
      </c>
      <c r="AF234" s="102">
        <v>0</v>
      </c>
      <c r="AG234" s="17">
        <f t="shared" si="64"/>
        <v>0</v>
      </c>
      <c r="AH234" s="17">
        <f t="shared" si="65"/>
        <v>0</v>
      </c>
      <c r="AI234" s="17">
        <f t="shared" si="66"/>
        <v>0</v>
      </c>
      <c r="AJ234" s="17">
        <f t="shared" si="67"/>
        <v>0</v>
      </c>
      <c r="AK234" s="17">
        <f t="shared" si="68"/>
        <v>0</v>
      </c>
      <c r="AL234" s="17">
        <f t="shared" si="69"/>
        <v>0</v>
      </c>
      <c r="AM234" s="17">
        <f t="shared" si="70"/>
        <v>0</v>
      </c>
      <c r="AN234" s="17">
        <f t="shared" si="71"/>
        <v>0</v>
      </c>
      <c r="AO234" s="17">
        <f t="shared" si="72"/>
        <v>0</v>
      </c>
      <c r="AP234" s="17">
        <f t="shared" si="73"/>
        <v>0</v>
      </c>
      <c r="AQ234" s="18">
        <f t="shared" si="74"/>
        <v>0</v>
      </c>
    </row>
    <row r="235" spans="1:43" ht="18" x14ac:dyDescent="0.25">
      <c r="A235" s="169">
        <v>9.1999999999999993</v>
      </c>
      <c r="B235" s="324" t="s">
        <v>948</v>
      </c>
      <c r="C235" s="103" t="s">
        <v>242</v>
      </c>
      <c r="D235" s="15"/>
      <c r="E235" s="2"/>
      <c r="F235" s="2"/>
      <c r="G235" s="146"/>
      <c r="H235" s="19"/>
      <c r="I235" s="13"/>
      <c r="J235" s="14"/>
      <c r="K235" s="14"/>
      <c r="L235" s="22"/>
      <c r="M235" s="158" t="s">
        <v>126</v>
      </c>
      <c r="N235" s="102">
        <v>0</v>
      </c>
      <c r="O235" s="155"/>
      <c r="P235" s="159">
        <v>6144</v>
      </c>
      <c r="Q235" s="31">
        <v>0</v>
      </c>
      <c r="R235" s="31">
        <f t="shared" si="60"/>
        <v>6144</v>
      </c>
      <c r="S235" s="31">
        <f t="shared" si="61"/>
        <v>307.20000000000005</v>
      </c>
      <c r="T235" s="31">
        <v>0</v>
      </c>
      <c r="U235" s="31">
        <f t="shared" si="62"/>
        <v>6451.2</v>
      </c>
      <c r="V235" s="156"/>
      <c r="W235" s="159">
        <v>420</v>
      </c>
      <c r="X235" s="154">
        <f t="shared" si="75"/>
        <v>51.911999999999999</v>
      </c>
      <c r="Y235" s="31">
        <v>0</v>
      </c>
      <c r="Z235" s="31">
        <f t="shared" si="76"/>
        <v>471.91199999999998</v>
      </c>
      <c r="AA235" s="31">
        <f t="shared" si="63"/>
        <v>0</v>
      </c>
      <c r="AB235" s="31">
        <f t="shared" si="77"/>
        <v>0</v>
      </c>
      <c r="AC235" s="154">
        <f t="shared" si="78"/>
        <v>0</v>
      </c>
      <c r="AE235" s="17">
        <v>10</v>
      </c>
      <c r="AF235" s="102">
        <v>0</v>
      </c>
      <c r="AG235" s="17">
        <f t="shared" si="64"/>
        <v>0</v>
      </c>
      <c r="AH235" s="17">
        <f t="shared" si="65"/>
        <v>0</v>
      </c>
      <c r="AI235" s="17">
        <f t="shared" si="66"/>
        <v>0</v>
      </c>
      <c r="AJ235" s="17">
        <f t="shared" si="67"/>
        <v>0</v>
      </c>
      <c r="AK235" s="17">
        <f t="shared" si="68"/>
        <v>0</v>
      </c>
      <c r="AL235" s="17">
        <f t="shared" si="69"/>
        <v>0</v>
      </c>
      <c r="AM235" s="17">
        <f t="shared" si="70"/>
        <v>0</v>
      </c>
      <c r="AN235" s="17">
        <f t="shared" si="71"/>
        <v>0</v>
      </c>
      <c r="AO235" s="17">
        <f t="shared" si="72"/>
        <v>0</v>
      </c>
      <c r="AP235" s="17">
        <f t="shared" si="73"/>
        <v>0</v>
      </c>
      <c r="AQ235" s="18">
        <f t="shared" si="74"/>
        <v>0</v>
      </c>
    </row>
    <row r="236" spans="1:43" ht="18" x14ac:dyDescent="0.25">
      <c r="A236" s="169">
        <v>9.3000000000000007</v>
      </c>
      <c r="B236" s="324" t="s">
        <v>948</v>
      </c>
      <c r="C236" s="103" t="s">
        <v>238</v>
      </c>
      <c r="D236" s="15"/>
      <c r="E236" s="2"/>
      <c r="F236" s="2"/>
      <c r="G236" s="146"/>
      <c r="H236" s="19"/>
      <c r="I236" s="13"/>
      <c r="J236" s="14"/>
      <c r="K236" s="14"/>
      <c r="L236" s="22"/>
      <c r="M236" s="158" t="s">
        <v>126</v>
      </c>
      <c r="N236" s="102">
        <v>0</v>
      </c>
      <c r="O236" s="155"/>
      <c r="P236" s="159">
        <v>7938</v>
      </c>
      <c r="Q236" s="31">
        <v>0</v>
      </c>
      <c r="R236" s="31">
        <f t="shared" si="60"/>
        <v>7938</v>
      </c>
      <c r="S236" s="31">
        <f t="shared" si="61"/>
        <v>396.90000000000003</v>
      </c>
      <c r="T236" s="31">
        <v>0</v>
      </c>
      <c r="U236" s="31">
        <f t="shared" si="62"/>
        <v>8334.9</v>
      </c>
      <c r="V236" s="156"/>
      <c r="W236" s="159">
        <v>525</v>
      </c>
      <c r="X236" s="154">
        <f t="shared" si="75"/>
        <v>64.89</v>
      </c>
      <c r="Y236" s="31">
        <v>0</v>
      </c>
      <c r="Z236" s="31">
        <f t="shared" si="76"/>
        <v>589.89</v>
      </c>
      <c r="AA236" s="31">
        <f t="shared" si="63"/>
        <v>0</v>
      </c>
      <c r="AB236" s="31">
        <f t="shared" si="77"/>
        <v>0</v>
      </c>
      <c r="AC236" s="154">
        <f t="shared" si="78"/>
        <v>0</v>
      </c>
      <c r="AE236" s="17">
        <v>10</v>
      </c>
      <c r="AF236" s="102">
        <v>0</v>
      </c>
      <c r="AG236" s="17">
        <f t="shared" si="64"/>
        <v>0</v>
      </c>
      <c r="AH236" s="17">
        <f t="shared" si="65"/>
        <v>0</v>
      </c>
      <c r="AI236" s="17">
        <f t="shared" si="66"/>
        <v>0</v>
      </c>
      <c r="AJ236" s="17">
        <f t="shared" si="67"/>
        <v>0</v>
      </c>
      <c r="AK236" s="17">
        <f t="shared" si="68"/>
        <v>0</v>
      </c>
      <c r="AL236" s="17">
        <f t="shared" si="69"/>
        <v>0</v>
      </c>
      <c r="AM236" s="17">
        <f t="shared" si="70"/>
        <v>0</v>
      </c>
      <c r="AN236" s="17">
        <f t="shared" si="71"/>
        <v>0</v>
      </c>
      <c r="AO236" s="17">
        <f t="shared" si="72"/>
        <v>0</v>
      </c>
      <c r="AP236" s="17">
        <f t="shared" si="73"/>
        <v>0</v>
      </c>
      <c r="AQ236" s="18">
        <f t="shared" si="74"/>
        <v>0</v>
      </c>
    </row>
    <row r="237" spans="1:43" ht="120" x14ac:dyDescent="0.25">
      <c r="A237" s="169">
        <v>10</v>
      </c>
      <c r="B237" s="324" t="s">
        <v>948</v>
      </c>
      <c r="C237" s="103" t="s">
        <v>328</v>
      </c>
      <c r="D237" s="15"/>
      <c r="E237" s="2"/>
      <c r="F237" s="2"/>
      <c r="G237" s="146"/>
      <c r="H237" s="19"/>
      <c r="I237" s="13"/>
      <c r="J237" s="14"/>
      <c r="K237" s="14"/>
      <c r="L237" s="22"/>
      <c r="M237" s="151" t="s">
        <v>124</v>
      </c>
      <c r="N237" s="102">
        <v>0</v>
      </c>
      <c r="O237" s="155"/>
      <c r="P237" s="31">
        <v>0</v>
      </c>
      <c r="Q237" s="31">
        <v>0</v>
      </c>
      <c r="R237" s="31">
        <f t="shared" si="60"/>
        <v>0</v>
      </c>
      <c r="S237" s="31">
        <f t="shared" si="61"/>
        <v>0</v>
      </c>
      <c r="T237" s="31">
        <v>0</v>
      </c>
      <c r="U237" s="31">
        <f t="shared" si="62"/>
        <v>0</v>
      </c>
      <c r="V237" s="156"/>
      <c r="W237" s="31">
        <v>0</v>
      </c>
      <c r="X237" s="154">
        <f t="shared" si="75"/>
        <v>0</v>
      </c>
      <c r="Y237" s="31">
        <v>0</v>
      </c>
      <c r="Z237" s="31">
        <f t="shared" si="76"/>
        <v>0</v>
      </c>
      <c r="AA237" s="31">
        <f t="shared" si="63"/>
        <v>0</v>
      </c>
      <c r="AB237" s="31">
        <f t="shared" si="77"/>
        <v>0</v>
      </c>
      <c r="AC237" s="154">
        <f t="shared" si="78"/>
        <v>0</v>
      </c>
      <c r="AE237" s="17">
        <v>10</v>
      </c>
      <c r="AF237" s="102">
        <v>0</v>
      </c>
      <c r="AG237" s="17">
        <f t="shared" si="64"/>
        <v>0</v>
      </c>
      <c r="AH237" s="17">
        <f t="shared" si="65"/>
        <v>0</v>
      </c>
      <c r="AI237" s="17">
        <f t="shared" si="66"/>
        <v>0</v>
      </c>
      <c r="AJ237" s="17">
        <f t="shared" si="67"/>
        <v>0</v>
      </c>
      <c r="AK237" s="17">
        <f t="shared" si="68"/>
        <v>0</v>
      </c>
      <c r="AL237" s="17">
        <f t="shared" si="69"/>
        <v>0</v>
      </c>
      <c r="AM237" s="17">
        <f t="shared" si="70"/>
        <v>0</v>
      </c>
      <c r="AN237" s="17">
        <f t="shared" si="71"/>
        <v>0</v>
      </c>
      <c r="AO237" s="17">
        <f t="shared" si="72"/>
        <v>0</v>
      </c>
      <c r="AP237" s="17">
        <f t="shared" si="73"/>
        <v>0</v>
      </c>
      <c r="AQ237" s="18">
        <f t="shared" si="74"/>
        <v>0</v>
      </c>
    </row>
    <row r="238" spans="1:43" ht="18" x14ac:dyDescent="0.25">
      <c r="A238" s="169">
        <v>10.1</v>
      </c>
      <c r="B238" s="324" t="s">
        <v>948</v>
      </c>
      <c r="C238" s="103" t="s">
        <v>240</v>
      </c>
      <c r="D238" s="15"/>
      <c r="E238" s="2"/>
      <c r="F238" s="2"/>
      <c r="G238" s="146"/>
      <c r="H238" s="19"/>
      <c r="I238" s="13"/>
      <c r="J238" s="14"/>
      <c r="K238" s="14"/>
      <c r="L238" s="22"/>
      <c r="M238" s="158" t="s">
        <v>126</v>
      </c>
      <c r="N238" s="102">
        <v>0</v>
      </c>
      <c r="O238" s="155"/>
      <c r="P238" s="159">
        <v>4682</v>
      </c>
      <c r="Q238" s="31">
        <v>0</v>
      </c>
      <c r="R238" s="31">
        <f t="shared" si="60"/>
        <v>4682</v>
      </c>
      <c r="S238" s="31">
        <f t="shared" si="61"/>
        <v>234.10000000000002</v>
      </c>
      <c r="T238" s="31">
        <v>0</v>
      </c>
      <c r="U238" s="31">
        <f t="shared" si="62"/>
        <v>4916.1000000000004</v>
      </c>
      <c r="V238" s="156"/>
      <c r="W238" s="159">
        <v>263</v>
      </c>
      <c r="X238" s="154">
        <f t="shared" si="75"/>
        <v>32.506799999999998</v>
      </c>
      <c r="Y238" s="31">
        <v>0</v>
      </c>
      <c r="Z238" s="31">
        <f t="shared" si="76"/>
        <v>295.5068</v>
      </c>
      <c r="AA238" s="31">
        <f t="shared" si="63"/>
        <v>0</v>
      </c>
      <c r="AB238" s="31">
        <f t="shared" si="77"/>
        <v>0</v>
      </c>
      <c r="AC238" s="154">
        <f t="shared" si="78"/>
        <v>0</v>
      </c>
      <c r="AE238" s="17">
        <v>10</v>
      </c>
      <c r="AF238" s="102">
        <v>0</v>
      </c>
      <c r="AG238" s="17">
        <f t="shared" si="64"/>
        <v>0</v>
      </c>
      <c r="AH238" s="17">
        <f t="shared" si="65"/>
        <v>0</v>
      </c>
      <c r="AI238" s="17">
        <f t="shared" si="66"/>
        <v>0</v>
      </c>
      <c r="AJ238" s="17">
        <f t="shared" si="67"/>
        <v>0</v>
      </c>
      <c r="AK238" s="17">
        <f t="shared" si="68"/>
        <v>0</v>
      </c>
      <c r="AL238" s="17">
        <f t="shared" si="69"/>
        <v>0</v>
      </c>
      <c r="AM238" s="17">
        <f t="shared" si="70"/>
        <v>0</v>
      </c>
      <c r="AN238" s="17">
        <f t="shared" si="71"/>
        <v>0</v>
      </c>
      <c r="AO238" s="17">
        <f t="shared" si="72"/>
        <v>0</v>
      </c>
      <c r="AP238" s="17">
        <f t="shared" si="73"/>
        <v>0</v>
      </c>
      <c r="AQ238" s="18">
        <f t="shared" si="74"/>
        <v>0</v>
      </c>
    </row>
    <row r="239" spans="1:43" ht="18" x14ac:dyDescent="0.25">
      <c r="A239" s="169">
        <v>10.199999999999999</v>
      </c>
      <c r="B239" s="324" t="s">
        <v>948</v>
      </c>
      <c r="C239" s="103" t="s">
        <v>241</v>
      </c>
      <c r="D239" s="15"/>
      <c r="E239" s="2"/>
      <c r="F239" s="2"/>
      <c r="G239" s="146"/>
      <c r="H239" s="19"/>
      <c r="I239" s="13"/>
      <c r="J239" s="14"/>
      <c r="K239" s="14"/>
      <c r="L239" s="22"/>
      <c r="M239" s="158" t="s">
        <v>126</v>
      </c>
      <c r="N239" s="102">
        <v>0</v>
      </c>
      <c r="O239" s="155"/>
      <c r="P239" s="159">
        <v>5256</v>
      </c>
      <c r="Q239" s="31">
        <v>0</v>
      </c>
      <c r="R239" s="31">
        <f t="shared" si="60"/>
        <v>5256</v>
      </c>
      <c r="S239" s="31">
        <f t="shared" si="61"/>
        <v>262.8</v>
      </c>
      <c r="T239" s="31">
        <v>0</v>
      </c>
      <c r="U239" s="31">
        <f t="shared" si="62"/>
        <v>5518.8</v>
      </c>
      <c r="V239" s="156"/>
      <c r="W239" s="159">
        <v>341</v>
      </c>
      <c r="X239" s="154">
        <f t="shared" si="75"/>
        <v>42.147599999999997</v>
      </c>
      <c r="Y239" s="31">
        <v>0</v>
      </c>
      <c r="Z239" s="31">
        <f t="shared" si="76"/>
        <v>383.14760000000001</v>
      </c>
      <c r="AA239" s="31">
        <f t="shared" si="63"/>
        <v>0</v>
      </c>
      <c r="AB239" s="31">
        <f t="shared" si="77"/>
        <v>0</v>
      </c>
      <c r="AC239" s="154">
        <f t="shared" si="78"/>
        <v>0</v>
      </c>
      <c r="AE239" s="17">
        <v>10</v>
      </c>
      <c r="AF239" s="102">
        <v>0</v>
      </c>
      <c r="AG239" s="17">
        <f t="shared" si="64"/>
        <v>0</v>
      </c>
      <c r="AH239" s="17">
        <f t="shared" si="65"/>
        <v>0</v>
      </c>
      <c r="AI239" s="17">
        <f t="shared" si="66"/>
        <v>0</v>
      </c>
      <c r="AJ239" s="17">
        <f t="shared" si="67"/>
        <v>0</v>
      </c>
      <c r="AK239" s="17">
        <f t="shared" si="68"/>
        <v>0</v>
      </c>
      <c r="AL239" s="17">
        <f t="shared" si="69"/>
        <v>0</v>
      </c>
      <c r="AM239" s="17">
        <f t="shared" si="70"/>
        <v>0</v>
      </c>
      <c r="AN239" s="17">
        <f t="shared" si="71"/>
        <v>0</v>
      </c>
      <c r="AO239" s="17">
        <f t="shared" si="72"/>
        <v>0</v>
      </c>
      <c r="AP239" s="17">
        <f t="shared" si="73"/>
        <v>0</v>
      </c>
      <c r="AQ239" s="18">
        <f t="shared" si="74"/>
        <v>0</v>
      </c>
    </row>
    <row r="240" spans="1:43" ht="18" x14ac:dyDescent="0.25">
      <c r="A240" s="169">
        <v>10.3</v>
      </c>
      <c r="B240" s="324" t="s">
        <v>948</v>
      </c>
      <c r="C240" s="103" t="s">
        <v>242</v>
      </c>
      <c r="D240" s="15"/>
      <c r="E240" s="2"/>
      <c r="F240" s="2"/>
      <c r="G240" s="146"/>
      <c r="H240" s="19"/>
      <c r="I240" s="13"/>
      <c r="J240" s="14"/>
      <c r="K240" s="14"/>
      <c r="L240" s="22"/>
      <c r="M240" s="158" t="s">
        <v>126</v>
      </c>
      <c r="N240" s="102">
        <v>0</v>
      </c>
      <c r="O240" s="155"/>
      <c r="P240" s="159">
        <v>6696</v>
      </c>
      <c r="Q240" s="31">
        <v>0</v>
      </c>
      <c r="R240" s="31">
        <f t="shared" si="60"/>
        <v>6696</v>
      </c>
      <c r="S240" s="31">
        <f t="shared" si="61"/>
        <v>334.8</v>
      </c>
      <c r="T240" s="31">
        <v>0</v>
      </c>
      <c r="U240" s="31">
        <f t="shared" si="62"/>
        <v>7030.8</v>
      </c>
      <c r="V240" s="156"/>
      <c r="W240" s="159">
        <v>420</v>
      </c>
      <c r="X240" s="154">
        <f t="shared" si="75"/>
        <v>51.911999999999999</v>
      </c>
      <c r="Y240" s="31">
        <v>0</v>
      </c>
      <c r="Z240" s="31">
        <f t="shared" si="76"/>
        <v>471.91199999999998</v>
      </c>
      <c r="AA240" s="31">
        <f t="shared" si="63"/>
        <v>0</v>
      </c>
      <c r="AB240" s="31">
        <f t="shared" si="77"/>
        <v>0</v>
      </c>
      <c r="AC240" s="154">
        <f t="shared" si="78"/>
        <v>0</v>
      </c>
      <c r="AE240" s="17">
        <v>10</v>
      </c>
      <c r="AF240" s="102">
        <v>0</v>
      </c>
      <c r="AG240" s="17">
        <f t="shared" si="64"/>
        <v>0</v>
      </c>
      <c r="AH240" s="17">
        <f t="shared" si="65"/>
        <v>0</v>
      </c>
      <c r="AI240" s="17">
        <f t="shared" si="66"/>
        <v>0</v>
      </c>
      <c r="AJ240" s="17">
        <f t="shared" si="67"/>
        <v>0</v>
      </c>
      <c r="AK240" s="17">
        <f t="shared" si="68"/>
        <v>0</v>
      </c>
      <c r="AL240" s="17">
        <f t="shared" si="69"/>
        <v>0</v>
      </c>
      <c r="AM240" s="17">
        <f t="shared" si="70"/>
        <v>0</v>
      </c>
      <c r="AN240" s="17">
        <f t="shared" si="71"/>
        <v>0</v>
      </c>
      <c r="AO240" s="17">
        <f t="shared" si="72"/>
        <v>0</v>
      </c>
      <c r="AP240" s="17">
        <f t="shared" si="73"/>
        <v>0</v>
      </c>
      <c r="AQ240" s="18">
        <f t="shared" si="74"/>
        <v>0</v>
      </c>
    </row>
    <row r="241" spans="1:43" ht="18" x14ac:dyDescent="0.25">
      <c r="A241" s="169">
        <v>10.4</v>
      </c>
      <c r="B241" s="324" t="s">
        <v>948</v>
      </c>
      <c r="C241" s="103" t="s">
        <v>238</v>
      </c>
      <c r="D241" s="15"/>
      <c r="E241" s="2"/>
      <c r="F241" s="2"/>
      <c r="G241" s="146"/>
      <c r="H241" s="19"/>
      <c r="I241" s="13"/>
      <c r="J241" s="14"/>
      <c r="K241" s="14"/>
      <c r="L241" s="22"/>
      <c r="M241" s="158" t="s">
        <v>126</v>
      </c>
      <c r="N241" s="102">
        <v>0</v>
      </c>
      <c r="O241" s="155"/>
      <c r="P241" s="159">
        <v>9720</v>
      </c>
      <c r="Q241" s="31">
        <v>0</v>
      </c>
      <c r="R241" s="31">
        <f t="shared" si="60"/>
        <v>9720</v>
      </c>
      <c r="S241" s="31">
        <f t="shared" si="61"/>
        <v>486</v>
      </c>
      <c r="T241" s="31">
        <v>0</v>
      </c>
      <c r="U241" s="31">
        <f t="shared" si="62"/>
        <v>10206</v>
      </c>
      <c r="V241" s="156"/>
      <c r="W241" s="159">
        <v>525</v>
      </c>
      <c r="X241" s="154">
        <f t="shared" si="75"/>
        <v>64.89</v>
      </c>
      <c r="Y241" s="31">
        <v>0</v>
      </c>
      <c r="Z241" s="31">
        <f t="shared" si="76"/>
        <v>589.89</v>
      </c>
      <c r="AA241" s="31">
        <f t="shared" si="63"/>
        <v>0</v>
      </c>
      <c r="AB241" s="31">
        <f t="shared" si="77"/>
        <v>0</v>
      </c>
      <c r="AC241" s="154">
        <f t="shared" si="78"/>
        <v>0</v>
      </c>
      <c r="AE241" s="17">
        <v>10</v>
      </c>
      <c r="AF241" s="102">
        <v>0</v>
      </c>
      <c r="AG241" s="17">
        <f t="shared" si="64"/>
        <v>0</v>
      </c>
      <c r="AH241" s="17">
        <f t="shared" si="65"/>
        <v>0</v>
      </c>
      <c r="AI241" s="17">
        <f t="shared" si="66"/>
        <v>0</v>
      </c>
      <c r="AJ241" s="17">
        <f t="shared" si="67"/>
        <v>0</v>
      </c>
      <c r="AK241" s="17">
        <f t="shared" si="68"/>
        <v>0</v>
      </c>
      <c r="AL241" s="17">
        <f t="shared" si="69"/>
        <v>0</v>
      </c>
      <c r="AM241" s="17">
        <f t="shared" si="70"/>
        <v>0</v>
      </c>
      <c r="AN241" s="17">
        <f t="shared" si="71"/>
        <v>0</v>
      </c>
      <c r="AO241" s="17">
        <f t="shared" si="72"/>
        <v>0</v>
      </c>
      <c r="AP241" s="17">
        <f t="shared" si="73"/>
        <v>0</v>
      </c>
      <c r="AQ241" s="18">
        <f t="shared" si="74"/>
        <v>0</v>
      </c>
    </row>
    <row r="242" spans="1:43" ht="105" x14ac:dyDescent="0.25">
      <c r="A242" s="169">
        <v>11</v>
      </c>
      <c r="B242" s="324" t="s">
        <v>948</v>
      </c>
      <c r="C242" s="103" t="s">
        <v>329</v>
      </c>
      <c r="D242" s="15"/>
      <c r="E242" s="2"/>
      <c r="F242" s="2"/>
      <c r="G242" s="146"/>
      <c r="H242" s="19"/>
      <c r="I242" s="13"/>
      <c r="J242" s="14"/>
      <c r="K242" s="14"/>
      <c r="L242" s="22"/>
      <c r="M242" s="151" t="s">
        <v>124</v>
      </c>
      <c r="N242" s="102">
        <v>0</v>
      </c>
      <c r="O242" s="155"/>
      <c r="P242" s="31">
        <v>0</v>
      </c>
      <c r="Q242" s="31">
        <v>0</v>
      </c>
      <c r="R242" s="31">
        <f t="shared" si="60"/>
        <v>0</v>
      </c>
      <c r="S242" s="31">
        <f t="shared" si="61"/>
        <v>0</v>
      </c>
      <c r="T242" s="31">
        <v>0</v>
      </c>
      <c r="U242" s="31">
        <f t="shared" si="62"/>
        <v>0</v>
      </c>
      <c r="V242" s="156"/>
      <c r="W242" s="31">
        <v>0</v>
      </c>
      <c r="X242" s="154">
        <f t="shared" si="75"/>
        <v>0</v>
      </c>
      <c r="Y242" s="31">
        <v>0</v>
      </c>
      <c r="Z242" s="31">
        <f t="shared" si="76"/>
        <v>0</v>
      </c>
      <c r="AA242" s="31">
        <f t="shared" si="63"/>
        <v>0</v>
      </c>
      <c r="AB242" s="31">
        <f t="shared" si="77"/>
        <v>0</v>
      </c>
      <c r="AC242" s="154">
        <f t="shared" si="78"/>
        <v>0</v>
      </c>
      <c r="AE242" s="17">
        <v>10</v>
      </c>
      <c r="AF242" s="102">
        <v>0</v>
      </c>
      <c r="AG242" s="17">
        <f t="shared" si="64"/>
        <v>0</v>
      </c>
      <c r="AH242" s="17">
        <f t="shared" si="65"/>
        <v>0</v>
      </c>
      <c r="AI242" s="17">
        <f t="shared" si="66"/>
        <v>0</v>
      </c>
      <c r="AJ242" s="17">
        <f t="shared" si="67"/>
        <v>0</v>
      </c>
      <c r="AK242" s="17">
        <f t="shared" si="68"/>
        <v>0</v>
      </c>
      <c r="AL242" s="17">
        <f t="shared" si="69"/>
        <v>0</v>
      </c>
      <c r="AM242" s="17">
        <f t="shared" si="70"/>
        <v>0</v>
      </c>
      <c r="AN242" s="17">
        <f t="shared" si="71"/>
        <v>0</v>
      </c>
      <c r="AO242" s="17">
        <f t="shared" si="72"/>
        <v>0</v>
      </c>
      <c r="AP242" s="17">
        <f t="shared" si="73"/>
        <v>0</v>
      </c>
      <c r="AQ242" s="18">
        <f t="shared" si="74"/>
        <v>0</v>
      </c>
    </row>
    <row r="243" spans="1:43" ht="18" x14ac:dyDescent="0.25">
      <c r="A243" s="169">
        <v>11.1</v>
      </c>
      <c r="B243" s="324" t="s">
        <v>948</v>
      </c>
      <c r="C243" s="103" t="s">
        <v>330</v>
      </c>
      <c r="D243" s="15"/>
      <c r="E243" s="2"/>
      <c r="F243" s="2"/>
      <c r="G243" s="146"/>
      <c r="H243" s="19"/>
      <c r="I243" s="13"/>
      <c r="J243" s="14"/>
      <c r="K243" s="14"/>
      <c r="L243" s="22"/>
      <c r="M243" s="158" t="s">
        <v>126</v>
      </c>
      <c r="N243" s="102">
        <v>0</v>
      </c>
      <c r="O243" s="155"/>
      <c r="P243" s="159">
        <v>5358</v>
      </c>
      <c r="Q243" s="31">
        <v>0</v>
      </c>
      <c r="R243" s="31">
        <f t="shared" si="60"/>
        <v>5358</v>
      </c>
      <c r="S243" s="31">
        <f t="shared" si="61"/>
        <v>267.90000000000003</v>
      </c>
      <c r="T243" s="31">
        <v>0</v>
      </c>
      <c r="U243" s="31">
        <f t="shared" si="62"/>
        <v>5625.9</v>
      </c>
      <c r="V243" s="156"/>
      <c r="W243" s="159">
        <v>252</v>
      </c>
      <c r="X243" s="154">
        <f t="shared" si="75"/>
        <v>31.147200000000002</v>
      </c>
      <c r="Y243" s="31">
        <v>0</v>
      </c>
      <c r="Z243" s="31">
        <f t="shared" si="76"/>
        <v>283.1472</v>
      </c>
      <c r="AA243" s="31">
        <f t="shared" si="63"/>
        <v>0</v>
      </c>
      <c r="AB243" s="31">
        <f t="shared" si="77"/>
        <v>0</v>
      </c>
      <c r="AC243" s="154">
        <f t="shared" si="78"/>
        <v>0</v>
      </c>
      <c r="AE243" s="17">
        <v>10</v>
      </c>
      <c r="AF243" s="102">
        <v>0</v>
      </c>
      <c r="AG243" s="17">
        <f t="shared" si="64"/>
        <v>0</v>
      </c>
      <c r="AH243" s="17">
        <f t="shared" si="65"/>
        <v>0</v>
      </c>
      <c r="AI243" s="17">
        <f t="shared" si="66"/>
        <v>0</v>
      </c>
      <c r="AJ243" s="17">
        <f t="shared" si="67"/>
        <v>0</v>
      </c>
      <c r="AK243" s="17">
        <f t="shared" si="68"/>
        <v>0</v>
      </c>
      <c r="AL243" s="17">
        <f t="shared" si="69"/>
        <v>0</v>
      </c>
      <c r="AM243" s="17">
        <f t="shared" si="70"/>
        <v>0</v>
      </c>
      <c r="AN243" s="17">
        <f t="shared" si="71"/>
        <v>0</v>
      </c>
      <c r="AO243" s="17">
        <f t="shared" si="72"/>
        <v>0</v>
      </c>
      <c r="AP243" s="17">
        <f t="shared" si="73"/>
        <v>0</v>
      </c>
      <c r="AQ243" s="18">
        <f t="shared" si="74"/>
        <v>0</v>
      </c>
    </row>
    <row r="244" spans="1:43" ht="18" x14ac:dyDescent="0.25">
      <c r="A244" s="169">
        <v>11.2</v>
      </c>
      <c r="B244" s="324" t="s">
        <v>948</v>
      </c>
      <c r="C244" s="103" t="s">
        <v>312</v>
      </c>
      <c r="D244" s="15"/>
      <c r="E244" s="2"/>
      <c r="F244" s="2"/>
      <c r="G244" s="146"/>
      <c r="H244" s="19"/>
      <c r="I244" s="13"/>
      <c r="J244" s="14"/>
      <c r="K244" s="14"/>
      <c r="L244" s="22"/>
      <c r="M244" s="158" t="s">
        <v>126</v>
      </c>
      <c r="N244" s="102">
        <v>0</v>
      </c>
      <c r="O244" s="155"/>
      <c r="P244" s="159">
        <v>6966</v>
      </c>
      <c r="Q244" s="31">
        <v>0</v>
      </c>
      <c r="R244" s="31">
        <f t="shared" si="60"/>
        <v>6966</v>
      </c>
      <c r="S244" s="31">
        <f t="shared" si="61"/>
        <v>348.3</v>
      </c>
      <c r="T244" s="31">
        <v>0</v>
      </c>
      <c r="U244" s="31">
        <f t="shared" si="62"/>
        <v>7314.3</v>
      </c>
      <c r="V244" s="156"/>
      <c r="W244" s="159">
        <v>315</v>
      </c>
      <c r="X244" s="154">
        <f t="shared" si="75"/>
        <v>38.933999999999997</v>
      </c>
      <c r="Y244" s="31">
        <v>0</v>
      </c>
      <c r="Z244" s="31">
        <f t="shared" si="76"/>
        <v>353.93399999999997</v>
      </c>
      <c r="AA244" s="31">
        <f t="shared" si="63"/>
        <v>0</v>
      </c>
      <c r="AB244" s="31">
        <f t="shared" si="77"/>
        <v>0</v>
      </c>
      <c r="AC244" s="154">
        <f t="shared" si="78"/>
        <v>0</v>
      </c>
      <c r="AE244" s="17">
        <v>10</v>
      </c>
      <c r="AF244" s="102">
        <v>0</v>
      </c>
      <c r="AG244" s="17">
        <f t="shared" si="64"/>
        <v>0</v>
      </c>
      <c r="AH244" s="17">
        <f t="shared" si="65"/>
        <v>0</v>
      </c>
      <c r="AI244" s="17">
        <f t="shared" si="66"/>
        <v>0</v>
      </c>
      <c r="AJ244" s="17">
        <f t="shared" si="67"/>
        <v>0</v>
      </c>
      <c r="AK244" s="17">
        <f t="shared" si="68"/>
        <v>0</v>
      </c>
      <c r="AL244" s="17">
        <f t="shared" si="69"/>
        <v>0</v>
      </c>
      <c r="AM244" s="17">
        <f t="shared" si="70"/>
        <v>0</v>
      </c>
      <c r="AN244" s="17">
        <f t="shared" si="71"/>
        <v>0</v>
      </c>
      <c r="AO244" s="17">
        <f t="shared" si="72"/>
        <v>0</v>
      </c>
      <c r="AP244" s="17">
        <f t="shared" si="73"/>
        <v>0</v>
      </c>
      <c r="AQ244" s="18">
        <f t="shared" si="74"/>
        <v>0</v>
      </c>
    </row>
    <row r="245" spans="1:43" ht="45" x14ac:dyDescent="0.25">
      <c r="A245" s="169">
        <v>12</v>
      </c>
      <c r="B245" s="324" t="s">
        <v>948</v>
      </c>
      <c r="C245" s="103" t="s">
        <v>331</v>
      </c>
      <c r="D245" s="15"/>
      <c r="E245" s="2"/>
      <c r="F245" s="2"/>
      <c r="G245" s="146"/>
      <c r="H245" s="19"/>
      <c r="I245" s="13"/>
      <c r="J245" s="14"/>
      <c r="K245" s="14"/>
      <c r="L245" s="22"/>
      <c r="M245" s="151" t="s">
        <v>124</v>
      </c>
      <c r="N245" s="102">
        <v>0</v>
      </c>
      <c r="O245" s="155"/>
      <c r="P245" s="31">
        <v>0</v>
      </c>
      <c r="Q245" s="31">
        <v>0</v>
      </c>
      <c r="R245" s="31">
        <f t="shared" si="60"/>
        <v>0</v>
      </c>
      <c r="S245" s="31">
        <f t="shared" si="61"/>
        <v>0</v>
      </c>
      <c r="T245" s="31">
        <v>0</v>
      </c>
      <c r="U245" s="31">
        <f t="shared" si="62"/>
        <v>0</v>
      </c>
      <c r="V245" s="156"/>
      <c r="W245" s="31">
        <v>0</v>
      </c>
      <c r="X245" s="154">
        <f t="shared" si="75"/>
        <v>0</v>
      </c>
      <c r="Y245" s="31">
        <v>0</v>
      </c>
      <c r="Z245" s="31">
        <f t="shared" si="76"/>
        <v>0</v>
      </c>
      <c r="AA245" s="31">
        <f t="shared" si="63"/>
        <v>0</v>
      </c>
      <c r="AB245" s="31">
        <f t="shared" si="77"/>
        <v>0</v>
      </c>
      <c r="AC245" s="154">
        <f t="shared" si="78"/>
        <v>0</v>
      </c>
      <c r="AE245" s="17">
        <v>10</v>
      </c>
      <c r="AF245" s="102">
        <v>0</v>
      </c>
      <c r="AG245" s="17">
        <f t="shared" si="64"/>
        <v>0</v>
      </c>
      <c r="AH245" s="17">
        <f t="shared" si="65"/>
        <v>0</v>
      </c>
      <c r="AI245" s="17">
        <f t="shared" si="66"/>
        <v>0</v>
      </c>
      <c r="AJ245" s="17">
        <f t="shared" si="67"/>
        <v>0</v>
      </c>
      <c r="AK245" s="17">
        <f t="shared" si="68"/>
        <v>0</v>
      </c>
      <c r="AL245" s="17">
        <f t="shared" si="69"/>
        <v>0</v>
      </c>
      <c r="AM245" s="17">
        <f t="shared" si="70"/>
        <v>0</v>
      </c>
      <c r="AN245" s="17">
        <f t="shared" si="71"/>
        <v>0</v>
      </c>
      <c r="AO245" s="17">
        <f t="shared" si="72"/>
        <v>0</v>
      </c>
      <c r="AP245" s="17">
        <f t="shared" si="73"/>
        <v>0</v>
      </c>
      <c r="AQ245" s="18">
        <f t="shared" si="74"/>
        <v>0</v>
      </c>
    </row>
    <row r="246" spans="1:43" ht="18" x14ac:dyDescent="0.25">
      <c r="A246" s="169">
        <v>12.1</v>
      </c>
      <c r="B246" s="324" t="s">
        <v>948</v>
      </c>
      <c r="C246" s="103" t="s">
        <v>332</v>
      </c>
      <c r="D246" s="15"/>
      <c r="E246" s="2"/>
      <c r="F246" s="2"/>
      <c r="G246" s="146"/>
      <c r="H246" s="19"/>
      <c r="I246" s="13"/>
      <c r="J246" s="14"/>
      <c r="K246" s="14"/>
      <c r="L246" s="22"/>
      <c r="M246" s="158" t="s">
        <v>126</v>
      </c>
      <c r="N246" s="104">
        <v>5</v>
      </c>
      <c r="O246" s="155"/>
      <c r="P246" s="159">
        <v>1294</v>
      </c>
      <c r="Q246" s="31">
        <v>0</v>
      </c>
      <c r="R246" s="31">
        <f t="shared" si="60"/>
        <v>1294</v>
      </c>
      <c r="S246" s="31">
        <f t="shared" si="61"/>
        <v>64.7</v>
      </c>
      <c r="T246" s="31">
        <v>0</v>
      </c>
      <c r="U246" s="31">
        <f t="shared" si="62"/>
        <v>1358.7</v>
      </c>
      <c r="V246" s="156"/>
      <c r="W246" s="159">
        <v>103</v>
      </c>
      <c r="X246" s="154">
        <f t="shared" si="75"/>
        <v>12.7308</v>
      </c>
      <c r="Y246" s="31">
        <v>0</v>
      </c>
      <c r="Z246" s="31">
        <f t="shared" si="76"/>
        <v>115.7308</v>
      </c>
      <c r="AA246" s="31">
        <f t="shared" si="63"/>
        <v>6793.5</v>
      </c>
      <c r="AB246" s="31">
        <f t="shared" si="77"/>
        <v>578.654</v>
      </c>
      <c r="AC246" s="154">
        <f t="shared" si="78"/>
        <v>7372.1540000000005</v>
      </c>
      <c r="AE246" s="17">
        <v>10</v>
      </c>
      <c r="AF246" s="104">
        <v>5</v>
      </c>
      <c r="AG246" s="17">
        <f t="shared" si="64"/>
        <v>647</v>
      </c>
      <c r="AH246" s="17">
        <f t="shared" si="65"/>
        <v>0</v>
      </c>
      <c r="AI246" s="17">
        <f t="shared" si="66"/>
        <v>647</v>
      </c>
      <c r="AJ246" s="17">
        <f t="shared" si="67"/>
        <v>32.35</v>
      </c>
      <c r="AK246" s="17">
        <f t="shared" si="68"/>
        <v>0</v>
      </c>
      <c r="AL246" s="17">
        <f t="shared" si="69"/>
        <v>679.35</v>
      </c>
      <c r="AM246" s="17">
        <f t="shared" si="70"/>
        <v>51.5</v>
      </c>
      <c r="AN246" s="17">
        <f t="shared" si="71"/>
        <v>6.3653999999999993</v>
      </c>
      <c r="AO246" s="17">
        <f t="shared" si="72"/>
        <v>0</v>
      </c>
      <c r="AP246" s="17">
        <f t="shared" si="73"/>
        <v>57.865400000000001</v>
      </c>
      <c r="AQ246" s="18">
        <f t="shared" si="74"/>
        <v>737.21540000000005</v>
      </c>
    </row>
    <row r="247" spans="1:43" ht="18" x14ac:dyDescent="0.25">
      <c r="A247" s="169">
        <v>12.2</v>
      </c>
      <c r="B247" s="324" t="s">
        <v>948</v>
      </c>
      <c r="C247" s="103" t="s">
        <v>333</v>
      </c>
      <c r="D247" s="15"/>
      <c r="E247" s="2"/>
      <c r="F247" s="2"/>
      <c r="G247" s="146"/>
      <c r="H247" s="19"/>
      <c r="I247" s="13"/>
      <c r="J247" s="14"/>
      <c r="K247" s="14"/>
      <c r="L247" s="22"/>
      <c r="M247" s="158" t="s">
        <v>126</v>
      </c>
      <c r="N247" s="104">
        <v>30</v>
      </c>
      <c r="O247" s="155"/>
      <c r="P247" s="159">
        <v>1680</v>
      </c>
      <c r="Q247" s="31">
        <v>0</v>
      </c>
      <c r="R247" s="31">
        <f t="shared" si="60"/>
        <v>1680</v>
      </c>
      <c r="S247" s="31">
        <f t="shared" si="61"/>
        <v>84</v>
      </c>
      <c r="T247" s="31">
        <v>0</v>
      </c>
      <c r="U247" s="31">
        <f t="shared" si="62"/>
        <v>1764</v>
      </c>
      <c r="V247" s="156"/>
      <c r="W247" s="159">
        <v>105</v>
      </c>
      <c r="X247" s="154">
        <f t="shared" si="75"/>
        <v>12.978</v>
      </c>
      <c r="Y247" s="31">
        <v>0</v>
      </c>
      <c r="Z247" s="31">
        <f t="shared" si="76"/>
        <v>117.97799999999999</v>
      </c>
      <c r="AA247" s="31">
        <f t="shared" si="63"/>
        <v>52920</v>
      </c>
      <c r="AB247" s="31">
        <f t="shared" si="77"/>
        <v>3539.3399999999997</v>
      </c>
      <c r="AC247" s="154">
        <f t="shared" si="78"/>
        <v>56459.34</v>
      </c>
      <c r="AE247" s="17">
        <v>10</v>
      </c>
      <c r="AF247" s="104">
        <v>30</v>
      </c>
      <c r="AG247" s="17">
        <f t="shared" si="64"/>
        <v>5040</v>
      </c>
      <c r="AH247" s="17">
        <f t="shared" si="65"/>
        <v>0</v>
      </c>
      <c r="AI247" s="17">
        <f t="shared" si="66"/>
        <v>5040</v>
      </c>
      <c r="AJ247" s="17">
        <f t="shared" si="67"/>
        <v>252</v>
      </c>
      <c r="AK247" s="17">
        <f t="shared" si="68"/>
        <v>0</v>
      </c>
      <c r="AL247" s="17">
        <f t="shared" si="69"/>
        <v>5292</v>
      </c>
      <c r="AM247" s="17">
        <f t="shared" si="70"/>
        <v>315</v>
      </c>
      <c r="AN247" s="17">
        <f t="shared" si="71"/>
        <v>38.933999999999997</v>
      </c>
      <c r="AO247" s="17">
        <f t="shared" si="72"/>
        <v>0</v>
      </c>
      <c r="AP247" s="17">
        <f t="shared" si="73"/>
        <v>353.93399999999997</v>
      </c>
      <c r="AQ247" s="18">
        <f t="shared" si="74"/>
        <v>5645.9340000000002</v>
      </c>
    </row>
    <row r="248" spans="1:43" ht="18" x14ac:dyDescent="0.25">
      <c r="A248" s="169">
        <v>12.3</v>
      </c>
      <c r="B248" s="324" t="s">
        <v>948</v>
      </c>
      <c r="C248" s="103" t="s">
        <v>334</v>
      </c>
      <c r="D248" s="15"/>
      <c r="E248" s="2"/>
      <c r="F248" s="2"/>
      <c r="G248" s="146"/>
      <c r="H248" s="19"/>
      <c r="I248" s="13"/>
      <c r="J248" s="14"/>
      <c r="K248" s="14"/>
      <c r="L248" s="22"/>
      <c r="M248" s="158" t="s">
        <v>126</v>
      </c>
      <c r="N248" s="102">
        <v>0</v>
      </c>
      <c r="O248" s="155"/>
      <c r="P248" s="159">
        <v>2640</v>
      </c>
      <c r="Q248" s="31">
        <v>0</v>
      </c>
      <c r="R248" s="31">
        <f t="shared" si="60"/>
        <v>2640</v>
      </c>
      <c r="S248" s="31">
        <f t="shared" si="61"/>
        <v>132</v>
      </c>
      <c r="T248" s="31">
        <v>0</v>
      </c>
      <c r="U248" s="31">
        <f t="shared" si="62"/>
        <v>2772</v>
      </c>
      <c r="V248" s="156"/>
      <c r="W248" s="159">
        <v>131</v>
      </c>
      <c r="X248" s="154">
        <f t="shared" si="75"/>
        <v>16.191600000000001</v>
      </c>
      <c r="Y248" s="31">
        <v>0</v>
      </c>
      <c r="Z248" s="31">
        <f t="shared" si="76"/>
        <v>147.19159999999999</v>
      </c>
      <c r="AA248" s="31">
        <f t="shared" si="63"/>
        <v>0</v>
      </c>
      <c r="AB248" s="31">
        <f t="shared" si="77"/>
        <v>0</v>
      </c>
      <c r="AC248" s="154">
        <f t="shared" si="78"/>
        <v>0</v>
      </c>
      <c r="AE248" s="17">
        <v>10</v>
      </c>
      <c r="AF248" s="102">
        <v>0</v>
      </c>
      <c r="AG248" s="17">
        <f t="shared" si="64"/>
        <v>0</v>
      </c>
      <c r="AH248" s="17">
        <f t="shared" si="65"/>
        <v>0</v>
      </c>
      <c r="AI248" s="17">
        <f t="shared" si="66"/>
        <v>0</v>
      </c>
      <c r="AJ248" s="17">
        <f t="shared" si="67"/>
        <v>0</v>
      </c>
      <c r="AK248" s="17">
        <f t="shared" si="68"/>
        <v>0</v>
      </c>
      <c r="AL248" s="17">
        <f t="shared" si="69"/>
        <v>0</v>
      </c>
      <c r="AM248" s="17">
        <f t="shared" si="70"/>
        <v>0</v>
      </c>
      <c r="AN248" s="17">
        <f t="shared" si="71"/>
        <v>0</v>
      </c>
      <c r="AO248" s="17">
        <f t="shared" si="72"/>
        <v>0</v>
      </c>
      <c r="AP248" s="17">
        <f t="shared" si="73"/>
        <v>0</v>
      </c>
      <c r="AQ248" s="18">
        <f t="shared" si="74"/>
        <v>0</v>
      </c>
    </row>
    <row r="249" spans="1:43" ht="180" x14ac:dyDescent="0.25">
      <c r="A249" s="169">
        <v>13</v>
      </c>
      <c r="B249" s="324" t="s">
        <v>948</v>
      </c>
      <c r="C249" s="103" t="s">
        <v>335</v>
      </c>
      <c r="D249" s="15"/>
      <c r="E249" s="2"/>
      <c r="F249" s="2"/>
      <c r="G249" s="146"/>
      <c r="H249" s="19"/>
      <c r="I249" s="13"/>
      <c r="J249" s="14"/>
      <c r="K249" s="14"/>
      <c r="L249" s="22"/>
      <c r="M249" s="151" t="s">
        <v>124</v>
      </c>
      <c r="N249" s="102">
        <v>0</v>
      </c>
      <c r="O249" s="155"/>
      <c r="P249" s="31">
        <v>0</v>
      </c>
      <c r="Q249" s="31">
        <v>0</v>
      </c>
      <c r="R249" s="31">
        <f t="shared" si="60"/>
        <v>0</v>
      </c>
      <c r="S249" s="31">
        <f t="shared" si="61"/>
        <v>0</v>
      </c>
      <c r="T249" s="31">
        <v>0</v>
      </c>
      <c r="U249" s="31">
        <f t="shared" si="62"/>
        <v>0</v>
      </c>
      <c r="V249" s="156"/>
      <c r="W249" s="31">
        <v>0</v>
      </c>
      <c r="X249" s="154">
        <f t="shared" si="75"/>
        <v>0</v>
      </c>
      <c r="Y249" s="31">
        <v>0</v>
      </c>
      <c r="Z249" s="31">
        <f t="shared" si="76"/>
        <v>0</v>
      </c>
      <c r="AA249" s="31">
        <f t="shared" si="63"/>
        <v>0</v>
      </c>
      <c r="AB249" s="31">
        <f t="shared" si="77"/>
        <v>0</v>
      </c>
      <c r="AC249" s="154">
        <f t="shared" si="78"/>
        <v>0</v>
      </c>
      <c r="AE249" s="17">
        <v>10</v>
      </c>
      <c r="AF249" s="102">
        <v>0</v>
      </c>
      <c r="AG249" s="17">
        <f t="shared" si="64"/>
        <v>0</v>
      </c>
      <c r="AH249" s="17">
        <f t="shared" si="65"/>
        <v>0</v>
      </c>
      <c r="AI249" s="17">
        <f t="shared" si="66"/>
        <v>0</v>
      </c>
      <c r="AJ249" s="17">
        <f t="shared" si="67"/>
        <v>0</v>
      </c>
      <c r="AK249" s="17">
        <f t="shared" si="68"/>
        <v>0</v>
      </c>
      <c r="AL249" s="17">
        <f t="shared" si="69"/>
        <v>0</v>
      </c>
      <c r="AM249" s="17">
        <f t="shared" si="70"/>
        <v>0</v>
      </c>
      <c r="AN249" s="17">
        <f t="shared" si="71"/>
        <v>0</v>
      </c>
      <c r="AO249" s="17">
        <f t="shared" si="72"/>
        <v>0</v>
      </c>
      <c r="AP249" s="17">
        <f t="shared" si="73"/>
        <v>0</v>
      </c>
      <c r="AQ249" s="18">
        <f t="shared" si="74"/>
        <v>0</v>
      </c>
    </row>
    <row r="250" spans="1:43" ht="18" x14ac:dyDescent="0.25">
      <c r="A250" s="169">
        <v>13.1</v>
      </c>
      <c r="B250" s="324" t="s">
        <v>948</v>
      </c>
      <c r="C250" s="103" t="s">
        <v>336</v>
      </c>
      <c r="D250" s="15"/>
      <c r="E250" s="2"/>
      <c r="F250" s="2"/>
      <c r="G250" s="146"/>
      <c r="H250" s="19"/>
      <c r="I250" s="13"/>
      <c r="J250" s="14"/>
      <c r="K250" s="14"/>
      <c r="L250" s="22"/>
      <c r="M250" s="158" t="s">
        <v>126</v>
      </c>
      <c r="N250" s="108">
        <v>5</v>
      </c>
      <c r="O250" s="155"/>
      <c r="P250" s="159">
        <v>16224</v>
      </c>
      <c r="Q250" s="31">
        <v>0</v>
      </c>
      <c r="R250" s="31">
        <f t="shared" si="60"/>
        <v>16224</v>
      </c>
      <c r="S250" s="31">
        <f t="shared" si="61"/>
        <v>811.2</v>
      </c>
      <c r="T250" s="31">
        <v>0</v>
      </c>
      <c r="U250" s="31">
        <f t="shared" si="62"/>
        <v>17035.2</v>
      </c>
      <c r="V250" s="156"/>
      <c r="W250" s="159">
        <v>672</v>
      </c>
      <c r="X250" s="154">
        <f t="shared" si="75"/>
        <v>83.059200000000004</v>
      </c>
      <c r="Y250" s="31">
        <v>0</v>
      </c>
      <c r="Z250" s="31">
        <f t="shared" si="76"/>
        <v>755.05920000000003</v>
      </c>
      <c r="AA250" s="31">
        <f t="shared" si="63"/>
        <v>85176</v>
      </c>
      <c r="AB250" s="31">
        <f t="shared" si="77"/>
        <v>3775.2960000000003</v>
      </c>
      <c r="AC250" s="154">
        <f t="shared" si="78"/>
        <v>88951.296000000002</v>
      </c>
      <c r="AE250" s="17">
        <v>10</v>
      </c>
      <c r="AF250" s="108">
        <v>5</v>
      </c>
      <c r="AG250" s="17">
        <f t="shared" si="64"/>
        <v>8112</v>
      </c>
      <c r="AH250" s="17">
        <f t="shared" si="65"/>
        <v>0</v>
      </c>
      <c r="AI250" s="17">
        <f t="shared" si="66"/>
        <v>8112</v>
      </c>
      <c r="AJ250" s="17">
        <f t="shared" si="67"/>
        <v>405.6</v>
      </c>
      <c r="AK250" s="17">
        <f t="shared" si="68"/>
        <v>0</v>
      </c>
      <c r="AL250" s="17">
        <f t="shared" si="69"/>
        <v>8517.6</v>
      </c>
      <c r="AM250" s="17">
        <f t="shared" si="70"/>
        <v>336</v>
      </c>
      <c r="AN250" s="17">
        <f t="shared" si="71"/>
        <v>41.529600000000002</v>
      </c>
      <c r="AO250" s="17">
        <f t="shared" si="72"/>
        <v>0</v>
      </c>
      <c r="AP250" s="17">
        <f t="shared" si="73"/>
        <v>377.52960000000002</v>
      </c>
      <c r="AQ250" s="18">
        <f t="shared" si="74"/>
        <v>8895.1296000000002</v>
      </c>
    </row>
    <row r="251" spans="1:43" ht="18" x14ac:dyDescent="0.25">
      <c r="A251" s="169">
        <v>13.2</v>
      </c>
      <c r="B251" s="324" t="s">
        <v>948</v>
      </c>
      <c r="C251" s="103" t="s">
        <v>337</v>
      </c>
      <c r="D251" s="15"/>
      <c r="E251" s="2"/>
      <c r="F251" s="2"/>
      <c r="G251" s="146"/>
      <c r="H251" s="19"/>
      <c r="I251" s="13"/>
      <c r="J251" s="14"/>
      <c r="K251" s="14"/>
      <c r="L251" s="22"/>
      <c r="M251" s="158" t="s">
        <v>126</v>
      </c>
      <c r="N251" s="108">
        <v>10</v>
      </c>
      <c r="O251" s="155"/>
      <c r="P251" s="159">
        <v>20161</v>
      </c>
      <c r="Q251" s="31">
        <v>0</v>
      </c>
      <c r="R251" s="31">
        <f t="shared" si="60"/>
        <v>20161</v>
      </c>
      <c r="S251" s="31">
        <f t="shared" si="61"/>
        <v>1008.0500000000001</v>
      </c>
      <c r="T251" s="31">
        <v>0</v>
      </c>
      <c r="U251" s="31">
        <f t="shared" si="62"/>
        <v>21169.05</v>
      </c>
      <c r="V251" s="156"/>
      <c r="W251" s="159">
        <v>840</v>
      </c>
      <c r="X251" s="154">
        <f t="shared" si="75"/>
        <v>103.824</v>
      </c>
      <c r="Y251" s="31">
        <v>0</v>
      </c>
      <c r="Z251" s="31">
        <f t="shared" si="76"/>
        <v>943.82399999999996</v>
      </c>
      <c r="AA251" s="31">
        <f t="shared" si="63"/>
        <v>211690.5</v>
      </c>
      <c r="AB251" s="31">
        <f t="shared" si="77"/>
        <v>9438.24</v>
      </c>
      <c r="AC251" s="154">
        <f t="shared" si="78"/>
        <v>221128.74</v>
      </c>
      <c r="AE251" s="17">
        <v>10</v>
      </c>
      <c r="AF251" s="108">
        <v>10</v>
      </c>
      <c r="AG251" s="17">
        <f t="shared" si="64"/>
        <v>20161</v>
      </c>
      <c r="AH251" s="17">
        <f t="shared" si="65"/>
        <v>0</v>
      </c>
      <c r="AI251" s="17">
        <f t="shared" si="66"/>
        <v>20161</v>
      </c>
      <c r="AJ251" s="17">
        <f t="shared" si="67"/>
        <v>1008.05</v>
      </c>
      <c r="AK251" s="17">
        <f t="shared" si="68"/>
        <v>0</v>
      </c>
      <c r="AL251" s="17">
        <f t="shared" si="69"/>
        <v>21169.05</v>
      </c>
      <c r="AM251" s="17">
        <f t="shared" si="70"/>
        <v>840</v>
      </c>
      <c r="AN251" s="17">
        <f t="shared" si="71"/>
        <v>103.824</v>
      </c>
      <c r="AO251" s="17">
        <f t="shared" si="72"/>
        <v>0</v>
      </c>
      <c r="AP251" s="17">
        <f t="shared" si="73"/>
        <v>943.82399999999996</v>
      </c>
      <c r="AQ251" s="18">
        <f t="shared" si="74"/>
        <v>22112.874</v>
      </c>
    </row>
    <row r="252" spans="1:43" ht="18" x14ac:dyDescent="0.25">
      <c r="A252" s="169">
        <v>13.3</v>
      </c>
      <c r="B252" s="324" t="s">
        <v>948</v>
      </c>
      <c r="C252" s="103" t="s">
        <v>338</v>
      </c>
      <c r="D252" s="15"/>
      <c r="E252" s="2"/>
      <c r="F252" s="2"/>
      <c r="G252" s="146"/>
      <c r="H252" s="19"/>
      <c r="I252" s="13"/>
      <c r="J252" s="14"/>
      <c r="K252" s="14"/>
      <c r="L252" s="22"/>
      <c r="M252" s="158" t="s">
        <v>126</v>
      </c>
      <c r="N252" s="108">
        <v>2</v>
      </c>
      <c r="O252" s="155"/>
      <c r="P252" s="159">
        <v>28184</v>
      </c>
      <c r="Q252" s="31">
        <v>0</v>
      </c>
      <c r="R252" s="31">
        <f t="shared" si="60"/>
        <v>28184</v>
      </c>
      <c r="S252" s="31">
        <f t="shared" si="61"/>
        <v>1409.2</v>
      </c>
      <c r="T252" s="31">
        <v>0</v>
      </c>
      <c r="U252" s="31">
        <f t="shared" si="62"/>
        <v>29593.200000000001</v>
      </c>
      <c r="V252" s="156"/>
      <c r="W252" s="159">
        <v>1050</v>
      </c>
      <c r="X252" s="154">
        <f t="shared" si="75"/>
        <v>129.78</v>
      </c>
      <c r="Y252" s="31">
        <v>0</v>
      </c>
      <c r="Z252" s="31">
        <f t="shared" si="76"/>
        <v>1179.78</v>
      </c>
      <c r="AA252" s="31">
        <f t="shared" si="63"/>
        <v>59186.400000000001</v>
      </c>
      <c r="AB252" s="31">
        <f t="shared" si="77"/>
        <v>2359.56</v>
      </c>
      <c r="AC252" s="154">
        <f t="shared" si="78"/>
        <v>61545.96</v>
      </c>
      <c r="AE252" s="17">
        <v>10</v>
      </c>
      <c r="AF252" s="108">
        <v>2</v>
      </c>
      <c r="AG252" s="17">
        <f t="shared" si="64"/>
        <v>5636.8</v>
      </c>
      <c r="AH252" s="17">
        <f t="shared" si="65"/>
        <v>0</v>
      </c>
      <c r="AI252" s="17">
        <f t="shared" si="66"/>
        <v>5636.8</v>
      </c>
      <c r="AJ252" s="17">
        <f t="shared" si="67"/>
        <v>281.83999999999997</v>
      </c>
      <c r="AK252" s="17">
        <f t="shared" si="68"/>
        <v>0</v>
      </c>
      <c r="AL252" s="17">
        <f t="shared" si="69"/>
        <v>5918.64</v>
      </c>
      <c r="AM252" s="17">
        <f t="shared" si="70"/>
        <v>210</v>
      </c>
      <c r="AN252" s="17">
        <f t="shared" si="71"/>
        <v>25.956</v>
      </c>
      <c r="AO252" s="17">
        <f t="shared" si="72"/>
        <v>0</v>
      </c>
      <c r="AP252" s="17">
        <f t="shared" si="73"/>
        <v>235.95599999999999</v>
      </c>
      <c r="AQ252" s="18">
        <f t="shared" si="74"/>
        <v>6154.5960000000005</v>
      </c>
    </row>
    <row r="253" spans="1:43" ht="45" x14ac:dyDescent="0.25">
      <c r="A253" s="169">
        <v>14</v>
      </c>
      <c r="B253" s="324" t="s">
        <v>948</v>
      </c>
      <c r="C253" s="103" t="s">
        <v>339</v>
      </c>
      <c r="D253" s="15"/>
      <c r="E253" s="2"/>
      <c r="F253" s="2"/>
      <c r="G253" s="146"/>
      <c r="H253" s="19"/>
      <c r="I253" s="13"/>
      <c r="J253" s="14"/>
      <c r="K253" s="14"/>
      <c r="L253" s="22"/>
      <c r="M253" s="151" t="s">
        <v>124</v>
      </c>
      <c r="N253" s="102">
        <v>0</v>
      </c>
      <c r="O253" s="155"/>
      <c r="P253" s="31">
        <v>0</v>
      </c>
      <c r="Q253" s="31">
        <v>0</v>
      </c>
      <c r="R253" s="31">
        <f t="shared" si="60"/>
        <v>0</v>
      </c>
      <c r="S253" s="31">
        <f t="shared" si="61"/>
        <v>0</v>
      </c>
      <c r="T253" s="31">
        <v>0</v>
      </c>
      <c r="U253" s="31">
        <f t="shared" si="62"/>
        <v>0</v>
      </c>
      <c r="V253" s="156"/>
      <c r="W253" s="31">
        <v>0</v>
      </c>
      <c r="X253" s="154">
        <f t="shared" si="75"/>
        <v>0</v>
      </c>
      <c r="Y253" s="31">
        <v>0</v>
      </c>
      <c r="Z253" s="31">
        <f t="shared" si="76"/>
        <v>0</v>
      </c>
      <c r="AA253" s="31">
        <f t="shared" si="63"/>
        <v>0</v>
      </c>
      <c r="AB253" s="31">
        <f t="shared" si="77"/>
        <v>0</v>
      </c>
      <c r="AC253" s="154">
        <f t="shared" si="78"/>
        <v>0</v>
      </c>
      <c r="AE253" s="17">
        <v>10</v>
      </c>
      <c r="AF253" s="102">
        <v>0</v>
      </c>
      <c r="AG253" s="17">
        <f t="shared" si="64"/>
        <v>0</v>
      </c>
      <c r="AH253" s="17">
        <f t="shared" si="65"/>
        <v>0</v>
      </c>
      <c r="AI253" s="17">
        <f t="shared" si="66"/>
        <v>0</v>
      </c>
      <c r="AJ253" s="17">
        <f t="shared" si="67"/>
        <v>0</v>
      </c>
      <c r="AK253" s="17">
        <f t="shared" si="68"/>
        <v>0</v>
      </c>
      <c r="AL253" s="17">
        <f t="shared" si="69"/>
        <v>0</v>
      </c>
      <c r="AM253" s="17">
        <f t="shared" si="70"/>
        <v>0</v>
      </c>
      <c r="AN253" s="17">
        <f t="shared" si="71"/>
        <v>0</v>
      </c>
      <c r="AO253" s="17">
        <f t="shared" si="72"/>
        <v>0</v>
      </c>
      <c r="AP253" s="17">
        <f t="shared" si="73"/>
        <v>0</v>
      </c>
      <c r="AQ253" s="18">
        <f t="shared" si="74"/>
        <v>0</v>
      </c>
    </row>
    <row r="254" spans="1:43" ht="18" x14ac:dyDescent="0.25">
      <c r="A254" s="169">
        <v>14.1</v>
      </c>
      <c r="B254" s="324" t="s">
        <v>948</v>
      </c>
      <c r="C254" s="103" t="s">
        <v>340</v>
      </c>
      <c r="D254" s="15"/>
      <c r="E254" s="2"/>
      <c r="F254" s="2"/>
      <c r="G254" s="146"/>
      <c r="H254" s="19"/>
      <c r="I254" s="13"/>
      <c r="J254" s="14"/>
      <c r="K254" s="14"/>
      <c r="L254" s="22"/>
      <c r="M254" s="158" t="s">
        <v>126</v>
      </c>
      <c r="N254" s="104">
        <v>40</v>
      </c>
      <c r="O254" s="155"/>
      <c r="P254" s="159">
        <v>563</v>
      </c>
      <c r="Q254" s="31">
        <v>0</v>
      </c>
      <c r="R254" s="31">
        <f t="shared" si="60"/>
        <v>563</v>
      </c>
      <c r="S254" s="31">
        <f t="shared" si="61"/>
        <v>28.150000000000002</v>
      </c>
      <c r="T254" s="31">
        <v>0</v>
      </c>
      <c r="U254" s="31">
        <f t="shared" si="62"/>
        <v>591.15</v>
      </c>
      <c r="V254" s="156"/>
      <c r="W254" s="159">
        <v>77</v>
      </c>
      <c r="X254" s="154">
        <f t="shared" si="75"/>
        <v>9.5172000000000008</v>
      </c>
      <c r="Y254" s="31">
        <v>0</v>
      </c>
      <c r="Z254" s="31">
        <f t="shared" si="76"/>
        <v>86.517200000000003</v>
      </c>
      <c r="AA254" s="31">
        <f t="shared" si="63"/>
        <v>23646</v>
      </c>
      <c r="AB254" s="31">
        <f t="shared" si="77"/>
        <v>3460.6880000000001</v>
      </c>
      <c r="AC254" s="154">
        <f t="shared" si="78"/>
        <v>27106.688000000002</v>
      </c>
      <c r="AE254" s="17">
        <v>10</v>
      </c>
      <c r="AF254" s="104">
        <v>40</v>
      </c>
      <c r="AG254" s="17">
        <f t="shared" si="64"/>
        <v>2252</v>
      </c>
      <c r="AH254" s="17">
        <f t="shared" si="65"/>
        <v>0</v>
      </c>
      <c r="AI254" s="17">
        <f t="shared" si="66"/>
        <v>2252</v>
      </c>
      <c r="AJ254" s="17">
        <f t="shared" si="67"/>
        <v>112.6</v>
      </c>
      <c r="AK254" s="17">
        <f t="shared" si="68"/>
        <v>0</v>
      </c>
      <c r="AL254" s="17">
        <f t="shared" si="69"/>
        <v>2364.6</v>
      </c>
      <c r="AM254" s="17">
        <f t="shared" si="70"/>
        <v>308</v>
      </c>
      <c r="AN254" s="17">
        <f t="shared" si="71"/>
        <v>38.068800000000003</v>
      </c>
      <c r="AO254" s="17">
        <f t="shared" si="72"/>
        <v>0</v>
      </c>
      <c r="AP254" s="17">
        <f t="shared" si="73"/>
        <v>346.06880000000001</v>
      </c>
      <c r="AQ254" s="18">
        <f t="shared" si="74"/>
        <v>2710.6687999999999</v>
      </c>
    </row>
    <row r="255" spans="1:43" ht="18" x14ac:dyDescent="0.25">
      <c r="A255" s="169">
        <v>14.2</v>
      </c>
      <c r="B255" s="324" t="s">
        <v>948</v>
      </c>
      <c r="C255" s="103" t="s">
        <v>341</v>
      </c>
      <c r="D255" s="15"/>
      <c r="E255" s="2"/>
      <c r="F255" s="2"/>
      <c r="G255" s="146"/>
      <c r="H255" s="19"/>
      <c r="I255" s="13"/>
      <c r="J255" s="14"/>
      <c r="K255" s="14"/>
      <c r="L255" s="22"/>
      <c r="M255" s="158" t="s">
        <v>126</v>
      </c>
      <c r="N255" s="104">
        <v>15</v>
      </c>
      <c r="O255" s="155"/>
      <c r="P255" s="159">
        <v>637</v>
      </c>
      <c r="Q255" s="31">
        <v>0</v>
      </c>
      <c r="R255" s="31">
        <f t="shared" si="60"/>
        <v>637</v>
      </c>
      <c r="S255" s="31">
        <f t="shared" si="61"/>
        <v>31.85</v>
      </c>
      <c r="T255" s="31">
        <v>0</v>
      </c>
      <c r="U255" s="31">
        <f t="shared" si="62"/>
        <v>668.85</v>
      </c>
      <c r="V255" s="156"/>
      <c r="W255" s="159">
        <v>103</v>
      </c>
      <c r="X255" s="154">
        <f t="shared" si="75"/>
        <v>12.7308</v>
      </c>
      <c r="Y255" s="31">
        <v>0</v>
      </c>
      <c r="Z255" s="31">
        <f t="shared" si="76"/>
        <v>115.7308</v>
      </c>
      <c r="AA255" s="31">
        <f t="shared" si="63"/>
        <v>10032.75</v>
      </c>
      <c r="AB255" s="31">
        <f t="shared" si="77"/>
        <v>1735.962</v>
      </c>
      <c r="AC255" s="154">
        <f t="shared" si="78"/>
        <v>11768.712</v>
      </c>
      <c r="AE255" s="17">
        <v>10</v>
      </c>
      <c r="AF255" s="104">
        <v>15</v>
      </c>
      <c r="AG255" s="17">
        <f t="shared" si="64"/>
        <v>955.5</v>
      </c>
      <c r="AH255" s="17">
        <f t="shared" si="65"/>
        <v>0</v>
      </c>
      <c r="AI255" s="17">
        <f t="shared" si="66"/>
        <v>955.5</v>
      </c>
      <c r="AJ255" s="17">
        <f t="shared" si="67"/>
        <v>47.774999999999999</v>
      </c>
      <c r="AK255" s="17">
        <f t="shared" si="68"/>
        <v>0</v>
      </c>
      <c r="AL255" s="17">
        <f t="shared" si="69"/>
        <v>1003.275</v>
      </c>
      <c r="AM255" s="17">
        <f t="shared" si="70"/>
        <v>154.5</v>
      </c>
      <c r="AN255" s="17">
        <f t="shared" si="71"/>
        <v>19.0962</v>
      </c>
      <c r="AO255" s="17">
        <f t="shared" si="72"/>
        <v>0</v>
      </c>
      <c r="AP255" s="17">
        <f t="shared" si="73"/>
        <v>173.59620000000001</v>
      </c>
      <c r="AQ255" s="18">
        <f t="shared" si="74"/>
        <v>1176.8712</v>
      </c>
    </row>
    <row r="256" spans="1:43" ht="15.75" x14ac:dyDescent="0.25">
      <c r="A256" s="172" t="s">
        <v>342</v>
      </c>
      <c r="B256" s="324" t="s">
        <v>949</v>
      </c>
      <c r="C256" s="121" t="s">
        <v>343</v>
      </c>
      <c r="D256" s="15"/>
      <c r="E256" s="2"/>
      <c r="F256" s="2"/>
      <c r="G256" s="146"/>
      <c r="H256" s="19"/>
      <c r="I256" s="13"/>
      <c r="J256" s="14"/>
      <c r="K256" s="14"/>
      <c r="L256" s="22"/>
      <c r="M256" s="151" t="s">
        <v>124</v>
      </c>
      <c r="N256" s="102">
        <v>0</v>
      </c>
      <c r="O256" s="155"/>
      <c r="P256" s="31">
        <v>0</v>
      </c>
      <c r="Q256" s="31">
        <v>0</v>
      </c>
      <c r="R256" s="31">
        <f t="shared" si="60"/>
        <v>0</v>
      </c>
      <c r="S256" s="31">
        <f t="shared" si="61"/>
        <v>0</v>
      </c>
      <c r="T256" s="31">
        <v>0</v>
      </c>
      <c r="U256" s="31">
        <f t="shared" si="62"/>
        <v>0</v>
      </c>
      <c r="V256" s="156"/>
      <c r="W256" s="31"/>
      <c r="X256" s="154">
        <f t="shared" si="75"/>
        <v>0</v>
      </c>
      <c r="Y256" s="31">
        <v>0</v>
      </c>
      <c r="Z256" s="31">
        <f t="shared" si="76"/>
        <v>0</v>
      </c>
      <c r="AA256" s="31"/>
      <c r="AB256" s="31"/>
      <c r="AC256" s="154"/>
      <c r="AE256" s="17">
        <v>10</v>
      </c>
      <c r="AF256" s="102">
        <v>0</v>
      </c>
      <c r="AG256" s="17">
        <f t="shared" si="64"/>
        <v>0</v>
      </c>
      <c r="AH256" s="17">
        <f t="shared" si="65"/>
        <v>0</v>
      </c>
      <c r="AI256" s="17">
        <f t="shared" si="66"/>
        <v>0</v>
      </c>
      <c r="AJ256" s="17">
        <f t="shared" si="67"/>
        <v>0</v>
      </c>
      <c r="AK256" s="17">
        <f t="shared" si="68"/>
        <v>0</v>
      </c>
      <c r="AL256" s="17">
        <f t="shared" si="69"/>
        <v>0</v>
      </c>
      <c r="AM256" s="17">
        <f t="shared" si="70"/>
        <v>0</v>
      </c>
      <c r="AN256" s="17">
        <f t="shared" si="71"/>
        <v>0</v>
      </c>
      <c r="AO256" s="17">
        <f t="shared" si="72"/>
        <v>0</v>
      </c>
      <c r="AP256" s="17">
        <f t="shared" si="73"/>
        <v>0</v>
      </c>
      <c r="AQ256" s="18">
        <f t="shared" si="74"/>
        <v>0</v>
      </c>
    </row>
    <row r="257" spans="1:43" ht="150" x14ac:dyDescent="0.25">
      <c r="A257" s="169">
        <v>1</v>
      </c>
      <c r="B257" s="324" t="s">
        <v>949</v>
      </c>
      <c r="C257" s="103" t="s">
        <v>344</v>
      </c>
      <c r="D257" s="15"/>
      <c r="E257" s="2"/>
      <c r="F257" s="2"/>
      <c r="G257" s="146"/>
      <c r="H257" s="19"/>
      <c r="I257" s="13"/>
      <c r="J257" s="14"/>
      <c r="K257" s="14"/>
      <c r="L257" s="22"/>
      <c r="M257" s="151" t="s">
        <v>124</v>
      </c>
      <c r="N257" s="102">
        <v>0</v>
      </c>
      <c r="O257" s="155"/>
      <c r="P257" s="31">
        <v>0</v>
      </c>
      <c r="Q257" s="31">
        <v>0</v>
      </c>
      <c r="R257" s="31">
        <f t="shared" si="60"/>
        <v>0</v>
      </c>
      <c r="S257" s="31">
        <f t="shared" si="61"/>
        <v>0</v>
      </c>
      <c r="T257" s="31">
        <v>0</v>
      </c>
      <c r="U257" s="31">
        <f t="shared" si="62"/>
        <v>0</v>
      </c>
      <c r="V257" s="156"/>
      <c r="W257" s="31">
        <v>0</v>
      </c>
      <c r="X257" s="154">
        <f t="shared" si="75"/>
        <v>0</v>
      </c>
      <c r="Y257" s="31">
        <v>0</v>
      </c>
      <c r="Z257" s="31">
        <f t="shared" si="76"/>
        <v>0</v>
      </c>
      <c r="AA257" s="31">
        <f t="shared" ref="AA257:AA325" si="79">N257*U257</f>
        <v>0</v>
      </c>
      <c r="AB257" s="31">
        <f t="shared" ref="AB257:AB325" si="80">N257*Z257</f>
        <v>0</v>
      </c>
      <c r="AC257" s="154">
        <f t="shared" ref="AC257:AC325" si="81">AA257+AB257</f>
        <v>0</v>
      </c>
      <c r="AE257" s="17">
        <v>10</v>
      </c>
      <c r="AF257" s="102">
        <v>0</v>
      </c>
      <c r="AG257" s="17">
        <f t="shared" si="64"/>
        <v>0</v>
      </c>
      <c r="AH257" s="17">
        <f t="shared" si="65"/>
        <v>0</v>
      </c>
      <c r="AI257" s="17">
        <f t="shared" si="66"/>
        <v>0</v>
      </c>
      <c r="AJ257" s="17">
        <f t="shared" si="67"/>
        <v>0</v>
      </c>
      <c r="AK257" s="17">
        <f t="shared" si="68"/>
        <v>0</v>
      </c>
      <c r="AL257" s="17">
        <f t="shared" si="69"/>
        <v>0</v>
      </c>
      <c r="AM257" s="17">
        <f t="shared" si="70"/>
        <v>0</v>
      </c>
      <c r="AN257" s="17">
        <f t="shared" si="71"/>
        <v>0</v>
      </c>
      <c r="AO257" s="17">
        <f t="shared" si="72"/>
        <v>0</v>
      </c>
      <c r="AP257" s="17">
        <f t="shared" si="73"/>
        <v>0</v>
      </c>
      <c r="AQ257" s="18">
        <f t="shared" si="74"/>
        <v>0</v>
      </c>
    </row>
    <row r="258" spans="1:43" ht="105" x14ac:dyDescent="0.25">
      <c r="A258" s="169">
        <v>2</v>
      </c>
      <c r="B258" s="324" t="s">
        <v>949</v>
      </c>
      <c r="C258" s="103" t="s">
        <v>345</v>
      </c>
      <c r="D258" s="15"/>
      <c r="E258" s="2"/>
      <c r="F258" s="2"/>
      <c r="G258" s="146"/>
      <c r="H258" s="19"/>
      <c r="I258" s="13"/>
      <c r="J258" s="14"/>
      <c r="K258" s="14"/>
      <c r="L258" s="22"/>
      <c r="M258" s="151" t="s">
        <v>124</v>
      </c>
      <c r="N258" s="102">
        <v>0</v>
      </c>
      <c r="O258" s="155"/>
      <c r="P258" s="31">
        <v>0</v>
      </c>
      <c r="Q258" s="31">
        <v>0</v>
      </c>
      <c r="R258" s="31">
        <f t="shared" ref="R258:R326" si="82">P258+Q258</f>
        <v>0</v>
      </c>
      <c r="S258" s="31">
        <f t="shared" ref="S258:S326" si="83">R258*0.05</f>
        <v>0</v>
      </c>
      <c r="T258" s="31">
        <v>0</v>
      </c>
      <c r="U258" s="31">
        <f t="shared" ref="U258:U326" si="84">R258+S258</f>
        <v>0</v>
      </c>
      <c r="V258" s="156"/>
      <c r="W258" s="31">
        <v>0</v>
      </c>
      <c r="X258" s="154">
        <f t="shared" si="75"/>
        <v>0</v>
      </c>
      <c r="Y258" s="31">
        <v>0</v>
      </c>
      <c r="Z258" s="31">
        <f t="shared" si="76"/>
        <v>0</v>
      </c>
      <c r="AA258" s="31">
        <f t="shared" si="79"/>
        <v>0</v>
      </c>
      <c r="AB258" s="31">
        <f t="shared" si="80"/>
        <v>0</v>
      </c>
      <c r="AC258" s="154">
        <f t="shared" si="81"/>
        <v>0</v>
      </c>
      <c r="AE258" s="17">
        <v>10</v>
      </c>
      <c r="AF258" s="102">
        <v>0</v>
      </c>
      <c r="AG258" s="17">
        <f t="shared" si="64"/>
        <v>0</v>
      </c>
      <c r="AH258" s="17">
        <f t="shared" si="65"/>
        <v>0</v>
      </c>
      <c r="AI258" s="17">
        <f t="shared" si="66"/>
        <v>0</v>
      </c>
      <c r="AJ258" s="17">
        <f t="shared" si="67"/>
        <v>0</v>
      </c>
      <c r="AK258" s="17">
        <f t="shared" si="68"/>
        <v>0</v>
      </c>
      <c r="AL258" s="17">
        <f t="shared" si="69"/>
        <v>0</v>
      </c>
      <c r="AM258" s="17">
        <f t="shared" si="70"/>
        <v>0</v>
      </c>
      <c r="AN258" s="17">
        <f t="shared" si="71"/>
        <v>0</v>
      </c>
      <c r="AO258" s="17">
        <f t="shared" si="72"/>
        <v>0</v>
      </c>
      <c r="AP258" s="17">
        <f t="shared" si="73"/>
        <v>0</v>
      </c>
      <c r="AQ258" s="18">
        <f t="shared" si="74"/>
        <v>0</v>
      </c>
    </row>
    <row r="259" spans="1:43" ht="45" x14ac:dyDescent="0.25">
      <c r="A259" s="169">
        <v>3</v>
      </c>
      <c r="B259" s="324" t="s">
        <v>949</v>
      </c>
      <c r="C259" s="103" t="s">
        <v>346</v>
      </c>
      <c r="D259" s="15"/>
      <c r="E259" s="2"/>
      <c r="F259" s="2"/>
      <c r="G259" s="146"/>
      <c r="H259" s="19"/>
      <c r="I259" s="13"/>
      <c r="J259" s="14"/>
      <c r="K259" s="14"/>
      <c r="L259" s="22"/>
      <c r="M259" s="151" t="s">
        <v>124</v>
      </c>
      <c r="N259" s="102">
        <v>0</v>
      </c>
      <c r="O259" s="155"/>
      <c r="P259" s="31">
        <v>0</v>
      </c>
      <c r="Q259" s="31">
        <v>0</v>
      </c>
      <c r="R259" s="31">
        <f t="shared" si="82"/>
        <v>0</v>
      </c>
      <c r="S259" s="31">
        <f t="shared" si="83"/>
        <v>0</v>
      </c>
      <c r="T259" s="31">
        <v>0</v>
      </c>
      <c r="U259" s="31">
        <f t="shared" si="84"/>
        <v>0</v>
      </c>
      <c r="V259" s="156"/>
      <c r="W259" s="31">
        <v>0</v>
      </c>
      <c r="X259" s="154">
        <f t="shared" si="75"/>
        <v>0</v>
      </c>
      <c r="Y259" s="31">
        <v>0</v>
      </c>
      <c r="Z259" s="31">
        <f t="shared" si="76"/>
        <v>0</v>
      </c>
      <c r="AA259" s="31">
        <f t="shared" si="79"/>
        <v>0</v>
      </c>
      <c r="AB259" s="31">
        <f t="shared" si="80"/>
        <v>0</v>
      </c>
      <c r="AC259" s="154">
        <f t="shared" si="81"/>
        <v>0</v>
      </c>
      <c r="AE259" s="17">
        <v>10</v>
      </c>
      <c r="AF259" s="102">
        <v>0</v>
      </c>
      <c r="AG259" s="17">
        <f t="shared" si="64"/>
        <v>0</v>
      </c>
      <c r="AH259" s="17">
        <f t="shared" si="65"/>
        <v>0</v>
      </c>
      <c r="AI259" s="17">
        <f t="shared" si="66"/>
        <v>0</v>
      </c>
      <c r="AJ259" s="17">
        <f t="shared" si="67"/>
        <v>0</v>
      </c>
      <c r="AK259" s="17">
        <f t="shared" si="68"/>
        <v>0</v>
      </c>
      <c r="AL259" s="17">
        <f t="shared" si="69"/>
        <v>0</v>
      </c>
      <c r="AM259" s="17">
        <f t="shared" si="70"/>
        <v>0</v>
      </c>
      <c r="AN259" s="17">
        <f t="shared" si="71"/>
        <v>0</v>
      </c>
      <c r="AO259" s="17">
        <f t="shared" si="72"/>
        <v>0</v>
      </c>
      <c r="AP259" s="17">
        <f t="shared" si="73"/>
        <v>0</v>
      </c>
      <c r="AQ259" s="18">
        <f t="shared" si="74"/>
        <v>0</v>
      </c>
    </row>
    <row r="260" spans="1:43" ht="18" x14ac:dyDescent="0.25">
      <c r="A260" s="169">
        <v>3.1</v>
      </c>
      <c r="B260" s="324" t="s">
        <v>949</v>
      </c>
      <c r="C260" s="103" t="s">
        <v>347</v>
      </c>
      <c r="D260" s="15"/>
      <c r="E260" s="2"/>
      <c r="F260" s="2"/>
      <c r="G260" s="146"/>
      <c r="H260" s="19"/>
      <c r="I260" s="13"/>
      <c r="J260" s="14"/>
      <c r="K260" s="14"/>
      <c r="L260" s="22"/>
      <c r="M260" s="158" t="s">
        <v>199</v>
      </c>
      <c r="N260" s="108">
        <v>1400</v>
      </c>
      <c r="O260" s="155"/>
      <c r="P260" s="159">
        <v>1065</v>
      </c>
      <c r="Q260" s="31">
        <v>0</v>
      </c>
      <c r="R260" s="31">
        <f t="shared" si="82"/>
        <v>1065</v>
      </c>
      <c r="S260" s="31">
        <f t="shared" si="83"/>
        <v>53.25</v>
      </c>
      <c r="T260" s="31">
        <v>0</v>
      </c>
      <c r="U260" s="31">
        <f t="shared" si="84"/>
        <v>1118.25</v>
      </c>
      <c r="V260" s="156"/>
      <c r="W260" s="159">
        <v>215</v>
      </c>
      <c r="X260" s="154">
        <f t="shared" si="75"/>
        <v>26.574000000000002</v>
      </c>
      <c r="Y260" s="31">
        <v>0</v>
      </c>
      <c r="Z260" s="31">
        <f t="shared" si="76"/>
        <v>241.57400000000001</v>
      </c>
      <c r="AA260" s="31">
        <f t="shared" si="79"/>
        <v>1565550</v>
      </c>
      <c r="AB260" s="31">
        <f t="shared" si="80"/>
        <v>338203.60000000003</v>
      </c>
      <c r="AC260" s="154">
        <f t="shared" si="81"/>
        <v>1903753.6</v>
      </c>
      <c r="AE260" s="17">
        <v>10</v>
      </c>
      <c r="AF260" s="108">
        <v>1400</v>
      </c>
      <c r="AG260" s="17">
        <f t="shared" si="64"/>
        <v>149100</v>
      </c>
      <c r="AH260" s="17">
        <f t="shared" si="65"/>
        <v>0</v>
      </c>
      <c r="AI260" s="17">
        <f t="shared" si="66"/>
        <v>149100</v>
      </c>
      <c r="AJ260" s="17">
        <f t="shared" si="67"/>
        <v>7455</v>
      </c>
      <c r="AK260" s="17">
        <f t="shared" si="68"/>
        <v>0</v>
      </c>
      <c r="AL260" s="17">
        <f t="shared" si="69"/>
        <v>156555</v>
      </c>
      <c r="AM260" s="17">
        <f t="shared" si="70"/>
        <v>30100</v>
      </c>
      <c r="AN260" s="17">
        <f t="shared" si="71"/>
        <v>3720.36</v>
      </c>
      <c r="AO260" s="17">
        <f t="shared" si="72"/>
        <v>0</v>
      </c>
      <c r="AP260" s="17">
        <f t="shared" si="73"/>
        <v>33820.36</v>
      </c>
      <c r="AQ260" s="18">
        <f t="shared" si="74"/>
        <v>190375.36</v>
      </c>
    </row>
    <row r="261" spans="1:43" ht="18" x14ac:dyDescent="0.25">
      <c r="A261" s="169">
        <v>3.1</v>
      </c>
      <c r="B261" s="324" t="s">
        <v>949</v>
      </c>
      <c r="C261" s="103" t="s">
        <v>347</v>
      </c>
      <c r="D261" s="15"/>
      <c r="E261" s="2"/>
      <c r="F261" s="2"/>
      <c r="G261" s="146"/>
      <c r="H261" s="19"/>
      <c r="I261" s="13"/>
      <c r="J261" s="14"/>
      <c r="K261" s="14"/>
      <c r="L261" s="22"/>
      <c r="M261" s="158" t="s">
        <v>199</v>
      </c>
      <c r="N261" s="108">
        <v>1400</v>
      </c>
      <c r="O261" s="155"/>
      <c r="P261" s="159">
        <v>1065</v>
      </c>
      <c r="Q261" s="31">
        <v>0</v>
      </c>
      <c r="R261" s="31">
        <f t="shared" si="82"/>
        <v>1065</v>
      </c>
      <c r="S261" s="31">
        <f t="shared" si="83"/>
        <v>53.25</v>
      </c>
      <c r="T261" s="31">
        <v>0</v>
      </c>
      <c r="U261" s="31">
        <f t="shared" si="84"/>
        <v>1118.25</v>
      </c>
      <c r="V261" s="156"/>
      <c r="W261" s="159">
        <v>215</v>
      </c>
      <c r="X261" s="154">
        <f t="shared" si="75"/>
        <v>26.574000000000002</v>
      </c>
      <c r="Y261" s="31">
        <v>0</v>
      </c>
      <c r="Z261" s="31">
        <f t="shared" si="76"/>
        <v>241.57400000000001</v>
      </c>
      <c r="AA261" s="31">
        <f t="shared" si="79"/>
        <v>1565550</v>
      </c>
      <c r="AB261" s="31">
        <f t="shared" si="80"/>
        <v>338203.60000000003</v>
      </c>
      <c r="AC261" s="154">
        <f t="shared" si="81"/>
        <v>1903753.6</v>
      </c>
      <c r="AE261" s="17">
        <v>60</v>
      </c>
      <c r="AF261" s="108">
        <v>742.5</v>
      </c>
      <c r="AG261" s="17">
        <f t="shared" si="64"/>
        <v>474457.5</v>
      </c>
      <c r="AH261" s="17">
        <f t="shared" si="65"/>
        <v>0</v>
      </c>
      <c r="AI261" s="17">
        <f t="shared" si="66"/>
        <v>474457.5</v>
      </c>
      <c r="AJ261" s="17">
        <f t="shared" si="67"/>
        <v>23722.875</v>
      </c>
      <c r="AK261" s="17">
        <f t="shared" si="68"/>
        <v>0</v>
      </c>
      <c r="AL261" s="17">
        <f t="shared" si="69"/>
        <v>498180.375</v>
      </c>
      <c r="AM261" s="17">
        <v>0</v>
      </c>
      <c r="AN261" s="17">
        <v>0</v>
      </c>
      <c r="AO261" s="17">
        <f t="shared" si="72"/>
        <v>0</v>
      </c>
      <c r="AP261" s="17">
        <f t="shared" si="73"/>
        <v>0</v>
      </c>
      <c r="AQ261" s="18">
        <f t="shared" si="74"/>
        <v>498180.375</v>
      </c>
    </row>
    <row r="262" spans="1:43" ht="18" x14ac:dyDescent="0.25">
      <c r="A262" s="169">
        <v>3.2</v>
      </c>
      <c r="B262" s="324" t="s">
        <v>949</v>
      </c>
      <c r="C262" s="103" t="s">
        <v>348</v>
      </c>
      <c r="D262" s="15"/>
      <c r="E262" s="2"/>
      <c r="F262" s="2"/>
      <c r="G262" s="146"/>
      <c r="H262" s="19"/>
      <c r="I262" s="13"/>
      <c r="J262" s="14"/>
      <c r="K262" s="14"/>
      <c r="L262" s="22"/>
      <c r="M262" s="158" t="s">
        <v>199</v>
      </c>
      <c r="N262" s="108">
        <v>3500</v>
      </c>
      <c r="O262" s="155"/>
      <c r="P262" s="159">
        <v>1300</v>
      </c>
      <c r="Q262" s="31">
        <v>0</v>
      </c>
      <c r="R262" s="31">
        <f t="shared" si="82"/>
        <v>1300</v>
      </c>
      <c r="S262" s="31">
        <f t="shared" si="83"/>
        <v>65</v>
      </c>
      <c r="T262" s="31">
        <v>0</v>
      </c>
      <c r="U262" s="31">
        <f t="shared" si="84"/>
        <v>1365</v>
      </c>
      <c r="V262" s="156"/>
      <c r="W262" s="159">
        <v>288</v>
      </c>
      <c r="X262" s="154">
        <f t="shared" si="75"/>
        <v>35.596800000000002</v>
      </c>
      <c r="Y262" s="31">
        <v>0</v>
      </c>
      <c r="Z262" s="31">
        <f t="shared" si="76"/>
        <v>323.59680000000003</v>
      </c>
      <c r="AA262" s="31">
        <f t="shared" si="79"/>
        <v>4777500</v>
      </c>
      <c r="AB262" s="31">
        <f t="shared" si="80"/>
        <v>1132588.8</v>
      </c>
      <c r="AC262" s="154">
        <f t="shared" si="81"/>
        <v>5910088.7999999998</v>
      </c>
      <c r="AE262" s="17">
        <v>10</v>
      </c>
      <c r="AF262" s="108">
        <v>3500</v>
      </c>
      <c r="AG262" s="17">
        <f t="shared" si="64"/>
        <v>455000</v>
      </c>
      <c r="AH262" s="17">
        <f t="shared" si="65"/>
        <v>0</v>
      </c>
      <c r="AI262" s="17">
        <f t="shared" si="66"/>
        <v>455000</v>
      </c>
      <c r="AJ262" s="17">
        <f t="shared" si="67"/>
        <v>22750</v>
      </c>
      <c r="AK262" s="17">
        <f t="shared" si="68"/>
        <v>0</v>
      </c>
      <c r="AL262" s="17">
        <f t="shared" si="69"/>
        <v>477750</v>
      </c>
      <c r="AM262" s="17">
        <f t="shared" si="70"/>
        <v>100800</v>
      </c>
      <c r="AN262" s="17">
        <f t="shared" si="71"/>
        <v>12458.88</v>
      </c>
      <c r="AO262" s="17">
        <f t="shared" si="72"/>
        <v>0</v>
      </c>
      <c r="AP262" s="17">
        <f t="shared" si="73"/>
        <v>113258.88</v>
      </c>
      <c r="AQ262" s="18">
        <f t="shared" si="74"/>
        <v>591008.88</v>
      </c>
    </row>
    <row r="263" spans="1:43" ht="18" x14ac:dyDescent="0.25">
      <c r="A263" s="169">
        <v>3.2</v>
      </c>
      <c r="B263" s="324" t="s">
        <v>949</v>
      </c>
      <c r="C263" s="103" t="s">
        <v>348</v>
      </c>
      <c r="D263" s="15"/>
      <c r="E263" s="2"/>
      <c r="F263" s="2"/>
      <c r="G263" s="146"/>
      <c r="H263" s="19"/>
      <c r="I263" s="13"/>
      <c r="J263" s="14"/>
      <c r="K263" s="14"/>
      <c r="L263" s="22"/>
      <c r="M263" s="158" t="s">
        <v>199</v>
      </c>
      <c r="N263" s="108">
        <v>3500</v>
      </c>
      <c r="O263" s="155"/>
      <c r="P263" s="159">
        <v>1300</v>
      </c>
      <c r="Q263" s="31">
        <v>0</v>
      </c>
      <c r="R263" s="31">
        <f t="shared" si="82"/>
        <v>1300</v>
      </c>
      <c r="S263" s="31">
        <f t="shared" si="83"/>
        <v>65</v>
      </c>
      <c r="T263" s="31">
        <v>0</v>
      </c>
      <c r="U263" s="31">
        <f t="shared" si="84"/>
        <v>1365</v>
      </c>
      <c r="V263" s="156"/>
      <c r="W263" s="159">
        <v>288</v>
      </c>
      <c r="X263" s="154">
        <f t="shared" si="75"/>
        <v>35.596800000000002</v>
      </c>
      <c r="Y263" s="31">
        <v>0</v>
      </c>
      <c r="Z263" s="31">
        <f t="shared" si="76"/>
        <v>323.59680000000003</v>
      </c>
      <c r="AA263" s="31">
        <f t="shared" si="79"/>
        <v>4777500</v>
      </c>
      <c r="AB263" s="31">
        <f t="shared" si="80"/>
        <v>1132588.8</v>
      </c>
      <c r="AC263" s="154">
        <f t="shared" si="81"/>
        <v>5910088.7999999998</v>
      </c>
      <c r="AE263" s="17">
        <v>60</v>
      </c>
      <c r="AF263" s="108">
        <v>675</v>
      </c>
      <c r="AG263" s="17">
        <f t="shared" si="64"/>
        <v>526500</v>
      </c>
      <c r="AH263" s="17">
        <f t="shared" si="65"/>
        <v>0</v>
      </c>
      <c r="AI263" s="17">
        <f t="shared" si="66"/>
        <v>526500</v>
      </c>
      <c r="AJ263" s="17">
        <f t="shared" si="67"/>
        <v>26325</v>
      </c>
      <c r="AK263" s="17">
        <f t="shared" si="68"/>
        <v>0</v>
      </c>
      <c r="AL263" s="17">
        <f t="shared" si="69"/>
        <v>552825</v>
      </c>
      <c r="AM263" s="17">
        <v>0</v>
      </c>
      <c r="AN263" s="17">
        <v>0</v>
      </c>
      <c r="AO263" s="17">
        <f t="shared" si="72"/>
        <v>0</v>
      </c>
      <c r="AP263" s="17">
        <f t="shared" si="73"/>
        <v>0</v>
      </c>
      <c r="AQ263" s="18">
        <f t="shared" si="74"/>
        <v>552825</v>
      </c>
    </row>
    <row r="264" spans="1:43" ht="18" x14ac:dyDescent="0.25">
      <c r="A264" s="169">
        <v>3.3</v>
      </c>
      <c r="B264" s="324" t="s">
        <v>949</v>
      </c>
      <c r="C264" s="103" t="s">
        <v>349</v>
      </c>
      <c r="D264" s="15"/>
      <c r="E264" s="2"/>
      <c r="F264" s="2"/>
      <c r="G264" s="146"/>
      <c r="H264" s="19"/>
      <c r="I264" s="13"/>
      <c r="J264" s="14"/>
      <c r="K264" s="14"/>
      <c r="L264" s="22"/>
      <c r="M264" s="158" t="s">
        <v>199</v>
      </c>
      <c r="N264" s="108">
        <v>200</v>
      </c>
      <c r="O264" s="155"/>
      <c r="P264" s="159">
        <v>2295</v>
      </c>
      <c r="Q264" s="31">
        <v>0</v>
      </c>
      <c r="R264" s="31">
        <f t="shared" si="82"/>
        <v>2295</v>
      </c>
      <c r="S264" s="31">
        <f t="shared" si="83"/>
        <v>114.75</v>
      </c>
      <c r="T264" s="31">
        <v>0</v>
      </c>
      <c r="U264" s="31">
        <f t="shared" si="84"/>
        <v>2409.75</v>
      </c>
      <c r="V264" s="156"/>
      <c r="W264" s="159">
        <v>426</v>
      </c>
      <c r="X264" s="154">
        <f t="shared" si="75"/>
        <v>52.653599999999997</v>
      </c>
      <c r="Y264" s="31">
        <v>0</v>
      </c>
      <c r="Z264" s="31">
        <f t="shared" si="76"/>
        <v>478.65359999999998</v>
      </c>
      <c r="AA264" s="31">
        <f t="shared" si="79"/>
        <v>481950</v>
      </c>
      <c r="AB264" s="31">
        <f t="shared" si="80"/>
        <v>95730.72</v>
      </c>
      <c r="AC264" s="154">
        <f t="shared" si="81"/>
        <v>577680.72</v>
      </c>
      <c r="AE264" s="17">
        <v>10</v>
      </c>
      <c r="AF264" s="108">
        <v>200</v>
      </c>
      <c r="AG264" s="17">
        <f t="shared" si="64"/>
        <v>45900</v>
      </c>
      <c r="AH264" s="17">
        <f t="shared" si="65"/>
        <v>0</v>
      </c>
      <c r="AI264" s="17">
        <f t="shared" si="66"/>
        <v>45900</v>
      </c>
      <c r="AJ264" s="17">
        <f t="shared" si="67"/>
        <v>2295</v>
      </c>
      <c r="AK264" s="17">
        <f t="shared" si="68"/>
        <v>0</v>
      </c>
      <c r="AL264" s="17">
        <f t="shared" si="69"/>
        <v>48195</v>
      </c>
      <c r="AM264" s="17">
        <f t="shared" si="70"/>
        <v>8520</v>
      </c>
      <c r="AN264" s="17">
        <f t="shared" si="71"/>
        <v>1053.0719999999999</v>
      </c>
      <c r="AO264" s="17">
        <f t="shared" si="72"/>
        <v>0</v>
      </c>
      <c r="AP264" s="17">
        <f t="shared" si="73"/>
        <v>9573.0720000000001</v>
      </c>
      <c r="AQ264" s="18">
        <f t="shared" si="74"/>
        <v>57768.072</v>
      </c>
    </row>
    <row r="265" spans="1:43" ht="18" x14ac:dyDescent="0.25">
      <c r="A265" s="169">
        <v>3.3</v>
      </c>
      <c r="B265" s="324" t="s">
        <v>949</v>
      </c>
      <c r="C265" s="103" t="s">
        <v>349</v>
      </c>
      <c r="D265" s="15"/>
      <c r="E265" s="2"/>
      <c r="F265" s="2"/>
      <c r="G265" s="146"/>
      <c r="H265" s="19"/>
      <c r="I265" s="13"/>
      <c r="J265" s="14"/>
      <c r="K265" s="14"/>
      <c r="L265" s="22"/>
      <c r="M265" s="158" t="s">
        <v>199</v>
      </c>
      <c r="N265" s="108">
        <v>200</v>
      </c>
      <c r="O265" s="155"/>
      <c r="P265" s="159">
        <v>2295</v>
      </c>
      <c r="Q265" s="31">
        <v>0</v>
      </c>
      <c r="R265" s="31">
        <f t="shared" si="82"/>
        <v>2295</v>
      </c>
      <c r="S265" s="31">
        <f t="shared" si="83"/>
        <v>114.75</v>
      </c>
      <c r="T265" s="31">
        <v>0</v>
      </c>
      <c r="U265" s="31">
        <f t="shared" si="84"/>
        <v>2409.75</v>
      </c>
      <c r="V265" s="156"/>
      <c r="W265" s="159">
        <v>426</v>
      </c>
      <c r="X265" s="154">
        <f t="shared" si="75"/>
        <v>52.653599999999997</v>
      </c>
      <c r="Y265" s="31">
        <v>0</v>
      </c>
      <c r="Z265" s="31">
        <f t="shared" si="76"/>
        <v>478.65359999999998</v>
      </c>
      <c r="AA265" s="31">
        <f t="shared" si="79"/>
        <v>481950</v>
      </c>
      <c r="AB265" s="31">
        <f t="shared" si="80"/>
        <v>95730.72</v>
      </c>
      <c r="AC265" s="154">
        <f t="shared" si="81"/>
        <v>577680.72</v>
      </c>
      <c r="AE265" s="17">
        <v>60</v>
      </c>
      <c r="AF265" s="108">
        <v>90</v>
      </c>
      <c r="AG265" s="17">
        <f t="shared" si="64"/>
        <v>123930</v>
      </c>
      <c r="AH265" s="17">
        <f t="shared" si="65"/>
        <v>0</v>
      </c>
      <c r="AI265" s="17">
        <f t="shared" si="66"/>
        <v>123930</v>
      </c>
      <c r="AJ265" s="17">
        <f t="shared" si="67"/>
        <v>6196.5</v>
      </c>
      <c r="AK265" s="17">
        <f t="shared" si="68"/>
        <v>0</v>
      </c>
      <c r="AL265" s="17">
        <f t="shared" si="69"/>
        <v>130126.5</v>
      </c>
      <c r="AM265" s="17">
        <v>0</v>
      </c>
      <c r="AN265" s="17">
        <v>0</v>
      </c>
      <c r="AO265" s="17">
        <f t="shared" si="72"/>
        <v>0</v>
      </c>
      <c r="AP265" s="17">
        <f t="shared" si="73"/>
        <v>0</v>
      </c>
      <c r="AQ265" s="18">
        <f t="shared" si="74"/>
        <v>130126.5</v>
      </c>
    </row>
    <row r="266" spans="1:43" ht="120" x14ac:dyDescent="0.25">
      <c r="A266" s="169">
        <v>4</v>
      </c>
      <c r="B266" s="324" t="s">
        <v>949</v>
      </c>
      <c r="C266" s="103" t="s">
        <v>350</v>
      </c>
      <c r="D266" s="15"/>
      <c r="E266" s="2"/>
      <c r="F266" s="2"/>
      <c r="G266" s="146"/>
      <c r="H266" s="19"/>
      <c r="I266" s="13"/>
      <c r="J266" s="14"/>
      <c r="K266" s="14"/>
      <c r="L266" s="22"/>
      <c r="M266" s="151" t="s">
        <v>124</v>
      </c>
      <c r="N266" s="102">
        <v>0</v>
      </c>
      <c r="O266" s="155"/>
      <c r="P266" s="31">
        <v>0</v>
      </c>
      <c r="Q266" s="31">
        <v>0</v>
      </c>
      <c r="R266" s="31">
        <f t="shared" si="82"/>
        <v>0</v>
      </c>
      <c r="S266" s="31">
        <f t="shared" si="83"/>
        <v>0</v>
      </c>
      <c r="T266" s="31">
        <v>0</v>
      </c>
      <c r="U266" s="31">
        <f t="shared" si="84"/>
        <v>0</v>
      </c>
      <c r="V266" s="156"/>
      <c r="W266" s="31">
        <v>0</v>
      </c>
      <c r="X266" s="154">
        <f t="shared" si="75"/>
        <v>0</v>
      </c>
      <c r="Y266" s="31">
        <v>0</v>
      </c>
      <c r="Z266" s="31">
        <f t="shared" si="76"/>
        <v>0</v>
      </c>
      <c r="AA266" s="31">
        <f t="shared" si="79"/>
        <v>0</v>
      </c>
      <c r="AB266" s="31">
        <f t="shared" si="80"/>
        <v>0</v>
      </c>
      <c r="AC266" s="154">
        <f t="shared" si="81"/>
        <v>0</v>
      </c>
      <c r="AE266" s="17">
        <v>10</v>
      </c>
      <c r="AF266" s="102">
        <v>0</v>
      </c>
      <c r="AG266" s="17">
        <f t="shared" si="64"/>
        <v>0</v>
      </c>
      <c r="AH266" s="17">
        <f t="shared" si="65"/>
        <v>0</v>
      </c>
      <c r="AI266" s="17">
        <f t="shared" si="66"/>
        <v>0</v>
      </c>
      <c r="AJ266" s="17">
        <f t="shared" si="67"/>
        <v>0</v>
      </c>
      <c r="AK266" s="17">
        <f t="shared" si="68"/>
        <v>0</v>
      </c>
      <c r="AL266" s="17">
        <f t="shared" si="69"/>
        <v>0</v>
      </c>
      <c r="AM266" s="17">
        <f t="shared" si="70"/>
        <v>0</v>
      </c>
      <c r="AN266" s="17">
        <f t="shared" si="71"/>
        <v>0</v>
      </c>
      <c r="AO266" s="17">
        <f t="shared" si="72"/>
        <v>0</v>
      </c>
      <c r="AP266" s="17">
        <f t="shared" si="73"/>
        <v>0</v>
      </c>
      <c r="AQ266" s="18">
        <f t="shared" si="74"/>
        <v>0</v>
      </c>
    </row>
    <row r="267" spans="1:43" ht="18" x14ac:dyDescent="0.25">
      <c r="A267" s="169">
        <v>4.0999999999999996</v>
      </c>
      <c r="B267" s="324" t="s">
        <v>949</v>
      </c>
      <c r="C267" s="103" t="s">
        <v>351</v>
      </c>
      <c r="D267" s="15"/>
      <c r="E267" s="2"/>
      <c r="F267" s="2"/>
      <c r="G267" s="146"/>
      <c r="H267" s="19"/>
      <c r="I267" s="13"/>
      <c r="J267" s="14"/>
      <c r="K267" s="14"/>
      <c r="L267" s="22"/>
      <c r="M267" s="158" t="s">
        <v>199</v>
      </c>
      <c r="N267" s="108">
        <v>20</v>
      </c>
      <c r="O267" s="155"/>
      <c r="P267" s="159">
        <v>144</v>
      </c>
      <c r="Q267" s="31">
        <v>0</v>
      </c>
      <c r="R267" s="31">
        <f t="shared" si="82"/>
        <v>144</v>
      </c>
      <c r="S267" s="31">
        <f t="shared" si="83"/>
        <v>7.2</v>
      </c>
      <c r="T267" s="31">
        <v>0</v>
      </c>
      <c r="U267" s="31">
        <f t="shared" si="84"/>
        <v>151.19999999999999</v>
      </c>
      <c r="V267" s="156"/>
      <c r="W267" s="159">
        <v>93</v>
      </c>
      <c r="X267" s="154">
        <f t="shared" si="75"/>
        <v>11.4948</v>
      </c>
      <c r="Y267" s="31">
        <v>0</v>
      </c>
      <c r="Z267" s="31">
        <f t="shared" si="76"/>
        <v>104.4948</v>
      </c>
      <c r="AA267" s="31">
        <f t="shared" si="79"/>
        <v>3024</v>
      </c>
      <c r="AB267" s="31">
        <f t="shared" si="80"/>
        <v>2089.8959999999997</v>
      </c>
      <c r="AC267" s="154">
        <f t="shared" si="81"/>
        <v>5113.8959999999997</v>
      </c>
      <c r="AE267" s="17">
        <v>10</v>
      </c>
      <c r="AF267" s="108">
        <v>20</v>
      </c>
      <c r="AG267" s="17">
        <f t="shared" si="64"/>
        <v>288</v>
      </c>
      <c r="AH267" s="17">
        <f t="shared" si="65"/>
        <v>0</v>
      </c>
      <c r="AI267" s="17">
        <f t="shared" si="66"/>
        <v>288</v>
      </c>
      <c r="AJ267" s="17">
        <f t="shared" si="67"/>
        <v>14.4</v>
      </c>
      <c r="AK267" s="17">
        <f t="shared" si="68"/>
        <v>0</v>
      </c>
      <c r="AL267" s="17">
        <f t="shared" si="69"/>
        <v>302.39999999999998</v>
      </c>
      <c r="AM267" s="17">
        <f t="shared" si="70"/>
        <v>186</v>
      </c>
      <c r="AN267" s="17">
        <f t="shared" si="71"/>
        <v>22.989599999999999</v>
      </c>
      <c r="AO267" s="17">
        <f t="shared" si="72"/>
        <v>0</v>
      </c>
      <c r="AP267" s="17">
        <f t="shared" si="73"/>
        <v>208.9896</v>
      </c>
      <c r="AQ267" s="18">
        <f t="shared" si="74"/>
        <v>511.38959999999997</v>
      </c>
    </row>
    <row r="268" spans="1:43" ht="18" x14ac:dyDescent="0.25">
      <c r="A268" s="169">
        <v>4.2</v>
      </c>
      <c r="B268" s="324" t="s">
        <v>949</v>
      </c>
      <c r="C268" s="103" t="s">
        <v>352</v>
      </c>
      <c r="D268" s="15"/>
      <c r="E268" s="2"/>
      <c r="F268" s="2"/>
      <c r="G268" s="146"/>
      <c r="H268" s="19"/>
      <c r="I268" s="13"/>
      <c r="J268" s="14"/>
      <c r="K268" s="14"/>
      <c r="L268" s="22"/>
      <c r="M268" s="158" t="s">
        <v>199</v>
      </c>
      <c r="N268" s="108">
        <v>25</v>
      </c>
      <c r="O268" s="155"/>
      <c r="P268" s="159">
        <v>363</v>
      </c>
      <c r="Q268" s="31">
        <v>0</v>
      </c>
      <c r="R268" s="31">
        <f t="shared" si="82"/>
        <v>363</v>
      </c>
      <c r="S268" s="31">
        <f t="shared" si="83"/>
        <v>18.150000000000002</v>
      </c>
      <c r="T268" s="31">
        <v>0</v>
      </c>
      <c r="U268" s="31">
        <f t="shared" si="84"/>
        <v>381.15</v>
      </c>
      <c r="V268" s="156"/>
      <c r="W268" s="159">
        <v>112</v>
      </c>
      <c r="X268" s="154">
        <f t="shared" si="75"/>
        <v>13.8432</v>
      </c>
      <c r="Y268" s="31">
        <v>0</v>
      </c>
      <c r="Z268" s="31">
        <f t="shared" si="76"/>
        <v>125.8432</v>
      </c>
      <c r="AA268" s="31">
        <f t="shared" si="79"/>
        <v>9528.75</v>
      </c>
      <c r="AB268" s="31">
        <f t="shared" si="80"/>
        <v>3146.08</v>
      </c>
      <c r="AC268" s="154">
        <f t="shared" si="81"/>
        <v>12674.83</v>
      </c>
      <c r="AE268" s="17">
        <v>10</v>
      </c>
      <c r="AF268" s="108">
        <v>25</v>
      </c>
      <c r="AG268" s="17">
        <f t="shared" si="64"/>
        <v>907.5</v>
      </c>
      <c r="AH268" s="17">
        <f t="shared" si="65"/>
        <v>0</v>
      </c>
      <c r="AI268" s="17">
        <f t="shared" si="66"/>
        <v>907.5</v>
      </c>
      <c r="AJ268" s="17">
        <f t="shared" si="67"/>
        <v>45.375000000000007</v>
      </c>
      <c r="AK268" s="17">
        <f t="shared" si="68"/>
        <v>0</v>
      </c>
      <c r="AL268" s="17">
        <f t="shared" si="69"/>
        <v>952.875</v>
      </c>
      <c r="AM268" s="17">
        <f t="shared" si="70"/>
        <v>280</v>
      </c>
      <c r="AN268" s="17">
        <f t="shared" si="71"/>
        <v>34.607999999999997</v>
      </c>
      <c r="AO268" s="17">
        <f t="shared" si="72"/>
        <v>0</v>
      </c>
      <c r="AP268" s="17">
        <f t="shared" si="73"/>
        <v>314.608</v>
      </c>
      <c r="AQ268" s="18">
        <f t="shared" si="74"/>
        <v>1267.4829999999999</v>
      </c>
    </row>
    <row r="269" spans="1:43" ht="18" x14ac:dyDescent="0.25">
      <c r="A269" s="169">
        <v>4.3</v>
      </c>
      <c r="B269" s="324" t="s">
        <v>949</v>
      </c>
      <c r="C269" s="103" t="s">
        <v>353</v>
      </c>
      <c r="D269" s="15"/>
      <c r="E269" s="2"/>
      <c r="F269" s="2"/>
      <c r="G269" s="146"/>
      <c r="H269" s="19"/>
      <c r="I269" s="13"/>
      <c r="J269" s="14"/>
      <c r="K269" s="14"/>
      <c r="L269" s="22"/>
      <c r="M269" s="158" t="s">
        <v>199</v>
      </c>
      <c r="N269" s="108">
        <v>400</v>
      </c>
      <c r="O269" s="155"/>
      <c r="P269" s="159">
        <v>830</v>
      </c>
      <c r="Q269" s="31">
        <v>0</v>
      </c>
      <c r="R269" s="31">
        <f t="shared" si="82"/>
        <v>830</v>
      </c>
      <c r="S269" s="31">
        <f t="shared" si="83"/>
        <v>41.5</v>
      </c>
      <c r="T269" s="31">
        <v>0</v>
      </c>
      <c r="U269" s="31">
        <f t="shared" si="84"/>
        <v>871.5</v>
      </c>
      <c r="V269" s="156"/>
      <c r="W269" s="159">
        <v>185</v>
      </c>
      <c r="X269" s="154">
        <f t="shared" si="75"/>
        <v>22.866</v>
      </c>
      <c r="Y269" s="31">
        <v>0</v>
      </c>
      <c r="Z269" s="31">
        <f t="shared" si="76"/>
        <v>207.86599999999999</v>
      </c>
      <c r="AA269" s="31">
        <f t="shared" si="79"/>
        <v>348600</v>
      </c>
      <c r="AB269" s="31">
        <f t="shared" si="80"/>
        <v>83146.399999999994</v>
      </c>
      <c r="AC269" s="154">
        <f t="shared" si="81"/>
        <v>431746.4</v>
      </c>
      <c r="AE269" s="17">
        <v>10</v>
      </c>
      <c r="AF269" s="108">
        <v>400</v>
      </c>
      <c r="AG269" s="17">
        <f t="shared" si="64"/>
        <v>33200</v>
      </c>
      <c r="AH269" s="17">
        <f t="shared" si="65"/>
        <v>0</v>
      </c>
      <c r="AI269" s="17">
        <f t="shared" si="66"/>
        <v>33200</v>
      </c>
      <c r="AJ269" s="17">
        <f t="shared" si="67"/>
        <v>1660</v>
      </c>
      <c r="AK269" s="17">
        <f t="shared" si="68"/>
        <v>0</v>
      </c>
      <c r="AL269" s="17">
        <f t="shared" si="69"/>
        <v>34860</v>
      </c>
      <c r="AM269" s="17">
        <f t="shared" si="70"/>
        <v>7400</v>
      </c>
      <c r="AN269" s="17">
        <f t="shared" si="71"/>
        <v>914.64</v>
      </c>
      <c r="AO269" s="17">
        <f t="shared" si="72"/>
        <v>0</v>
      </c>
      <c r="AP269" s="17">
        <f t="shared" si="73"/>
        <v>8314.64</v>
      </c>
      <c r="AQ269" s="18">
        <f t="shared" si="74"/>
        <v>43174.64</v>
      </c>
    </row>
    <row r="270" spans="1:43" ht="18" x14ac:dyDescent="0.25">
      <c r="A270" s="169">
        <v>4.4000000000000004</v>
      </c>
      <c r="B270" s="324" t="s">
        <v>949</v>
      </c>
      <c r="C270" s="103" t="s">
        <v>354</v>
      </c>
      <c r="D270" s="15"/>
      <c r="E270" s="2"/>
      <c r="F270" s="2"/>
      <c r="G270" s="146"/>
      <c r="H270" s="19"/>
      <c r="I270" s="13"/>
      <c r="J270" s="14"/>
      <c r="K270" s="14"/>
      <c r="L270" s="22"/>
      <c r="M270" s="158" t="s">
        <v>199</v>
      </c>
      <c r="N270" s="108">
        <v>50</v>
      </c>
      <c r="O270" s="155"/>
      <c r="P270" s="159">
        <v>1514</v>
      </c>
      <c r="Q270" s="31">
        <v>0</v>
      </c>
      <c r="R270" s="31">
        <f t="shared" si="82"/>
        <v>1514</v>
      </c>
      <c r="S270" s="31">
        <f t="shared" si="83"/>
        <v>75.7</v>
      </c>
      <c r="T270" s="31">
        <v>0</v>
      </c>
      <c r="U270" s="31">
        <f t="shared" si="84"/>
        <v>1589.7</v>
      </c>
      <c r="V270" s="156"/>
      <c r="W270" s="159">
        <v>247</v>
      </c>
      <c r="X270" s="154">
        <f t="shared" si="75"/>
        <v>30.529199999999999</v>
      </c>
      <c r="Y270" s="31">
        <v>0</v>
      </c>
      <c r="Z270" s="31">
        <f t="shared" si="76"/>
        <v>277.5292</v>
      </c>
      <c r="AA270" s="31">
        <f t="shared" si="79"/>
        <v>79485</v>
      </c>
      <c r="AB270" s="31">
        <f t="shared" si="80"/>
        <v>13876.460000000001</v>
      </c>
      <c r="AC270" s="154">
        <f t="shared" si="81"/>
        <v>93361.46</v>
      </c>
      <c r="AE270" s="17">
        <v>10</v>
      </c>
      <c r="AF270" s="108">
        <v>50</v>
      </c>
      <c r="AG270" s="17">
        <f t="shared" si="64"/>
        <v>7570</v>
      </c>
      <c r="AH270" s="17">
        <f t="shared" si="65"/>
        <v>0</v>
      </c>
      <c r="AI270" s="17">
        <f t="shared" si="66"/>
        <v>7570</v>
      </c>
      <c r="AJ270" s="17">
        <f t="shared" si="67"/>
        <v>378.5</v>
      </c>
      <c r="AK270" s="17">
        <f t="shared" si="68"/>
        <v>0</v>
      </c>
      <c r="AL270" s="17">
        <f t="shared" si="69"/>
        <v>7948.5</v>
      </c>
      <c r="AM270" s="17">
        <f t="shared" si="70"/>
        <v>1235</v>
      </c>
      <c r="AN270" s="17">
        <f t="shared" si="71"/>
        <v>152.64600000000002</v>
      </c>
      <c r="AO270" s="17">
        <f t="shared" si="72"/>
        <v>0</v>
      </c>
      <c r="AP270" s="17">
        <f t="shared" si="73"/>
        <v>1387.646</v>
      </c>
      <c r="AQ270" s="18">
        <f t="shared" si="74"/>
        <v>9336.1460000000006</v>
      </c>
    </row>
    <row r="271" spans="1:43" ht="18" x14ac:dyDescent="0.25">
      <c r="A271" s="169">
        <v>4.5</v>
      </c>
      <c r="B271" s="324" t="s">
        <v>949</v>
      </c>
      <c r="C271" s="103" t="s">
        <v>355</v>
      </c>
      <c r="D271" s="15"/>
      <c r="E271" s="2"/>
      <c r="F271" s="2"/>
      <c r="G271" s="146"/>
      <c r="H271" s="19"/>
      <c r="I271" s="13"/>
      <c r="J271" s="14"/>
      <c r="K271" s="14"/>
      <c r="L271" s="22"/>
      <c r="M271" s="158" t="s">
        <v>199</v>
      </c>
      <c r="N271" s="108">
        <v>150</v>
      </c>
      <c r="O271" s="155"/>
      <c r="P271" s="159">
        <v>1750</v>
      </c>
      <c r="Q271" s="31">
        <v>0</v>
      </c>
      <c r="R271" s="31">
        <f t="shared" si="82"/>
        <v>1750</v>
      </c>
      <c r="S271" s="31">
        <f t="shared" si="83"/>
        <v>87.5</v>
      </c>
      <c r="T271" s="31">
        <v>0</v>
      </c>
      <c r="U271" s="31">
        <f t="shared" si="84"/>
        <v>1837.5</v>
      </c>
      <c r="V271" s="156"/>
      <c r="W271" s="159">
        <v>309</v>
      </c>
      <c r="X271" s="154">
        <f t="shared" si="75"/>
        <v>38.192399999999999</v>
      </c>
      <c r="Y271" s="31">
        <v>0</v>
      </c>
      <c r="Z271" s="31">
        <f t="shared" si="76"/>
        <v>347.19240000000002</v>
      </c>
      <c r="AA271" s="31">
        <f t="shared" si="79"/>
        <v>275625</v>
      </c>
      <c r="AB271" s="31">
        <f t="shared" si="80"/>
        <v>52078.86</v>
      </c>
      <c r="AC271" s="154">
        <f t="shared" si="81"/>
        <v>327703.86</v>
      </c>
      <c r="AE271" s="17">
        <v>10</v>
      </c>
      <c r="AF271" s="108">
        <v>150</v>
      </c>
      <c r="AG271" s="17">
        <f t="shared" si="64"/>
        <v>26250</v>
      </c>
      <c r="AH271" s="17">
        <f t="shared" si="65"/>
        <v>0</v>
      </c>
      <c r="AI271" s="17">
        <f t="shared" si="66"/>
        <v>26250</v>
      </c>
      <c r="AJ271" s="17">
        <f t="shared" si="67"/>
        <v>1312.5</v>
      </c>
      <c r="AK271" s="17">
        <f t="shared" si="68"/>
        <v>0</v>
      </c>
      <c r="AL271" s="17">
        <f t="shared" si="69"/>
        <v>27562.5</v>
      </c>
      <c r="AM271" s="17">
        <f t="shared" si="70"/>
        <v>4635</v>
      </c>
      <c r="AN271" s="17">
        <f t="shared" si="71"/>
        <v>572.88599999999997</v>
      </c>
      <c r="AO271" s="17">
        <f t="shared" si="72"/>
        <v>0</v>
      </c>
      <c r="AP271" s="17">
        <f t="shared" si="73"/>
        <v>5207.8860000000004</v>
      </c>
      <c r="AQ271" s="18">
        <f t="shared" si="74"/>
        <v>32770.385999999999</v>
      </c>
    </row>
    <row r="272" spans="1:43" ht="120" x14ac:dyDescent="0.25">
      <c r="A272" s="169">
        <v>5</v>
      </c>
      <c r="B272" s="324" t="s">
        <v>949</v>
      </c>
      <c r="C272" s="103" t="s">
        <v>356</v>
      </c>
      <c r="D272" s="15"/>
      <c r="E272" s="2"/>
      <c r="F272" s="2"/>
      <c r="G272" s="146"/>
      <c r="H272" s="19"/>
      <c r="I272" s="13"/>
      <c r="J272" s="14"/>
      <c r="K272" s="14"/>
      <c r="L272" s="22"/>
      <c r="M272" s="151" t="s">
        <v>124</v>
      </c>
      <c r="N272" s="102">
        <v>0</v>
      </c>
      <c r="O272" s="155"/>
      <c r="P272" s="31">
        <v>0</v>
      </c>
      <c r="Q272" s="31">
        <v>0</v>
      </c>
      <c r="R272" s="31">
        <f t="shared" si="82"/>
        <v>0</v>
      </c>
      <c r="S272" s="31">
        <f t="shared" si="83"/>
        <v>0</v>
      </c>
      <c r="T272" s="31">
        <v>0</v>
      </c>
      <c r="U272" s="31">
        <f t="shared" si="84"/>
        <v>0</v>
      </c>
      <c r="V272" s="156"/>
      <c r="W272" s="31">
        <v>0</v>
      </c>
      <c r="X272" s="154">
        <f t="shared" si="75"/>
        <v>0</v>
      </c>
      <c r="Y272" s="31">
        <v>0</v>
      </c>
      <c r="Z272" s="31">
        <f t="shared" si="76"/>
        <v>0</v>
      </c>
      <c r="AA272" s="31">
        <f t="shared" si="79"/>
        <v>0</v>
      </c>
      <c r="AB272" s="31">
        <f t="shared" si="80"/>
        <v>0</v>
      </c>
      <c r="AC272" s="154">
        <f t="shared" si="81"/>
        <v>0</v>
      </c>
      <c r="AE272" s="17">
        <v>10</v>
      </c>
      <c r="AF272" s="102">
        <v>0</v>
      </c>
      <c r="AG272" s="17">
        <f t="shared" si="64"/>
        <v>0</v>
      </c>
      <c r="AH272" s="17">
        <f t="shared" si="65"/>
        <v>0</v>
      </c>
      <c r="AI272" s="17">
        <f t="shared" si="66"/>
        <v>0</v>
      </c>
      <c r="AJ272" s="17">
        <f t="shared" si="67"/>
        <v>0</v>
      </c>
      <c r="AK272" s="17">
        <f t="shared" si="68"/>
        <v>0</v>
      </c>
      <c r="AL272" s="17">
        <f t="shared" si="69"/>
        <v>0</v>
      </c>
      <c r="AM272" s="17">
        <f t="shared" si="70"/>
        <v>0</v>
      </c>
      <c r="AN272" s="17">
        <f t="shared" si="71"/>
        <v>0</v>
      </c>
      <c r="AO272" s="17">
        <f t="shared" si="72"/>
        <v>0</v>
      </c>
      <c r="AP272" s="17">
        <f t="shared" si="73"/>
        <v>0</v>
      </c>
      <c r="AQ272" s="18">
        <f t="shared" si="74"/>
        <v>0</v>
      </c>
    </row>
    <row r="273" spans="1:43" ht="135" x14ac:dyDescent="0.25">
      <c r="A273" s="169">
        <v>6</v>
      </c>
      <c r="B273" s="324" t="s">
        <v>949</v>
      </c>
      <c r="C273" s="103" t="s">
        <v>357</v>
      </c>
      <c r="D273" s="15"/>
      <c r="E273" s="2"/>
      <c r="F273" s="2"/>
      <c r="G273" s="146"/>
      <c r="H273" s="19"/>
      <c r="I273" s="13"/>
      <c r="J273" s="14"/>
      <c r="K273" s="14"/>
      <c r="L273" s="22"/>
      <c r="M273" s="151" t="s">
        <v>124</v>
      </c>
      <c r="N273" s="102">
        <v>0</v>
      </c>
      <c r="O273" s="155"/>
      <c r="P273" s="31">
        <v>0</v>
      </c>
      <c r="Q273" s="31">
        <v>0</v>
      </c>
      <c r="R273" s="31">
        <f t="shared" si="82"/>
        <v>0</v>
      </c>
      <c r="S273" s="31">
        <f t="shared" si="83"/>
        <v>0</v>
      </c>
      <c r="T273" s="31">
        <v>0</v>
      </c>
      <c r="U273" s="31">
        <f t="shared" si="84"/>
        <v>0</v>
      </c>
      <c r="V273" s="156"/>
      <c r="W273" s="31">
        <v>0</v>
      </c>
      <c r="X273" s="154">
        <f t="shared" si="75"/>
        <v>0</v>
      </c>
      <c r="Y273" s="31">
        <v>0</v>
      </c>
      <c r="Z273" s="31">
        <f t="shared" si="76"/>
        <v>0</v>
      </c>
      <c r="AA273" s="31">
        <f t="shared" si="79"/>
        <v>0</v>
      </c>
      <c r="AB273" s="31">
        <f t="shared" si="80"/>
        <v>0</v>
      </c>
      <c r="AC273" s="154">
        <f t="shared" si="81"/>
        <v>0</v>
      </c>
      <c r="AE273" s="17">
        <v>10</v>
      </c>
      <c r="AF273" s="102">
        <v>0</v>
      </c>
      <c r="AG273" s="17">
        <f t="shared" si="64"/>
        <v>0</v>
      </c>
      <c r="AH273" s="17">
        <f t="shared" si="65"/>
        <v>0</v>
      </c>
      <c r="AI273" s="17">
        <f t="shared" si="66"/>
        <v>0</v>
      </c>
      <c r="AJ273" s="17">
        <f t="shared" si="67"/>
        <v>0</v>
      </c>
      <c r="AK273" s="17">
        <f t="shared" si="68"/>
        <v>0</v>
      </c>
      <c r="AL273" s="17">
        <f t="shared" si="69"/>
        <v>0</v>
      </c>
      <c r="AM273" s="17">
        <f t="shared" si="70"/>
        <v>0</v>
      </c>
      <c r="AN273" s="17">
        <f t="shared" si="71"/>
        <v>0</v>
      </c>
      <c r="AO273" s="17">
        <f t="shared" si="72"/>
        <v>0</v>
      </c>
      <c r="AP273" s="17">
        <f t="shared" si="73"/>
        <v>0</v>
      </c>
      <c r="AQ273" s="18">
        <f t="shared" si="74"/>
        <v>0</v>
      </c>
    </row>
    <row r="274" spans="1:43" ht="45" x14ac:dyDescent="0.25">
      <c r="A274" s="169">
        <v>7</v>
      </c>
      <c r="B274" s="324" t="s">
        <v>949</v>
      </c>
      <c r="C274" s="103" t="s">
        <v>346</v>
      </c>
      <c r="D274" s="15"/>
      <c r="E274" s="2"/>
      <c r="F274" s="2"/>
      <c r="G274" s="146"/>
      <c r="H274" s="19"/>
      <c r="I274" s="13"/>
      <c r="J274" s="14"/>
      <c r="K274" s="14"/>
      <c r="L274" s="22"/>
      <c r="M274" s="151" t="s">
        <v>124</v>
      </c>
      <c r="N274" s="102">
        <v>0</v>
      </c>
      <c r="O274" s="155"/>
      <c r="P274" s="31">
        <v>0</v>
      </c>
      <c r="Q274" s="31">
        <v>0</v>
      </c>
      <c r="R274" s="31">
        <f t="shared" si="82"/>
        <v>0</v>
      </c>
      <c r="S274" s="31">
        <f t="shared" si="83"/>
        <v>0</v>
      </c>
      <c r="T274" s="31">
        <v>0</v>
      </c>
      <c r="U274" s="31">
        <f t="shared" si="84"/>
        <v>0</v>
      </c>
      <c r="V274" s="156"/>
      <c r="W274" s="31">
        <v>0</v>
      </c>
      <c r="X274" s="154">
        <f t="shared" si="75"/>
        <v>0</v>
      </c>
      <c r="Y274" s="31">
        <v>0</v>
      </c>
      <c r="Z274" s="31">
        <f t="shared" si="76"/>
        <v>0</v>
      </c>
      <c r="AA274" s="31">
        <f t="shared" si="79"/>
        <v>0</v>
      </c>
      <c r="AB274" s="31">
        <f t="shared" si="80"/>
        <v>0</v>
      </c>
      <c r="AC274" s="154">
        <f t="shared" si="81"/>
        <v>0</v>
      </c>
      <c r="AE274" s="17">
        <v>10</v>
      </c>
      <c r="AF274" s="102">
        <v>0</v>
      </c>
      <c r="AG274" s="17">
        <f t="shared" si="64"/>
        <v>0</v>
      </c>
      <c r="AH274" s="17">
        <f t="shared" si="65"/>
        <v>0</v>
      </c>
      <c r="AI274" s="17">
        <f t="shared" si="66"/>
        <v>0</v>
      </c>
      <c r="AJ274" s="17">
        <f t="shared" si="67"/>
        <v>0</v>
      </c>
      <c r="AK274" s="17">
        <f t="shared" si="68"/>
        <v>0</v>
      </c>
      <c r="AL274" s="17">
        <f t="shared" si="69"/>
        <v>0</v>
      </c>
      <c r="AM274" s="17">
        <f t="shared" si="70"/>
        <v>0</v>
      </c>
      <c r="AN274" s="17">
        <f t="shared" si="71"/>
        <v>0</v>
      </c>
      <c r="AO274" s="17">
        <f t="shared" si="72"/>
        <v>0</v>
      </c>
      <c r="AP274" s="17">
        <f t="shared" si="73"/>
        <v>0</v>
      </c>
      <c r="AQ274" s="18">
        <f t="shared" si="74"/>
        <v>0</v>
      </c>
    </row>
    <row r="275" spans="1:43" ht="18" x14ac:dyDescent="0.25">
      <c r="A275" s="169">
        <v>7.1</v>
      </c>
      <c r="B275" s="324" t="s">
        <v>949</v>
      </c>
      <c r="C275" s="103" t="s">
        <v>312</v>
      </c>
      <c r="D275" s="15"/>
      <c r="E275" s="2"/>
      <c r="F275" s="2"/>
      <c r="G275" s="146"/>
      <c r="H275" s="19"/>
      <c r="I275" s="13"/>
      <c r="J275" s="14"/>
      <c r="K275" s="14"/>
      <c r="L275" s="22"/>
      <c r="M275" s="158" t="s">
        <v>199</v>
      </c>
      <c r="N275" s="102">
        <v>0</v>
      </c>
      <c r="O275" s="155"/>
      <c r="P275" s="159">
        <v>2202</v>
      </c>
      <c r="Q275" s="31">
        <v>0</v>
      </c>
      <c r="R275" s="31">
        <f t="shared" si="82"/>
        <v>2202</v>
      </c>
      <c r="S275" s="31">
        <f t="shared" si="83"/>
        <v>110.10000000000001</v>
      </c>
      <c r="T275" s="31">
        <v>0</v>
      </c>
      <c r="U275" s="31">
        <f t="shared" si="84"/>
        <v>2312.1</v>
      </c>
      <c r="V275" s="156"/>
      <c r="W275" s="159">
        <v>294</v>
      </c>
      <c r="X275" s="154">
        <f t="shared" si="75"/>
        <v>36.3384</v>
      </c>
      <c r="Y275" s="31">
        <v>0</v>
      </c>
      <c r="Z275" s="31">
        <f t="shared" si="76"/>
        <v>330.33839999999998</v>
      </c>
      <c r="AA275" s="31">
        <f t="shared" si="79"/>
        <v>0</v>
      </c>
      <c r="AB275" s="31">
        <f t="shared" si="80"/>
        <v>0</v>
      </c>
      <c r="AC275" s="154">
        <f t="shared" si="81"/>
        <v>0</v>
      </c>
      <c r="AE275" s="17">
        <v>10</v>
      </c>
      <c r="AF275" s="102">
        <v>0</v>
      </c>
      <c r="AG275" s="17">
        <f t="shared" si="64"/>
        <v>0</v>
      </c>
      <c r="AH275" s="17">
        <f t="shared" si="65"/>
        <v>0</v>
      </c>
      <c r="AI275" s="17">
        <f t="shared" si="66"/>
        <v>0</v>
      </c>
      <c r="AJ275" s="17">
        <f t="shared" si="67"/>
        <v>0</v>
      </c>
      <c r="AK275" s="17">
        <f t="shared" si="68"/>
        <v>0</v>
      </c>
      <c r="AL275" s="17">
        <f t="shared" si="69"/>
        <v>0</v>
      </c>
      <c r="AM275" s="17">
        <f t="shared" si="70"/>
        <v>0</v>
      </c>
      <c r="AN275" s="17">
        <f t="shared" si="71"/>
        <v>0</v>
      </c>
      <c r="AO275" s="17">
        <f t="shared" si="72"/>
        <v>0</v>
      </c>
      <c r="AP275" s="17">
        <f t="shared" si="73"/>
        <v>0</v>
      </c>
      <c r="AQ275" s="18">
        <f t="shared" si="74"/>
        <v>0</v>
      </c>
    </row>
    <row r="276" spans="1:43" ht="18" x14ac:dyDescent="0.25">
      <c r="A276" s="169">
        <v>7.2</v>
      </c>
      <c r="B276" s="324" t="s">
        <v>949</v>
      </c>
      <c r="C276" s="103" t="s">
        <v>358</v>
      </c>
      <c r="D276" s="15"/>
      <c r="E276" s="2"/>
      <c r="F276" s="2"/>
      <c r="G276" s="146"/>
      <c r="H276" s="19"/>
      <c r="I276" s="13"/>
      <c r="J276" s="14"/>
      <c r="K276" s="14"/>
      <c r="L276" s="22"/>
      <c r="M276" s="158" t="s">
        <v>199</v>
      </c>
      <c r="N276" s="102">
        <v>0</v>
      </c>
      <c r="O276" s="155"/>
      <c r="P276" s="159">
        <v>3524</v>
      </c>
      <c r="Q276" s="31">
        <v>0</v>
      </c>
      <c r="R276" s="31">
        <f t="shared" si="82"/>
        <v>3524</v>
      </c>
      <c r="S276" s="31">
        <f t="shared" si="83"/>
        <v>176.20000000000002</v>
      </c>
      <c r="T276" s="31">
        <v>0</v>
      </c>
      <c r="U276" s="31">
        <f t="shared" si="84"/>
        <v>3700.2</v>
      </c>
      <c r="V276" s="156"/>
      <c r="W276" s="159">
        <v>446</v>
      </c>
      <c r="X276" s="154">
        <f t="shared" si="75"/>
        <v>55.125599999999999</v>
      </c>
      <c r="Y276" s="31">
        <v>0</v>
      </c>
      <c r="Z276" s="31">
        <f t="shared" si="76"/>
        <v>501.12560000000002</v>
      </c>
      <c r="AA276" s="31">
        <f t="shared" si="79"/>
        <v>0</v>
      </c>
      <c r="AB276" s="31">
        <f t="shared" si="80"/>
        <v>0</v>
      </c>
      <c r="AC276" s="154">
        <f t="shared" si="81"/>
        <v>0</v>
      </c>
      <c r="AE276" s="17">
        <v>10</v>
      </c>
      <c r="AF276" s="102">
        <v>0</v>
      </c>
      <c r="AG276" s="17">
        <f t="shared" si="64"/>
        <v>0</v>
      </c>
      <c r="AH276" s="17">
        <f t="shared" si="65"/>
        <v>0</v>
      </c>
      <c r="AI276" s="17">
        <f t="shared" si="66"/>
        <v>0</v>
      </c>
      <c r="AJ276" s="17">
        <f t="shared" si="67"/>
        <v>0</v>
      </c>
      <c r="AK276" s="17">
        <f t="shared" si="68"/>
        <v>0</v>
      </c>
      <c r="AL276" s="17">
        <f t="shared" si="69"/>
        <v>0</v>
      </c>
      <c r="AM276" s="17">
        <f t="shared" si="70"/>
        <v>0</v>
      </c>
      <c r="AN276" s="17">
        <f t="shared" si="71"/>
        <v>0</v>
      </c>
      <c r="AO276" s="17">
        <f t="shared" si="72"/>
        <v>0</v>
      </c>
      <c r="AP276" s="17">
        <f t="shared" si="73"/>
        <v>0</v>
      </c>
      <c r="AQ276" s="18">
        <f t="shared" si="74"/>
        <v>0</v>
      </c>
    </row>
    <row r="277" spans="1:43" ht="18" x14ac:dyDescent="0.25">
      <c r="A277" s="169">
        <v>7.3</v>
      </c>
      <c r="B277" s="324" t="s">
        <v>949</v>
      </c>
      <c r="C277" s="103" t="s">
        <v>359</v>
      </c>
      <c r="D277" s="15"/>
      <c r="E277" s="2"/>
      <c r="F277" s="2"/>
      <c r="G277" s="146"/>
      <c r="H277" s="19"/>
      <c r="I277" s="13"/>
      <c r="J277" s="14"/>
      <c r="K277" s="14"/>
      <c r="L277" s="22"/>
      <c r="M277" s="158" t="s">
        <v>199</v>
      </c>
      <c r="N277" s="104">
        <v>300</v>
      </c>
      <c r="O277" s="155"/>
      <c r="P277" s="159">
        <v>4047</v>
      </c>
      <c r="Q277" s="31">
        <v>0</v>
      </c>
      <c r="R277" s="31">
        <f t="shared" si="82"/>
        <v>4047</v>
      </c>
      <c r="S277" s="31">
        <f t="shared" si="83"/>
        <v>202.35000000000002</v>
      </c>
      <c r="T277" s="31">
        <v>0</v>
      </c>
      <c r="U277" s="31">
        <f t="shared" si="84"/>
        <v>4249.3500000000004</v>
      </c>
      <c r="V277" s="156"/>
      <c r="W277" s="159">
        <v>575</v>
      </c>
      <c r="X277" s="154">
        <f t="shared" si="75"/>
        <v>71.070000000000007</v>
      </c>
      <c r="Y277" s="31">
        <v>0</v>
      </c>
      <c r="Z277" s="31">
        <f t="shared" si="76"/>
        <v>646.07000000000005</v>
      </c>
      <c r="AA277" s="31">
        <f t="shared" si="79"/>
        <v>1274805</v>
      </c>
      <c r="AB277" s="31">
        <f t="shared" si="80"/>
        <v>193821.00000000003</v>
      </c>
      <c r="AC277" s="154">
        <f t="shared" si="81"/>
        <v>1468626</v>
      </c>
      <c r="AE277" s="17">
        <v>10</v>
      </c>
      <c r="AF277" s="104">
        <v>300</v>
      </c>
      <c r="AG277" s="17">
        <f t="shared" si="64"/>
        <v>121410</v>
      </c>
      <c r="AH277" s="17">
        <f t="shared" si="65"/>
        <v>0</v>
      </c>
      <c r="AI277" s="17">
        <f t="shared" si="66"/>
        <v>121410</v>
      </c>
      <c r="AJ277" s="17">
        <f t="shared" si="67"/>
        <v>6070.5000000000009</v>
      </c>
      <c r="AK277" s="17">
        <f t="shared" si="68"/>
        <v>0</v>
      </c>
      <c r="AL277" s="17">
        <f t="shared" si="69"/>
        <v>127480.5</v>
      </c>
      <c r="AM277" s="17">
        <f t="shared" si="70"/>
        <v>17250</v>
      </c>
      <c r="AN277" s="17">
        <f t="shared" si="71"/>
        <v>2132.1000000000004</v>
      </c>
      <c r="AO277" s="17">
        <f t="shared" si="72"/>
        <v>0</v>
      </c>
      <c r="AP277" s="17">
        <f t="shared" si="73"/>
        <v>19382.099999999999</v>
      </c>
      <c r="AQ277" s="18">
        <f t="shared" si="74"/>
        <v>146862.6</v>
      </c>
    </row>
    <row r="278" spans="1:43" ht="18" x14ac:dyDescent="0.25">
      <c r="A278" s="169">
        <v>7.4</v>
      </c>
      <c r="B278" s="324" t="s">
        <v>949</v>
      </c>
      <c r="C278" s="103" t="s">
        <v>360</v>
      </c>
      <c r="D278" s="15"/>
      <c r="E278" s="2"/>
      <c r="F278" s="2"/>
      <c r="G278" s="146"/>
      <c r="H278" s="19"/>
      <c r="I278" s="13"/>
      <c r="J278" s="14"/>
      <c r="K278" s="14"/>
      <c r="L278" s="22"/>
      <c r="M278" s="158" t="s">
        <v>199</v>
      </c>
      <c r="N278" s="102">
        <v>0</v>
      </c>
      <c r="O278" s="155"/>
      <c r="P278" s="159">
        <v>6325</v>
      </c>
      <c r="Q278" s="31">
        <v>0</v>
      </c>
      <c r="R278" s="31">
        <f t="shared" si="82"/>
        <v>6325</v>
      </c>
      <c r="S278" s="31">
        <f t="shared" si="83"/>
        <v>316.25</v>
      </c>
      <c r="T278" s="31">
        <v>0</v>
      </c>
      <c r="U278" s="31">
        <f t="shared" si="84"/>
        <v>6641.25</v>
      </c>
      <c r="V278" s="156"/>
      <c r="W278" s="159">
        <v>720</v>
      </c>
      <c r="X278" s="154">
        <f t="shared" si="75"/>
        <v>88.992000000000004</v>
      </c>
      <c r="Y278" s="31">
        <v>0</v>
      </c>
      <c r="Z278" s="31">
        <f t="shared" si="76"/>
        <v>808.99199999999996</v>
      </c>
      <c r="AA278" s="31">
        <f t="shared" si="79"/>
        <v>0</v>
      </c>
      <c r="AB278" s="31">
        <f t="shared" si="80"/>
        <v>0</v>
      </c>
      <c r="AC278" s="154">
        <f t="shared" si="81"/>
        <v>0</v>
      </c>
      <c r="AE278" s="17">
        <v>10</v>
      </c>
      <c r="AF278" s="102">
        <v>0</v>
      </c>
      <c r="AG278" s="17">
        <f t="shared" si="64"/>
        <v>0</v>
      </c>
      <c r="AH278" s="17">
        <f t="shared" si="65"/>
        <v>0</v>
      </c>
      <c r="AI278" s="17">
        <f t="shared" si="66"/>
        <v>0</v>
      </c>
      <c r="AJ278" s="17">
        <f t="shared" si="67"/>
        <v>0</v>
      </c>
      <c r="AK278" s="17">
        <f t="shared" si="68"/>
        <v>0</v>
      </c>
      <c r="AL278" s="17">
        <f t="shared" si="69"/>
        <v>0</v>
      </c>
      <c r="AM278" s="17">
        <f t="shared" si="70"/>
        <v>0</v>
      </c>
      <c r="AN278" s="17">
        <f t="shared" si="71"/>
        <v>0</v>
      </c>
      <c r="AO278" s="17">
        <f t="shared" si="72"/>
        <v>0</v>
      </c>
      <c r="AP278" s="17">
        <f t="shared" si="73"/>
        <v>0</v>
      </c>
      <c r="AQ278" s="18">
        <f t="shared" si="74"/>
        <v>0</v>
      </c>
    </row>
    <row r="279" spans="1:43" ht="105" x14ac:dyDescent="0.25">
      <c r="A279" s="169">
        <v>8</v>
      </c>
      <c r="B279" s="324" t="s">
        <v>949</v>
      </c>
      <c r="C279" s="103" t="s">
        <v>361</v>
      </c>
      <c r="D279" s="15"/>
      <c r="E279" s="2"/>
      <c r="F279" s="2"/>
      <c r="G279" s="146"/>
      <c r="H279" s="19"/>
      <c r="I279" s="13"/>
      <c r="J279" s="14"/>
      <c r="K279" s="14"/>
      <c r="L279" s="22"/>
      <c r="M279" s="151" t="s">
        <v>124</v>
      </c>
      <c r="N279" s="102">
        <v>0</v>
      </c>
      <c r="O279" s="155"/>
      <c r="P279" s="31">
        <v>0</v>
      </c>
      <c r="Q279" s="31">
        <v>0</v>
      </c>
      <c r="R279" s="31">
        <f t="shared" si="82"/>
        <v>0</v>
      </c>
      <c r="S279" s="31">
        <f t="shared" si="83"/>
        <v>0</v>
      </c>
      <c r="T279" s="31">
        <v>0</v>
      </c>
      <c r="U279" s="31">
        <f t="shared" si="84"/>
        <v>0</v>
      </c>
      <c r="V279" s="156"/>
      <c r="W279" s="31">
        <v>0</v>
      </c>
      <c r="X279" s="154">
        <f t="shared" si="75"/>
        <v>0</v>
      </c>
      <c r="Y279" s="31">
        <v>0</v>
      </c>
      <c r="Z279" s="31">
        <f t="shared" si="76"/>
        <v>0</v>
      </c>
      <c r="AA279" s="31">
        <f t="shared" si="79"/>
        <v>0</v>
      </c>
      <c r="AB279" s="31">
        <f t="shared" si="80"/>
        <v>0</v>
      </c>
      <c r="AC279" s="154">
        <f t="shared" si="81"/>
        <v>0</v>
      </c>
      <c r="AE279" s="17">
        <v>10</v>
      </c>
      <c r="AF279" s="102">
        <v>0</v>
      </c>
      <c r="AG279" s="17">
        <f t="shared" si="64"/>
        <v>0</v>
      </c>
      <c r="AH279" s="17">
        <f t="shared" si="65"/>
        <v>0</v>
      </c>
      <c r="AI279" s="17">
        <f t="shared" si="66"/>
        <v>0</v>
      </c>
      <c r="AJ279" s="17">
        <f t="shared" si="67"/>
        <v>0</v>
      </c>
      <c r="AK279" s="17">
        <f t="shared" si="68"/>
        <v>0</v>
      </c>
      <c r="AL279" s="17">
        <f t="shared" si="69"/>
        <v>0</v>
      </c>
      <c r="AM279" s="17">
        <f t="shared" si="70"/>
        <v>0</v>
      </c>
      <c r="AN279" s="17">
        <f t="shared" si="71"/>
        <v>0</v>
      </c>
      <c r="AO279" s="17">
        <f t="shared" si="72"/>
        <v>0</v>
      </c>
      <c r="AP279" s="17">
        <f t="shared" si="73"/>
        <v>0</v>
      </c>
      <c r="AQ279" s="18">
        <f t="shared" si="74"/>
        <v>0</v>
      </c>
    </row>
    <row r="280" spans="1:43" ht="18" x14ac:dyDescent="0.25">
      <c r="A280" s="169">
        <v>8.1</v>
      </c>
      <c r="B280" s="324" t="s">
        <v>949</v>
      </c>
      <c r="C280" s="103" t="s">
        <v>362</v>
      </c>
      <c r="D280" s="15"/>
      <c r="E280" s="2"/>
      <c r="F280" s="2"/>
      <c r="G280" s="146"/>
      <c r="H280" s="19"/>
      <c r="I280" s="13"/>
      <c r="J280" s="14"/>
      <c r="K280" s="14"/>
      <c r="L280" s="22"/>
      <c r="M280" s="158" t="s">
        <v>199</v>
      </c>
      <c r="N280" s="104">
        <v>25</v>
      </c>
      <c r="O280" s="155"/>
      <c r="P280" s="159">
        <v>351</v>
      </c>
      <c r="Q280" s="31">
        <v>0</v>
      </c>
      <c r="R280" s="31">
        <f t="shared" si="82"/>
        <v>351</v>
      </c>
      <c r="S280" s="31">
        <f t="shared" si="83"/>
        <v>17.55</v>
      </c>
      <c r="T280" s="31">
        <v>0</v>
      </c>
      <c r="U280" s="31">
        <f t="shared" si="84"/>
        <v>368.55</v>
      </c>
      <c r="V280" s="156"/>
      <c r="W280" s="159">
        <v>113</v>
      </c>
      <c r="X280" s="154">
        <f t="shared" si="75"/>
        <v>13.966800000000001</v>
      </c>
      <c r="Y280" s="31">
        <v>0</v>
      </c>
      <c r="Z280" s="31">
        <f t="shared" si="76"/>
        <v>126.96680000000001</v>
      </c>
      <c r="AA280" s="31">
        <f t="shared" si="79"/>
        <v>9213.75</v>
      </c>
      <c r="AB280" s="31">
        <f t="shared" si="80"/>
        <v>3174.17</v>
      </c>
      <c r="AC280" s="154">
        <f t="shared" si="81"/>
        <v>12387.92</v>
      </c>
      <c r="AE280" s="17">
        <v>10</v>
      </c>
      <c r="AF280" s="104">
        <v>25</v>
      </c>
      <c r="AG280" s="17">
        <f t="shared" si="64"/>
        <v>877.5</v>
      </c>
      <c r="AH280" s="17">
        <f t="shared" si="65"/>
        <v>0</v>
      </c>
      <c r="AI280" s="17">
        <f t="shared" si="66"/>
        <v>877.5</v>
      </c>
      <c r="AJ280" s="17">
        <f t="shared" si="67"/>
        <v>43.875</v>
      </c>
      <c r="AK280" s="17">
        <f t="shared" si="68"/>
        <v>0</v>
      </c>
      <c r="AL280" s="17">
        <f t="shared" si="69"/>
        <v>921.375</v>
      </c>
      <c r="AM280" s="17">
        <f t="shared" si="70"/>
        <v>282.5</v>
      </c>
      <c r="AN280" s="17">
        <f t="shared" si="71"/>
        <v>34.917000000000002</v>
      </c>
      <c r="AO280" s="17">
        <f t="shared" si="72"/>
        <v>0</v>
      </c>
      <c r="AP280" s="17">
        <f t="shared" si="73"/>
        <v>317.41700000000003</v>
      </c>
      <c r="AQ280" s="18">
        <f t="shared" si="74"/>
        <v>1238.7919999999999</v>
      </c>
    </row>
    <row r="281" spans="1:43" ht="18" x14ac:dyDescent="0.25">
      <c r="A281" s="169">
        <v>8.1999999999999993</v>
      </c>
      <c r="B281" s="324" t="s">
        <v>949</v>
      </c>
      <c r="C281" s="103" t="s">
        <v>363</v>
      </c>
      <c r="D281" s="15"/>
      <c r="E281" s="2"/>
      <c r="F281" s="2"/>
      <c r="G281" s="146"/>
      <c r="H281" s="19"/>
      <c r="I281" s="13"/>
      <c r="J281" s="14"/>
      <c r="K281" s="14"/>
      <c r="L281" s="22"/>
      <c r="M281" s="158" t="s">
        <v>199</v>
      </c>
      <c r="N281" s="104">
        <v>25</v>
      </c>
      <c r="O281" s="155"/>
      <c r="P281" s="159">
        <v>695</v>
      </c>
      <c r="Q281" s="31">
        <v>0</v>
      </c>
      <c r="R281" s="31">
        <f t="shared" si="82"/>
        <v>695</v>
      </c>
      <c r="S281" s="31">
        <f t="shared" si="83"/>
        <v>34.75</v>
      </c>
      <c r="T281" s="31">
        <v>0</v>
      </c>
      <c r="U281" s="31">
        <f t="shared" si="84"/>
        <v>729.75</v>
      </c>
      <c r="V281" s="156"/>
      <c r="W281" s="159">
        <v>185</v>
      </c>
      <c r="X281" s="154">
        <f t="shared" si="75"/>
        <v>22.866</v>
      </c>
      <c r="Y281" s="31">
        <v>0</v>
      </c>
      <c r="Z281" s="31">
        <f t="shared" si="76"/>
        <v>207.86599999999999</v>
      </c>
      <c r="AA281" s="31">
        <f t="shared" si="79"/>
        <v>18243.75</v>
      </c>
      <c r="AB281" s="31">
        <f t="shared" si="80"/>
        <v>5196.6499999999996</v>
      </c>
      <c r="AC281" s="154">
        <f t="shared" si="81"/>
        <v>23440.400000000001</v>
      </c>
      <c r="AE281" s="17">
        <v>10</v>
      </c>
      <c r="AF281" s="104">
        <v>25</v>
      </c>
      <c r="AG281" s="17">
        <f t="shared" si="64"/>
        <v>1737.5</v>
      </c>
      <c r="AH281" s="17">
        <f t="shared" si="65"/>
        <v>0</v>
      </c>
      <c r="AI281" s="17">
        <f t="shared" si="66"/>
        <v>1737.5</v>
      </c>
      <c r="AJ281" s="17">
        <f t="shared" si="67"/>
        <v>86.875</v>
      </c>
      <c r="AK281" s="17">
        <f t="shared" si="68"/>
        <v>0</v>
      </c>
      <c r="AL281" s="17">
        <f t="shared" si="69"/>
        <v>1824.375</v>
      </c>
      <c r="AM281" s="17">
        <f t="shared" si="70"/>
        <v>462.5</v>
      </c>
      <c r="AN281" s="17">
        <f t="shared" si="71"/>
        <v>57.164999999999999</v>
      </c>
      <c r="AO281" s="17">
        <f t="shared" si="72"/>
        <v>0</v>
      </c>
      <c r="AP281" s="17">
        <f t="shared" si="73"/>
        <v>519.66499999999996</v>
      </c>
      <c r="AQ281" s="18">
        <f t="shared" si="74"/>
        <v>2344.04</v>
      </c>
    </row>
    <row r="282" spans="1:43" ht="180" x14ac:dyDescent="0.25">
      <c r="A282" s="169">
        <v>9</v>
      </c>
      <c r="B282" s="324" t="s">
        <v>949</v>
      </c>
      <c r="C282" s="103" t="s">
        <v>364</v>
      </c>
      <c r="D282" s="15"/>
      <c r="E282" s="2"/>
      <c r="F282" s="2"/>
      <c r="G282" s="146"/>
      <c r="H282" s="19"/>
      <c r="I282" s="13"/>
      <c r="J282" s="14"/>
      <c r="K282" s="14"/>
      <c r="L282" s="22"/>
      <c r="M282" s="151" t="s">
        <v>124</v>
      </c>
      <c r="N282" s="102">
        <v>0</v>
      </c>
      <c r="O282" s="155"/>
      <c r="P282" s="31">
        <v>0</v>
      </c>
      <c r="Q282" s="31">
        <v>0</v>
      </c>
      <c r="R282" s="31">
        <f t="shared" si="82"/>
        <v>0</v>
      </c>
      <c r="S282" s="31">
        <f t="shared" si="83"/>
        <v>0</v>
      </c>
      <c r="T282" s="31">
        <v>0</v>
      </c>
      <c r="U282" s="31">
        <f t="shared" si="84"/>
        <v>0</v>
      </c>
      <c r="V282" s="156"/>
      <c r="W282" s="31">
        <v>0</v>
      </c>
      <c r="X282" s="154">
        <f t="shared" si="75"/>
        <v>0</v>
      </c>
      <c r="Y282" s="31">
        <v>0</v>
      </c>
      <c r="Z282" s="31">
        <f t="shared" si="76"/>
        <v>0</v>
      </c>
      <c r="AA282" s="31">
        <f t="shared" si="79"/>
        <v>0</v>
      </c>
      <c r="AB282" s="31">
        <f t="shared" si="80"/>
        <v>0</v>
      </c>
      <c r="AC282" s="154">
        <f t="shared" si="81"/>
        <v>0</v>
      </c>
      <c r="AE282" s="17">
        <v>10</v>
      </c>
      <c r="AF282" s="102">
        <v>0</v>
      </c>
      <c r="AG282" s="17">
        <f t="shared" si="64"/>
        <v>0</v>
      </c>
      <c r="AH282" s="17">
        <f t="shared" si="65"/>
        <v>0</v>
      </c>
      <c r="AI282" s="17">
        <f t="shared" si="66"/>
        <v>0</v>
      </c>
      <c r="AJ282" s="17">
        <f t="shared" si="67"/>
        <v>0</v>
      </c>
      <c r="AK282" s="17">
        <f t="shared" si="68"/>
        <v>0</v>
      </c>
      <c r="AL282" s="17">
        <f t="shared" si="69"/>
        <v>0</v>
      </c>
      <c r="AM282" s="17">
        <f t="shared" si="70"/>
        <v>0</v>
      </c>
      <c r="AN282" s="17">
        <f t="shared" si="71"/>
        <v>0</v>
      </c>
      <c r="AO282" s="17">
        <f t="shared" si="72"/>
        <v>0</v>
      </c>
      <c r="AP282" s="17">
        <f t="shared" si="73"/>
        <v>0</v>
      </c>
      <c r="AQ282" s="18">
        <f t="shared" si="74"/>
        <v>0</v>
      </c>
    </row>
    <row r="283" spans="1:43" ht="18" x14ac:dyDescent="0.25">
      <c r="A283" s="169">
        <v>9.1</v>
      </c>
      <c r="B283" s="324" t="s">
        <v>949</v>
      </c>
      <c r="C283" s="103" t="s">
        <v>365</v>
      </c>
      <c r="D283" s="15"/>
      <c r="E283" s="2"/>
      <c r="F283" s="2"/>
      <c r="G283" s="146"/>
      <c r="H283" s="19"/>
      <c r="I283" s="13"/>
      <c r="J283" s="14"/>
      <c r="K283" s="14"/>
      <c r="L283" s="22"/>
      <c r="M283" s="158" t="s">
        <v>199</v>
      </c>
      <c r="N283" s="108">
        <v>330</v>
      </c>
      <c r="O283" s="155"/>
      <c r="P283" s="159">
        <v>352</v>
      </c>
      <c r="Q283" s="31">
        <v>0</v>
      </c>
      <c r="R283" s="31">
        <f t="shared" si="82"/>
        <v>352</v>
      </c>
      <c r="S283" s="31">
        <f t="shared" si="83"/>
        <v>17.600000000000001</v>
      </c>
      <c r="T283" s="31">
        <v>0</v>
      </c>
      <c r="U283" s="31">
        <f t="shared" si="84"/>
        <v>369.6</v>
      </c>
      <c r="V283" s="156"/>
      <c r="W283" s="159">
        <v>134</v>
      </c>
      <c r="X283" s="154">
        <f t="shared" si="75"/>
        <v>16.5624</v>
      </c>
      <c r="Y283" s="31">
        <v>0</v>
      </c>
      <c r="Z283" s="31">
        <f t="shared" si="76"/>
        <v>150.5624</v>
      </c>
      <c r="AA283" s="31">
        <f t="shared" si="79"/>
        <v>121968.00000000001</v>
      </c>
      <c r="AB283" s="31">
        <f t="shared" si="80"/>
        <v>49685.591999999997</v>
      </c>
      <c r="AC283" s="154">
        <f t="shared" si="81"/>
        <v>171653.592</v>
      </c>
      <c r="AE283" s="17">
        <v>10</v>
      </c>
      <c r="AF283" s="108">
        <v>330</v>
      </c>
      <c r="AG283" s="17">
        <f t="shared" si="64"/>
        <v>11616</v>
      </c>
      <c r="AH283" s="17">
        <f t="shared" si="65"/>
        <v>0</v>
      </c>
      <c r="AI283" s="17">
        <f t="shared" si="66"/>
        <v>11616</v>
      </c>
      <c r="AJ283" s="17">
        <f t="shared" si="67"/>
        <v>580.80000000000007</v>
      </c>
      <c r="AK283" s="17">
        <f t="shared" si="68"/>
        <v>0</v>
      </c>
      <c r="AL283" s="17">
        <f t="shared" si="69"/>
        <v>12196.8</v>
      </c>
      <c r="AM283" s="17">
        <f t="shared" si="70"/>
        <v>4422</v>
      </c>
      <c r="AN283" s="17">
        <f t="shared" si="71"/>
        <v>546.55920000000003</v>
      </c>
      <c r="AO283" s="17">
        <f t="shared" si="72"/>
        <v>0</v>
      </c>
      <c r="AP283" s="17">
        <f t="shared" si="73"/>
        <v>4968.5591999999997</v>
      </c>
      <c r="AQ283" s="18">
        <f t="shared" si="74"/>
        <v>17165.359199999999</v>
      </c>
    </row>
    <row r="284" spans="1:43" ht="18" x14ac:dyDescent="0.25">
      <c r="A284" s="169">
        <v>9.1999999999999993</v>
      </c>
      <c r="B284" s="324" t="s">
        <v>949</v>
      </c>
      <c r="C284" s="103" t="s">
        <v>366</v>
      </c>
      <c r="D284" s="15"/>
      <c r="E284" s="2"/>
      <c r="F284" s="2"/>
      <c r="G284" s="146"/>
      <c r="H284" s="19"/>
      <c r="I284" s="13"/>
      <c r="J284" s="14"/>
      <c r="K284" s="14"/>
      <c r="L284" s="22"/>
      <c r="M284" s="158" t="s">
        <v>199</v>
      </c>
      <c r="N284" s="108">
        <v>320</v>
      </c>
      <c r="O284" s="155"/>
      <c r="P284" s="159">
        <v>396</v>
      </c>
      <c r="Q284" s="31">
        <v>0</v>
      </c>
      <c r="R284" s="31">
        <f t="shared" si="82"/>
        <v>396</v>
      </c>
      <c r="S284" s="31">
        <f t="shared" si="83"/>
        <v>19.8</v>
      </c>
      <c r="T284" s="31">
        <v>0</v>
      </c>
      <c r="U284" s="31">
        <f t="shared" si="84"/>
        <v>415.8</v>
      </c>
      <c r="V284" s="156"/>
      <c r="W284" s="159">
        <v>164</v>
      </c>
      <c r="X284" s="154">
        <f t="shared" si="75"/>
        <v>20.270399999999999</v>
      </c>
      <c r="Y284" s="31">
        <v>0</v>
      </c>
      <c r="Z284" s="31">
        <f t="shared" si="76"/>
        <v>184.2704</v>
      </c>
      <c r="AA284" s="31">
        <f t="shared" si="79"/>
        <v>133056</v>
      </c>
      <c r="AB284" s="31">
        <f t="shared" si="80"/>
        <v>58966.527999999998</v>
      </c>
      <c r="AC284" s="154">
        <f t="shared" si="81"/>
        <v>192022.52799999999</v>
      </c>
      <c r="AE284" s="17">
        <v>10</v>
      </c>
      <c r="AF284" s="108">
        <v>320</v>
      </c>
      <c r="AG284" s="17">
        <f t="shared" ref="AG284:AG350" si="85">AE284*AF284*P284/100</f>
        <v>12672</v>
      </c>
      <c r="AH284" s="17">
        <f t="shared" ref="AH284:AH350" si="86">AE284*AF284*Q284/100</f>
        <v>0</v>
      </c>
      <c r="AI284" s="17">
        <f t="shared" ref="AI284:AI350" si="87">AG284+AH284</f>
        <v>12672</v>
      </c>
      <c r="AJ284" s="17">
        <f t="shared" ref="AJ284:AJ350" si="88">AE284*AF284*S284/100</f>
        <v>633.6</v>
      </c>
      <c r="AK284" s="17">
        <f t="shared" ref="AK284:AK350" si="89">AE284*AF284*T284/100</f>
        <v>0</v>
      </c>
      <c r="AL284" s="17">
        <f t="shared" ref="AL284:AL350" si="90">SUM(AI284:AK284)</f>
        <v>13305.6</v>
      </c>
      <c r="AM284" s="17">
        <f t="shared" ref="AM284:AM288" si="91">AE284*AF284*W284/100</f>
        <v>5248</v>
      </c>
      <c r="AN284" s="17">
        <f t="shared" ref="AN284:AN288" si="92">AE284*AF284*X284/100</f>
        <v>648.65279999999996</v>
      </c>
      <c r="AO284" s="17">
        <f t="shared" ref="AO284:AO350" si="93">AE284*AF284*Y284/100</f>
        <v>0</v>
      </c>
      <c r="AP284" s="17">
        <f t="shared" ref="AP284:AP350" si="94">SUM(AM284:AO284)</f>
        <v>5896.6527999999998</v>
      </c>
      <c r="AQ284" s="18">
        <f t="shared" ref="AQ284:AQ350" si="95">AL284+AP284</f>
        <v>19202.252800000002</v>
      </c>
    </row>
    <row r="285" spans="1:43" ht="18" x14ac:dyDescent="0.25">
      <c r="A285" s="169">
        <v>9.3000000000000007</v>
      </c>
      <c r="B285" s="324" t="s">
        <v>949</v>
      </c>
      <c r="C285" s="103" t="s">
        <v>367</v>
      </c>
      <c r="D285" s="15"/>
      <c r="E285" s="2"/>
      <c r="F285" s="2"/>
      <c r="G285" s="146"/>
      <c r="H285" s="19"/>
      <c r="I285" s="13"/>
      <c r="J285" s="14"/>
      <c r="K285" s="14"/>
      <c r="L285" s="22"/>
      <c r="M285" s="158" t="s">
        <v>199</v>
      </c>
      <c r="N285" s="108">
        <v>825</v>
      </c>
      <c r="O285" s="155"/>
      <c r="P285" s="159">
        <v>558</v>
      </c>
      <c r="Q285" s="31">
        <v>0</v>
      </c>
      <c r="R285" s="31">
        <f t="shared" si="82"/>
        <v>558</v>
      </c>
      <c r="S285" s="31">
        <f t="shared" si="83"/>
        <v>27.900000000000002</v>
      </c>
      <c r="T285" s="31">
        <v>0</v>
      </c>
      <c r="U285" s="31">
        <f t="shared" si="84"/>
        <v>585.9</v>
      </c>
      <c r="V285" s="156"/>
      <c r="W285" s="159">
        <v>206</v>
      </c>
      <c r="X285" s="154">
        <f t="shared" si="75"/>
        <v>25.461600000000001</v>
      </c>
      <c r="Y285" s="31">
        <v>0</v>
      </c>
      <c r="Z285" s="31">
        <f t="shared" si="76"/>
        <v>231.4616</v>
      </c>
      <c r="AA285" s="31">
        <f t="shared" si="79"/>
        <v>483367.5</v>
      </c>
      <c r="AB285" s="31">
        <f t="shared" si="80"/>
        <v>190955.82</v>
      </c>
      <c r="AC285" s="154">
        <f t="shared" si="81"/>
        <v>674323.32000000007</v>
      </c>
      <c r="AE285" s="17">
        <v>10</v>
      </c>
      <c r="AF285" s="108">
        <v>825</v>
      </c>
      <c r="AG285" s="17">
        <f t="shared" si="85"/>
        <v>46035</v>
      </c>
      <c r="AH285" s="17">
        <f t="shared" si="86"/>
        <v>0</v>
      </c>
      <c r="AI285" s="17">
        <f t="shared" si="87"/>
        <v>46035</v>
      </c>
      <c r="AJ285" s="17">
        <f t="shared" si="88"/>
        <v>2301.7500000000005</v>
      </c>
      <c r="AK285" s="17">
        <f t="shared" si="89"/>
        <v>0</v>
      </c>
      <c r="AL285" s="17">
        <f t="shared" si="90"/>
        <v>48336.75</v>
      </c>
      <c r="AM285" s="17">
        <f t="shared" si="91"/>
        <v>16995</v>
      </c>
      <c r="AN285" s="17">
        <f t="shared" si="92"/>
        <v>2100.5820000000003</v>
      </c>
      <c r="AO285" s="17">
        <f t="shared" si="93"/>
        <v>0</v>
      </c>
      <c r="AP285" s="17">
        <f t="shared" si="94"/>
        <v>19095.582000000002</v>
      </c>
      <c r="AQ285" s="18">
        <f t="shared" si="95"/>
        <v>67432.331999999995</v>
      </c>
    </row>
    <row r="286" spans="1:43" ht="75" x14ac:dyDescent="0.25">
      <c r="A286" s="169">
        <v>10</v>
      </c>
      <c r="B286" s="324" t="s">
        <v>949</v>
      </c>
      <c r="C286" s="103" t="s">
        <v>368</v>
      </c>
      <c r="D286" s="15"/>
      <c r="E286" s="2"/>
      <c r="F286" s="2"/>
      <c r="G286" s="146"/>
      <c r="H286" s="19"/>
      <c r="I286" s="13"/>
      <c r="J286" s="14"/>
      <c r="K286" s="14"/>
      <c r="L286" s="22"/>
      <c r="M286" s="158" t="s">
        <v>369</v>
      </c>
      <c r="N286" s="104">
        <v>25</v>
      </c>
      <c r="O286" s="155"/>
      <c r="P286" s="159">
        <v>488</v>
      </c>
      <c r="Q286" s="31">
        <v>0</v>
      </c>
      <c r="R286" s="31">
        <f t="shared" si="82"/>
        <v>488</v>
      </c>
      <c r="S286" s="31">
        <f t="shared" si="83"/>
        <v>24.400000000000002</v>
      </c>
      <c r="T286" s="31">
        <v>0</v>
      </c>
      <c r="U286" s="31">
        <f t="shared" si="84"/>
        <v>512.4</v>
      </c>
      <c r="V286" s="156"/>
      <c r="W286" s="159">
        <v>52</v>
      </c>
      <c r="X286" s="154">
        <f t="shared" si="75"/>
        <v>6.4272</v>
      </c>
      <c r="Y286" s="31">
        <v>0</v>
      </c>
      <c r="Z286" s="31">
        <f t="shared" si="76"/>
        <v>58.427199999999999</v>
      </c>
      <c r="AA286" s="31">
        <f t="shared" si="79"/>
        <v>12810</v>
      </c>
      <c r="AB286" s="31">
        <f t="shared" si="80"/>
        <v>1460.68</v>
      </c>
      <c r="AC286" s="154">
        <f t="shared" si="81"/>
        <v>14270.68</v>
      </c>
      <c r="AE286" s="17">
        <v>10</v>
      </c>
      <c r="AF286" s="104">
        <v>25</v>
      </c>
      <c r="AG286" s="17">
        <f t="shared" si="85"/>
        <v>1220</v>
      </c>
      <c r="AH286" s="17">
        <f t="shared" si="86"/>
        <v>0</v>
      </c>
      <c r="AI286" s="17">
        <f t="shared" si="87"/>
        <v>1220</v>
      </c>
      <c r="AJ286" s="17">
        <f t="shared" si="88"/>
        <v>61.000000000000007</v>
      </c>
      <c r="AK286" s="17">
        <f t="shared" si="89"/>
        <v>0</v>
      </c>
      <c r="AL286" s="17">
        <f t="shared" si="90"/>
        <v>1281</v>
      </c>
      <c r="AM286" s="17">
        <f t="shared" si="91"/>
        <v>130</v>
      </c>
      <c r="AN286" s="17">
        <f t="shared" si="92"/>
        <v>16.067999999999998</v>
      </c>
      <c r="AO286" s="17">
        <f t="shared" si="93"/>
        <v>0</v>
      </c>
      <c r="AP286" s="17">
        <f t="shared" si="94"/>
        <v>146.06799999999998</v>
      </c>
      <c r="AQ286" s="18">
        <f t="shared" si="95"/>
        <v>1427.068</v>
      </c>
    </row>
    <row r="287" spans="1:43" ht="135" x14ac:dyDescent="0.25">
      <c r="A287" s="169">
        <v>11</v>
      </c>
      <c r="B287" s="324" t="s">
        <v>949</v>
      </c>
      <c r="C287" s="103" t="s">
        <v>370</v>
      </c>
      <c r="D287" s="15"/>
      <c r="E287" s="2"/>
      <c r="F287" s="2"/>
      <c r="G287" s="146"/>
      <c r="H287" s="19"/>
      <c r="I287" s="13"/>
      <c r="J287" s="14"/>
      <c r="K287" s="14"/>
      <c r="L287" s="22"/>
      <c r="M287" s="151" t="s">
        <v>124</v>
      </c>
      <c r="N287" s="102">
        <v>0</v>
      </c>
      <c r="O287" s="155"/>
      <c r="P287" s="31">
        <v>0</v>
      </c>
      <c r="Q287" s="31">
        <v>0</v>
      </c>
      <c r="R287" s="31">
        <f t="shared" si="82"/>
        <v>0</v>
      </c>
      <c r="S287" s="31">
        <f t="shared" si="83"/>
        <v>0</v>
      </c>
      <c r="T287" s="31">
        <v>0</v>
      </c>
      <c r="U287" s="31">
        <f t="shared" si="84"/>
        <v>0</v>
      </c>
      <c r="V287" s="156"/>
      <c r="W287" s="31">
        <v>0</v>
      </c>
      <c r="X287" s="154">
        <f t="shared" si="75"/>
        <v>0</v>
      </c>
      <c r="Y287" s="31">
        <v>0</v>
      </c>
      <c r="Z287" s="31">
        <f t="shared" si="76"/>
        <v>0</v>
      </c>
      <c r="AA287" s="31">
        <f t="shared" si="79"/>
        <v>0</v>
      </c>
      <c r="AB287" s="31">
        <f t="shared" si="80"/>
        <v>0</v>
      </c>
      <c r="AC287" s="154">
        <f t="shared" si="81"/>
        <v>0</v>
      </c>
      <c r="AE287" s="17">
        <v>10</v>
      </c>
      <c r="AF287" s="102">
        <v>0</v>
      </c>
      <c r="AG287" s="17">
        <f t="shared" si="85"/>
        <v>0</v>
      </c>
      <c r="AH287" s="17">
        <f t="shared" si="86"/>
        <v>0</v>
      </c>
      <c r="AI287" s="17">
        <f t="shared" si="87"/>
        <v>0</v>
      </c>
      <c r="AJ287" s="17">
        <f t="shared" si="88"/>
        <v>0</v>
      </c>
      <c r="AK287" s="17">
        <f t="shared" si="89"/>
        <v>0</v>
      </c>
      <c r="AL287" s="17">
        <f t="shared" si="90"/>
        <v>0</v>
      </c>
      <c r="AM287" s="17">
        <f t="shared" si="91"/>
        <v>0</v>
      </c>
      <c r="AN287" s="17">
        <f t="shared" si="92"/>
        <v>0</v>
      </c>
      <c r="AO287" s="17">
        <f t="shared" si="93"/>
        <v>0</v>
      </c>
      <c r="AP287" s="17">
        <f t="shared" si="94"/>
        <v>0</v>
      </c>
      <c r="AQ287" s="18">
        <f t="shared" si="95"/>
        <v>0</v>
      </c>
    </row>
    <row r="288" spans="1:43" ht="18" x14ac:dyDescent="0.25">
      <c r="A288" s="169">
        <v>11.1</v>
      </c>
      <c r="B288" s="324" t="s">
        <v>949</v>
      </c>
      <c r="C288" s="103" t="s">
        <v>371</v>
      </c>
      <c r="D288" s="15"/>
      <c r="E288" s="2"/>
      <c r="F288" s="2"/>
      <c r="G288" s="146"/>
      <c r="H288" s="19"/>
      <c r="I288" s="13"/>
      <c r="J288" s="14"/>
      <c r="K288" s="14"/>
      <c r="L288" s="22"/>
      <c r="M288" s="158" t="s">
        <v>126</v>
      </c>
      <c r="N288" s="108">
        <v>780</v>
      </c>
      <c r="O288" s="155"/>
      <c r="P288" s="159">
        <v>588</v>
      </c>
      <c r="Q288" s="31">
        <v>0</v>
      </c>
      <c r="R288" s="31">
        <f t="shared" si="82"/>
        <v>588</v>
      </c>
      <c r="S288" s="31">
        <f t="shared" si="83"/>
        <v>29.400000000000002</v>
      </c>
      <c r="T288" s="31">
        <v>0</v>
      </c>
      <c r="U288" s="31">
        <f t="shared" si="84"/>
        <v>617.4</v>
      </c>
      <c r="V288" s="156"/>
      <c r="W288" s="159">
        <v>155</v>
      </c>
      <c r="X288" s="154">
        <f t="shared" ref="X288:X353" si="96">W288*0.1236</f>
        <v>19.158000000000001</v>
      </c>
      <c r="Y288" s="31">
        <v>0</v>
      </c>
      <c r="Z288" s="31">
        <f t="shared" ref="Z288:Z353" si="97">W288+X288</f>
        <v>174.15800000000002</v>
      </c>
      <c r="AA288" s="31">
        <f t="shared" si="79"/>
        <v>481572</v>
      </c>
      <c r="AB288" s="31">
        <f t="shared" si="80"/>
        <v>135843.24000000002</v>
      </c>
      <c r="AC288" s="154">
        <f t="shared" si="81"/>
        <v>617415.24</v>
      </c>
      <c r="AE288" s="17">
        <v>10</v>
      </c>
      <c r="AF288" s="108">
        <v>780</v>
      </c>
      <c r="AG288" s="17">
        <f t="shared" si="85"/>
        <v>45864</v>
      </c>
      <c r="AH288" s="17">
        <f t="shared" si="86"/>
        <v>0</v>
      </c>
      <c r="AI288" s="17">
        <f t="shared" si="87"/>
        <v>45864</v>
      </c>
      <c r="AJ288" s="17">
        <f t="shared" si="88"/>
        <v>2293.2000000000003</v>
      </c>
      <c r="AK288" s="17">
        <f t="shared" si="89"/>
        <v>0</v>
      </c>
      <c r="AL288" s="17">
        <f t="shared" si="90"/>
        <v>48157.2</v>
      </c>
      <c r="AM288" s="17">
        <f t="shared" si="91"/>
        <v>12090</v>
      </c>
      <c r="AN288" s="17">
        <f t="shared" si="92"/>
        <v>1494.3240000000003</v>
      </c>
      <c r="AO288" s="17">
        <f t="shared" si="93"/>
        <v>0</v>
      </c>
      <c r="AP288" s="17">
        <f t="shared" si="94"/>
        <v>13584.324000000001</v>
      </c>
      <c r="AQ288" s="18">
        <f t="shared" si="95"/>
        <v>61741.523999999998</v>
      </c>
    </row>
    <row r="289" spans="1:43" ht="18" x14ac:dyDescent="0.25">
      <c r="A289" s="169">
        <v>11.1</v>
      </c>
      <c r="B289" s="324" t="s">
        <v>949</v>
      </c>
      <c r="C289" s="103" t="s">
        <v>371</v>
      </c>
      <c r="D289" s="15"/>
      <c r="E289" s="2"/>
      <c r="F289" s="2"/>
      <c r="G289" s="146"/>
      <c r="H289" s="19"/>
      <c r="I289" s="13"/>
      <c r="J289" s="14"/>
      <c r="K289" s="14"/>
      <c r="L289" s="22"/>
      <c r="M289" s="158" t="s">
        <v>126</v>
      </c>
      <c r="N289" s="108">
        <v>780</v>
      </c>
      <c r="O289" s="155"/>
      <c r="P289" s="159">
        <v>588</v>
      </c>
      <c r="Q289" s="31">
        <v>0</v>
      </c>
      <c r="R289" s="31">
        <f t="shared" si="82"/>
        <v>588</v>
      </c>
      <c r="S289" s="31">
        <f t="shared" si="83"/>
        <v>29.400000000000002</v>
      </c>
      <c r="T289" s="31">
        <v>0</v>
      </c>
      <c r="U289" s="31">
        <f t="shared" si="84"/>
        <v>617.4</v>
      </c>
      <c r="V289" s="156"/>
      <c r="W289" s="159">
        <v>155</v>
      </c>
      <c r="X289" s="154">
        <f t="shared" si="96"/>
        <v>19.158000000000001</v>
      </c>
      <c r="Y289" s="31">
        <v>0</v>
      </c>
      <c r="Z289" s="31">
        <f t="shared" si="97"/>
        <v>174.15800000000002</v>
      </c>
      <c r="AA289" s="31">
        <f t="shared" si="79"/>
        <v>481572</v>
      </c>
      <c r="AB289" s="31">
        <f t="shared" si="80"/>
        <v>135843.24000000002</v>
      </c>
      <c r="AC289" s="154">
        <f t="shared" si="81"/>
        <v>617415.24</v>
      </c>
      <c r="AE289" s="17">
        <v>60</v>
      </c>
      <c r="AF289" s="108">
        <v>100</v>
      </c>
      <c r="AG289" s="17">
        <f t="shared" si="85"/>
        <v>35280</v>
      </c>
      <c r="AH289" s="17">
        <f t="shared" si="86"/>
        <v>0</v>
      </c>
      <c r="AI289" s="17">
        <f t="shared" si="87"/>
        <v>35280</v>
      </c>
      <c r="AJ289" s="17">
        <f t="shared" si="88"/>
        <v>1764</v>
      </c>
      <c r="AK289" s="17">
        <f t="shared" si="89"/>
        <v>0</v>
      </c>
      <c r="AL289" s="17">
        <f t="shared" si="90"/>
        <v>37044</v>
      </c>
      <c r="AM289" s="17">
        <v>0</v>
      </c>
      <c r="AN289" s="17">
        <v>0</v>
      </c>
      <c r="AO289" s="17">
        <f t="shared" si="93"/>
        <v>0</v>
      </c>
      <c r="AP289" s="17">
        <f t="shared" si="94"/>
        <v>0</v>
      </c>
      <c r="AQ289" s="18">
        <f t="shared" si="95"/>
        <v>37044</v>
      </c>
    </row>
    <row r="290" spans="1:43" ht="18" x14ac:dyDescent="0.25">
      <c r="A290" s="169">
        <v>11.2</v>
      </c>
      <c r="B290" s="324" t="s">
        <v>949</v>
      </c>
      <c r="C290" s="103" t="s">
        <v>372</v>
      </c>
      <c r="D290" s="15"/>
      <c r="E290" s="2"/>
      <c r="F290" s="2"/>
      <c r="G290" s="146"/>
      <c r="H290" s="19"/>
      <c r="I290" s="13"/>
      <c r="J290" s="14"/>
      <c r="K290" s="14"/>
      <c r="L290" s="22"/>
      <c r="M290" s="158" t="s">
        <v>126</v>
      </c>
      <c r="N290" s="108">
        <v>230</v>
      </c>
      <c r="O290" s="155"/>
      <c r="P290" s="159">
        <v>759</v>
      </c>
      <c r="Q290" s="31">
        <v>0</v>
      </c>
      <c r="R290" s="31">
        <f t="shared" si="82"/>
        <v>759</v>
      </c>
      <c r="S290" s="31">
        <f t="shared" si="83"/>
        <v>37.950000000000003</v>
      </c>
      <c r="T290" s="31">
        <v>0</v>
      </c>
      <c r="U290" s="31">
        <f t="shared" si="84"/>
        <v>796.95</v>
      </c>
      <c r="V290" s="156"/>
      <c r="W290" s="159">
        <v>155</v>
      </c>
      <c r="X290" s="154">
        <f t="shared" si="96"/>
        <v>19.158000000000001</v>
      </c>
      <c r="Y290" s="31">
        <v>0</v>
      </c>
      <c r="Z290" s="31">
        <f t="shared" si="97"/>
        <v>174.15800000000002</v>
      </c>
      <c r="AA290" s="31">
        <f t="shared" si="79"/>
        <v>183298.5</v>
      </c>
      <c r="AB290" s="31">
        <f t="shared" si="80"/>
        <v>40056.340000000004</v>
      </c>
      <c r="AC290" s="154">
        <f t="shared" si="81"/>
        <v>223354.84</v>
      </c>
      <c r="AE290" s="17">
        <v>10</v>
      </c>
      <c r="AF290" s="108">
        <v>230</v>
      </c>
      <c r="AG290" s="17">
        <f t="shared" si="85"/>
        <v>17457</v>
      </c>
      <c r="AH290" s="17">
        <f t="shared" si="86"/>
        <v>0</v>
      </c>
      <c r="AI290" s="17">
        <f t="shared" si="87"/>
        <v>17457</v>
      </c>
      <c r="AJ290" s="17">
        <f t="shared" si="88"/>
        <v>872.85</v>
      </c>
      <c r="AK290" s="17">
        <f t="shared" si="89"/>
        <v>0</v>
      </c>
      <c r="AL290" s="17">
        <f t="shared" si="90"/>
        <v>18329.849999999999</v>
      </c>
      <c r="AM290" s="17">
        <f t="shared" ref="AM290:AM354" si="98">AE290*AF290*W290/100</f>
        <v>3565</v>
      </c>
      <c r="AN290" s="17">
        <f t="shared" ref="AN290:AN354" si="99">AE290*AF290*X290/100</f>
        <v>440.63400000000001</v>
      </c>
      <c r="AO290" s="17">
        <f t="shared" si="93"/>
        <v>0</v>
      </c>
      <c r="AP290" s="17">
        <f t="shared" si="94"/>
        <v>4005.634</v>
      </c>
      <c r="AQ290" s="18">
        <f t="shared" si="95"/>
        <v>22335.483999999997</v>
      </c>
    </row>
    <row r="291" spans="1:43" ht="18" x14ac:dyDescent="0.25">
      <c r="A291" s="169">
        <v>11.2</v>
      </c>
      <c r="B291" s="324" t="s">
        <v>949</v>
      </c>
      <c r="C291" s="103" t="s">
        <v>372</v>
      </c>
      <c r="D291" s="15"/>
      <c r="E291" s="2"/>
      <c r="F291" s="2"/>
      <c r="G291" s="146"/>
      <c r="H291" s="19"/>
      <c r="I291" s="13"/>
      <c r="J291" s="14"/>
      <c r="K291" s="14"/>
      <c r="L291" s="22"/>
      <c r="M291" s="158" t="s">
        <v>126</v>
      </c>
      <c r="N291" s="108">
        <v>230</v>
      </c>
      <c r="O291" s="155"/>
      <c r="P291" s="159">
        <v>759</v>
      </c>
      <c r="Q291" s="31">
        <v>0</v>
      </c>
      <c r="R291" s="31">
        <f t="shared" si="82"/>
        <v>759</v>
      </c>
      <c r="S291" s="31">
        <f t="shared" si="83"/>
        <v>37.950000000000003</v>
      </c>
      <c r="T291" s="31">
        <v>0</v>
      </c>
      <c r="U291" s="31">
        <f t="shared" si="84"/>
        <v>796.95</v>
      </c>
      <c r="V291" s="156"/>
      <c r="W291" s="159">
        <v>155</v>
      </c>
      <c r="X291" s="154">
        <f t="shared" si="96"/>
        <v>19.158000000000001</v>
      </c>
      <c r="Y291" s="31">
        <v>0</v>
      </c>
      <c r="Z291" s="31">
        <f t="shared" si="97"/>
        <v>174.15800000000002</v>
      </c>
      <c r="AA291" s="31">
        <f t="shared" si="79"/>
        <v>183298.5</v>
      </c>
      <c r="AB291" s="31">
        <f t="shared" si="80"/>
        <v>40056.340000000004</v>
      </c>
      <c r="AC291" s="154">
        <f t="shared" si="81"/>
        <v>223354.84</v>
      </c>
      <c r="AE291" s="17">
        <v>60</v>
      </c>
      <c r="AF291" s="108">
        <v>50</v>
      </c>
      <c r="AG291" s="17">
        <f t="shared" si="85"/>
        <v>22770</v>
      </c>
      <c r="AH291" s="17">
        <f t="shared" si="86"/>
        <v>0</v>
      </c>
      <c r="AI291" s="17">
        <f t="shared" si="87"/>
        <v>22770</v>
      </c>
      <c r="AJ291" s="17">
        <f t="shared" si="88"/>
        <v>1138.5000000000002</v>
      </c>
      <c r="AK291" s="17">
        <f t="shared" si="89"/>
        <v>0</v>
      </c>
      <c r="AL291" s="17">
        <f t="shared" si="90"/>
        <v>23908.5</v>
      </c>
      <c r="AM291" s="17">
        <v>0</v>
      </c>
      <c r="AN291" s="17">
        <v>0</v>
      </c>
      <c r="AO291" s="17">
        <f t="shared" si="93"/>
        <v>0</v>
      </c>
      <c r="AP291" s="17">
        <f t="shared" si="94"/>
        <v>0</v>
      </c>
      <c r="AQ291" s="18">
        <f t="shared" si="95"/>
        <v>23908.5</v>
      </c>
    </row>
    <row r="292" spans="1:43" ht="45" x14ac:dyDescent="0.25">
      <c r="A292" s="169">
        <v>12</v>
      </c>
      <c r="B292" s="324" t="s">
        <v>949</v>
      </c>
      <c r="C292" s="103" t="s">
        <v>373</v>
      </c>
      <c r="D292" s="15"/>
      <c r="E292" s="2"/>
      <c r="F292" s="2"/>
      <c r="G292" s="146"/>
      <c r="H292" s="19"/>
      <c r="I292" s="13"/>
      <c r="J292" s="14"/>
      <c r="K292" s="14"/>
      <c r="L292" s="22"/>
      <c r="M292" s="158" t="s">
        <v>126</v>
      </c>
      <c r="N292" s="102">
        <v>0</v>
      </c>
      <c r="O292" s="155"/>
      <c r="P292" s="159">
        <v>2040</v>
      </c>
      <c r="Q292" s="31">
        <v>0</v>
      </c>
      <c r="R292" s="31">
        <f t="shared" si="82"/>
        <v>2040</v>
      </c>
      <c r="S292" s="31">
        <f t="shared" si="83"/>
        <v>102</v>
      </c>
      <c r="T292" s="31">
        <v>0</v>
      </c>
      <c r="U292" s="31">
        <f t="shared" si="84"/>
        <v>2142</v>
      </c>
      <c r="V292" s="156"/>
      <c r="W292" s="159">
        <v>53</v>
      </c>
      <c r="X292" s="154">
        <f t="shared" si="96"/>
        <v>6.5507999999999997</v>
      </c>
      <c r="Y292" s="31">
        <v>0</v>
      </c>
      <c r="Z292" s="31">
        <f t="shared" si="97"/>
        <v>59.550800000000002</v>
      </c>
      <c r="AA292" s="31">
        <f t="shared" si="79"/>
        <v>0</v>
      </c>
      <c r="AB292" s="31">
        <f t="shared" si="80"/>
        <v>0</v>
      </c>
      <c r="AC292" s="154">
        <f t="shared" si="81"/>
        <v>0</v>
      </c>
      <c r="AE292" s="17">
        <v>10</v>
      </c>
      <c r="AF292" s="102">
        <v>0</v>
      </c>
      <c r="AG292" s="17">
        <f t="shared" si="85"/>
        <v>0</v>
      </c>
      <c r="AH292" s="17">
        <f t="shared" si="86"/>
        <v>0</v>
      </c>
      <c r="AI292" s="17">
        <f t="shared" si="87"/>
        <v>0</v>
      </c>
      <c r="AJ292" s="17">
        <f t="shared" si="88"/>
        <v>0</v>
      </c>
      <c r="AK292" s="17">
        <f t="shared" si="89"/>
        <v>0</v>
      </c>
      <c r="AL292" s="17">
        <f t="shared" si="90"/>
        <v>0</v>
      </c>
      <c r="AM292" s="17">
        <f t="shared" si="98"/>
        <v>0</v>
      </c>
      <c r="AN292" s="17">
        <f t="shared" si="99"/>
        <v>0</v>
      </c>
      <c r="AO292" s="17">
        <f t="shared" si="93"/>
        <v>0</v>
      </c>
      <c r="AP292" s="17">
        <f t="shared" si="94"/>
        <v>0</v>
      </c>
      <c r="AQ292" s="18">
        <f t="shared" si="95"/>
        <v>0</v>
      </c>
    </row>
    <row r="293" spans="1:43" ht="30" x14ac:dyDescent="0.25">
      <c r="A293" s="169">
        <v>13</v>
      </c>
      <c r="B293" s="324" t="s">
        <v>949</v>
      </c>
      <c r="C293" s="103" t="s">
        <v>374</v>
      </c>
      <c r="D293" s="15"/>
      <c r="E293" s="2"/>
      <c r="F293" s="2"/>
      <c r="G293" s="146"/>
      <c r="H293" s="19"/>
      <c r="I293" s="13"/>
      <c r="J293" s="14"/>
      <c r="K293" s="14"/>
      <c r="L293" s="22"/>
      <c r="M293" s="158" t="s">
        <v>126</v>
      </c>
      <c r="N293" s="102">
        <v>0</v>
      </c>
      <c r="O293" s="155"/>
      <c r="P293" s="159">
        <v>1680</v>
      </c>
      <c r="Q293" s="31">
        <v>0</v>
      </c>
      <c r="R293" s="31">
        <f t="shared" si="82"/>
        <v>1680</v>
      </c>
      <c r="S293" s="31">
        <f t="shared" si="83"/>
        <v>84</v>
      </c>
      <c r="T293" s="31">
        <v>0</v>
      </c>
      <c r="U293" s="31">
        <f t="shared" si="84"/>
        <v>1764</v>
      </c>
      <c r="V293" s="156"/>
      <c r="W293" s="159">
        <v>53</v>
      </c>
      <c r="X293" s="154">
        <f t="shared" si="96"/>
        <v>6.5507999999999997</v>
      </c>
      <c r="Y293" s="31">
        <v>0</v>
      </c>
      <c r="Z293" s="31">
        <f t="shared" si="97"/>
        <v>59.550800000000002</v>
      </c>
      <c r="AA293" s="31">
        <f t="shared" si="79"/>
        <v>0</v>
      </c>
      <c r="AB293" s="31">
        <f t="shared" si="80"/>
        <v>0</v>
      </c>
      <c r="AC293" s="154">
        <f t="shared" si="81"/>
        <v>0</v>
      </c>
      <c r="AE293" s="17">
        <v>10</v>
      </c>
      <c r="AF293" s="102">
        <v>0</v>
      </c>
      <c r="AG293" s="17">
        <f t="shared" si="85"/>
        <v>0</v>
      </c>
      <c r="AH293" s="17">
        <f t="shared" si="86"/>
        <v>0</v>
      </c>
      <c r="AI293" s="17">
        <f t="shared" si="87"/>
        <v>0</v>
      </c>
      <c r="AJ293" s="17">
        <f t="shared" si="88"/>
        <v>0</v>
      </c>
      <c r="AK293" s="17">
        <f t="shared" si="89"/>
        <v>0</v>
      </c>
      <c r="AL293" s="17">
        <f t="shared" si="90"/>
        <v>0</v>
      </c>
      <c r="AM293" s="17">
        <f t="shared" si="98"/>
        <v>0</v>
      </c>
      <c r="AN293" s="17">
        <f t="shared" si="99"/>
        <v>0</v>
      </c>
      <c r="AO293" s="17">
        <f t="shared" si="93"/>
        <v>0</v>
      </c>
      <c r="AP293" s="17">
        <f t="shared" si="94"/>
        <v>0</v>
      </c>
      <c r="AQ293" s="18">
        <f t="shared" si="95"/>
        <v>0</v>
      </c>
    </row>
    <row r="294" spans="1:43" ht="60" x14ac:dyDescent="0.25">
      <c r="A294" s="169">
        <v>14</v>
      </c>
      <c r="B294" s="324" t="s">
        <v>949</v>
      </c>
      <c r="C294" s="103" t="s">
        <v>375</v>
      </c>
      <c r="D294" s="15"/>
      <c r="E294" s="2"/>
      <c r="F294" s="2"/>
      <c r="G294" s="146"/>
      <c r="H294" s="19"/>
      <c r="I294" s="13"/>
      <c r="J294" s="14"/>
      <c r="K294" s="14"/>
      <c r="L294" s="22"/>
      <c r="M294" s="151" t="s">
        <v>124</v>
      </c>
      <c r="N294" s="102">
        <v>0</v>
      </c>
      <c r="O294" s="155"/>
      <c r="P294" s="31">
        <v>0</v>
      </c>
      <c r="Q294" s="31">
        <v>0</v>
      </c>
      <c r="R294" s="31">
        <f t="shared" si="82"/>
        <v>0</v>
      </c>
      <c r="S294" s="31">
        <f t="shared" si="83"/>
        <v>0</v>
      </c>
      <c r="T294" s="31">
        <v>0</v>
      </c>
      <c r="U294" s="31">
        <f t="shared" si="84"/>
        <v>0</v>
      </c>
      <c r="V294" s="156"/>
      <c r="W294" s="31">
        <v>0</v>
      </c>
      <c r="X294" s="154">
        <f t="shared" si="96"/>
        <v>0</v>
      </c>
      <c r="Y294" s="31">
        <v>0</v>
      </c>
      <c r="Z294" s="31">
        <f t="shared" si="97"/>
        <v>0</v>
      </c>
      <c r="AA294" s="31">
        <f t="shared" si="79"/>
        <v>0</v>
      </c>
      <c r="AB294" s="31">
        <f t="shared" si="80"/>
        <v>0</v>
      </c>
      <c r="AC294" s="154">
        <f t="shared" si="81"/>
        <v>0</v>
      </c>
      <c r="AE294" s="17">
        <v>10</v>
      </c>
      <c r="AF294" s="102">
        <v>0</v>
      </c>
      <c r="AG294" s="17">
        <f t="shared" si="85"/>
        <v>0</v>
      </c>
      <c r="AH294" s="17">
        <f t="shared" si="86"/>
        <v>0</v>
      </c>
      <c r="AI294" s="17">
        <f t="shared" si="87"/>
        <v>0</v>
      </c>
      <c r="AJ294" s="17">
        <f t="shared" si="88"/>
        <v>0</v>
      </c>
      <c r="AK294" s="17">
        <f t="shared" si="89"/>
        <v>0</v>
      </c>
      <c r="AL294" s="17">
        <f t="shared" si="90"/>
        <v>0</v>
      </c>
      <c r="AM294" s="17">
        <f t="shared" si="98"/>
        <v>0</v>
      </c>
      <c r="AN294" s="17">
        <f t="shared" si="99"/>
        <v>0</v>
      </c>
      <c r="AO294" s="17">
        <f t="shared" si="93"/>
        <v>0</v>
      </c>
      <c r="AP294" s="17">
        <f t="shared" si="94"/>
        <v>0</v>
      </c>
      <c r="AQ294" s="18">
        <f t="shared" si="95"/>
        <v>0</v>
      </c>
    </row>
    <row r="295" spans="1:43" ht="18" x14ac:dyDescent="0.25">
      <c r="A295" s="169">
        <v>14.1</v>
      </c>
      <c r="B295" s="324" t="s">
        <v>949</v>
      </c>
      <c r="C295" s="103" t="s">
        <v>376</v>
      </c>
      <c r="D295" s="15"/>
      <c r="E295" s="2"/>
      <c r="F295" s="2"/>
      <c r="G295" s="146"/>
      <c r="H295" s="19"/>
      <c r="I295" s="13"/>
      <c r="J295" s="14"/>
      <c r="K295" s="14"/>
      <c r="L295" s="22"/>
      <c r="M295" s="158" t="s">
        <v>126</v>
      </c>
      <c r="N295" s="102">
        <v>0</v>
      </c>
      <c r="O295" s="155"/>
      <c r="P295" s="159">
        <v>790</v>
      </c>
      <c r="Q295" s="31">
        <v>0</v>
      </c>
      <c r="R295" s="31">
        <f t="shared" si="82"/>
        <v>790</v>
      </c>
      <c r="S295" s="31">
        <f t="shared" si="83"/>
        <v>39.5</v>
      </c>
      <c r="T295" s="31">
        <v>0</v>
      </c>
      <c r="U295" s="31">
        <f t="shared" si="84"/>
        <v>829.5</v>
      </c>
      <c r="V295" s="156"/>
      <c r="W295" s="159">
        <v>79</v>
      </c>
      <c r="X295" s="154">
        <f t="shared" si="96"/>
        <v>9.7644000000000002</v>
      </c>
      <c r="Y295" s="31">
        <v>0</v>
      </c>
      <c r="Z295" s="31">
        <f t="shared" si="97"/>
        <v>88.764399999999995</v>
      </c>
      <c r="AA295" s="31">
        <f t="shared" si="79"/>
        <v>0</v>
      </c>
      <c r="AB295" s="31">
        <f t="shared" si="80"/>
        <v>0</v>
      </c>
      <c r="AC295" s="154">
        <f t="shared" si="81"/>
        <v>0</v>
      </c>
      <c r="AE295" s="17">
        <v>10</v>
      </c>
      <c r="AF295" s="102">
        <v>0</v>
      </c>
      <c r="AG295" s="17">
        <f t="shared" si="85"/>
        <v>0</v>
      </c>
      <c r="AH295" s="17">
        <f t="shared" si="86"/>
        <v>0</v>
      </c>
      <c r="AI295" s="17">
        <f t="shared" si="87"/>
        <v>0</v>
      </c>
      <c r="AJ295" s="17">
        <f t="shared" si="88"/>
        <v>0</v>
      </c>
      <c r="AK295" s="17">
        <f t="shared" si="89"/>
        <v>0</v>
      </c>
      <c r="AL295" s="17">
        <f t="shared" si="90"/>
        <v>0</v>
      </c>
      <c r="AM295" s="17">
        <f t="shared" si="98"/>
        <v>0</v>
      </c>
      <c r="AN295" s="17">
        <f t="shared" si="99"/>
        <v>0</v>
      </c>
      <c r="AO295" s="17">
        <f t="shared" si="93"/>
        <v>0</v>
      </c>
      <c r="AP295" s="17">
        <f t="shared" si="94"/>
        <v>0</v>
      </c>
      <c r="AQ295" s="18">
        <f t="shared" si="95"/>
        <v>0</v>
      </c>
    </row>
    <row r="296" spans="1:43" ht="18" x14ac:dyDescent="0.25">
      <c r="A296" s="169">
        <v>14.2</v>
      </c>
      <c r="B296" s="324" t="s">
        <v>949</v>
      </c>
      <c r="C296" s="103" t="s">
        <v>377</v>
      </c>
      <c r="D296" s="15"/>
      <c r="E296" s="2"/>
      <c r="F296" s="2"/>
      <c r="G296" s="146"/>
      <c r="H296" s="19"/>
      <c r="I296" s="13"/>
      <c r="J296" s="14"/>
      <c r="K296" s="14"/>
      <c r="L296" s="22"/>
      <c r="M296" s="158" t="s">
        <v>126</v>
      </c>
      <c r="N296" s="104">
        <v>500</v>
      </c>
      <c r="O296" s="155"/>
      <c r="P296" s="159">
        <v>793</v>
      </c>
      <c r="Q296" s="31">
        <v>0</v>
      </c>
      <c r="R296" s="31">
        <f t="shared" si="82"/>
        <v>793</v>
      </c>
      <c r="S296" s="31">
        <f t="shared" si="83"/>
        <v>39.650000000000006</v>
      </c>
      <c r="T296" s="31">
        <v>0</v>
      </c>
      <c r="U296" s="31">
        <f t="shared" si="84"/>
        <v>832.65</v>
      </c>
      <c r="V296" s="156"/>
      <c r="W296" s="159">
        <v>103</v>
      </c>
      <c r="X296" s="154">
        <f t="shared" si="96"/>
        <v>12.7308</v>
      </c>
      <c r="Y296" s="31">
        <v>0</v>
      </c>
      <c r="Z296" s="31">
        <f t="shared" si="97"/>
        <v>115.7308</v>
      </c>
      <c r="AA296" s="31">
        <f t="shared" si="79"/>
        <v>416325</v>
      </c>
      <c r="AB296" s="31">
        <f t="shared" si="80"/>
        <v>57865.4</v>
      </c>
      <c r="AC296" s="154">
        <f t="shared" si="81"/>
        <v>474190.4</v>
      </c>
      <c r="AE296" s="17">
        <v>10</v>
      </c>
      <c r="AF296" s="104">
        <v>500</v>
      </c>
      <c r="AG296" s="17">
        <f t="shared" si="85"/>
        <v>39650</v>
      </c>
      <c r="AH296" s="17">
        <f t="shared" si="86"/>
        <v>0</v>
      </c>
      <c r="AI296" s="17">
        <f t="shared" si="87"/>
        <v>39650</v>
      </c>
      <c r="AJ296" s="17">
        <f t="shared" si="88"/>
        <v>1982.5000000000002</v>
      </c>
      <c r="AK296" s="17">
        <f t="shared" si="89"/>
        <v>0</v>
      </c>
      <c r="AL296" s="17">
        <f t="shared" si="90"/>
        <v>41632.5</v>
      </c>
      <c r="AM296" s="17">
        <f t="shared" si="98"/>
        <v>5150</v>
      </c>
      <c r="AN296" s="17">
        <f t="shared" si="99"/>
        <v>636.54</v>
      </c>
      <c r="AO296" s="17">
        <f t="shared" si="93"/>
        <v>0</v>
      </c>
      <c r="AP296" s="17">
        <f t="shared" si="94"/>
        <v>5786.54</v>
      </c>
      <c r="AQ296" s="18">
        <f t="shared" si="95"/>
        <v>47419.040000000001</v>
      </c>
    </row>
    <row r="297" spans="1:43" ht="60" x14ac:dyDescent="0.25">
      <c r="A297" s="169">
        <v>15</v>
      </c>
      <c r="B297" s="324" t="s">
        <v>949</v>
      </c>
      <c r="C297" s="103" t="s">
        <v>378</v>
      </c>
      <c r="D297" s="15"/>
      <c r="E297" s="2"/>
      <c r="F297" s="2"/>
      <c r="G297" s="146"/>
      <c r="H297" s="19"/>
      <c r="I297" s="13"/>
      <c r="J297" s="14"/>
      <c r="K297" s="14"/>
      <c r="L297" s="22"/>
      <c r="M297" s="151" t="s">
        <v>124</v>
      </c>
      <c r="N297" s="102">
        <v>0</v>
      </c>
      <c r="O297" s="155"/>
      <c r="P297" s="31">
        <v>0</v>
      </c>
      <c r="Q297" s="31">
        <v>0</v>
      </c>
      <c r="R297" s="31">
        <f t="shared" si="82"/>
        <v>0</v>
      </c>
      <c r="S297" s="31">
        <f t="shared" si="83"/>
        <v>0</v>
      </c>
      <c r="T297" s="31">
        <v>0</v>
      </c>
      <c r="U297" s="31">
        <f t="shared" si="84"/>
        <v>0</v>
      </c>
      <c r="V297" s="156"/>
      <c r="W297" s="31">
        <v>0</v>
      </c>
      <c r="X297" s="154">
        <f t="shared" si="96"/>
        <v>0</v>
      </c>
      <c r="Y297" s="31">
        <v>0</v>
      </c>
      <c r="Z297" s="31">
        <f t="shared" si="97"/>
        <v>0</v>
      </c>
      <c r="AA297" s="31">
        <f t="shared" si="79"/>
        <v>0</v>
      </c>
      <c r="AB297" s="31">
        <f t="shared" si="80"/>
        <v>0</v>
      </c>
      <c r="AC297" s="154">
        <f t="shared" si="81"/>
        <v>0</v>
      </c>
      <c r="AE297" s="17">
        <v>10</v>
      </c>
      <c r="AF297" s="102">
        <v>0</v>
      </c>
      <c r="AG297" s="17">
        <f t="shared" si="85"/>
        <v>0</v>
      </c>
      <c r="AH297" s="17">
        <f t="shared" si="86"/>
        <v>0</v>
      </c>
      <c r="AI297" s="17">
        <f t="shared" si="87"/>
        <v>0</v>
      </c>
      <c r="AJ297" s="17">
        <f t="shared" si="88"/>
        <v>0</v>
      </c>
      <c r="AK297" s="17">
        <f t="shared" si="89"/>
        <v>0</v>
      </c>
      <c r="AL297" s="17">
        <f t="shared" si="90"/>
        <v>0</v>
      </c>
      <c r="AM297" s="17">
        <f t="shared" si="98"/>
        <v>0</v>
      </c>
      <c r="AN297" s="17">
        <f t="shared" si="99"/>
        <v>0</v>
      </c>
      <c r="AO297" s="17">
        <f t="shared" si="93"/>
        <v>0</v>
      </c>
      <c r="AP297" s="17">
        <f t="shared" si="94"/>
        <v>0</v>
      </c>
      <c r="AQ297" s="18">
        <f t="shared" si="95"/>
        <v>0</v>
      </c>
    </row>
    <row r="298" spans="1:43" ht="18" x14ac:dyDescent="0.25">
      <c r="A298" s="169">
        <v>15.1</v>
      </c>
      <c r="B298" s="324" t="s">
        <v>949</v>
      </c>
      <c r="C298" s="103" t="s">
        <v>376</v>
      </c>
      <c r="D298" s="15"/>
      <c r="E298" s="2"/>
      <c r="F298" s="2"/>
      <c r="G298" s="146"/>
      <c r="H298" s="19"/>
      <c r="I298" s="13"/>
      <c r="J298" s="14"/>
      <c r="K298" s="14"/>
      <c r="L298" s="22"/>
      <c r="M298" s="158" t="s">
        <v>126</v>
      </c>
      <c r="N298" s="102">
        <v>0</v>
      </c>
      <c r="O298" s="155"/>
      <c r="P298" s="159">
        <v>540</v>
      </c>
      <c r="Q298" s="31">
        <v>0</v>
      </c>
      <c r="R298" s="31">
        <f t="shared" si="82"/>
        <v>540</v>
      </c>
      <c r="S298" s="31">
        <f t="shared" si="83"/>
        <v>27</v>
      </c>
      <c r="T298" s="31">
        <v>0</v>
      </c>
      <c r="U298" s="31">
        <f t="shared" si="84"/>
        <v>567</v>
      </c>
      <c r="V298" s="156"/>
      <c r="W298" s="159">
        <v>79</v>
      </c>
      <c r="X298" s="154">
        <f t="shared" si="96"/>
        <v>9.7644000000000002</v>
      </c>
      <c r="Y298" s="31">
        <v>0</v>
      </c>
      <c r="Z298" s="31">
        <f t="shared" si="97"/>
        <v>88.764399999999995</v>
      </c>
      <c r="AA298" s="31">
        <f t="shared" si="79"/>
        <v>0</v>
      </c>
      <c r="AB298" s="31">
        <f t="shared" si="80"/>
        <v>0</v>
      </c>
      <c r="AC298" s="154">
        <f t="shared" si="81"/>
        <v>0</v>
      </c>
      <c r="AE298" s="17">
        <v>10</v>
      </c>
      <c r="AF298" s="102">
        <v>0</v>
      </c>
      <c r="AG298" s="17">
        <f t="shared" si="85"/>
        <v>0</v>
      </c>
      <c r="AH298" s="17">
        <f t="shared" si="86"/>
        <v>0</v>
      </c>
      <c r="AI298" s="17">
        <f t="shared" si="87"/>
        <v>0</v>
      </c>
      <c r="AJ298" s="17">
        <f t="shared" si="88"/>
        <v>0</v>
      </c>
      <c r="AK298" s="17">
        <f t="shared" si="89"/>
        <v>0</v>
      </c>
      <c r="AL298" s="17">
        <f t="shared" si="90"/>
        <v>0</v>
      </c>
      <c r="AM298" s="17">
        <f t="shared" si="98"/>
        <v>0</v>
      </c>
      <c r="AN298" s="17">
        <f t="shared" si="99"/>
        <v>0</v>
      </c>
      <c r="AO298" s="17">
        <f t="shared" si="93"/>
        <v>0</v>
      </c>
      <c r="AP298" s="17">
        <f t="shared" si="94"/>
        <v>0</v>
      </c>
      <c r="AQ298" s="18">
        <f t="shared" si="95"/>
        <v>0</v>
      </c>
    </row>
    <row r="299" spans="1:43" ht="18" x14ac:dyDescent="0.25">
      <c r="A299" s="169">
        <v>15.2</v>
      </c>
      <c r="B299" s="324" t="s">
        <v>949</v>
      </c>
      <c r="C299" s="103" t="s">
        <v>379</v>
      </c>
      <c r="D299" s="15"/>
      <c r="E299" s="2"/>
      <c r="F299" s="2"/>
      <c r="G299" s="146"/>
      <c r="H299" s="19"/>
      <c r="I299" s="13"/>
      <c r="J299" s="14"/>
      <c r="K299" s="14"/>
      <c r="L299" s="22"/>
      <c r="M299" s="158" t="s">
        <v>126</v>
      </c>
      <c r="N299" s="102">
        <v>0</v>
      </c>
      <c r="O299" s="155"/>
      <c r="P299" s="159">
        <v>810</v>
      </c>
      <c r="Q299" s="31">
        <v>0</v>
      </c>
      <c r="R299" s="31">
        <f t="shared" si="82"/>
        <v>810</v>
      </c>
      <c r="S299" s="31">
        <f t="shared" si="83"/>
        <v>40.5</v>
      </c>
      <c r="T299" s="31">
        <v>0</v>
      </c>
      <c r="U299" s="31">
        <f t="shared" si="84"/>
        <v>850.5</v>
      </c>
      <c r="V299" s="156"/>
      <c r="W299" s="159">
        <v>105</v>
      </c>
      <c r="X299" s="154">
        <f t="shared" si="96"/>
        <v>12.978</v>
      </c>
      <c r="Y299" s="31">
        <v>0</v>
      </c>
      <c r="Z299" s="31">
        <f t="shared" si="97"/>
        <v>117.97799999999999</v>
      </c>
      <c r="AA299" s="31">
        <f t="shared" si="79"/>
        <v>0</v>
      </c>
      <c r="AB299" s="31">
        <f t="shared" si="80"/>
        <v>0</v>
      </c>
      <c r="AC299" s="154">
        <f t="shared" si="81"/>
        <v>0</v>
      </c>
      <c r="AE299" s="17">
        <v>10</v>
      </c>
      <c r="AF299" s="102">
        <v>0</v>
      </c>
      <c r="AG299" s="17">
        <f t="shared" si="85"/>
        <v>0</v>
      </c>
      <c r="AH299" s="17">
        <f t="shared" si="86"/>
        <v>0</v>
      </c>
      <c r="AI299" s="17">
        <f t="shared" si="87"/>
        <v>0</v>
      </c>
      <c r="AJ299" s="17">
        <f t="shared" si="88"/>
        <v>0</v>
      </c>
      <c r="AK299" s="17">
        <f t="shared" si="89"/>
        <v>0</v>
      </c>
      <c r="AL299" s="17">
        <f t="shared" si="90"/>
        <v>0</v>
      </c>
      <c r="AM299" s="17">
        <f t="shared" si="98"/>
        <v>0</v>
      </c>
      <c r="AN299" s="17">
        <f t="shared" si="99"/>
        <v>0</v>
      </c>
      <c r="AO299" s="17">
        <f t="shared" si="93"/>
        <v>0</v>
      </c>
      <c r="AP299" s="17">
        <f t="shared" si="94"/>
        <v>0</v>
      </c>
      <c r="AQ299" s="18">
        <f t="shared" si="95"/>
        <v>0</v>
      </c>
    </row>
    <row r="300" spans="1:43" ht="60" x14ac:dyDescent="0.25">
      <c r="A300" s="169">
        <v>16</v>
      </c>
      <c r="B300" s="324" t="s">
        <v>949</v>
      </c>
      <c r="C300" s="103" t="s">
        <v>380</v>
      </c>
      <c r="D300" s="15"/>
      <c r="E300" s="2"/>
      <c r="F300" s="2"/>
      <c r="G300" s="146"/>
      <c r="H300" s="19"/>
      <c r="I300" s="13"/>
      <c r="J300" s="14"/>
      <c r="K300" s="14"/>
      <c r="L300" s="22"/>
      <c r="M300" s="151" t="s">
        <v>124</v>
      </c>
      <c r="N300" s="102">
        <v>0</v>
      </c>
      <c r="O300" s="155"/>
      <c r="P300" s="31">
        <v>0</v>
      </c>
      <c r="Q300" s="31">
        <v>0</v>
      </c>
      <c r="R300" s="31">
        <f t="shared" si="82"/>
        <v>0</v>
      </c>
      <c r="S300" s="31">
        <f t="shared" si="83"/>
        <v>0</v>
      </c>
      <c r="T300" s="31">
        <v>0</v>
      </c>
      <c r="U300" s="31">
        <f t="shared" si="84"/>
        <v>0</v>
      </c>
      <c r="V300" s="156"/>
      <c r="W300" s="31">
        <v>0</v>
      </c>
      <c r="X300" s="154">
        <f t="shared" si="96"/>
        <v>0</v>
      </c>
      <c r="Y300" s="31">
        <v>0</v>
      </c>
      <c r="Z300" s="31">
        <f t="shared" si="97"/>
        <v>0</v>
      </c>
      <c r="AA300" s="31">
        <f t="shared" si="79"/>
        <v>0</v>
      </c>
      <c r="AB300" s="31">
        <f t="shared" si="80"/>
        <v>0</v>
      </c>
      <c r="AC300" s="154">
        <f t="shared" si="81"/>
        <v>0</v>
      </c>
      <c r="AE300" s="17">
        <v>10</v>
      </c>
      <c r="AF300" s="102">
        <v>0</v>
      </c>
      <c r="AG300" s="17">
        <f t="shared" si="85"/>
        <v>0</v>
      </c>
      <c r="AH300" s="17">
        <f t="shared" si="86"/>
        <v>0</v>
      </c>
      <c r="AI300" s="17">
        <f t="shared" si="87"/>
        <v>0</v>
      </c>
      <c r="AJ300" s="17">
        <f t="shared" si="88"/>
        <v>0</v>
      </c>
      <c r="AK300" s="17">
        <f t="shared" si="89"/>
        <v>0</v>
      </c>
      <c r="AL300" s="17">
        <f t="shared" si="90"/>
        <v>0</v>
      </c>
      <c r="AM300" s="17">
        <f t="shared" si="98"/>
        <v>0</v>
      </c>
      <c r="AN300" s="17">
        <f t="shared" si="99"/>
        <v>0</v>
      </c>
      <c r="AO300" s="17">
        <f t="shared" si="93"/>
        <v>0</v>
      </c>
      <c r="AP300" s="17">
        <f t="shared" si="94"/>
        <v>0</v>
      </c>
      <c r="AQ300" s="18">
        <f t="shared" si="95"/>
        <v>0</v>
      </c>
    </row>
    <row r="301" spans="1:43" ht="18" x14ac:dyDescent="0.25">
      <c r="A301" s="169">
        <v>16.100000000000001</v>
      </c>
      <c r="B301" s="324" t="s">
        <v>949</v>
      </c>
      <c r="C301" s="103" t="s">
        <v>376</v>
      </c>
      <c r="D301" s="15"/>
      <c r="E301" s="2"/>
      <c r="F301" s="2"/>
      <c r="G301" s="146"/>
      <c r="H301" s="19"/>
      <c r="I301" s="13"/>
      <c r="J301" s="14"/>
      <c r="K301" s="14"/>
      <c r="L301" s="22"/>
      <c r="M301" s="158" t="s">
        <v>126</v>
      </c>
      <c r="N301" s="102">
        <v>0</v>
      </c>
      <c r="O301" s="155"/>
      <c r="P301" s="159">
        <v>185</v>
      </c>
      <c r="Q301" s="31">
        <v>0</v>
      </c>
      <c r="R301" s="31">
        <f t="shared" si="82"/>
        <v>185</v>
      </c>
      <c r="S301" s="31">
        <f t="shared" si="83"/>
        <v>9.25</v>
      </c>
      <c r="T301" s="31">
        <v>0</v>
      </c>
      <c r="U301" s="31">
        <f t="shared" si="84"/>
        <v>194.25</v>
      </c>
      <c r="V301" s="156"/>
      <c r="W301" s="159">
        <v>53</v>
      </c>
      <c r="X301" s="154">
        <f t="shared" si="96"/>
        <v>6.5507999999999997</v>
      </c>
      <c r="Y301" s="31">
        <v>0</v>
      </c>
      <c r="Z301" s="31">
        <f t="shared" si="97"/>
        <v>59.550800000000002</v>
      </c>
      <c r="AA301" s="31">
        <f t="shared" si="79"/>
        <v>0</v>
      </c>
      <c r="AB301" s="31">
        <f t="shared" si="80"/>
        <v>0</v>
      </c>
      <c r="AC301" s="154">
        <f t="shared" si="81"/>
        <v>0</v>
      </c>
      <c r="AE301" s="17">
        <v>10</v>
      </c>
      <c r="AF301" s="102">
        <v>0</v>
      </c>
      <c r="AG301" s="17">
        <f t="shared" si="85"/>
        <v>0</v>
      </c>
      <c r="AH301" s="17">
        <f t="shared" si="86"/>
        <v>0</v>
      </c>
      <c r="AI301" s="17">
        <f t="shared" si="87"/>
        <v>0</v>
      </c>
      <c r="AJ301" s="17">
        <f t="shared" si="88"/>
        <v>0</v>
      </c>
      <c r="AK301" s="17">
        <f t="shared" si="89"/>
        <v>0</v>
      </c>
      <c r="AL301" s="17">
        <f t="shared" si="90"/>
        <v>0</v>
      </c>
      <c r="AM301" s="17">
        <f t="shared" si="98"/>
        <v>0</v>
      </c>
      <c r="AN301" s="17">
        <f t="shared" si="99"/>
        <v>0</v>
      </c>
      <c r="AO301" s="17">
        <f t="shared" si="93"/>
        <v>0</v>
      </c>
      <c r="AP301" s="17">
        <f t="shared" si="94"/>
        <v>0</v>
      </c>
      <c r="AQ301" s="18">
        <f t="shared" si="95"/>
        <v>0</v>
      </c>
    </row>
    <row r="302" spans="1:43" ht="18" x14ac:dyDescent="0.25">
      <c r="A302" s="169">
        <v>16.2</v>
      </c>
      <c r="B302" s="324" t="s">
        <v>949</v>
      </c>
      <c r="C302" s="103" t="s">
        <v>379</v>
      </c>
      <c r="D302" s="15"/>
      <c r="E302" s="2"/>
      <c r="F302" s="2"/>
      <c r="G302" s="146"/>
      <c r="H302" s="19"/>
      <c r="I302" s="13"/>
      <c r="J302" s="14"/>
      <c r="K302" s="14"/>
      <c r="L302" s="22"/>
      <c r="M302" s="158" t="s">
        <v>126</v>
      </c>
      <c r="N302" s="102">
        <v>0</v>
      </c>
      <c r="O302" s="155"/>
      <c r="P302" s="159">
        <v>290</v>
      </c>
      <c r="Q302" s="31">
        <v>0</v>
      </c>
      <c r="R302" s="31">
        <f t="shared" si="82"/>
        <v>290</v>
      </c>
      <c r="S302" s="31">
        <f t="shared" si="83"/>
        <v>14.5</v>
      </c>
      <c r="T302" s="31">
        <v>0</v>
      </c>
      <c r="U302" s="31">
        <f t="shared" si="84"/>
        <v>304.5</v>
      </c>
      <c r="V302" s="156"/>
      <c r="W302" s="159">
        <v>79</v>
      </c>
      <c r="X302" s="154">
        <f t="shared" si="96"/>
        <v>9.7644000000000002</v>
      </c>
      <c r="Y302" s="31">
        <v>0</v>
      </c>
      <c r="Z302" s="31">
        <f t="shared" si="97"/>
        <v>88.764399999999995</v>
      </c>
      <c r="AA302" s="31">
        <f t="shared" si="79"/>
        <v>0</v>
      </c>
      <c r="AB302" s="31">
        <f t="shared" si="80"/>
        <v>0</v>
      </c>
      <c r="AC302" s="154">
        <f t="shared" si="81"/>
        <v>0</v>
      </c>
      <c r="AE302" s="17">
        <v>10</v>
      </c>
      <c r="AF302" s="102">
        <v>0</v>
      </c>
      <c r="AG302" s="17">
        <f t="shared" si="85"/>
        <v>0</v>
      </c>
      <c r="AH302" s="17">
        <f t="shared" si="86"/>
        <v>0</v>
      </c>
      <c r="AI302" s="17">
        <f t="shared" si="87"/>
        <v>0</v>
      </c>
      <c r="AJ302" s="17">
        <f t="shared" si="88"/>
        <v>0</v>
      </c>
      <c r="AK302" s="17">
        <f t="shared" si="89"/>
        <v>0</v>
      </c>
      <c r="AL302" s="17">
        <f t="shared" si="90"/>
        <v>0</v>
      </c>
      <c r="AM302" s="17">
        <f t="shared" si="98"/>
        <v>0</v>
      </c>
      <c r="AN302" s="17">
        <f t="shared" si="99"/>
        <v>0</v>
      </c>
      <c r="AO302" s="17">
        <f t="shared" si="93"/>
        <v>0</v>
      </c>
      <c r="AP302" s="17">
        <f t="shared" si="94"/>
        <v>0</v>
      </c>
      <c r="AQ302" s="18">
        <f t="shared" si="95"/>
        <v>0</v>
      </c>
    </row>
    <row r="303" spans="1:43" ht="60" x14ac:dyDescent="0.25">
      <c r="A303" s="169">
        <v>17</v>
      </c>
      <c r="B303" s="324" t="s">
        <v>949</v>
      </c>
      <c r="C303" s="103" t="s">
        <v>381</v>
      </c>
      <c r="D303" s="15"/>
      <c r="E303" s="2"/>
      <c r="F303" s="2"/>
      <c r="G303" s="146"/>
      <c r="H303" s="19"/>
      <c r="I303" s="13"/>
      <c r="J303" s="14"/>
      <c r="K303" s="14"/>
      <c r="L303" s="22"/>
      <c r="M303" s="151" t="s">
        <v>124</v>
      </c>
      <c r="N303" s="102">
        <v>0</v>
      </c>
      <c r="O303" s="155"/>
      <c r="P303" s="31">
        <v>0</v>
      </c>
      <c r="Q303" s="31">
        <v>0</v>
      </c>
      <c r="R303" s="31">
        <f t="shared" si="82"/>
        <v>0</v>
      </c>
      <c r="S303" s="31">
        <f t="shared" si="83"/>
        <v>0</v>
      </c>
      <c r="T303" s="31">
        <v>0</v>
      </c>
      <c r="U303" s="31">
        <f t="shared" si="84"/>
        <v>0</v>
      </c>
      <c r="V303" s="156"/>
      <c r="W303" s="31">
        <v>0</v>
      </c>
      <c r="X303" s="154">
        <f t="shared" si="96"/>
        <v>0</v>
      </c>
      <c r="Y303" s="31">
        <v>0</v>
      </c>
      <c r="Z303" s="31">
        <f t="shared" si="97"/>
        <v>0</v>
      </c>
      <c r="AA303" s="31">
        <f t="shared" si="79"/>
        <v>0</v>
      </c>
      <c r="AB303" s="31">
        <f t="shared" si="80"/>
        <v>0</v>
      </c>
      <c r="AC303" s="154">
        <f t="shared" si="81"/>
        <v>0</v>
      </c>
      <c r="AE303" s="17">
        <v>10</v>
      </c>
      <c r="AF303" s="102">
        <v>0</v>
      </c>
      <c r="AG303" s="17">
        <f t="shared" si="85"/>
        <v>0</v>
      </c>
      <c r="AH303" s="17">
        <f t="shared" si="86"/>
        <v>0</v>
      </c>
      <c r="AI303" s="17">
        <f t="shared" si="87"/>
        <v>0</v>
      </c>
      <c r="AJ303" s="17">
        <f t="shared" si="88"/>
        <v>0</v>
      </c>
      <c r="AK303" s="17">
        <f t="shared" si="89"/>
        <v>0</v>
      </c>
      <c r="AL303" s="17">
        <f t="shared" si="90"/>
        <v>0</v>
      </c>
      <c r="AM303" s="17">
        <f t="shared" si="98"/>
        <v>0</v>
      </c>
      <c r="AN303" s="17">
        <f t="shared" si="99"/>
        <v>0</v>
      </c>
      <c r="AO303" s="17">
        <f t="shared" si="93"/>
        <v>0</v>
      </c>
      <c r="AP303" s="17">
        <f t="shared" si="94"/>
        <v>0</v>
      </c>
      <c r="AQ303" s="18">
        <f t="shared" si="95"/>
        <v>0</v>
      </c>
    </row>
    <row r="304" spans="1:43" ht="18" x14ac:dyDescent="0.25">
      <c r="A304" s="169">
        <v>17.100000000000001</v>
      </c>
      <c r="B304" s="324" t="s">
        <v>949</v>
      </c>
      <c r="C304" s="103" t="s">
        <v>382</v>
      </c>
      <c r="D304" s="15"/>
      <c r="E304" s="2"/>
      <c r="F304" s="2"/>
      <c r="G304" s="146"/>
      <c r="H304" s="19"/>
      <c r="I304" s="13"/>
      <c r="J304" s="14"/>
      <c r="K304" s="14"/>
      <c r="L304" s="22"/>
      <c r="M304" s="158" t="s">
        <v>126</v>
      </c>
      <c r="N304" s="102">
        <v>0</v>
      </c>
      <c r="O304" s="155"/>
      <c r="P304" s="159">
        <v>360</v>
      </c>
      <c r="Q304" s="31">
        <v>0</v>
      </c>
      <c r="R304" s="31">
        <f t="shared" si="82"/>
        <v>360</v>
      </c>
      <c r="S304" s="31">
        <f t="shared" si="83"/>
        <v>18</v>
      </c>
      <c r="T304" s="31">
        <v>0</v>
      </c>
      <c r="U304" s="31">
        <f t="shared" si="84"/>
        <v>378</v>
      </c>
      <c r="V304" s="156"/>
      <c r="W304" s="159">
        <v>53</v>
      </c>
      <c r="X304" s="154">
        <f t="shared" si="96"/>
        <v>6.5507999999999997</v>
      </c>
      <c r="Y304" s="31">
        <v>0</v>
      </c>
      <c r="Z304" s="31">
        <f t="shared" si="97"/>
        <v>59.550800000000002</v>
      </c>
      <c r="AA304" s="31">
        <f t="shared" si="79"/>
        <v>0</v>
      </c>
      <c r="AB304" s="31">
        <f t="shared" si="80"/>
        <v>0</v>
      </c>
      <c r="AC304" s="154">
        <f t="shared" si="81"/>
        <v>0</v>
      </c>
      <c r="AE304" s="17">
        <v>10</v>
      </c>
      <c r="AF304" s="102">
        <v>0</v>
      </c>
      <c r="AG304" s="17">
        <f t="shared" si="85"/>
        <v>0</v>
      </c>
      <c r="AH304" s="17">
        <f t="shared" si="86"/>
        <v>0</v>
      </c>
      <c r="AI304" s="17">
        <f t="shared" si="87"/>
        <v>0</v>
      </c>
      <c r="AJ304" s="17">
        <f t="shared" si="88"/>
        <v>0</v>
      </c>
      <c r="AK304" s="17">
        <f t="shared" si="89"/>
        <v>0</v>
      </c>
      <c r="AL304" s="17">
        <f t="shared" si="90"/>
        <v>0</v>
      </c>
      <c r="AM304" s="17">
        <f t="shared" si="98"/>
        <v>0</v>
      </c>
      <c r="AN304" s="17">
        <f t="shared" si="99"/>
        <v>0</v>
      </c>
      <c r="AO304" s="17">
        <f t="shared" si="93"/>
        <v>0</v>
      </c>
      <c r="AP304" s="17">
        <f t="shared" si="94"/>
        <v>0</v>
      </c>
      <c r="AQ304" s="18">
        <f t="shared" si="95"/>
        <v>0</v>
      </c>
    </row>
    <row r="305" spans="1:43" ht="18" x14ac:dyDescent="0.25">
      <c r="A305" s="169">
        <v>17.2</v>
      </c>
      <c r="B305" s="324" t="s">
        <v>949</v>
      </c>
      <c r="C305" s="103" t="s">
        <v>383</v>
      </c>
      <c r="D305" s="15"/>
      <c r="E305" s="2"/>
      <c r="F305" s="2"/>
      <c r="G305" s="146"/>
      <c r="H305" s="19"/>
      <c r="I305" s="13"/>
      <c r="J305" s="14"/>
      <c r="K305" s="14"/>
      <c r="L305" s="22"/>
      <c r="M305" s="158" t="s">
        <v>126</v>
      </c>
      <c r="N305" s="104">
        <v>200</v>
      </c>
      <c r="O305" s="155"/>
      <c r="P305" s="159">
        <v>235</v>
      </c>
      <c r="Q305" s="31">
        <v>0</v>
      </c>
      <c r="R305" s="31">
        <f t="shared" si="82"/>
        <v>235</v>
      </c>
      <c r="S305" s="31">
        <f t="shared" si="83"/>
        <v>11.75</v>
      </c>
      <c r="T305" s="31">
        <v>0</v>
      </c>
      <c r="U305" s="31">
        <f t="shared" si="84"/>
        <v>246.75</v>
      </c>
      <c r="V305" s="156"/>
      <c r="W305" s="159">
        <v>77</v>
      </c>
      <c r="X305" s="154">
        <f t="shared" si="96"/>
        <v>9.5172000000000008</v>
      </c>
      <c r="Y305" s="31">
        <v>0</v>
      </c>
      <c r="Z305" s="31">
        <f t="shared" si="97"/>
        <v>86.517200000000003</v>
      </c>
      <c r="AA305" s="31">
        <f t="shared" si="79"/>
        <v>49350</v>
      </c>
      <c r="AB305" s="31">
        <f t="shared" si="80"/>
        <v>17303.440000000002</v>
      </c>
      <c r="AC305" s="154">
        <f t="shared" si="81"/>
        <v>66653.440000000002</v>
      </c>
      <c r="AE305" s="17">
        <v>10</v>
      </c>
      <c r="AF305" s="104">
        <v>200</v>
      </c>
      <c r="AG305" s="17">
        <f t="shared" si="85"/>
        <v>4700</v>
      </c>
      <c r="AH305" s="17">
        <f t="shared" si="86"/>
        <v>0</v>
      </c>
      <c r="AI305" s="17">
        <f t="shared" si="87"/>
        <v>4700</v>
      </c>
      <c r="AJ305" s="17">
        <f t="shared" si="88"/>
        <v>235</v>
      </c>
      <c r="AK305" s="17">
        <f t="shared" si="89"/>
        <v>0</v>
      </c>
      <c r="AL305" s="17">
        <f t="shared" si="90"/>
        <v>4935</v>
      </c>
      <c r="AM305" s="17">
        <f t="shared" si="98"/>
        <v>1540</v>
      </c>
      <c r="AN305" s="17">
        <f t="shared" si="99"/>
        <v>190.34400000000002</v>
      </c>
      <c r="AO305" s="17">
        <f t="shared" si="93"/>
        <v>0</v>
      </c>
      <c r="AP305" s="17">
        <f t="shared" si="94"/>
        <v>1730.3440000000001</v>
      </c>
      <c r="AQ305" s="18">
        <f t="shared" si="95"/>
        <v>6665.3440000000001</v>
      </c>
    </row>
    <row r="306" spans="1:43" ht="60" x14ac:dyDescent="0.25">
      <c r="A306" s="169">
        <v>18</v>
      </c>
      <c r="B306" s="324" t="s">
        <v>949</v>
      </c>
      <c r="C306" s="103" t="s">
        <v>384</v>
      </c>
      <c r="D306" s="15"/>
      <c r="E306" s="2"/>
      <c r="F306" s="2"/>
      <c r="G306" s="146"/>
      <c r="H306" s="19"/>
      <c r="I306" s="13"/>
      <c r="J306" s="14"/>
      <c r="K306" s="14"/>
      <c r="L306" s="22"/>
      <c r="M306" s="151" t="s">
        <v>124</v>
      </c>
      <c r="N306" s="102">
        <v>0</v>
      </c>
      <c r="O306" s="155"/>
      <c r="P306" s="31">
        <v>0</v>
      </c>
      <c r="Q306" s="31">
        <v>0</v>
      </c>
      <c r="R306" s="31">
        <f t="shared" si="82"/>
        <v>0</v>
      </c>
      <c r="S306" s="31">
        <f t="shared" si="83"/>
        <v>0</v>
      </c>
      <c r="T306" s="31">
        <v>0</v>
      </c>
      <c r="U306" s="31">
        <f t="shared" si="84"/>
        <v>0</v>
      </c>
      <c r="V306" s="156"/>
      <c r="W306" s="31">
        <v>0</v>
      </c>
      <c r="X306" s="154">
        <f t="shared" si="96"/>
        <v>0</v>
      </c>
      <c r="Y306" s="31">
        <v>0</v>
      </c>
      <c r="Z306" s="31">
        <f t="shared" si="97"/>
        <v>0</v>
      </c>
      <c r="AA306" s="31">
        <f t="shared" si="79"/>
        <v>0</v>
      </c>
      <c r="AB306" s="31">
        <f t="shared" si="80"/>
        <v>0</v>
      </c>
      <c r="AC306" s="154">
        <f t="shared" si="81"/>
        <v>0</v>
      </c>
      <c r="AE306" s="17">
        <v>10</v>
      </c>
      <c r="AF306" s="102">
        <v>0</v>
      </c>
      <c r="AG306" s="17">
        <f t="shared" si="85"/>
        <v>0</v>
      </c>
      <c r="AH306" s="17">
        <f t="shared" si="86"/>
        <v>0</v>
      </c>
      <c r="AI306" s="17">
        <f t="shared" si="87"/>
        <v>0</v>
      </c>
      <c r="AJ306" s="17">
        <f t="shared" si="88"/>
        <v>0</v>
      </c>
      <c r="AK306" s="17">
        <f t="shared" si="89"/>
        <v>0</v>
      </c>
      <c r="AL306" s="17">
        <f t="shared" si="90"/>
        <v>0</v>
      </c>
      <c r="AM306" s="17">
        <f t="shared" si="98"/>
        <v>0</v>
      </c>
      <c r="AN306" s="17">
        <f t="shared" si="99"/>
        <v>0</v>
      </c>
      <c r="AO306" s="17">
        <f t="shared" si="93"/>
        <v>0</v>
      </c>
      <c r="AP306" s="17">
        <f t="shared" si="94"/>
        <v>0</v>
      </c>
      <c r="AQ306" s="18">
        <f t="shared" si="95"/>
        <v>0</v>
      </c>
    </row>
    <row r="307" spans="1:43" ht="18" x14ac:dyDescent="0.25">
      <c r="A307" s="169">
        <v>18.100000000000001</v>
      </c>
      <c r="B307" s="324" t="s">
        <v>949</v>
      </c>
      <c r="C307" s="103" t="s">
        <v>385</v>
      </c>
      <c r="D307" s="15"/>
      <c r="E307" s="2"/>
      <c r="F307" s="2"/>
      <c r="G307" s="146"/>
      <c r="H307" s="19"/>
      <c r="I307" s="13"/>
      <c r="J307" s="14"/>
      <c r="K307" s="14"/>
      <c r="L307" s="22"/>
      <c r="M307" s="158" t="s">
        <v>126</v>
      </c>
      <c r="N307" s="102">
        <v>0</v>
      </c>
      <c r="O307" s="155"/>
      <c r="P307" s="159">
        <v>480</v>
      </c>
      <c r="Q307" s="31">
        <v>0</v>
      </c>
      <c r="R307" s="31">
        <f t="shared" si="82"/>
        <v>480</v>
      </c>
      <c r="S307" s="31">
        <f t="shared" si="83"/>
        <v>24</v>
      </c>
      <c r="T307" s="31">
        <v>0</v>
      </c>
      <c r="U307" s="31">
        <f t="shared" si="84"/>
        <v>504</v>
      </c>
      <c r="V307" s="156"/>
      <c r="W307" s="159">
        <v>53</v>
      </c>
      <c r="X307" s="154">
        <f t="shared" si="96"/>
        <v>6.5507999999999997</v>
      </c>
      <c r="Y307" s="31">
        <v>0</v>
      </c>
      <c r="Z307" s="31">
        <f t="shared" si="97"/>
        <v>59.550800000000002</v>
      </c>
      <c r="AA307" s="31">
        <f t="shared" si="79"/>
        <v>0</v>
      </c>
      <c r="AB307" s="31">
        <f t="shared" si="80"/>
        <v>0</v>
      </c>
      <c r="AC307" s="154">
        <f t="shared" si="81"/>
        <v>0</v>
      </c>
      <c r="AE307" s="17">
        <v>10</v>
      </c>
      <c r="AF307" s="102">
        <v>0</v>
      </c>
      <c r="AG307" s="17">
        <f t="shared" si="85"/>
        <v>0</v>
      </c>
      <c r="AH307" s="17">
        <f t="shared" si="86"/>
        <v>0</v>
      </c>
      <c r="AI307" s="17">
        <f t="shared" si="87"/>
        <v>0</v>
      </c>
      <c r="AJ307" s="17">
        <f t="shared" si="88"/>
        <v>0</v>
      </c>
      <c r="AK307" s="17">
        <f t="shared" si="89"/>
        <v>0</v>
      </c>
      <c r="AL307" s="17">
        <f t="shared" si="90"/>
        <v>0</v>
      </c>
      <c r="AM307" s="17">
        <f t="shared" si="98"/>
        <v>0</v>
      </c>
      <c r="AN307" s="17">
        <f t="shared" si="99"/>
        <v>0</v>
      </c>
      <c r="AO307" s="17">
        <f t="shared" si="93"/>
        <v>0</v>
      </c>
      <c r="AP307" s="17">
        <f t="shared" si="94"/>
        <v>0</v>
      </c>
      <c r="AQ307" s="18">
        <f t="shared" si="95"/>
        <v>0</v>
      </c>
    </row>
    <row r="308" spans="1:43" ht="18" x14ac:dyDescent="0.25">
      <c r="A308" s="169">
        <v>18.2</v>
      </c>
      <c r="B308" s="324" t="s">
        <v>949</v>
      </c>
      <c r="C308" s="103" t="s">
        <v>386</v>
      </c>
      <c r="D308" s="15"/>
      <c r="E308" s="2"/>
      <c r="F308" s="2"/>
      <c r="G308" s="146"/>
      <c r="H308" s="19"/>
      <c r="I308" s="13"/>
      <c r="J308" s="14"/>
      <c r="K308" s="14"/>
      <c r="L308" s="22"/>
      <c r="M308" s="158" t="s">
        <v>126</v>
      </c>
      <c r="N308" s="102">
        <v>0</v>
      </c>
      <c r="O308" s="155"/>
      <c r="P308" s="159">
        <v>600</v>
      </c>
      <c r="Q308" s="31">
        <v>0</v>
      </c>
      <c r="R308" s="31">
        <f t="shared" si="82"/>
        <v>600</v>
      </c>
      <c r="S308" s="31">
        <f t="shared" si="83"/>
        <v>30</v>
      </c>
      <c r="T308" s="31">
        <v>0</v>
      </c>
      <c r="U308" s="31">
        <f t="shared" si="84"/>
        <v>630</v>
      </c>
      <c r="V308" s="156"/>
      <c r="W308" s="159">
        <v>79</v>
      </c>
      <c r="X308" s="154">
        <f t="shared" si="96"/>
        <v>9.7644000000000002</v>
      </c>
      <c r="Y308" s="31">
        <v>0</v>
      </c>
      <c r="Z308" s="31">
        <f t="shared" si="97"/>
        <v>88.764399999999995</v>
      </c>
      <c r="AA308" s="31">
        <f t="shared" si="79"/>
        <v>0</v>
      </c>
      <c r="AB308" s="31">
        <f t="shared" si="80"/>
        <v>0</v>
      </c>
      <c r="AC308" s="154">
        <f t="shared" si="81"/>
        <v>0</v>
      </c>
      <c r="AE308" s="17">
        <v>10</v>
      </c>
      <c r="AF308" s="102">
        <v>0</v>
      </c>
      <c r="AG308" s="17">
        <f t="shared" si="85"/>
        <v>0</v>
      </c>
      <c r="AH308" s="17">
        <f t="shared" si="86"/>
        <v>0</v>
      </c>
      <c r="AI308" s="17">
        <f t="shared" si="87"/>
        <v>0</v>
      </c>
      <c r="AJ308" s="17">
        <f t="shared" si="88"/>
        <v>0</v>
      </c>
      <c r="AK308" s="17">
        <f t="shared" si="89"/>
        <v>0</v>
      </c>
      <c r="AL308" s="17">
        <f t="shared" si="90"/>
        <v>0</v>
      </c>
      <c r="AM308" s="17">
        <f t="shared" si="98"/>
        <v>0</v>
      </c>
      <c r="AN308" s="17">
        <f t="shared" si="99"/>
        <v>0</v>
      </c>
      <c r="AO308" s="17">
        <f t="shared" si="93"/>
        <v>0</v>
      </c>
      <c r="AP308" s="17">
        <f t="shared" si="94"/>
        <v>0</v>
      </c>
      <c r="AQ308" s="18">
        <f t="shared" si="95"/>
        <v>0</v>
      </c>
    </row>
    <row r="309" spans="1:43" ht="90" x14ac:dyDescent="0.25">
      <c r="A309" s="169">
        <v>19</v>
      </c>
      <c r="B309" s="324" t="s">
        <v>949</v>
      </c>
      <c r="C309" s="103" t="s">
        <v>387</v>
      </c>
      <c r="D309" s="15"/>
      <c r="E309" s="2"/>
      <c r="F309" s="2"/>
      <c r="G309" s="146"/>
      <c r="H309" s="19"/>
      <c r="I309" s="13"/>
      <c r="J309" s="14"/>
      <c r="K309" s="14"/>
      <c r="L309" s="22"/>
      <c r="M309" s="151" t="s">
        <v>124</v>
      </c>
      <c r="N309" s="102">
        <v>0</v>
      </c>
      <c r="O309" s="155"/>
      <c r="P309" s="31">
        <v>0</v>
      </c>
      <c r="Q309" s="31">
        <v>0</v>
      </c>
      <c r="R309" s="31">
        <f t="shared" si="82"/>
        <v>0</v>
      </c>
      <c r="S309" s="31">
        <f t="shared" si="83"/>
        <v>0</v>
      </c>
      <c r="T309" s="31">
        <v>0</v>
      </c>
      <c r="U309" s="31">
        <f t="shared" si="84"/>
        <v>0</v>
      </c>
      <c r="V309" s="156"/>
      <c r="W309" s="31">
        <v>0</v>
      </c>
      <c r="X309" s="154">
        <f t="shared" si="96"/>
        <v>0</v>
      </c>
      <c r="Y309" s="31">
        <v>0</v>
      </c>
      <c r="Z309" s="31">
        <f t="shared" si="97"/>
        <v>0</v>
      </c>
      <c r="AA309" s="31">
        <f t="shared" si="79"/>
        <v>0</v>
      </c>
      <c r="AB309" s="31">
        <f t="shared" si="80"/>
        <v>0</v>
      </c>
      <c r="AC309" s="154">
        <f t="shared" si="81"/>
        <v>0</v>
      </c>
      <c r="AE309" s="17">
        <v>10</v>
      </c>
      <c r="AF309" s="102">
        <v>0</v>
      </c>
      <c r="AG309" s="17">
        <f t="shared" si="85"/>
        <v>0</v>
      </c>
      <c r="AH309" s="17">
        <f t="shared" si="86"/>
        <v>0</v>
      </c>
      <c r="AI309" s="17">
        <f t="shared" si="87"/>
        <v>0</v>
      </c>
      <c r="AJ309" s="17">
        <f t="shared" si="88"/>
        <v>0</v>
      </c>
      <c r="AK309" s="17">
        <f t="shared" si="89"/>
        <v>0</v>
      </c>
      <c r="AL309" s="17">
        <f t="shared" si="90"/>
        <v>0</v>
      </c>
      <c r="AM309" s="17">
        <f t="shared" si="98"/>
        <v>0</v>
      </c>
      <c r="AN309" s="17">
        <f t="shared" si="99"/>
        <v>0</v>
      </c>
      <c r="AO309" s="17">
        <f t="shared" si="93"/>
        <v>0</v>
      </c>
      <c r="AP309" s="17">
        <f t="shared" si="94"/>
        <v>0</v>
      </c>
      <c r="AQ309" s="18">
        <f t="shared" si="95"/>
        <v>0</v>
      </c>
    </row>
    <row r="310" spans="1:43" ht="18" x14ac:dyDescent="0.25">
      <c r="A310" s="169">
        <v>19.100000000000001</v>
      </c>
      <c r="B310" s="324" t="s">
        <v>949</v>
      </c>
      <c r="C310" s="103" t="s">
        <v>388</v>
      </c>
      <c r="D310" s="15"/>
      <c r="E310" s="2"/>
      <c r="F310" s="2"/>
      <c r="G310" s="146"/>
      <c r="H310" s="19"/>
      <c r="I310" s="13"/>
      <c r="J310" s="14"/>
      <c r="K310" s="14"/>
      <c r="L310" s="22"/>
      <c r="M310" s="158" t="s">
        <v>126</v>
      </c>
      <c r="N310" s="104">
        <v>5</v>
      </c>
      <c r="O310" s="155"/>
      <c r="P310" s="159">
        <v>999</v>
      </c>
      <c r="Q310" s="31">
        <v>0</v>
      </c>
      <c r="R310" s="31">
        <f t="shared" si="82"/>
        <v>999</v>
      </c>
      <c r="S310" s="31">
        <f t="shared" si="83"/>
        <v>49.95</v>
      </c>
      <c r="T310" s="31">
        <v>0</v>
      </c>
      <c r="U310" s="31">
        <f t="shared" si="84"/>
        <v>1048.95</v>
      </c>
      <c r="V310" s="156"/>
      <c r="W310" s="159">
        <v>103</v>
      </c>
      <c r="X310" s="154">
        <f t="shared" si="96"/>
        <v>12.7308</v>
      </c>
      <c r="Y310" s="31">
        <v>0</v>
      </c>
      <c r="Z310" s="31">
        <f t="shared" si="97"/>
        <v>115.7308</v>
      </c>
      <c r="AA310" s="31">
        <f t="shared" si="79"/>
        <v>5244.75</v>
      </c>
      <c r="AB310" s="31">
        <f t="shared" si="80"/>
        <v>578.654</v>
      </c>
      <c r="AC310" s="154">
        <f t="shared" si="81"/>
        <v>5823.4040000000005</v>
      </c>
      <c r="AE310" s="17">
        <v>10</v>
      </c>
      <c r="AF310" s="104">
        <v>5</v>
      </c>
      <c r="AG310" s="17">
        <f t="shared" si="85"/>
        <v>499.5</v>
      </c>
      <c r="AH310" s="17">
        <f t="shared" si="86"/>
        <v>0</v>
      </c>
      <c r="AI310" s="17">
        <f t="shared" si="87"/>
        <v>499.5</v>
      </c>
      <c r="AJ310" s="17">
        <f t="shared" si="88"/>
        <v>24.975000000000001</v>
      </c>
      <c r="AK310" s="17">
        <f t="shared" si="89"/>
        <v>0</v>
      </c>
      <c r="AL310" s="17">
        <f t="shared" si="90"/>
        <v>524.47500000000002</v>
      </c>
      <c r="AM310" s="17">
        <f t="shared" si="98"/>
        <v>51.5</v>
      </c>
      <c r="AN310" s="17">
        <f t="shared" si="99"/>
        <v>6.3653999999999993</v>
      </c>
      <c r="AO310" s="17">
        <f t="shared" si="93"/>
        <v>0</v>
      </c>
      <c r="AP310" s="17">
        <f t="shared" si="94"/>
        <v>57.865400000000001</v>
      </c>
      <c r="AQ310" s="18">
        <f t="shared" si="95"/>
        <v>582.34040000000005</v>
      </c>
    </row>
    <row r="311" spans="1:43" ht="18" x14ac:dyDescent="0.25">
      <c r="A311" s="169">
        <v>19.2</v>
      </c>
      <c r="B311" s="324" t="s">
        <v>949</v>
      </c>
      <c r="C311" s="103" t="s">
        <v>389</v>
      </c>
      <c r="D311" s="15"/>
      <c r="E311" s="2"/>
      <c r="F311" s="2"/>
      <c r="G311" s="146"/>
      <c r="H311" s="19"/>
      <c r="I311" s="13"/>
      <c r="J311" s="14"/>
      <c r="K311" s="14"/>
      <c r="L311" s="22"/>
      <c r="M311" s="158" t="s">
        <v>126</v>
      </c>
      <c r="N311" s="104">
        <v>10</v>
      </c>
      <c r="O311" s="155"/>
      <c r="P311" s="159">
        <v>1470</v>
      </c>
      <c r="Q311" s="31">
        <v>0</v>
      </c>
      <c r="R311" s="31">
        <f t="shared" si="82"/>
        <v>1470</v>
      </c>
      <c r="S311" s="31">
        <f t="shared" si="83"/>
        <v>73.5</v>
      </c>
      <c r="T311" s="31">
        <v>0</v>
      </c>
      <c r="U311" s="31">
        <f t="shared" si="84"/>
        <v>1543.5</v>
      </c>
      <c r="V311" s="156"/>
      <c r="W311" s="159">
        <v>103</v>
      </c>
      <c r="X311" s="154">
        <f t="shared" si="96"/>
        <v>12.7308</v>
      </c>
      <c r="Y311" s="31">
        <v>0</v>
      </c>
      <c r="Z311" s="31">
        <f t="shared" si="97"/>
        <v>115.7308</v>
      </c>
      <c r="AA311" s="31">
        <f t="shared" si="79"/>
        <v>15435</v>
      </c>
      <c r="AB311" s="31">
        <f t="shared" si="80"/>
        <v>1157.308</v>
      </c>
      <c r="AC311" s="154">
        <f t="shared" si="81"/>
        <v>16592.308000000001</v>
      </c>
      <c r="AE311" s="17">
        <v>10</v>
      </c>
      <c r="AF311" s="104">
        <v>10</v>
      </c>
      <c r="AG311" s="17">
        <f t="shared" si="85"/>
        <v>1470</v>
      </c>
      <c r="AH311" s="17">
        <f t="shared" si="86"/>
        <v>0</v>
      </c>
      <c r="AI311" s="17">
        <f t="shared" si="87"/>
        <v>1470</v>
      </c>
      <c r="AJ311" s="17">
        <f t="shared" si="88"/>
        <v>73.5</v>
      </c>
      <c r="AK311" s="17">
        <f t="shared" si="89"/>
        <v>0</v>
      </c>
      <c r="AL311" s="17">
        <f t="shared" si="90"/>
        <v>1543.5</v>
      </c>
      <c r="AM311" s="17">
        <f t="shared" si="98"/>
        <v>103</v>
      </c>
      <c r="AN311" s="17">
        <f t="shared" si="99"/>
        <v>12.730799999999999</v>
      </c>
      <c r="AO311" s="17">
        <f t="shared" si="93"/>
        <v>0</v>
      </c>
      <c r="AP311" s="17">
        <f t="shared" si="94"/>
        <v>115.7308</v>
      </c>
      <c r="AQ311" s="18">
        <f t="shared" si="95"/>
        <v>1659.2308</v>
      </c>
    </row>
    <row r="312" spans="1:43" ht="18" x14ac:dyDescent="0.25">
      <c r="A312" s="169">
        <v>19.3</v>
      </c>
      <c r="B312" s="324" t="s">
        <v>949</v>
      </c>
      <c r="C312" s="103" t="s">
        <v>390</v>
      </c>
      <c r="D312" s="15"/>
      <c r="E312" s="2"/>
      <c r="F312" s="2"/>
      <c r="G312" s="146"/>
      <c r="H312" s="19"/>
      <c r="I312" s="13"/>
      <c r="J312" s="14"/>
      <c r="K312" s="14"/>
      <c r="L312" s="22"/>
      <c r="M312" s="158" t="s">
        <v>126</v>
      </c>
      <c r="N312" s="104">
        <v>5</v>
      </c>
      <c r="O312" s="155"/>
      <c r="P312" s="159">
        <v>2117</v>
      </c>
      <c r="Q312" s="31">
        <v>0</v>
      </c>
      <c r="R312" s="31">
        <f t="shared" si="82"/>
        <v>2117</v>
      </c>
      <c r="S312" s="31">
        <f t="shared" si="83"/>
        <v>105.85000000000001</v>
      </c>
      <c r="T312" s="31">
        <v>0</v>
      </c>
      <c r="U312" s="31">
        <f t="shared" si="84"/>
        <v>2222.85</v>
      </c>
      <c r="V312" s="156"/>
      <c r="W312" s="159">
        <v>154</v>
      </c>
      <c r="X312" s="154">
        <f t="shared" si="96"/>
        <v>19.034400000000002</v>
      </c>
      <c r="Y312" s="31">
        <v>0</v>
      </c>
      <c r="Z312" s="31">
        <f t="shared" si="97"/>
        <v>173.03440000000001</v>
      </c>
      <c r="AA312" s="31">
        <f t="shared" si="79"/>
        <v>11114.25</v>
      </c>
      <c r="AB312" s="31">
        <f t="shared" si="80"/>
        <v>865.17200000000003</v>
      </c>
      <c r="AC312" s="154">
        <f t="shared" si="81"/>
        <v>11979.422</v>
      </c>
      <c r="AE312" s="17">
        <v>10</v>
      </c>
      <c r="AF312" s="104">
        <v>5</v>
      </c>
      <c r="AG312" s="17">
        <f t="shared" si="85"/>
        <v>1058.5</v>
      </c>
      <c r="AH312" s="17">
        <f t="shared" si="86"/>
        <v>0</v>
      </c>
      <c r="AI312" s="17">
        <f t="shared" si="87"/>
        <v>1058.5</v>
      </c>
      <c r="AJ312" s="17">
        <f t="shared" si="88"/>
        <v>52.924999999999997</v>
      </c>
      <c r="AK312" s="17">
        <f t="shared" si="89"/>
        <v>0</v>
      </c>
      <c r="AL312" s="17">
        <f t="shared" si="90"/>
        <v>1111.425</v>
      </c>
      <c r="AM312" s="17">
        <f t="shared" si="98"/>
        <v>77</v>
      </c>
      <c r="AN312" s="17">
        <f t="shared" si="99"/>
        <v>9.5172000000000008</v>
      </c>
      <c r="AO312" s="17">
        <f t="shared" si="93"/>
        <v>0</v>
      </c>
      <c r="AP312" s="17">
        <f t="shared" si="94"/>
        <v>86.517200000000003</v>
      </c>
      <c r="AQ312" s="18">
        <f t="shared" si="95"/>
        <v>1197.9422</v>
      </c>
    </row>
    <row r="313" spans="1:43" ht="18" x14ac:dyDescent="0.25">
      <c r="A313" s="169">
        <v>19.399999999999999</v>
      </c>
      <c r="B313" s="324" t="s">
        <v>949</v>
      </c>
      <c r="C313" s="103" t="s">
        <v>391</v>
      </c>
      <c r="D313" s="15"/>
      <c r="E313" s="2"/>
      <c r="F313" s="2"/>
      <c r="G313" s="146"/>
      <c r="H313" s="19"/>
      <c r="I313" s="13"/>
      <c r="J313" s="14"/>
      <c r="K313" s="14"/>
      <c r="L313" s="22"/>
      <c r="M313" s="158" t="s">
        <v>126</v>
      </c>
      <c r="N313" s="102">
        <v>0</v>
      </c>
      <c r="O313" s="155"/>
      <c r="P313" s="159">
        <v>2940</v>
      </c>
      <c r="Q313" s="31">
        <v>0</v>
      </c>
      <c r="R313" s="31">
        <f t="shared" si="82"/>
        <v>2940</v>
      </c>
      <c r="S313" s="31">
        <f t="shared" si="83"/>
        <v>147</v>
      </c>
      <c r="T313" s="31">
        <v>0</v>
      </c>
      <c r="U313" s="31">
        <f t="shared" si="84"/>
        <v>3087</v>
      </c>
      <c r="V313" s="156"/>
      <c r="W313" s="159">
        <v>210</v>
      </c>
      <c r="X313" s="154">
        <f t="shared" si="96"/>
        <v>25.956</v>
      </c>
      <c r="Y313" s="31">
        <v>0</v>
      </c>
      <c r="Z313" s="31">
        <f t="shared" si="97"/>
        <v>235.95599999999999</v>
      </c>
      <c r="AA313" s="31">
        <f t="shared" si="79"/>
        <v>0</v>
      </c>
      <c r="AB313" s="31">
        <f t="shared" si="80"/>
        <v>0</v>
      </c>
      <c r="AC313" s="154">
        <f t="shared" si="81"/>
        <v>0</v>
      </c>
      <c r="AE313" s="17">
        <v>10</v>
      </c>
      <c r="AF313" s="102">
        <v>0</v>
      </c>
      <c r="AG313" s="17">
        <f t="shared" si="85"/>
        <v>0</v>
      </c>
      <c r="AH313" s="17">
        <f t="shared" si="86"/>
        <v>0</v>
      </c>
      <c r="AI313" s="17">
        <f t="shared" si="87"/>
        <v>0</v>
      </c>
      <c r="AJ313" s="17">
        <f t="shared" si="88"/>
        <v>0</v>
      </c>
      <c r="AK313" s="17">
        <f t="shared" si="89"/>
        <v>0</v>
      </c>
      <c r="AL313" s="17">
        <f t="shared" si="90"/>
        <v>0</v>
      </c>
      <c r="AM313" s="17">
        <f t="shared" si="98"/>
        <v>0</v>
      </c>
      <c r="AN313" s="17">
        <f t="shared" si="99"/>
        <v>0</v>
      </c>
      <c r="AO313" s="17">
        <f t="shared" si="93"/>
        <v>0</v>
      </c>
      <c r="AP313" s="17">
        <f t="shared" si="94"/>
        <v>0</v>
      </c>
      <c r="AQ313" s="18">
        <f t="shared" si="95"/>
        <v>0</v>
      </c>
    </row>
    <row r="314" spans="1:43" ht="105" x14ac:dyDescent="0.25">
      <c r="A314" s="169">
        <v>20</v>
      </c>
      <c r="B314" s="324" t="s">
        <v>949</v>
      </c>
      <c r="C314" s="103" t="s">
        <v>392</v>
      </c>
      <c r="D314" s="15"/>
      <c r="E314" s="2"/>
      <c r="F314" s="2"/>
      <c r="G314" s="146"/>
      <c r="H314" s="19"/>
      <c r="I314" s="13"/>
      <c r="J314" s="14"/>
      <c r="K314" s="14"/>
      <c r="L314" s="22"/>
      <c r="M314" s="151" t="s">
        <v>124</v>
      </c>
      <c r="N314" s="102">
        <v>0</v>
      </c>
      <c r="O314" s="155"/>
      <c r="P314" s="31">
        <v>0</v>
      </c>
      <c r="Q314" s="31">
        <v>0</v>
      </c>
      <c r="R314" s="31">
        <f t="shared" si="82"/>
        <v>0</v>
      </c>
      <c r="S314" s="31">
        <f t="shared" si="83"/>
        <v>0</v>
      </c>
      <c r="T314" s="31">
        <v>0</v>
      </c>
      <c r="U314" s="31">
        <f t="shared" si="84"/>
        <v>0</v>
      </c>
      <c r="V314" s="156"/>
      <c r="W314" s="31">
        <v>0</v>
      </c>
      <c r="X314" s="154">
        <f t="shared" si="96"/>
        <v>0</v>
      </c>
      <c r="Y314" s="31">
        <v>0</v>
      </c>
      <c r="Z314" s="31">
        <f t="shared" si="97"/>
        <v>0</v>
      </c>
      <c r="AA314" s="31">
        <f t="shared" si="79"/>
        <v>0</v>
      </c>
      <c r="AB314" s="31">
        <f t="shared" si="80"/>
        <v>0</v>
      </c>
      <c r="AC314" s="154">
        <f t="shared" si="81"/>
        <v>0</v>
      </c>
      <c r="AE314" s="17">
        <v>10</v>
      </c>
      <c r="AF314" s="102">
        <v>0</v>
      </c>
      <c r="AG314" s="17">
        <f t="shared" si="85"/>
        <v>0</v>
      </c>
      <c r="AH314" s="17">
        <f t="shared" si="86"/>
        <v>0</v>
      </c>
      <c r="AI314" s="17">
        <f t="shared" si="87"/>
        <v>0</v>
      </c>
      <c r="AJ314" s="17">
        <f t="shared" si="88"/>
        <v>0</v>
      </c>
      <c r="AK314" s="17">
        <f t="shared" si="89"/>
        <v>0</v>
      </c>
      <c r="AL314" s="17">
        <f t="shared" si="90"/>
        <v>0</v>
      </c>
      <c r="AM314" s="17">
        <f t="shared" si="98"/>
        <v>0</v>
      </c>
      <c r="AN314" s="17">
        <f t="shared" si="99"/>
        <v>0</v>
      </c>
      <c r="AO314" s="17">
        <f t="shared" si="93"/>
        <v>0</v>
      </c>
      <c r="AP314" s="17">
        <f t="shared" si="94"/>
        <v>0</v>
      </c>
      <c r="AQ314" s="18">
        <f t="shared" si="95"/>
        <v>0</v>
      </c>
    </row>
    <row r="315" spans="1:43" ht="18" x14ac:dyDescent="0.25">
      <c r="A315" s="169">
        <v>20.100000000000001</v>
      </c>
      <c r="B315" s="324" t="s">
        <v>949</v>
      </c>
      <c r="C315" s="103" t="s">
        <v>393</v>
      </c>
      <c r="D315" s="15"/>
      <c r="E315" s="2"/>
      <c r="F315" s="2"/>
      <c r="G315" s="146"/>
      <c r="H315" s="19"/>
      <c r="I315" s="13"/>
      <c r="J315" s="14"/>
      <c r="K315" s="14"/>
      <c r="L315" s="22"/>
      <c r="M315" s="158" t="s">
        <v>126</v>
      </c>
      <c r="N315" s="108">
        <v>5</v>
      </c>
      <c r="O315" s="155"/>
      <c r="P315" s="159">
        <v>490</v>
      </c>
      <c r="Q315" s="31">
        <v>0</v>
      </c>
      <c r="R315" s="31">
        <f t="shared" si="82"/>
        <v>490</v>
      </c>
      <c r="S315" s="31">
        <f t="shared" si="83"/>
        <v>24.5</v>
      </c>
      <c r="T315" s="31">
        <v>0</v>
      </c>
      <c r="U315" s="31">
        <f t="shared" si="84"/>
        <v>514.5</v>
      </c>
      <c r="V315" s="156"/>
      <c r="W315" s="159">
        <v>52</v>
      </c>
      <c r="X315" s="154">
        <f t="shared" si="96"/>
        <v>6.4272</v>
      </c>
      <c r="Y315" s="31">
        <v>0</v>
      </c>
      <c r="Z315" s="31">
        <f t="shared" si="97"/>
        <v>58.427199999999999</v>
      </c>
      <c r="AA315" s="31">
        <f t="shared" si="79"/>
        <v>2572.5</v>
      </c>
      <c r="AB315" s="31">
        <f t="shared" si="80"/>
        <v>292.13599999999997</v>
      </c>
      <c r="AC315" s="154">
        <f t="shared" si="81"/>
        <v>2864.636</v>
      </c>
      <c r="AE315" s="17">
        <v>10</v>
      </c>
      <c r="AF315" s="108">
        <v>5</v>
      </c>
      <c r="AG315" s="17">
        <f t="shared" si="85"/>
        <v>245</v>
      </c>
      <c r="AH315" s="17">
        <f t="shared" si="86"/>
        <v>0</v>
      </c>
      <c r="AI315" s="17">
        <f t="shared" si="87"/>
        <v>245</v>
      </c>
      <c r="AJ315" s="17">
        <f t="shared" si="88"/>
        <v>12.25</v>
      </c>
      <c r="AK315" s="17">
        <f t="shared" si="89"/>
        <v>0</v>
      </c>
      <c r="AL315" s="17">
        <f t="shared" si="90"/>
        <v>257.25</v>
      </c>
      <c r="AM315" s="17">
        <f t="shared" si="98"/>
        <v>26</v>
      </c>
      <c r="AN315" s="17">
        <f t="shared" si="99"/>
        <v>3.2136</v>
      </c>
      <c r="AO315" s="17">
        <f t="shared" si="93"/>
        <v>0</v>
      </c>
      <c r="AP315" s="17">
        <f t="shared" si="94"/>
        <v>29.2136</v>
      </c>
      <c r="AQ315" s="18">
        <f t="shared" si="95"/>
        <v>286.46359999999999</v>
      </c>
    </row>
    <row r="316" spans="1:43" ht="18" x14ac:dyDescent="0.25">
      <c r="A316" s="169">
        <v>20.2</v>
      </c>
      <c r="B316" s="324" t="s">
        <v>949</v>
      </c>
      <c r="C316" s="103" t="s">
        <v>394</v>
      </c>
      <c r="D316" s="15"/>
      <c r="E316" s="2"/>
      <c r="F316" s="2"/>
      <c r="G316" s="146"/>
      <c r="H316" s="19"/>
      <c r="I316" s="13"/>
      <c r="J316" s="14"/>
      <c r="K316" s="14"/>
      <c r="L316" s="22"/>
      <c r="M316" s="158" t="s">
        <v>126</v>
      </c>
      <c r="N316" s="108">
        <v>8</v>
      </c>
      <c r="O316" s="155"/>
      <c r="P316" s="159">
        <v>588</v>
      </c>
      <c r="Q316" s="31">
        <v>0</v>
      </c>
      <c r="R316" s="31">
        <f t="shared" si="82"/>
        <v>588</v>
      </c>
      <c r="S316" s="31">
        <f t="shared" si="83"/>
        <v>29.400000000000002</v>
      </c>
      <c r="T316" s="31">
        <v>0</v>
      </c>
      <c r="U316" s="31">
        <f t="shared" si="84"/>
        <v>617.4</v>
      </c>
      <c r="V316" s="156"/>
      <c r="W316" s="159">
        <v>77</v>
      </c>
      <c r="X316" s="154">
        <f t="shared" si="96"/>
        <v>9.5172000000000008</v>
      </c>
      <c r="Y316" s="31">
        <v>0</v>
      </c>
      <c r="Z316" s="31">
        <f t="shared" si="97"/>
        <v>86.517200000000003</v>
      </c>
      <c r="AA316" s="31">
        <f t="shared" si="79"/>
        <v>4939.2</v>
      </c>
      <c r="AB316" s="31">
        <f t="shared" si="80"/>
        <v>692.13760000000002</v>
      </c>
      <c r="AC316" s="154">
        <f t="shared" si="81"/>
        <v>5631.3375999999998</v>
      </c>
      <c r="AE316" s="17">
        <v>10</v>
      </c>
      <c r="AF316" s="108">
        <v>8</v>
      </c>
      <c r="AG316" s="17">
        <f t="shared" si="85"/>
        <v>470.4</v>
      </c>
      <c r="AH316" s="17">
        <f t="shared" si="86"/>
        <v>0</v>
      </c>
      <c r="AI316" s="17">
        <f t="shared" si="87"/>
        <v>470.4</v>
      </c>
      <c r="AJ316" s="17">
        <f t="shared" si="88"/>
        <v>23.52</v>
      </c>
      <c r="AK316" s="17">
        <f t="shared" si="89"/>
        <v>0</v>
      </c>
      <c r="AL316" s="17">
        <f t="shared" si="90"/>
        <v>493.91999999999996</v>
      </c>
      <c r="AM316" s="17">
        <f t="shared" si="98"/>
        <v>61.6</v>
      </c>
      <c r="AN316" s="17">
        <f t="shared" si="99"/>
        <v>7.613760000000001</v>
      </c>
      <c r="AO316" s="17">
        <f t="shared" si="93"/>
        <v>0</v>
      </c>
      <c r="AP316" s="17">
        <f t="shared" si="94"/>
        <v>69.213760000000008</v>
      </c>
      <c r="AQ316" s="18">
        <f t="shared" si="95"/>
        <v>563.13375999999994</v>
      </c>
    </row>
    <row r="317" spans="1:43" ht="18" x14ac:dyDescent="0.25">
      <c r="A317" s="169">
        <v>20.3</v>
      </c>
      <c r="B317" s="324" t="s">
        <v>949</v>
      </c>
      <c r="C317" s="103" t="s">
        <v>395</v>
      </c>
      <c r="D317" s="15"/>
      <c r="E317" s="2"/>
      <c r="F317" s="2"/>
      <c r="G317" s="146"/>
      <c r="H317" s="19"/>
      <c r="I317" s="13"/>
      <c r="J317" s="14"/>
      <c r="K317" s="14"/>
      <c r="L317" s="22"/>
      <c r="M317" s="158" t="s">
        <v>126</v>
      </c>
      <c r="N317" s="108">
        <v>10</v>
      </c>
      <c r="O317" s="155"/>
      <c r="P317" s="159">
        <v>769</v>
      </c>
      <c r="Q317" s="31">
        <v>0</v>
      </c>
      <c r="R317" s="31">
        <f t="shared" si="82"/>
        <v>769</v>
      </c>
      <c r="S317" s="31">
        <f t="shared" si="83"/>
        <v>38.450000000000003</v>
      </c>
      <c r="T317" s="31">
        <v>0</v>
      </c>
      <c r="U317" s="31">
        <f t="shared" si="84"/>
        <v>807.45</v>
      </c>
      <c r="V317" s="156"/>
      <c r="W317" s="159">
        <v>103</v>
      </c>
      <c r="X317" s="154">
        <f t="shared" si="96"/>
        <v>12.7308</v>
      </c>
      <c r="Y317" s="31">
        <v>0</v>
      </c>
      <c r="Z317" s="31">
        <f t="shared" si="97"/>
        <v>115.7308</v>
      </c>
      <c r="AA317" s="31">
        <f t="shared" si="79"/>
        <v>8074.5</v>
      </c>
      <c r="AB317" s="31">
        <f t="shared" si="80"/>
        <v>1157.308</v>
      </c>
      <c r="AC317" s="154">
        <f t="shared" si="81"/>
        <v>9231.8080000000009</v>
      </c>
      <c r="AE317" s="17">
        <v>10</v>
      </c>
      <c r="AF317" s="108">
        <v>10</v>
      </c>
      <c r="AG317" s="17">
        <f t="shared" si="85"/>
        <v>769</v>
      </c>
      <c r="AH317" s="17">
        <f t="shared" si="86"/>
        <v>0</v>
      </c>
      <c r="AI317" s="17">
        <f t="shared" si="87"/>
        <v>769</v>
      </c>
      <c r="AJ317" s="17">
        <f t="shared" si="88"/>
        <v>38.450000000000003</v>
      </c>
      <c r="AK317" s="17">
        <f t="shared" si="89"/>
        <v>0</v>
      </c>
      <c r="AL317" s="17">
        <f t="shared" si="90"/>
        <v>807.45</v>
      </c>
      <c r="AM317" s="17">
        <f t="shared" si="98"/>
        <v>103</v>
      </c>
      <c r="AN317" s="17">
        <f t="shared" si="99"/>
        <v>12.730799999999999</v>
      </c>
      <c r="AO317" s="17">
        <f t="shared" si="93"/>
        <v>0</v>
      </c>
      <c r="AP317" s="17">
        <f t="shared" si="94"/>
        <v>115.7308</v>
      </c>
      <c r="AQ317" s="18">
        <f t="shared" si="95"/>
        <v>923.18080000000009</v>
      </c>
    </row>
    <row r="318" spans="1:43" ht="18" x14ac:dyDescent="0.25">
      <c r="A318" s="169">
        <v>20.399999999999999</v>
      </c>
      <c r="B318" s="324" t="s">
        <v>949</v>
      </c>
      <c r="C318" s="103" t="s">
        <v>396</v>
      </c>
      <c r="D318" s="15"/>
      <c r="E318" s="2"/>
      <c r="F318" s="2"/>
      <c r="G318" s="146"/>
      <c r="H318" s="19"/>
      <c r="I318" s="13"/>
      <c r="J318" s="14"/>
      <c r="K318" s="14"/>
      <c r="L318" s="22"/>
      <c r="M318" s="158" t="s">
        <v>126</v>
      </c>
      <c r="N318" s="108">
        <v>10</v>
      </c>
      <c r="O318" s="155"/>
      <c r="P318" s="159">
        <v>970</v>
      </c>
      <c r="Q318" s="31">
        <v>0</v>
      </c>
      <c r="R318" s="31">
        <f t="shared" si="82"/>
        <v>970</v>
      </c>
      <c r="S318" s="31">
        <f t="shared" si="83"/>
        <v>48.5</v>
      </c>
      <c r="T318" s="31">
        <v>0</v>
      </c>
      <c r="U318" s="31">
        <f t="shared" si="84"/>
        <v>1018.5</v>
      </c>
      <c r="V318" s="156"/>
      <c r="W318" s="159">
        <v>128</v>
      </c>
      <c r="X318" s="154">
        <f t="shared" si="96"/>
        <v>15.8208</v>
      </c>
      <c r="Y318" s="31">
        <v>0</v>
      </c>
      <c r="Z318" s="31">
        <f t="shared" si="97"/>
        <v>143.82079999999999</v>
      </c>
      <c r="AA318" s="31">
        <f t="shared" si="79"/>
        <v>10185</v>
      </c>
      <c r="AB318" s="31">
        <f t="shared" si="80"/>
        <v>1438.2079999999999</v>
      </c>
      <c r="AC318" s="154">
        <f t="shared" si="81"/>
        <v>11623.208000000001</v>
      </c>
      <c r="AE318" s="17">
        <v>10</v>
      </c>
      <c r="AF318" s="108">
        <v>10</v>
      </c>
      <c r="AG318" s="17">
        <f t="shared" si="85"/>
        <v>970</v>
      </c>
      <c r="AH318" s="17">
        <f t="shared" si="86"/>
        <v>0</v>
      </c>
      <c r="AI318" s="17">
        <f t="shared" si="87"/>
        <v>970</v>
      </c>
      <c r="AJ318" s="17">
        <f t="shared" si="88"/>
        <v>48.5</v>
      </c>
      <c r="AK318" s="17">
        <f t="shared" si="89"/>
        <v>0</v>
      </c>
      <c r="AL318" s="17">
        <f t="shared" si="90"/>
        <v>1018.5</v>
      </c>
      <c r="AM318" s="17">
        <f t="shared" si="98"/>
        <v>128</v>
      </c>
      <c r="AN318" s="17">
        <f t="shared" si="99"/>
        <v>15.820799999999998</v>
      </c>
      <c r="AO318" s="17">
        <f t="shared" si="93"/>
        <v>0</v>
      </c>
      <c r="AP318" s="17">
        <f t="shared" si="94"/>
        <v>143.82079999999999</v>
      </c>
      <c r="AQ318" s="18">
        <f t="shared" si="95"/>
        <v>1162.3208</v>
      </c>
    </row>
    <row r="319" spans="1:43" ht="18" x14ac:dyDescent="0.25">
      <c r="A319" s="169">
        <v>20.5</v>
      </c>
      <c r="B319" s="324" t="s">
        <v>949</v>
      </c>
      <c r="C319" s="103" t="s">
        <v>397</v>
      </c>
      <c r="D319" s="15"/>
      <c r="E319" s="2"/>
      <c r="F319" s="2"/>
      <c r="G319" s="146"/>
      <c r="H319" s="19"/>
      <c r="I319" s="13"/>
      <c r="J319" s="14"/>
      <c r="K319" s="14"/>
      <c r="L319" s="22"/>
      <c r="M319" s="158" t="s">
        <v>126</v>
      </c>
      <c r="N319" s="108">
        <v>5</v>
      </c>
      <c r="O319" s="155"/>
      <c r="P319" s="159">
        <v>1215</v>
      </c>
      <c r="Q319" s="31">
        <v>0</v>
      </c>
      <c r="R319" s="31">
        <f t="shared" si="82"/>
        <v>1215</v>
      </c>
      <c r="S319" s="31">
        <f t="shared" si="83"/>
        <v>60.75</v>
      </c>
      <c r="T319" s="31">
        <v>0</v>
      </c>
      <c r="U319" s="31">
        <f t="shared" si="84"/>
        <v>1275.75</v>
      </c>
      <c r="V319" s="156"/>
      <c r="W319" s="159">
        <v>155</v>
      </c>
      <c r="X319" s="154">
        <f t="shared" si="96"/>
        <v>19.158000000000001</v>
      </c>
      <c r="Y319" s="31">
        <v>0</v>
      </c>
      <c r="Z319" s="31">
        <f t="shared" si="97"/>
        <v>174.15800000000002</v>
      </c>
      <c r="AA319" s="31">
        <f t="shared" si="79"/>
        <v>6378.75</v>
      </c>
      <c r="AB319" s="31">
        <f t="shared" si="80"/>
        <v>870.79000000000008</v>
      </c>
      <c r="AC319" s="154">
        <f t="shared" si="81"/>
        <v>7249.54</v>
      </c>
      <c r="AE319" s="17">
        <v>10</v>
      </c>
      <c r="AF319" s="108">
        <v>5</v>
      </c>
      <c r="AG319" s="17">
        <f t="shared" si="85"/>
        <v>607.5</v>
      </c>
      <c r="AH319" s="17">
        <f t="shared" si="86"/>
        <v>0</v>
      </c>
      <c r="AI319" s="17">
        <f t="shared" si="87"/>
        <v>607.5</v>
      </c>
      <c r="AJ319" s="17">
        <f t="shared" si="88"/>
        <v>30.375</v>
      </c>
      <c r="AK319" s="17">
        <f t="shared" si="89"/>
        <v>0</v>
      </c>
      <c r="AL319" s="17">
        <f t="shared" si="90"/>
        <v>637.875</v>
      </c>
      <c r="AM319" s="17">
        <f t="shared" si="98"/>
        <v>77.5</v>
      </c>
      <c r="AN319" s="17">
        <f t="shared" si="99"/>
        <v>9.5790000000000006</v>
      </c>
      <c r="AO319" s="17">
        <f t="shared" si="93"/>
        <v>0</v>
      </c>
      <c r="AP319" s="17">
        <f t="shared" si="94"/>
        <v>87.079000000000008</v>
      </c>
      <c r="AQ319" s="18">
        <f t="shared" si="95"/>
        <v>724.95399999999995</v>
      </c>
    </row>
    <row r="320" spans="1:43" ht="60" x14ac:dyDescent="0.25">
      <c r="A320" s="169">
        <v>21</v>
      </c>
      <c r="B320" s="324" t="s">
        <v>949</v>
      </c>
      <c r="C320" s="103" t="s">
        <v>398</v>
      </c>
      <c r="D320" s="15"/>
      <c r="E320" s="2"/>
      <c r="F320" s="2"/>
      <c r="G320" s="146"/>
      <c r="H320" s="19"/>
      <c r="I320" s="13"/>
      <c r="J320" s="14"/>
      <c r="K320" s="14"/>
      <c r="L320" s="22"/>
      <c r="M320" s="158" t="s">
        <v>126</v>
      </c>
      <c r="N320" s="104">
        <v>270</v>
      </c>
      <c r="O320" s="155"/>
      <c r="P320" s="159">
        <v>196</v>
      </c>
      <c r="Q320" s="31">
        <v>0</v>
      </c>
      <c r="R320" s="31">
        <f t="shared" si="82"/>
        <v>196</v>
      </c>
      <c r="S320" s="31">
        <f t="shared" si="83"/>
        <v>9.8000000000000007</v>
      </c>
      <c r="T320" s="31">
        <v>0</v>
      </c>
      <c r="U320" s="31">
        <f t="shared" si="84"/>
        <v>205.8</v>
      </c>
      <c r="V320" s="156"/>
      <c r="W320" s="159">
        <v>52</v>
      </c>
      <c r="X320" s="154">
        <f t="shared" si="96"/>
        <v>6.4272</v>
      </c>
      <c r="Y320" s="31">
        <v>0</v>
      </c>
      <c r="Z320" s="31">
        <f t="shared" si="97"/>
        <v>58.427199999999999</v>
      </c>
      <c r="AA320" s="31">
        <f t="shared" si="79"/>
        <v>55566</v>
      </c>
      <c r="AB320" s="31">
        <f t="shared" si="80"/>
        <v>15775.343999999999</v>
      </c>
      <c r="AC320" s="154">
        <f t="shared" si="81"/>
        <v>71341.343999999997</v>
      </c>
      <c r="AE320" s="17">
        <v>10</v>
      </c>
      <c r="AF320" s="104">
        <v>270</v>
      </c>
      <c r="AG320" s="17">
        <f t="shared" si="85"/>
        <v>5292</v>
      </c>
      <c r="AH320" s="17">
        <f t="shared" si="86"/>
        <v>0</v>
      </c>
      <c r="AI320" s="17">
        <f t="shared" si="87"/>
        <v>5292</v>
      </c>
      <c r="AJ320" s="17">
        <f t="shared" si="88"/>
        <v>264.60000000000002</v>
      </c>
      <c r="AK320" s="17">
        <f t="shared" si="89"/>
        <v>0</v>
      </c>
      <c r="AL320" s="17">
        <f t="shared" si="90"/>
        <v>5556.6</v>
      </c>
      <c r="AM320" s="17">
        <f t="shared" si="98"/>
        <v>1404</v>
      </c>
      <c r="AN320" s="17">
        <f t="shared" si="99"/>
        <v>173.53439999999998</v>
      </c>
      <c r="AO320" s="17">
        <f t="shared" si="93"/>
        <v>0</v>
      </c>
      <c r="AP320" s="17">
        <f t="shared" si="94"/>
        <v>1577.5344</v>
      </c>
      <c r="AQ320" s="18">
        <f t="shared" si="95"/>
        <v>7134.1344000000008</v>
      </c>
    </row>
    <row r="321" spans="1:43" ht="45" x14ac:dyDescent="0.25">
      <c r="A321" s="169">
        <v>22</v>
      </c>
      <c r="B321" s="324" t="s">
        <v>949</v>
      </c>
      <c r="C321" s="103" t="s">
        <v>399</v>
      </c>
      <c r="D321" s="15"/>
      <c r="E321" s="2"/>
      <c r="F321" s="2"/>
      <c r="G321" s="146"/>
      <c r="H321" s="19"/>
      <c r="I321" s="13"/>
      <c r="J321" s="14"/>
      <c r="K321" s="14"/>
      <c r="L321" s="22"/>
      <c r="M321" s="151" t="s">
        <v>124</v>
      </c>
      <c r="N321" s="102">
        <v>0</v>
      </c>
      <c r="O321" s="155"/>
      <c r="P321" s="31">
        <v>0</v>
      </c>
      <c r="Q321" s="31">
        <v>0</v>
      </c>
      <c r="R321" s="31">
        <f t="shared" si="82"/>
        <v>0</v>
      </c>
      <c r="S321" s="31">
        <f t="shared" si="83"/>
        <v>0</v>
      </c>
      <c r="T321" s="31">
        <v>0</v>
      </c>
      <c r="U321" s="31">
        <f t="shared" si="84"/>
        <v>0</v>
      </c>
      <c r="V321" s="156"/>
      <c r="W321" s="31">
        <v>0</v>
      </c>
      <c r="X321" s="154">
        <f t="shared" si="96"/>
        <v>0</v>
      </c>
      <c r="Y321" s="31">
        <v>0</v>
      </c>
      <c r="Z321" s="31">
        <f t="shared" si="97"/>
        <v>0</v>
      </c>
      <c r="AA321" s="31">
        <f t="shared" si="79"/>
        <v>0</v>
      </c>
      <c r="AB321" s="31">
        <f t="shared" si="80"/>
        <v>0</v>
      </c>
      <c r="AC321" s="154">
        <f t="shared" si="81"/>
        <v>0</v>
      </c>
      <c r="AE321" s="17">
        <v>10</v>
      </c>
      <c r="AF321" s="102">
        <v>0</v>
      </c>
      <c r="AG321" s="17">
        <f t="shared" si="85"/>
        <v>0</v>
      </c>
      <c r="AH321" s="17">
        <f t="shared" si="86"/>
        <v>0</v>
      </c>
      <c r="AI321" s="17">
        <f t="shared" si="87"/>
        <v>0</v>
      </c>
      <c r="AJ321" s="17">
        <f t="shared" si="88"/>
        <v>0</v>
      </c>
      <c r="AK321" s="17">
        <f t="shared" si="89"/>
        <v>0</v>
      </c>
      <c r="AL321" s="17">
        <f t="shared" si="90"/>
        <v>0</v>
      </c>
      <c r="AM321" s="17">
        <f t="shared" si="98"/>
        <v>0</v>
      </c>
      <c r="AN321" s="17">
        <f t="shared" si="99"/>
        <v>0</v>
      </c>
      <c r="AO321" s="17">
        <f t="shared" si="93"/>
        <v>0</v>
      </c>
      <c r="AP321" s="17">
        <f t="shared" si="94"/>
        <v>0</v>
      </c>
      <c r="AQ321" s="18">
        <f t="shared" si="95"/>
        <v>0</v>
      </c>
    </row>
    <row r="322" spans="1:43" ht="18" x14ac:dyDescent="0.25">
      <c r="A322" s="169">
        <v>22.1</v>
      </c>
      <c r="B322" s="324" t="s">
        <v>949</v>
      </c>
      <c r="C322" s="103" t="s">
        <v>400</v>
      </c>
      <c r="D322" s="15"/>
      <c r="E322" s="2"/>
      <c r="F322" s="2"/>
      <c r="G322" s="146"/>
      <c r="H322" s="19"/>
      <c r="I322" s="13"/>
      <c r="J322" s="14"/>
      <c r="K322" s="14"/>
      <c r="L322" s="22"/>
      <c r="M322" s="158" t="s">
        <v>126</v>
      </c>
      <c r="N322" s="104">
        <v>40</v>
      </c>
      <c r="O322" s="155"/>
      <c r="P322" s="159">
        <v>392</v>
      </c>
      <c r="Q322" s="31">
        <v>0</v>
      </c>
      <c r="R322" s="31">
        <f t="shared" si="82"/>
        <v>392</v>
      </c>
      <c r="S322" s="31">
        <f t="shared" si="83"/>
        <v>19.600000000000001</v>
      </c>
      <c r="T322" s="31">
        <v>0</v>
      </c>
      <c r="U322" s="31">
        <f t="shared" si="84"/>
        <v>411.6</v>
      </c>
      <c r="V322" s="156"/>
      <c r="W322" s="159">
        <v>52</v>
      </c>
      <c r="X322" s="154">
        <f t="shared" si="96"/>
        <v>6.4272</v>
      </c>
      <c r="Y322" s="31">
        <v>0</v>
      </c>
      <c r="Z322" s="31">
        <f t="shared" si="97"/>
        <v>58.427199999999999</v>
      </c>
      <c r="AA322" s="31">
        <f t="shared" si="79"/>
        <v>16464</v>
      </c>
      <c r="AB322" s="31">
        <f t="shared" si="80"/>
        <v>2337.0879999999997</v>
      </c>
      <c r="AC322" s="154">
        <f t="shared" si="81"/>
        <v>18801.088</v>
      </c>
      <c r="AE322" s="17">
        <v>10</v>
      </c>
      <c r="AF322" s="104">
        <v>40</v>
      </c>
      <c r="AG322" s="17">
        <f t="shared" si="85"/>
        <v>1568</v>
      </c>
      <c r="AH322" s="17">
        <f t="shared" si="86"/>
        <v>0</v>
      </c>
      <c r="AI322" s="17">
        <f t="shared" si="87"/>
        <v>1568</v>
      </c>
      <c r="AJ322" s="17">
        <f t="shared" si="88"/>
        <v>78.400000000000006</v>
      </c>
      <c r="AK322" s="17">
        <f t="shared" si="89"/>
        <v>0</v>
      </c>
      <c r="AL322" s="17">
        <f t="shared" si="90"/>
        <v>1646.4</v>
      </c>
      <c r="AM322" s="17">
        <f t="shared" si="98"/>
        <v>208</v>
      </c>
      <c r="AN322" s="17">
        <f t="shared" si="99"/>
        <v>25.7088</v>
      </c>
      <c r="AO322" s="17">
        <f t="shared" si="93"/>
        <v>0</v>
      </c>
      <c r="AP322" s="17">
        <f t="shared" si="94"/>
        <v>233.7088</v>
      </c>
      <c r="AQ322" s="18">
        <f t="shared" si="95"/>
        <v>1880.1088</v>
      </c>
    </row>
    <row r="323" spans="1:43" ht="75" x14ac:dyDescent="0.25">
      <c r="A323" s="169">
        <v>23</v>
      </c>
      <c r="B323" s="324" t="s">
        <v>949</v>
      </c>
      <c r="C323" s="103" t="s">
        <v>401</v>
      </c>
      <c r="D323" s="15"/>
      <c r="E323" s="2"/>
      <c r="F323" s="2"/>
      <c r="G323" s="146"/>
      <c r="H323" s="19"/>
      <c r="I323" s="13"/>
      <c r="J323" s="14"/>
      <c r="K323" s="14"/>
      <c r="L323" s="22"/>
      <c r="M323" s="151" t="s">
        <v>124</v>
      </c>
      <c r="N323" s="102">
        <v>0</v>
      </c>
      <c r="O323" s="155"/>
      <c r="P323" s="31">
        <v>0</v>
      </c>
      <c r="Q323" s="31">
        <v>0</v>
      </c>
      <c r="R323" s="31">
        <f t="shared" si="82"/>
        <v>0</v>
      </c>
      <c r="S323" s="31">
        <f t="shared" si="83"/>
        <v>0</v>
      </c>
      <c r="T323" s="31">
        <v>0</v>
      </c>
      <c r="U323" s="31">
        <f t="shared" si="84"/>
        <v>0</v>
      </c>
      <c r="V323" s="156"/>
      <c r="W323" s="31">
        <v>0</v>
      </c>
      <c r="X323" s="154">
        <f t="shared" si="96"/>
        <v>0</v>
      </c>
      <c r="Y323" s="31">
        <v>0</v>
      </c>
      <c r="Z323" s="31">
        <f t="shared" si="97"/>
        <v>0</v>
      </c>
      <c r="AA323" s="31">
        <f t="shared" si="79"/>
        <v>0</v>
      </c>
      <c r="AB323" s="31">
        <f t="shared" si="80"/>
        <v>0</v>
      </c>
      <c r="AC323" s="154">
        <f t="shared" si="81"/>
        <v>0</v>
      </c>
      <c r="AE323" s="17">
        <v>10</v>
      </c>
      <c r="AF323" s="102">
        <v>0</v>
      </c>
      <c r="AG323" s="17">
        <f t="shared" si="85"/>
        <v>0</v>
      </c>
      <c r="AH323" s="17">
        <f t="shared" si="86"/>
        <v>0</v>
      </c>
      <c r="AI323" s="17">
        <f t="shared" si="87"/>
        <v>0</v>
      </c>
      <c r="AJ323" s="17">
        <f t="shared" si="88"/>
        <v>0</v>
      </c>
      <c r="AK323" s="17">
        <f t="shared" si="89"/>
        <v>0</v>
      </c>
      <c r="AL323" s="17">
        <f t="shared" si="90"/>
        <v>0</v>
      </c>
      <c r="AM323" s="17">
        <f t="shared" si="98"/>
        <v>0</v>
      </c>
      <c r="AN323" s="17">
        <f t="shared" si="99"/>
        <v>0</v>
      </c>
      <c r="AO323" s="17">
        <f t="shared" si="93"/>
        <v>0</v>
      </c>
      <c r="AP323" s="17">
        <f t="shared" si="94"/>
        <v>0</v>
      </c>
      <c r="AQ323" s="18">
        <f t="shared" si="95"/>
        <v>0</v>
      </c>
    </row>
    <row r="324" spans="1:43" ht="18" x14ac:dyDescent="0.25">
      <c r="A324" s="169">
        <v>23.1</v>
      </c>
      <c r="B324" s="324" t="s">
        <v>949</v>
      </c>
      <c r="C324" s="103" t="s">
        <v>402</v>
      </c>
      <c r="D324" s="15"/>
      <c r="E324" s="2"/>
      <c r="F324" s="2"/>
      <c r="G324" s="146"/>
      <c r="H324" s="19"/>
      <c r="I324" s="13"/>
      <c r="J324" s="14"/>
      <c r="K324" s="14"/>
      <c r="L324" s="22"/>
      <c r="M324" s="158" t="s">
        <v>126</v>
      </c>
      <c r="N324" s="102">
        <v>0</v>
      </c>
      <c r="O324" s="155"/>
      <c r="P324" s="159">
        <v>3000</v>
      </c>
      <c r="Q324" s="31">
        <v>0</v>
      </c>
      <c r="R324" s="31">
        <f t="shared" si="82"/>
        <v>3000</v>
      </c>
      <c r="S324" s="31">
        <f t="shared" si="83"/>
        <v>150</v>
      </c>
      <c r="T324" s="31">
        <v>0</v>
      </c>
      <c r="U324" s="31">
        <f t="shared" si="84"/>
        <v>3150</v>
      </c>
      <c r="V324" s="156"/>
      <c r="W324" s="159">
        <v>263</v>
      </c>
      <c r="X324" s="154">
        <f t="shared" si="96"/>
        <v>32.506799999999998</v>
      </c>
      <c r="Y324" s="31">
        <v>0</v>
      </c>
      <c r="Z324" s="31">
        <f t="shared" si="97"/>
        <v>295.5068</v>
      </c>
      <c r="AA324" s="31">
        <f t="shared" si="79"/>
        <v>0</v>
      </c>
      <c r="AB324" s="31">
        <f t="shared" si="80"/>
        <v>0</v>
      </c>
      <c r="AC324" s="154">
        <f t="shared" si="81"/>
        <v>0</v>
      </c>
      <c r="AE324" s="17">
        <v>10</v>
      </c>
      <c r="AF324" s="102">
        <v>0</v>
      </c>
      <c r="AG324" s="17">
        <f t="shared" si="85"/>
        <v>0</v>
      </c>
      <c r="AH324" s="17">
        <f t="shared" si="86"/>
        <v>0</v>
      </c>
      <c r="AI324" s="17">
        <f t="shared" si="87"/>
        <v>0</v>
      </c>
      <c r="AJ324" s="17">
        <f t="shared" si="88"/>
        <v>0</v>
      </c>
      <c r="AK324" s="17">
        <f t="shared" si="89"/>
        <v>0</v>
      </c>
      <c r="AL324" s="17">
        <f t="shared" si="90"/>
        <v>0</v>
      </c>
      <c r="AM324" s="17">
        <f t="shared" si="98"/>
        <v>0</v>
      </c>
      <c r="AN324" s="17">
        <f t="shared" si="99"/>
        <v>0</v>
      </c>
      <c r="AO324" s="17">
        <f t="shared" si="93"/>
        <v>0</v>
      </c>
      <c r="AP324" s="17">
        <f t="shared" si="94"/>
        <v>0</v>
      </c>
      <c r="AQ324" s="18">
        <f t="shared" si="95"/>
        <v>0</v>
      </c>
    </row>
    <row r="325" spans="1:43" ht="18" x14ac:dyDescent="0.25">
      <c r="A325" s="169">
        <v>23.2</v>
      </c>
      <c r="B325" s="324" t="s">
        <v>949</v>
      </c>
      <c r="C325" s="103" t="s">
        <v>403</v>
      </c>
      <c r="D325" s="15"/>
      <c r="E325" s="2"/>
      <c r="F325" s="2"/>
      <c r="G325" s="146"/>
      <c r="H325" s="19"/>
      <c r="I325" s="13"/>
      <c r="J325" s="14"/>
      <c r="K325" s="14"/>
      <c r="L325" s="22"/>
      <c r="M325" s="158" t="s">
        <v>126</v>
      </c>
      <c r="N325" s="102">
        <v>0</v>
      </c>
      <c r="O325" s="155"/>
      <c r="P325" s="159">
        <v>2500</v>
      </c>
      <c r="Q325" s="31">
        <v>0</v>
      </c>
      <c r="R325" s="31">
        <f t="shared" si="82"/>
        <v>2500</v>
      </c>
      <c r="S325" s="31">
        <f t="shared" si="83"/>
        <v>125</v>
      </c>
      <c r="T325" s="31">
        <v>0</v>
      </c>
      <c r="U325" s="31">
        <f t="shared" si="84"/>
        <v>2625</v>
      </c>
      <c r="V325" s="156"/>
      <c r="W325" s="159">
        <v>210</v>
      </c>
      <c r="X325" s="154">
        <f t="shared" si="96"/>
        <v>25.956</v>
      </c>
      <c r="Y325" s="31">
        <v>0</v>
      </c>
      <c r="Z325" s="31">
        <f t="shared" si="97"/>
        <v>235.95599999999999</v>
      </c>
      <c r="AA325" s="31">
        <f t="shared" si="79"/>
        <v>0</v>
      </c>
      <c r="AB325" s="31">
        <f t="shared" si="80"/>
        <v>0</v>
      </c>
      <c r="AC325" s="154">
        <f t="shared" si="81"/>
        <v>0</v>
      </c>
      <c r="AE325" s="17">
        <v>10</v>
      </c>
      <c r="AF325" s="102">
        <v>0</v>
      </c>
      <c r="AG325" s="17">
        <f t="shared" si="85"/>
        <v>0</v>
      </c>
      <c r="AH325" s="17">
        <f t="shared" si="86"/>
        <v>0</v>
      </c>
      <c r="AI325" s="17">
        <f t="shared" si="87"/>
        <v>0</v>
      </c>
      <c r="AJ325" s="17">
        <f t="shared" si="88"/>
        <v>0</v>
      </c>
      <c r="AK325" s="17">
        <f t="shared" si="89"/>
        <v>0</v>
      </c>
      <c r="AL325" s="17">
        <f t="shared" si="90"/>
        <v>0</v>
      </c>
      <c r="AM325" s="17">
        <f t="shared" si="98"/>
        <v>0</v>
      </c>
      <c r="AN325" s="17">
        <f t="shared" si="99"/>
        <v>0</v>
      </c>
      <c r="AO325" s="17">
        <f t="shared" si="93"/>
        <v>0</v>
      </c>
      <c r="AP325" s="17">
        <f t="shared" si="94"/>
        <v>0</v>
      </c>
      <c r="AQ325" s="18">
        <f t="shared" si="95"/>
        <v>0</v>
      </c>
    </row>
    <row r="326" spans="1:43" ht="75" x14ac:dyDescent="0.25">
      <c r="A326" s="169">
        <v>24</v>
      </c>
      <c r="B326" s="324" t="s">
        <v>949</v>
      </c>
      <c r="C326" s="103" t="s">
        <v>404</v>
      </c>
      <c r="D326" s="15"/>
      <c r="E326" s="2"/>
      <c r="F326" s="2"/>
      <c r="G326" s="146"/>
      <c r="H326" s="19"/>
      <c r="I326" s="13"/>
      <c r="J326" s="14"/>
      <c r="K326" s="14"/>
      <c r="L326" s="22"/>
      <c r="M326" s="158" t="s">
        <v>126</v>
      </c>
      <c r="N326" s="104">
        <v>10</v>
      </c>
      <c r="O326" s="155"/>
      <c r="P326" s="159">
        <v>2842</v>
      </c>
      <c r="Q326" s="31">
        <v>0</v>
      </c>
      <c r="R326" s="31">
        <f t="shared" si="82"/>
        <v>2842</v>
      </c>
      <c r="S326" s="31">
        <f t="shared" si="83"/>
        <v>142.1</v>
      </c>
      <c r="T326" s="31">
        <v>0</v>
      </c>
      <c r="U326" s="31">
        <f t="shared" si="84"/>
        <v>2984.1</v>
      </c>
      <c r="V326" s="156"/>
      <c r="W326" s="159">
        <v>926</v>
      </c>
      <c r="X326" s="154">
        <f t="shared" si="96"/>
        <v>114.45359999999999</v>
      </c>
      <c r="Y326" s="31">
        <v>0</v>
      </c>
      <c r="Z326" s="31">
        <f t="shared" si="97"/>
        <v>1040.4536000000001</v>
      </c>
      <c r="AA326" s="31">
        <f t="shared" ref="AA326:AA389" si="100">N326*U326</f>
        <v>29841</v>
      </c>
      <c r="AB326" s="31">
        <f t="shared" ref="AB326:AB389" si="101">N326*Z326</f>
        <v>10404.536</v>
      </c>
      <c r="AC326" s="154">
        <f t="shared" ref="AC326:AC389" si="102">AA326+AB326</f>
        <v>40245.536</v>
      </c>
      <c r="AE326" s="17">
        <v>10</v>
      </c>
      <c r="AF326" s="104">
        <v>10</v>
      </c>
      <c r="AG326" s="17">
        <f t="shared" si="85"/>
        <v>2842</v>
      </c>
      <c r="AH326" s="17">
        <f t="shared" si="86"/>
        <v>0</v>
      </c>
      <c r="AI326" s="17">
        <f t="shared" si="87"/>
        <v>2842</v>
      </c>
      <c r="AJ326" s="17">
        <f t="shared" si="88"/>
        <v>142.1</v>
      </c>
      <c r="AK326" s="17">
        <f t="shared" si="89"/>
        <v>0</v>
      </c>
      <c r="AL326" s="17">
        <f t="shared" si="90"/>
        <v>2984.1</v>
      </c>
      <c r="AM326" s="17">
        <f t="shared" si="98"/>
        <v>926</v>
      </c>
      <c r="AN326" s="17">
        <f t="shared" si="99"/>
        <v>114.45359999999999</v>
      </c>
      <c r="AO326" s="17">
        <f t="shared" si="93"/>
        <v>0</v>
      </c>
      <c r="AP326" s="17">
        <f t="shared" si="94"/>
        <v>1040.4536000000001</v>
      </c>
      <c r="AQ326" s="18">
        <f t="shared" si="95"/>
        <v>4024.5536000000002</v>
      </c>
    </row>
    <row r="327" spans="1:43" ht="135" x14ac:dyDescent="0.25">
      <c r="A327" s="169">
        <v>25</v>
      </c>
      <c r="B327" s="324" t="s">
        <v>949</v>
      </c>
      <c r="C327" s="103" t="s">
        <v>405</v>
      </c>
      <c r="D327" s="15"/>
      <c r="E327" s="2"/>
      <c r="F327" s="2"/>
      <c r="G327" s="146"/>
      <c r="H327" s="19"/>
      <c r="I327" s="13"/>
      <c r="J327" s="14"/>
      <c r="K327" s="14"/>
      <c r="L327" s="22"/>
      <c r="M327" s="151" t="s">
        <v>124</v>
      </c>
      <c r="N327" s="102">
        <v>0</v>
      </c>
      <c r="O327" s="155"/>
      <c r="P327" s="31">
        <v>0</v>
      </c>
      <c r="Q327" s="31">
        <v>0</v>
      </c>
      <c r="R327" s="31">
        <f t="shared" ref="R327" si="103">P327+Q327</f>
        <v>0</v>
      </c>
      <c r="S327" s="31">
        <f t="shared" ref="S327:S390" si="104">R327*0.05</f>
        <v>0</v>
      </c>
      <c r="T327" s="31">
        <v>0</v>
      </c>
      <c r="U327" s="31">
        <f t="shared" ref="U327:U390" si="105">R327+S327</f>
        <v>0</v>
      </c>
      <c r="V327" s="156"/>
      <c r="W327" s="31">
        <v>0</v>
      </c>
      <c r="X327" s="154">
        <f t="shared" si="96"/>
        <v>0</v>
      </c>
      <c r="Y327" s="31">
        <v>0</v>
      </c>
      <c r="Z327" s="31">
        <f t="shared" si="97"/>
        <v>0</v>
      </c>
      <c r="AA327" s="31">
        <f t="shared" si="100"/>
        <v>0</v>
      </c>
      <c r="AB327" s="31">
        <f t="shared" si="101"/>
        <v>0</v>
      </c>
      <c r="AC327" s="154">
        <f t="shared" si="102"/>
        <v>0</v>
      </c>
      <c r="AE327" s="17">
        <v>10</v>
      </c>
      <c r="AF327" s="102">
        <v>0</v>
      </c>
      <c r="AG327" s="17">
        <f t="shared" si="85"/>
        <v>0</v>
      </c>
      <c r="AH327" s="17">
        <f t="shared" si="86"/>
        <v>0</v>
      </c>
      <c r="AI327" s="17">
        <f t="shared" si="87"/>
        <v>0</v>
      </c>
      <c r="AJ327" s="17">
        <f t="shared" si="88"/>
        <v>0</v>
      </c>
      <c r="AK327" s="17">
        <f t="shared" si="89"/>
        <v>0</v>
      </c>
      <c r="AL327" s="17">
        <f t="shared" si="90"/>
        <v>0</v>
      </c>
      <c r="AM327" s="17">
        <f t="shared" si="98"/>
        <v>0</v>
      </c>
      <c r="AN327" s="17">
        <f t="shared" si="99"/>
        <v>0</v>
      </c>
      <c r="AO327" s="17">
        <f t="shared" si="93"/>
        <v>0</v>
      </c>
      <c r="AP327" s="17">
        <f t="shared" si="94"/>
        <v>0</v>
      </c>
      <c r="AQ327" s="18">
        <f t="shared" si="95"/>
        <v>0</v>
      </c>
    </row>
    <row r="328" spans="1:43" ht="18" x14ac:dyDescent="0.25">
      <c r="A328" s="169">
        <v>25.1</v>
      </c>
      <c r="B328" s="324" t="s">
        <v>949</v>
      </c>
      <c r="C328" s="103" t="s">
        <v>406</v>
      </c>
      <c r="D328" s="15"/>
      <c r="E328" s="2"/>
      <c r="F328" s="2"/>
      <c r="G328" s="146"/>
      <c r="H328" s="19"/>
      <c r="I328" s="13"/>
      <c r="J328" s="14"/>
      <c r="K328" s="14"/>
      <c r="L328" s="22"/>
      <c r="M328" s="158" t="s">
        <v>126</v>
      </c>
      <c r="N328" s="102">
        <v>0</v>
      </c>
      <c r="O328" s="155"/>
      <c r="P328" s="159">
        <v>131250</v>
      </c>
      <c r="Q328" s="31">
        <v>0</v>
      </c>
      <c r="R328" s="31">
        <f>P328+Q328</f>
        <v>131250</v>
      </c>
      <c r="S328" s="31">
        <f t="shared" si="104"/>
        <v>6562.5</v>
      </c>
      <c r="T328" s="31">
        <v>0</v>
      </c>
      <c r="U328" s="31">
        <f t="shared" si="105"/>
        <v>137812.5</v>
      </c>
      <c r="V328" s="156"/>
      <c r="W328" s="159">
        <v>21000</v>
      </c>
      <c r="X328" s="154">
        <f t="shared" si="96"/>
        <v>2595.6</v>
      </c>
      <c r="Y328" s="31">
        <v>0</v>
      </c>
      <c r="Z328" s="31">
        <f t="shared" si="97"/>
        <v>23595.599999999999</v>
      </c>
      <c r="AA328" s="31">
        <f t="shared" si="100"/>
        <v>0</v>
      </c>
      <c r="AB328" s="31">
        <f t="shared" si="101"/>
        <v>0</v>
      </c>
      <c r="AC328" s="154">
        <f t="shared" si="102"/>
        <v>0</v>
      </c>
      <c r="AE328" s="17">
        <v>10</v>
      </c>
      <c r="AF328" s="102">
        <v>0</v>
      </c>
      <c r="AG328" s="17">
        <f t="shared" si="85"/>
        <v>0</v>
      </c>
      <c r="AH328" s="17">
        <f t="shared" si="86"/>
        <v>0</v>
      </c>
      <c r="AI328" s="17">
        <f t="shared" si="87"/>
        <v>0</v>
      </c>
      <c r="AJ328" s="17">
        <f t="shared" si="88"/>
        <v>0</v>
      </c>
      <c r="AK328" s="17">
        <f t="shared" si="89"/>
        <v>0</v>
      </c>
      <c r="AL328" s="17">
        <f t="shared" si="90"/>
        <v>0</v>
      </c>
      <c r="AM328" s="17">
        <f t="shared" si="98"/>
        <v>0</v>
      </c>
      <c r="AN328" s="17">
        <f t="shared" si="99"/>
        <v>0</v>
      </c>
      <c r="AO328" s="17">
        <f t="shared" si="93"/>
        <v>0</v>
      </c>
      <c r="AP328" s="17">
        <f t="shared" si="94"/>
        <v>0</v>
      </c>
      <c r="AQ328" s="18">
        <f t="shared" si="95"/>
        <v>0</v>
      </c>
    </row>
    <row r="329" spans="1:43" x14ac:dyDescent="0.25">
      <c r="A329" s="172" t="s">
        <v>407</v>
      </c>
      <c r="B329" s="109" t="s">
        <v>949</v>
      </c>
      <c r="C329" s="121" t="s">
        <v>408</v>
      </c>
      <c r="D329" s="15"/>
      <c r="E329" s="2"/>
      <c r="F329" s="2"/>
      <c r="G329" s="146"/>
      <c r="H329" s="19"/>
      <c r="I329" s="13"/>
      <c r="J329" s="14"/>
      <c r="K329" s="14"/>
      <c r="L329" s="22"/>
      <c r="M329" s="151" t="s">
        <v>124</v>
      </c>
      <c r="N329" s="102">
        <v>0</v>
      </c>
      <c r="O329" s="155"/>
      <c r="P329" s="31">
        <v>0</v>
      </c>
      <c r="Q329" s="31">
        <v>0</v>
      </c>
      <c r="R329" s="31">
        <f t="shared" ref="R329:R392" si="106">P329+Q329</f>
        <v>0</v>
      </c>
      <c r="S329" s="31">
        <f t="shared" si="104"/>
        <v>0</v>
      </c>
      <c r="T329" s="31">
        <v>0</v>
      </c>
      <c r="U329" s="31">
        <f t="shared" si="105"/>
        <v>0</v>
      </c>
      <c r="V329" s="156"/>
      <c r="W329" s="31">
        <v>0</v>
      </c>
      <c r="X329" s="154">
        <f t="shared" si="96"/>
        <v>0</v>
      </c>
      <c r="Y329" s="31">
        <v>0</v>
      </c>
      <c r="Z329" s="31">
        <f t="shared" si="97"/>
        <v>0</v>
      </c>
      <c r="AA329" s="31">
        <f t="shared" si="100"/>
        <v>0</v>
      </c>
      <c r="AB329" s="31">
        <f t="shared" si="101"/>
        <v>0</v>
      </c>
      <c r="AC329" s="154">
        <f t="shared" si="102"/>
        <v>0</v>
      </c>
      <c r="AE329" s="17">
        <v>10</v>
      </c>
      <c r="AF329" s="102">
        <v>0</v>
      </c>
      <c r="AG329" s="17">
        <f t="shared" si="85"/>
        <v>0</v>
      </c>
      <c r="AH329" s="17">
        <f t="shared" si="86"/>
        <v>0</v>
      </c>
      <c r="AI329" s="17">
        <f t="shared" si="87"/>
        <v>0</v>
      </c>
      <c r="AJ329" s="17">
        <f t="shared" si="88"/>
        <v>0</v>
      </c>
      <c r="AK329" s="17">
        <f t="shared" si="89"/>
        <v>0</v>
      </c>
      <c r="AL329" s="17">
        <f t="shared" si="90"/>
        <v>0</v>
      </c>
      <c r="AM329" s="17">
        <f t="shared" si="98"/>
        <v>0</v>
      </c>
      <c r="AN329" s="17">
        <f t="shared" si="99"/>
        <v>0</v>
      </c>
      <c r="AO329" s="17">
        <f t="shared" si="93"/>
        <v>0</v>
      </c>
      <c r="AP329" s="17">
        <f t="shared" si="94"/>
        <v>0</v>
      </c>
      <c r="AQ329" s="18">
        <f t="shared" si="95"/>
        <v>0</v>
      </c>
    </row>
    <row r="330" spans="1:43" ht="165" x14ac:dyDescent="0.25">
      <c r="A330" s="169">
        <v>1</v>
      </c>
      <c r="B330" s="109" t="s">
        <v>949</v>
      </c>
      <c r="C330" s="103" t="s">
        <v>409</v>
      </c>
      <c r="D330" s="15"/>
      <c r="E330" s="2"/>
      <c r="F330" s="2"/>
      <c r="G330" s="146"/>
      <c r="H330" s="19"/>
      <c r="I330" s="13"/>
      <c r="J330" s="14"/>
      <c r="K330" s="14"/>
      <c r="L330" s="22"/>
      <c r="M330" s="151" t="s">
        <v>124</v>
      </c>
      <c r="N330" s="102">
        <v>0</v>
      </c>
      <c r="O330" s="155"/>
      <c r="P330" s="31">
        <v>0</v>
      </c>
      <c r="Q330" s="31">
        <v>0</v>
      </c>
      <c r="R330" s="31">
        <f t="shared" si="106"/>
        <v>0</v>
      </c>
      <c r="S330" s="31">
        <f t="shared" si="104"/>
        <v>0</v>
      </c>
      <c r="T330" s="31">
        <v>0</v>
      </c>
      <c r="U330" s="31">
        <f t="shared" si="105"/>
        <v>0</v>
      </c>
      <c r="V330" s="156"/>
      <c r="W330" s="31">
        <v>0</v>
      </c>
      <c r="X330" s="154">
        <f t="shared" si="96"/>
        <v>0</v>
      </c>
      <c r="Y330" s="31">
        <v>0</v>
      </c>
      <c r="Z330" s="31">
        <f t="shared" si="97"/>
        <v>0</v>
      </c>
      <c r="AA330" s="31">
        <f t="shared" si="100"/>
        <v>0</v>
      </c>
      <c r="AB330" s="31">
        <f t="shared" si="101"/>
        <v>0</v>
      </c>
      <c r="AC330" s="154">
        <f t="shared" si="102"/>
        <v>0</v>
      </c>
      <c r="AE330" s="17">
        <v>10</v>
      </c>
      <c r="AF330" s="102">
        <v>0</v>
      </c>
      <c r="AG330" s="17">
        <f t="shared" si="85"/>
        <v>0</v>
      </c>
      <c r="AH330" s="17">
        <f t="shared" si="86"/>
        <v>0</v>
      </c>
      <c r="AI330" s="17">
        <f t="shared" si="87"/>
        <v>0</v>
      </c>
      <c r="AJ330" s="17">
        <f t="shared" si="88"/>
        <v>0</v>
      </c>
      <c r="AK330" s="17">
        <f t="shared" si="89"/>
        <v>0</v>
      </c>
      <c r="AL330" s="17">
        <f t="shared" si="90"/>
        <v>0</v>
      </c>
      <c r="AM330" s="17">
        <f t="shared" si="98"/>
        <v>0</v>
      </c>
      <c r="AN330" s="17">
        <f t="shared" si="99"/>
        <v>0</v>
      </c>
      <c r="AO330" s="17">
        <f t="shared" si="93"/>
        <v>0</v>
      </c>
      <c r="AP330" s="17">
        <f t="shared" si="94"/>
        <v>0</v>
      </c>
      <c r="AQ330" s="18">
        <f t="shared" si="95"/>
        <v>0</v>
      </c>
    </row>
    <row r="331" spans="1:43" ht="18" x14ac:dyDescent="0.25">
      <c r="A331" s="169">
        <v>1.1000000000000001</v>
      </c>
      <c r="B331" s="109" t="s">
        <v>949</v>
      </c>
      <c r="C331" s="103" t="s">
        <v>410</v>
      </c>
      <c r="D331" s="15"/>
      <c r="E331" s="2"/>
      <c r="F331" s="2"/>
      <c r="G331" s="146"/>
      <c r="H331" s="19"/>
      <c r="I331" s="13"/>
      <c r="J331" s="14"/>
      <c r="K331" s="14"/>
      <c r="L331" s="22"/>
      <c r="M331" s="158" t="s">
        <v>199</v>
      </c>
      <c r="N331" s="108">
        <v>50</v>
      </c>
      <c r="O331" s="155"/>
      <c r="P331" s="159">
        <v>1827</v>
      </c>
      <c r="Q331" s="31">
        <v>0</v>
      </c>
      <c r="R331" s="31">
        <f t="shared" si="106"/>
        <v>1827</v>
      </c>
      <c r="S331" s="31">
        <f t="shared" si="104"/>
        <v>91.350000000000009</v>
      </c>
      <c r="T331" s="31">
        <v>0</v>
      </c>
      <c r="U331" s="31">
        <f t="shared" si="105"/>
        <v>1918.35</v>
      </c>
      <c r="V331" s="156"/>
      <c r="W331" s="159">
        <v>412</v>
      </c>
      <c r="X331" s="154">
        <f t="shared" si="96"/>
        <v>50.923200000000001</v>
      </c>
      <c r="Y331" s="31">
        <v>0</v>
      </c>
      <c r="Z331" s="31">
        <f t="shared" si="97"/>
        <v>462.92320000000001</v>
      </c>
      <c r="AA331" s="31">
        <f t="shared" si="100"/>
        <v>95917.5</v>
      </c>
      <c r="AB331" s="31">
        <f t="shared" si="101"/>
        <v>23146.16</v>
      </c>
      <c r="AC331" s="154">
        <f t="shared" si="102"/>
        <v>119063.66</v>
      </c>
      <c r="AE331" s="17">
        <v>10</v>
      </c>
      <c r="AF331" s="108">
        <v>50</v>
      </c>
      <c r="AG331" s="17">
        <f t="shared" si="85"/>
        <v>9135</v>
      </c>
      <c r="AH331" s="17">
        <f t="shared" si="86"/>
        <v>0</v>
      </c>
      <c r="AI331" s="17">
        <f t="shared" si="87"/>
        <v>9135</v>
      </c>
      <c r="AJ331" s="17">
        <f t="shared" si="88"/>
        <v>456.75000000000006</v>
      </c>
      <c r="AK331" s="17">
        <f t="shared" si="89"/>
        <v>0</v>
      </c>
      <c r="AL331" s="17">
        <f t="shared" si="90"/>
        <v>9591.75</v>
      </c>
      <c r="AM331" s="17">
        <f t="shared" si="98"/>
        <v>2060</v>
      </c>
      <c r="AN331" s="17">
        <f t="shared" si="99"/>
        <v>254.61600000000001</v>
      </c>
      <c r="AO331" s="17">
        <f t="shared" si="93"/>
        <v>0</v>
      </c>
      <c r="AP331" s="17">
        <f t="shared" si="94"/>
        <v>2314.616</v>
      </c>
      <c r="AQ331" s="18">
        <f t="shared" si="95"/>
        <v>11906.366</v>
      </c>
    </row>
    <row r="332" spans="1:43" ht="18" x14ac:dyDescent="0.25">
      <c r="A332" s="169">
        <v>1.2</v>
      </c>
      <c r="B332" s="109" t="s">
        <v>949</v>
      </c>
      <c r="C332" s="103" t="s">
        <v>411</v>
      </c>
      <c r="D332" s="15"/>
      <c r="E332" s="2"/>
      <c r="F332" s="2"/>
      <c r="G332" s="146"/>
      <c r="H332" s="19"/>
      <c r="I332" s="13"/>
      <c r="J332" s="14"/>
      <c r="K332" s="14"/>
      <c r="L332" s="22"/>
      <c r="M332" s="158" t="s">
        <v>199</v>
      </c>
      <c r="N332" s="108">
        <v>10</v>
      </c>
      <c r="O332" s="155"/>
      <c r="P332" s="159">
        <v>2941</v>
      </c>
      <c r="Q332" s="31">
        <v>0</v>
      </c>
      <c r="R332" s="31">
        <f t="shared" si="106"/>
        <v>2941</v>
      </c>
      <c r="S332" s="31">
        <f t="shared" si="104"/>
        <v>147.05000000000001</v>
      </c>
      <c r="T332" s="31">
        <v>0</v>
      </c>
      <c r="U332" s="31">
        <f t="shared" si="105"/>
        <v>3088.05</v>
      </c>
      <c r="V332" s="156"/>
      <c r="W332" s="159">
        <v>618</v>
      </c>
      <c r="X332" s="154">
        <f t="shared" si="96"/>
        <v>76.384799999999998</v>
      </c>
      <c r="Y332" s="31">
        <v>0</v>
      </c>
      <c r="Z332" s="31">
        <f t="shared" si="97"/>
        <v>694.38480000000004</v>
      </c>
      <c r="AA332" s="31">
        <f t="shared" si="100"/>
        <v>30880.5</v>
      </c>
      <c r="AB332" s="31">
        <f t="shared" si="101"/>
        <v>6943.848</v>
      </c>
      <c r="AC332" s="154">
        <f t="shared" si="102"/>
        <v>37824.347999999998</v>
      </c>
      <c r="AE332" s="17">
        <v>10</v>
      </c>
      <c r="AF332" s="108">
        <v>10</v>
      </c>
      <c r="AG332" s="17">
        <f t="shared" si="85"/>
        <v>2941</v>
      </c>
      <c r="AH332" s="17">
        <f t="shared" si="86"/>
        <v>0</v>
      </c>
      <c r="AI332" s="17">
        <f t="shared" si="87"/>
        <v>2941</v>
      </c>
      <c r="AJ332" s="17">
        <f t="shared" si="88"/>
        <v>147.05000000000001</v>
      </c>
      <c r="AK332" s="17">
        <f t="shared" si="89"/>
        <v>0</v>
      </c>
      <c r="AL332" s="17">
        <f t="shared" si="90"/>
        <v>3088.05</v>
      </c>
      <c r="AM332" s="17">
        <f t="shared" si="98"/>
        <v>618</v>
      </c>
      <c r="AN332" s="17">
        <f t="shared" si="99"/>
        <v>76.384799999999998</v>
      </c>
      <c r="AO332" s="17">
        <f t="shared" si="93"/>
        <v>0</v>
      </c>
      <c r="AP332" s="17">
        <f t="shared" si="94"/>
        <v>694.38480000000004</v>
      </c>
      <c r="AQ332" s="18">
        <f t="shared" si="95"/>
        <v>3782.4348</v>
      </c>
    </row>
    <row r="333" spans="1:43" ht="150" x14ac:dyDescent="0.25">
      <c r="A333" s="169">
        <v>2</v>
      </c>
      <c r="B333" s="109" t="s">
        <v>949</v>
      </c>
      <c r="C333" s="103" t="s">
        <v>412</v>
      </c>
      <c r="D333" s="15"/>
      <c r="E333" s="2"/>
      <c r="F333" s="2"/>
      <c r="G333" s="146"/>
      <c r="H333" s="19"/>
      <c r="I333" s="13"/>
      <c r="J333" s="14"/>
      <c r="K333" s="14"/>
      <c r="L333" s="22"/>
      <c r="M333" s="151" t="s">
        <v>124</v>
      </c>
      <c r="N333" s="102">
        <v>0</v>
      </c>
      <c r="O333" s="155"/>
      <c r="P333" s="31">
        <v>0</v>
      </c>
      <c r="Q333" s="31">
        <v>0</v>
      </c>
      <c r="R333" s="31">
        <f t="shared" si="106"/>
        <v>0</v>
      </c>
      <c r="S333" s="31">
        <f t="shared" si="104"/>
        <v>0</v>
      </c>
      <c r="T333" s="31">
        <v>0</v>
      </c>
      <c r="U333" s="31">
        <f t="shared" si="105"/>
        <v>0</v>
      </c>
      <c r="V333" s="156"/>
      <c r="W333" s="31">
        <v>0</v>
      </c>
      <c r="X333" s="154">
        <f t="shared" si="96"/>
        <v>0</v>
      </c>
      <c r="Y333" s="31">
        <v>0</v>
      </c>
      <c r="Z333" s="31">
        <f t="shared" si="97"/>
        <v>0</v>
      </c>
      <c r="AA333" s="31">
        <f t="shared" si="100"/>
        <v>0</v>
      </c>
      <c r="AB333" s="31">
        <f t="shared" si="101"/>
        <v>0</v>
      </c>
      <c r="AC333" s="154">
        <f t="shared" si="102"/>
        <v>0</v>
      </c>
      <c r="AE333" s="17">
        <v>10</v>
      </c>
      <c r="AF333" s="102">
        <v>0</v>
      </c>
      <c r="AG333" s="17">
        <f t="shared" si="85"/>
        <v>0</v>
      </c>
      <c r="AH333" s="17">
        <f t="shared" si="86"/>
        <v>0</v>
      </c>
      <c r="AI333" s="17">
        <f t="shared" si="87"/>
        <v>0</v>
      </c>
      <c r="AJ333" s="17">
        <f t="shared" si="88"/>
        <v>0</v>
      </c>
      <c r="AK333" s="17">
        <f t="shared" si="89"/>
        <v>0</v>
      </c>
      <c r="AL333" s="17">
        <f t="shared" si="90"/>
        <v>0</v>
      </c>
      <c r="AM333" s="17">
        <f t="shared" si="98"/>
        <v>0</v>
      </c>
      <c r="AN333" s="17">
        <f t="shared" si="99"/>
        <v>0</v>
      </c>
      <c r="AO333" s="17">
        <f t="shared" si="93"/>
        <v>0</v>
      </c>
      <c r="AP333" s="17">
        <f t="shared" si="94"/>
        <v>0</v>
      </c>
      <c r="AQ333" s="18">
        <f t="shared" si="95"/>
        <v>0</v>
      </c>
    </row>
    <row r="334" spans="1:43" ht="18" x14ac:dyDescent="0.25">
      <c r="A334" s="169">
        <v>2.1</v>
      </c>
      <c r="B334" s="109" t="s">
        <v>949</v>
      </c>
      <c r="C334" s="103" t="s">
        <v>413</v>
      </c>
      <c r="D334" s="15"/>
      <c r="E334" s="2"/>
      <c r="F334" s="2"/>
      <c r="G334" s="146"/>
      <c r="H334" s="19"/>
      <c r="I334" s="13"/>
      <c r="J334" s="14"/>
      <c r="K334" s="14"/>
      <c r="L334" s="22"/>
      <c r="M334" s="158" t="s">
        <v>199</v>
      </c>
      <c r="N334" s="104">
        <v>10</v>
      </c>
      <c r="O334" s="155"/>
      <c r="P334" s="159">
        <v>496</v>
      </c>
      <c r="Q334" s="31">
        <v>0</v>
      </c>
      <c r="R334" s="31">
        <f t="shared" si="106"/>
        <v>496</v>
      </c>
      <c r="S334" s="31">
        <f t="shared" si="104"/>
        <v>24.8</v>
      </c>
      <c r="T334" s="31">
        <v>0</v>
      </c>
      <c r="U334" s="31">
        <f t="shared" si="105"/>
        <v>520.79999999999995</v>
      </c>
      <c r="V334" s="156"/>
      <c r="W334" s="159">
        <v>180</v>
      </c>
      <c r="X334" s="154">
        <f t="shared" si="96"/>
        <v>22.248000000000001</v>
      </c>
      <c r="Y334" s="31">
        <v>0</v>
      </c>
      <c r="Z334" s="31">
        <f t="shared" si="97"/>
        <v>202.24799999999999</v>
      </c>
      <c r="AA334" s="31">
        <f t="shared" si="100"/>
        <v>5208</v>
      </c>
      <c r="AB334" s="31">
        <f t="shared" si="101"/>
        <v>2022.48</v>
      </c>
      <c r="AC334" s="154">
        <f t="shared" si="102"/>
        <v>7230.48</v>
      </c>
      <c r="AE334" s="17">
        <v>10</v>
      </c>
      <c r="AF334" s="104">
        <v>10</v>
      </c>
      <c r="AG334" s="17">
        <f t="shared" si="85"/>
        <v>496</v>
      </c>
      <c r="AH334" s="17">
        <f t="shared" si="86"/>
        <v>0</v>
      </c>
      <c r="AI334" s="17">
        <f t="shared" si="87"/>
        <v>496</v>
      </c>
      <c r="AJ334" s="17">
        <f t="shared" si="88"/>
        <v>24.8</v>
      </c>
      <c r="AK334" s="17">
        <f t="shared" si="89"/>
        <v>0</v>
      </c>
      <c r="AL334" s="17">
        <f t="shared" si="90"/>
        <v>520.79999999999995</v>
      </c>
      <c r="AM334" s="17">
        <f t="shared" si="98"/>
        <v>180</v>
      </c>
      <c r="AN334" s="17">
        <f t="shared" si="99"/>
        <v>22.248000000000001</v>
      </c>
      <c r="AO334" s="17">
        <f t="shared" si="93"/>
        <v>0</v>
      </c>
      <c r="AP334" s="17">
        <f t="shared" si="94"/>
        <v>202.24799999999999</v>
      </c>
      <c r="AQ334" s="18">
        <f t="shared" si="95"/>
        <v>723.048</v>
      </c>
    </row>
    <row r="335" spans="1:43" ht="18" x14ac:dyDescent="0.25">
      <c r="A335" s="169">
        <v>2.2000000000000002</v>
      </c>
      <c r="B335" s="109" t="s">
        <v>949</v>
      </c>
      <c r="C335" s="103" t="s">
        <v>414</v>
      </c>
      <c r="D335" s="15"/>
      <c r="E335" s="2"/>
      <c r="F335" s="2"/>
      <c r="G335" s="146"/>
      <c r="H335" s="19"/>
      <c r="I335" s="13"/>
      <c r="J335" s="14"/>
      <c r="K335" s="14"/>
      <c r="L335" s="22"/>
      <c r="M335" s="158" t="s">
        <v>199</v>
      </c>
      <c r="N335" s="104">
        <v>25</v>
      </c>
      <c r="O335" s="155"/>
      <c r="P335" s="159">
        <v>1208</v>
      </c>
      <c r="Q335" s="31">
        <v>0</v>
      </c>
      <c r="R335" s="31">
        <f t="shared" si="106"/>
        <v>1208</v>
      </c>
      <c r="S335" s="31">
        <f t="shared" si="104"/>
        <v>60.400000000000006</v>
      </c>
      <c r="T335" s="31">
        <v>0</v>
      </c>
      <c r="U335" s="31">
        <f t="shared" si="105"/>
        <v>1268.4000000000001</v>
      </c>
      <c r="V335" s="156"/>
      <c r="W335" s="159">
        <v>262</v>
      </c>
      <c r="X335" s="154">
        <f t="shared" si="96"/>
        <v>32.383200000000002</v>
      </c>
      <c r="Y335" s="31">
        <v>0</v>
      </c>
      <c r="Z335" s="31">
        <f t="shared" si="97"/>
        <v>294.38319999999999</v>
      </c>
      <c r="AA335" s="31">
        <f t="shared" si="100"/>
        <v>31710.000000000004</v>
      </c>
      <c r="AB335" s="31">
        <f t="shared" si="101"/>
        <v>7359.58</v>
      </c>
      <c r="AC335" s="154">
        <f t="shared" si="102"/>
        <v>39069.58</v>
      </c>
      <c r="AE335" s="17">
        <v>10</v>
      </c>
      <c r="AF335" s="104">
        <v>25</v>
      </c>
      <c r="AG335" s="17">
        <f t="shared" si="85"/>
        <v>3020</v>
      </c>
      <c r="AH335" s="17">
        <f t="shared" si="86"/>
        <v>0</v>
      </c>
      <c r="AI335" s="17">
        <f t="shared" si="87"/>
        <v>3020</v>
      </c>
      <c r="AJ335" s="17">
        <f t="shared" si="88"/>
        <v>151.00000000000003</v>
      </c>
      <c r="AK335" s="17">
        <f t="shared" si="89"/>
        <v>0</v>
      </c>
      <c r="AL335" s="17">
        <f t="shared" si="90"/>
        <v>3171</v>
      </c>
      <c r="AM335" s="17">
        <f t="shared" si="98"/>
        <v>655</v>
      </c>
      <c r="AN335" s="17">
        <f t="shared" si="99"/>
        <v>80.957999999999998</v>
      </c>
      <c r="AO335" s="17">
        <f t="shared" si="93"/>
        <v>0</v>
      </c>
      <c r="AP335" s="17">
        <f t="shared" si="94"/>
        <v>735.95799999999997</v>
      </c>
      <c r="AQ335" s="18">
        <f t="shared" si="95"/>
        <v>3906.9580000000001</v>
      </c>
    </row>
    <row r="336" spans="1:43" ht="18" x14ac:dyDescent="0.25">
      <c r="A336" s="169">
        <v>2.2999999999999998</v>
      </c>
      <c r="B336" s="109" t="s">
        <v>949</v>
      </c>
      <c r="C336" s="103" t="s">
        <v>415</v>
      </c>
      <c r="D336" s="15"/>
      <c r="E336" s="2"/>
      <c r="F336" s="2"/>
      <c r="G336" s="146"/>
      <c r="H336" s="19"/>
      <c r="I336" s="13"/>
      <c r="J336" s="14"/>
      <c r="K336" s="14"/>
      <c r="L336" s="22"/>
      <c r="M336" s="158" t="s">
        <v>199</v>
      </c>
      <c r="N336" s="102">
        <v>0</v>
      </c>
      <c r="O336" s="155"/>
      <c r="P336" s="159">
        <v>1986</v>
      </c>
      <c r="Q336" s="31">
        <v>0</v>
      </c>
      <c r="R336" s="31">
        <f t="shared" si="106"/>
        <v>1986</v>
      </c>
      <c r="S336" s="31">
        <f t="shared" si="104"/>
        <v>99.300000000000011</v>
      </c>
      <c r="T336" s="31">
        <v>0</v>
      </c>
      <c r="U336" s="31">
        <f t="shared" si="105"/>
        <v>2085.3000000000002</v>
      </c>
      <c r="V336" s="156"/>
      <c r="W336" s="159">
        <v>329</v>
      </c>
      <c r="X336" s="154">
        <f t="shared" si="96"/>
        <v>40.664400000000001</v>
      </c>
      <c r="Y336" s="31">
        <v>0</v>
      </c>
      <c r="Z336" s="31">
        <f t="shared" si="97"/>
        <v>369.6644</v>
      </c>
      <c r="AA336" s="31">
        <f t="shared" si="100"/>
        <v>0</v>
      </c>
      <c r="AB336" s="31">
        <f t="shared" si="101"/>
        <v>0</v>
      </c>
      <c r="AC336" s="154">
        <f t="shared" si="102"/>
        <v>0</v>
      </c>
      <c r="AE336" s="17">
        <v>10</v>
      </c>
      <c r="AF336" s="102">
        <v>0</v>
      </c>
      <c r="AG336" s="17">
        <f t="shared" si="85"/>
        <v>0</v>
      </c>
      <c r="AH336" s="17">
        <f t="shared" si="86"/>
        <v>0</v>
      </c>
      <c r="AI336" s="17">
        <f t="shared" si="87"/>
        <v>0</v>
      </c>
      <c r="AJ336" s="17">
        <f t="shared" si="88"/>
        <v>0</v>
      </c>
      <c r="AK336" s="17">
        <f t="shared" si="89"/>
        <v>0</v>
      </c>
      <c r="AL336" s="17">
        <f t="shared" si="90"/>
        <v>0</v>
      </c>
      <c r="AM336" s="17">
        <f t="shared" si="98"/>
        <v>0</v>
      </c>
      <c r="AN336" s="17">
        <f t="shared" si="99"/>
        <v>0</v>
      </c>
      <c r="AO336" s="17">
        <f t="shared" si="93"/>
        <v>0</v>
      </c>
      <c r="AP336" s="17">
        <f t="shared" si="94"/>
        <v>0</v>
      </c>
      <c r="AQ336" s="18">
        <f t="shared" si="95"/>
        <v>0</v>
      </c>
    </row>
    <row r="337" spans="1:43" ht="18" x14ac:dyDescent="0.25">
      <c r="A337" s="169">
        <v>2.4</v>
      </c>
      <c r="B337" s="109" t="s">
        <v>949</v>
      </c>
      <c r="C337" s="103" t="s">
        <v>416</v>
      </c>
      <c r="D337" s="15"/>
      <c r="E337" s="2"/>
      <c r="F337" s="2"/>
      <c r="G337" s="146"/>
      <c r="H337" s="19"/>
      <c r="I337" s="13"/>
      <c r="J337" s="14"/>
      <c r="K337" s="14"/>
      <c r="L337" s="22"/>
      <c r="M337" s="158" t="s">
        <v>199</v>
      </c>
      <c r="N337" s="102">
        <v>0</v>
      </c>
      <c r="O337" s="155"/>
      <c r="P337" s="159">
        <v>3340</v>
      </c>
      <c r="Q337" s="31">
        <v>0</v>
      </c>
      <c r="R337" s="31">
        <f t="shared" si="106"/>
        <v>3340</v>
      </c>
      <c r="S337" s="31">
        <f t="shared" si="104"/>
        <v>167</v>
      </c>
      <c r="T337" s="31">
        <v>0</v>
      </c>
      <c r="U337" s="31">
        <f t="shared" si="105"/>
        <v>3507</v>
      </c>
      <c r="V337" s="156"/>
      <c r="W337" s="159">
        <v>412</v>
      </c>
      <c r="X337" s="154">
        <f t="shared" si="96"/>
        <v>50.923200000000001</v>
      </c>
      <c r="Y337" s="31">
        <v>0</v>
      </c>
      <c r="Z337" s="31">
        <f t="shared" si="97"/>
        <v>462.92320000000001</v>
      </c>
      <c r="AA337" s="31">
        <f t="shared" si="100"/>
        <v>0</v>
      </c>
      <c r="AB337" s="31">
        <f t="shared" si="101"/>
        <v>0</v>
      </c>
      <c r="AC337" s="154">
        <f t="shared" si="102"/>
        <v>0</v>
      </c>
      <c r="AE337" s="17">
        <v>10</v>
      </c>
      <c r="AF337" s="102">
        <v>0</v>
      </c>
      <c r="AG337" s="17">
        <f t="shared" si="85"/>
        <v>0</v>
      </c>
      <c r="AH337" s="17">
        <f t="shared" si="86"/>
        <v>0</v>
      </c>
      <c r="AI337" s="17">
        <f t="shared" si="87"/>
        <v>0</v>
      </c>
      <c r="AJ337" s="17">
        <f t="shared" si="88"/>
        <v>0</v>
      </c>
      <c r="AK337" s="17">
        <f t="shared" si="89"/>
        <v>0</v>
      </c>
      <c r="AL337" s="17">
        <f t="shared" si="90"/>
        <v>0</v>
      </c>
      <c r="AM337" s="17">
        <f t="shared" si="98"/>
        <v>0</v>
      </c>
      <c r="AN337" s="17">
        <f t="shared" si="99"/>
        <v>0</v>
      </c>
      <c r="AO337" s="17">
        <f t="shared" si="93"/>
        <v>0</v>
      </c>
      <c r="AP337" s="17">
        <f t="shared" si="94"/>
        <v>0</v>
      </c>
      <c r="AQ337" s="18">
        <f t="shared" si="95"/>
        <v>0</v>
      </c>
    </row>
    <row r="338" spans="1:43" ht="165" x14ac:dyDescent="0.25">
      <c r="A338" s="169">
        <v>3</v>
      </c>
      <c r="B338" s="109" t="s">
        <v>949</v>
      </c>
      <c r="C338" s="103" t="s">
        <v>417</v>
      </c>
      <c r="D338" s="15"/>
      <c r="E338" s="2"/>
      <c r="F338" s="2"/>
      <c r="G338" s="146"/>
      <c r="H338" s="19"/>
      <c r="I338" s="13"/>
      <c r="J338" s="14"/>
      <c r="K338" s="14"/>
      <c r="L338" s="22"/>
      <c r="M338" s="151" t="s">
        <v>124</v>
      </c>
      <c r="N338" s="102">
        <v>0</v>
      </c>
      <c r="O338" s="155"/>
      <c r="P338" s="31">
        <v>0</v>
      </c>
      <c r="Q338" s="31">
        <v>0</v>
      </c>
      <c r="R338" s="31">
        <f t="shared" si="106"/>
        <v>0</v>
      </c>
      <c r="S338" s="31">
        <f t="shared" si="104"/>
        <v>0</v>
      </c>
      <c r="T338" s="31">
        <v>0</v>
      </c>
      <c r="U338" s="31">
        <f t="shared" si="105"/>
        <v>0</v>
      </c>
      <c r="V338" s="156"/>
      <c r="W338" s="31">
        <v>0</v>
      </c>
      <c r="X338" s="154">
        <f t="shared" si="96"/>
        <v>0</v>
      </c>
      <c r="Y338" s="31">
        <v>0</v>
      </c>
      <c r="Z338" s="31">
        <f t="shared" si="97"/>
        <v>0</v>
      </c>
      <c r="AA338" s="31">
        <f t="shared" si="100"/>
        <v>0</v>
      </c>
      <c r="AB338" s="31">
        <f t="shared" si="101"/>
        <v>0</v>
      </c>
      <c r="AC338" s="154">
        <f t="shared" si="102"/>
        <v>0</v>
      </c>
      <c r="AE338" s="17">
        <v>10</v>
      </c>
      <c r="AF338" s="102">
        <v>0</v>
      </c>
      <c r="AG338" s="17">
        <f t="shared" si="85"/>
        <v>0</v>
      </c>
      <c r="AH338" s="17">
        <f t="shared" si="86"/>
        <v>0</v>
      </c>
      <c r="AI338" s="17">
        <f t="shared" si="87"/>
        <v>0</v>
      </c>
      <c r="AJ338" s="17">
        <f t="shared" si="88"/>
        <v>0</v>
      </c>
      <c r="AK338" s="17">
        <f t="shared" si="89"/>
        <v>0</v>
      </c>
      <c r="AL338" s="17">
        <f t="shared" si="90"/>
        <v>0</v>
      </c>
      <c r="AM338" s="17">
        <f t="shared" si="98"/>
        <v>0</v>
      </c>
      <c r="AN338" s="17">
        <f t="shared" si="99"/>
        <v>0</v>
      </c>
      <c r="AO338" s="17">
        <f t="shared" si="93"/>
        <v>0</v>
      </c>
      <c r="AP338" s="17">
        <f t="shared" si="94"/>
        <v>0</v>
      </c>
      <c r="AQ338" s="18">
        <f t="shared" si="95"/>
        <v>0</v>
      </c>
    </row>
    <row r="339" spans="1:43" ht="18" x14ac:dyDescent="0.25">
      <c r="A339" s="169">
        <v>3.1</v>
      </c>
      <c r="B339" s="109" t="s">
        <v>949</v>
      </c>
      <c r="C339" s="103" t="s">
        <v>243</v>
      </c>
      <c r="D339" s="15"/>
      <c r="E339" s="2"/>
      <c r="F339" s="2"/>
      <c r="G339" s="146"/>
      <c r="H339" s="19"/>
      <c r="I339" s="13"/>
      <c r="J339" s="14"/>
      <c r="K339" s="14"/>
      <c r="L339" s="22"/>
      <c r="M339" s="158" t="s">
        <v>199</v>
      </c>
      <c r="N339" s="102">
        <v>0</v>
      </c>
      <c r="O339" s="155"/>
      <c r="P339" s="159">
        <v>465</v>
      </c>
      <c r="Q339" s="31">
        <v>0</v>
      </c>
      <c r="R339" s="31">
        <f t="shared" si="106"/>
        <v>465</v>
      </c>
      <c r="S339" s="31">
        <f t="shared" si="104"/>
        <v>23.25</v>
      </c>
      <c r="T339" s="31">
        <v>0</v>
      </c>
      <c r="U339" s="31">
        <f t="shared" si="105"/>
        <v>488.25</v>
      </c>
      <c r="V339" s="156"/>
      <c r="W339" s="159">
        <v>189</v>
      </c>
      <c r="X339" s="154">
        <f t="shared" si="96"/>
        <v>23.360400000000002</v>
      </c>
      <c r="Y339" s="31">
        <v>0</v>
      </c>
      <c r="Z339" s="31">
        <f t="shared" si="97"/>
        <v>212.3604</v>
      </c>
      <c r="AA339" s="31">
        <f t="shared" si="100"/>
        <v>0</v>
      </c>
      <c r="AB339" s="31">
        <f t="shared" si="101"/>
        <v>0</v>
      </c>
      <c r="AC339" s="154">
        <f t="shared" si="102"/>
        <v>0</v>
      </c>
      <c r="AE339" s="17">
        <v>10</v>
      </c>
      <c r="AF339" s="102">
        <v>0</v>
      </c>
      <c r="AG339" s="17">
        <f t="shared" si="85"/>
        <v>0</v>
      </c>
      <c r="AH339" s="17">
        <f t="shared" si="86"/>
        <v>0</v>
      </c>
      <c r="AI339" s="17">
        <f t="shared" si="87"/>
        <v>0</v>
      </c>
      <c r="AJ339" s="17">
        <f t="shared" si="88"/>
        <v>0</v>
      </c>
      <c r="AK339" s="17">
        <f t="shared" si="89"/>
        <v>0</v>
      </c>
      <c r="AL339" s="17">
        <f t="shared" si="90"/>
        <v>0</v>
      </c>
      <c r="AM339" s="17">
        <f t="shared" si="98"/>
        <v>0</v>
      </c>
      <c r="AN339" s="17">
        <f t="shared" si="99"/>
        <v>0</v>
      </c>
      <c r="AO339" s="17">
        <f t="shared" si="93"/>
        <v>0</v>
      </c>
      <c r="AP339" s="17">
        <f t="shared" si="94"/>
        <v>0</v>
      </c>
      <c r="AQ339" s="18">
        <f t="shared" si="95"/>
        <v>0</v>
      </c>
    </row>
    <row r="340" spans="1:43" ht="18" x14ac:dyDescent="0.25">
      <c r="A340" s="169">
        <v>3.2</v>
      </c>
      <c r="B340" s="109" t="s">
        <v>949</v>
      </c>
      <c r="C340" s="103" t="s">
        <v>418</v>
      </c>
      <c r="D340" s="15"/>
      <c r="E340" s="2"/>
      <c r="F340" s="2"/>
      <c r="G340" s="146"/>
      <c r="H340" s="19"/>
      <c r="I340" s="13"/>
      <c r="J340" s="14"/>
      <c r="K340" s="14"/>
      <c r="L340" s="22"/>
      <c r="M340" s="158" t="s">
        <v>199</v>
      </c>
      <c r="N340" s="108">
        <v>20</v>
      </c>
      <c r="O340" s="155"/>
      <c r="P340" s="159">
        <v>560</v>
      </c>
      <c r="Q340" s="31">
        <v>0</v>
      </c>
      <c r="R340" s="31">
        <f t="shared" si="106"/>
        <v>560</v>
      </c>
      <c r="S340" s="31">
        <f t="shared" si="104"/>
        <v>28</v>
      </c>
      <c r="T340" s="31">
        <v>0</v>
      </c>
      <c r="U340" s="31">
        <f t="shared" si="105"/>
        <v>588</v>
      </c>
      <c r="V340" s="156"/>
      <c r="W340" s="159">
        <v>247</v>
      </c>
      <c r="X340" s="154">
        <f t="shared" si="96"/>
        <v>30.529199999999999</v>
      </c>
      <c r="Y340" s="31">
        <v>0</v>
      </c>
      <c r="Z340" s="31">
        <f t="shared" si="97"/>
        <v>277.5292</v>
      </c>
      <c r="AA340" s="31">
        <f t="shared" si="100"/>
        <v>11760</v>
      </c>
      <c r="AB340" s="31">
        <f t="shared" si="101"/>
        <v>5550.5839999999998</v>
      </c>
      <c r="AC340" s="154">
        <f t="shared" si="102"/>
        <v>17310.583999999999</v>
      </c>
      <c r="AE340" s="17">
        <v>10</v>
      </c>
      <c r="AF340" s="108">
        <v>20</v>
      </c>
      <c r="AG340" s="17">
        <f t="shared" si="85"/>
        <v>1120</v>
      </c>
      <c r="AH340" s="17">
        <f t="shared" si="86"/>
        <v>0</v>
      </c>
      <c r="AI340" s="17">
        <f t="shared" si="87"/>
        <v>1120</v>
      </c>
      <c r="AJ340" s="17">
        <f t="shared" si="88"/>
        <v>56</v>
      </c>
      <c r="AK340" s="17">
        <f t="shared" si="89"/>
        <v>0</v>
      </c>
      <c r="AL340" s="17">
        <f t="shared" si="90"/>
        <v>1176</v>
      </c>
      <c r="AM340" s="17">
        <f t="shared" si="98"/>
        <v>494</v>
      </c>
      <c r="AN340" s="17">
        <f t="shared" si="99"/>
        <v>61.058399999999999</v>
      </c>
      <c r="AO340" s="17">
        <f t="shared" si="93"/>
        <v>0</v>
      </c>
      <c r="AP340" s="17">
        <f t="shared" si="94"/>
        <v>555.05840000000001</v>
      </c>
      <c r="AQ340" s="18">
        <f t="shared" si="95"/>
        <v>1731.0583999999999</v>
      </c>
    </row>
    <row r="341" spans="1:43" ht="18" x14ac:dyDescent="0.25">
      <c r="A341" s="169">
        <v>3.3</v>
      </c>
      <c r="B341" s="109" t="s">
        <v>949</v>
      </c>
      <c r="C341" s="103" t="s">
        <v>419</v>
      </c>
      <c r="D341" s="15"/>
      <c r="E341" s="2"/>
      <c r="F341" s="2"/>
      <c r="G341" s="146"/>
      <c r="H341" s="19"/>
      <c r="I341" s="13"/>
      <c r="J341" s="14"/>
      <c r="K341" s="14"/>
      <c r="L341" s="22"/>
      <c r="M341" s="158" t="s">
        <v>199</v>
      </c>
      <c r="N341" s="108">
        <v>10</v>
      </c>
      <c r="O341" s="155"/>
      <c r="P341" s="159">
        <v>563</v>
      </c>
      <c r="Q341" s="31">
        <v>0</v>
      </c>
      <c r="R341" s="31">
        <f t="shared" si="106"/>
        <v>563</v>
      </c>
      <c r="S341" s="31">
        <f t="shared" si="104"/>
        <v>28.150000000000002</v>
      </c>
      <c r="T341" s="31">
        <v>0</v>
      </c>
      <c r="U341" s="31">
        <f t="shared" si="105"/>
        <v>591.15</v>
      </c>
      <c r="V341" s="156"/>
      <c r="W341" s="159">
        <v>309</v>
      </c>
      <c r="X341" s="154">
        <f t="shared" si="96"/>
        <v>38.192399999999999</v>
      </c>
      <c r="Y341" s="31">
        <v>0</v>
      </c>
      <c r="Z341" s="31">
        <f t="shared" si="97"/>
        <v>347.19240000000002</v>
      </c>
      <c r="AA341" s="31">
        <f t="shared" si="100"/>
        <v>5911.5</v>
      </c>
      <c r="AB341" s="31">
        <f t="shared" si="101"/>
        <v>3471.924</v>
      </c>
      <c r="AC341" s="154">
        <f t="shared" si="102"/>
        <v>9383.4239999999991</v>
      </c>
      <c r="AE341" s="17">
        <v>10</v>
      </c>
      <c r="AF341" s="108">
        <v>10</v>
      </c>
      <c r="AG341" s="17">
        <f t="shared" si="85"/>
        <v>563</v>
      </c>
      <c r="AH341" s="17">
        <f t="shared" si="86"/>
        <v>0</v>
      </c>
      <c r="AI341" s="17">
        <f t="shared" si="87"/>
        <v>563</v>
      </c>
      <c r="AJ341" s="17">
        <f t="shared" si="88"/>
        <v>28.15</v>
      </c>
      <c r="AK341" s="17">
        <f t="shared" si="89"/>
        <v>0</v>
      </c>
      <c r="AL341" s="17">
        <f t="shared" si="90"/>
        <v>591.15</v>
      </c>
      <c r="AM341" s="17">
        <f t="shared" si="98"/>
        <v>309</v>
      </c>
      <c r="AN341" s="17">
        <f t="shared" si="99"/>
        <v>38.192399999999999</v>
      </c>
      <c r="AO341" s="17">
        <f t="shared" si="93"/>
        <v>0</v>
      </c>
      <c r="AP341" s="17">
        <f t="shared" si="94"/>
        <v>347.19240000000002</v>
      </c>
      <c r="AQ341" s="18">
        <f t="shared" si="95"/>
        <v>938.3424</v>
      </c>
    </row>
    <row r="342" spans="1:43" ht="18" x14ac:dyDescent="0.25">
      <c r="A342" s="169">
        <v>3.4</v>
      </c>
      <c r="B342" s="109" t="s">
        <v>949</v>
      </c>
      <c r="C342" s="103" t="s">
        <v>420</v>
      </c>
      <c r="D342" s="15"/>
      <c r="E342" s="2"/>
      <c r="F342" s="2"/>
      <c r="G342" s="146"/>
      <c r="H342" s="19"/>
      <c r="I342" s="13"/>
      <c r="J342" s="14"/>
      <c r="K342" s="14"/>
      <c r="L342" s="22"/>
      <c r="M342" s="158" t="s">
        <v>199</v>
      </c>
      <c r="N342" s="108">
        <v>10</v>
      </c>
      <c r="O342" s="155"/>
      <c r="P342" s="159">
        <v>382</v>
      </c>
      <c r="Q342" s="31">
        <v>0</v>
      </c>
      <c r="R342" s="31">
        <f t="shared" si="106"/>
        <v>382</v>
      </c>
      <c r="S342" s="31">
        <f t="shared" si="104"/>
        <v>19.100000000000001</v>
      </c>
      <c r="T342" s="31">
        <v>0</v>
      </c>
      <c r="U342" s="31">
        <f t="shared" si="105"/>
        <v>401.1</v>
      </c>
      <c r="V342" s="156"/>
      <c r="W342" s="159">
        <v>370</v>
      </c>
      <c r="X342" s="154">
        <f t="shared" si="96"/>
        <v>45.731999999999999</v>
      </c>
      <c r="Y342" s="31">
        <v>0</v>
      </c>
      <c r="Z342" s="31">
        <f t="shared" si="97"/>
        <v>415.73199999999997</v>
      </c>
      <c r="AA342" s="31">
        <f t="shared" si="100"/>
        <v>4011</v>
      </c>
      <c r="AB342" s="31">
        <f t="shared" si="101"/>
        <v>4157.32</v>
      </c>
      <c r="AC342" s="154">
        <f t="shared" si="102"/>
        <v>8168.32</v>
      </c>
      <c r="AE342" s="17">
        <v>10</v>
      </c>
      <c r="AF342" s="108">
        <v>10</v>
      </c>
      <c r="AG342" s="17">
        <f t="shared" si="85"/>
        <v>382</v>
      </c>
      <c r="AH342" s="17">
        <f t="shared" si="86"/>
        <v>0</v>
      </c>
      <c r="AI342" s="17">
        <f t="shared" si="87"/>
        <v>382</v>
      </c>
      <c r="AJ342" s="17">
        <f t="shared" si="88"/>
        <v>19.100000000000001</v>
      </c>
      <c r="AK342" s="17">
        <f t="shared" si="89"/>
        <v>0</v>
      </c>
      <c r="AL342" s="17">
        <f t="shared" si="90"/>
        <v>401.1</v>
      </c>
      <c r="AM342" s="17">
        <f t="shared" si="98"/>
        <v>370</v>
      </c>
      <c r="AN342" s="17">
        <f t="shared" si="99"/>
        <v>45.731999999999999</v>
      </c>
      <c r="AO342" s="17">
        <f t="shared" si="93"/>
        <v>0</v>
      </c>
      <c r="AP342" s="17">
        <f t="shared" si="94"/>
        <v>415.73199999999997</v>
      </c>
      <c r="AQ342" s="18">
        <f t="shared" si="95"/>
        <v>816.83199999999999</v>
      </c>
    </row>
    <row r="343" spans="1:43" ht="18" x14ac:dyDescent="0.25">
      <c r="A343" s="169">
        <v>3.5</v>
      </c>
      <c r="B343" s="109" t="s">
        <v>949</v>
      </c>
      <c r="C343" s="103" t="s">
        <v>421</v>
      </c>
      <c r="D343" s="15"/>
      <c r="E343" s="2"/>
      <c r="F343" s="2"/>
      <c r="G343" s="146"/>
      <c r="H343" s="19"/>
      <c r="I343" s="13"/>
      <c r="J343" s="14"/>
      <c r="K343" s="14"/>
      <c r="L343" s="22"/>
      <c r="M343" s="158" t="s">
        <v>199</v>
      </c>
      <c r="N343" s="108">
        <v>5</v>
      </c>
      <c r="O343" s="155"/>
      <c r="P343" s="159">
        <v>996</v>
      </c>
      <c r="Q343" s="31">
        <v>0</v>
      </c>
      <c r="R343" s="31">
        <f t="shared" si="106"/>
        <v>996</v>
      </c>
      <c r="S343" s="31">
        <f t="shared" si="104"/>
        <v>49.800000000000004</v>
      </c>
      <c r="T343" s="31">
        <v>0</v>
      </c>
      <c r="U343" s="31">
        <f t="shared" si="105"/>
        <v>1045.8</v>
      </c>
      <c r="V343" s="156"/>
      <c r="W343" s="159">
        <v>432</v>
      </c>
      <c r="X343" s="154">
        <f t="shared" si="96"/>
        <v>53.395200000000003</v>
      </c>
      <c r="Y343" s="31">
        <v>0</v>
      </c>
      <c r="Z343" s="31">
        <f t="shared" si="97"/>
        <v>485.39519999999999</v>
      </c>
      <c r="AA343" s="31">
        <f t="shared" si="100"/>
        <v>5229</v>
      </c>
      <c r="AB343" s="31">
        <f t="shared" si="101"/>
        <v>2426.9760000000001</v>
      </c>
      <c r="AC343" s="154">
        <f t="shared" si="102"/>
        <v>7655.9760000000006</v>
      </c>
      <c r="AE343" s="17">
        <v>10</v>
      </c>
      <c r="AF343" s="108">
        <v>5</v>
      </c>
      <c r="AG343" s="17">
        <f t="shared" si="85"/>
        <v>498</v>
      </c>
      <c r="AH343" s="17">
        <f t="shared" si="86"/>
        <v>0</v>
      </c>
      <c r="AI343" s="17">
        <f t="shared" si="87"/>
        <v>498</v>
      </c>
      <c r="AJ343" s="17">
        <f t="shared" si="88"/>
        <v>24.9</v>
      </c>
      <c r="AK343" s="17">
        <f t="shared" si="89"/>
        <v>0</v>
      </c>
      <c r="AL343" s="17">
        <f t="shared" si="90"/>
        <v>522.9</v>
      </c>
      <c r="AM343" s="17">
        <f t="shared" si="98"/>
        <v>216</v>
      </c>
      <c r="AN343" s="17">
        <f t="shared" si="99"/>
        <v>26.697600000000001</v>
      </c>
      <c r="AO343" s="17">
        <f t="shared" si="93"/>
        <v>0</v>
      </c>
      <c r="AP343" s="17">
        <f t="shared" si="94"/>
        <v>242.69759999999999</v>
      </c>
      <c r="AQ343" s="18">
        <f t="shared" si="95"/>
        <v>765.59759999999994</v>
      </c>
    </row>
    <row r="344" spans="1:43" ht="18" x14ac:dyDescent="0.25">
      <c r="A344" s="169">
        <v>3.6</v>
      </c>
      <c r="B344" s="109" t="s">
        <v>949</v>
      </c>
      <c r="C344" s="103" t="s">
        <v>422</v>
      </c>
      <c r="D344" s="15"/>
      <c r="E344" s="2"/>
      <c r="F344" s="2"/>
      <c r="G344" s="146"/>
      <c r="H344" s="19"/>
      <c r="I344" s="13"/>
      <c r="J344" s="14"/>
      <c r="K344" s="14"/>
      <c r="L344" s="22"/>
      <c r="M344" s="158" t="s">
        <v>199</v>
      </c>
      <c r="N344" s="108">
        <v>5</v>
      </c>
      <c r="O344" s="155"/>
      <c r="P344" s="159">
        <v>1122</v>
      </c>
      <c r="Q344" s="31">
        <v>0</v>
      </c>
      <c r="R344" s="31">
        <f t="shared" si="106"/>
        <v>1122</v>
      </c>
      <c r="S344" s="31">
        <f t="shared" si="104"/>
        <v>56.1</v>
      </c>
      <c r="T344" s="31">
        <v>0</v>
      </c>
      <c r="U344" s="31">
        <f t="shared" si="105"/>
        <v>1178.0999999999999</v>
      </c>
      <c r="V344" s="156"/>
      <c r="W344" s="159">
        <v>494</v>
      </c>
      <c r="X344" s="154">
        <f t="shared" si="96"/>
        <v>61.058399999999999</v>
      </c>
      <c r="Y344" s="31">
        <v>0</v>
      </c>
      <c r="Z344" s="31">
        <f t="shared" si="97"/>
        <v>555.05840000000001</v>
      </c>
      <c r="AA344" s="31">
        <f t="shared" si="100"/>
        <v>5890.5</v>
      </c>
      <c r="AB344" s="31">
        <f t="shared" si="101"/>
        <v>2775.2919999999999</v>
      </c>
      <c r="AC344" s="154">
        <f t="shared" si="102"/>
        <v>8665.7919999999995</v>
      </c>
      <c r="AE344" s="17">
        <v>10</v>
      </c>
      <c r="AF344" s="108">
        <v>5</v>
      </c>
      <c r="AG344" s="17">
        <f t="shared" si="85"/>
        <v>561</v>
      </c>
      <c r="AH344" s="17">
        <f t="shared" si="86"/>
        <v>0</v>
      </c>
      <c r="AI344" s="17">
        <f t="shared" si="87"/>
        <v>561</v>
      </c>
      <c r="AJ344" s="17">
        <f t="shared" si="88"/>
        <v>28.05</v>
      </c>
      <c r="AK344" s="17">
        <f t="shared" si="89"/>
        <v>0</v>
      </c>
      <c r="AL344" s="17">
        <f t="shared" si="90"/>
        <v>589.04999999999995</v>
      </c>
      <c r="AM344" s="17">
        <f t="shared" si="98"/>
        <v>247</v>
      </c>
      <c r="AN344" s="17">
        <f t="shared" si="99"/>
        <v>30.529199999999999</v>
      </c>
      <c r="AO344" s="17">
        <f t="shared" si="93"/>
        <v>0</v>
      </c>
      <c r="AP344" s="17">
        <f t="shared" si="94"/>
        <v>277.5292</v>
      </c>
      <c r="AQ344" s="18">
        <f t="shared" si="95"/>
        <v>866.5791999999999</v>
      </c>
    </row>
    <row r="345" spans="1:43" ht="18" x14ac:dyDescent="0.25">
      <c r="A345" s="169">
        <v>3.7</v>
      </c>
      <c r="B345" s="109" t="s">
        <v>949</v>
      </c>
      <c r="C345" s="103" t="s">
        <v>423</v>
      </c>
      <c r="D345" s="15"/>
      <c r="E345" s="2"/>
      <c r="F345" s="2"/>
      <c r="G345" s="146"/>
      <c r="H345" s="19"/>
      <c r="I345" s="13"/>
      <c r="J345" s="14"/>
      <c r="K345" s="14"/>
      <c r="L345" s="22"/>
      <c r="M345" s="158" t="s">
        <v>199</v>
      </c>
      <c r="N345" s="102">
        <v>0</v>
      </c>
      <c r="O345" s="155"/>
      <c r="P345" s="159">
        <v>1668</v>
      </c>
      <c r="Q345" s="31">
        <v>0</v>
      </c>
      <c r="R345" s="31">
        <f t="shared" si="106"/>
        <v>1668</v>
      </c>
      <c r="S345" s="31">
        <f t="shared" si="104"/>
        <v>83.4</v>
      </c>
      <c r="T345" s="31">
        <v>0</v>
      </c>
      <c r="U345" s="31">
        <f t="shared" si="105"/>
        <v>1751.4</v>
      </c>
      <c r="V345" s="156"/>
      <c r="W345" s="159">
        <v>567</v>
      </c>
      <c r="X345" s="154">
        <f t="shared" si="96"/>
        <v>70.081199999999995</v>
      </c>
      <c r="Y345" s="31">
        <v>0</v>
      </c>
      <c r="Z345" s="31">
        <f t="shared" si="97"/>
        <v>637.08119999999997</v>
      </c>
      <c r="AA345" s="31">
        <f t="shared" si="100"/>
        <v>0</v>
      </c>
      <c r="AB345" s="31">
        <f t="shared" si="101"/>
        <v>0</v>
      </c>
      <c r="AC345" s="154">
        <f t="shared" si="102"/>
        <v>0</v>
      </c>
      <c r="AE345" s="17">
        <v>10</v>
      </c>
      <c r="AF345" s="102">
        <v>0</v>
      </c>
      <c r="AG345" s="17">
        <f t="shared" si="85"/>
        <v>0</v>
      </c>
      <c r="AH345" s="17">
        <f t="shared" si="86"/>
        <v>0</v>
      </c>
      <c r="AI345" s="17">
        <f t="shared" si="87"/>
        <v>0</v>
      </c>
      <c r="AJ345" s="17">
        <f t="shared" si="88"/>
        <v>0</v>
      </c>
      <c r="AK345" s="17">
        <f t="shared" si="89"/>
        <v>0</v>
      </c>
      <c r="AL345" s="17">
        <f t="shared" si="90"/>
        <v>0</v>
      </c>
      <c r="AM345" s="17">
        <f t="shared" si="98"/>
        <v>0</v>
      </c>
      <c r="AN345" s="17">
        <f t="shared" si="99"/>
        <v>0</v>
      </c>
      <c r="AO345" s="17">
        <f t="shared" si="93"/>
        <v>0</v>
      </c>
      <c r="AP345" s="17">
        <f t="shared" si="94"/>
        <v>0</v>
      </c>
      <c r="AQ345" s="18">
        <f t="shared" si="95"/>
        <v>0</v>
      </c>
    </row>
    <row r="346" spans="1:43" ht="18" x14ac:dyDescent="0.25">
      <c r="A346" s="169">
        <v>3.8</v>
      </c>
      <c r="B346" s="109" t="s">
        <v>949</v>
      </c>
      <c r="C346" s="103" t="s">
        <v>424</v>
      </c>
      <c r="D346" s="15"/>
      <c r="E346" s="2"/>
      <c r="F346" s="2"/>
      <c r="G346" s="146"/>
      <c r="H346" s="19"/>
      <c r="I346" s="13"/>
      <c r="J346" s="14"/>
      <c r="K346" s="14"/>
      <c r="L346" s="22"/>
      <c r="M346" s="158" t="s">
        <v>199</v>
      </c>
      <c r="N346" s="102">
        <v>0</v>
      </c>
      <c r="O346" s="155"/>
      <c r="P346" s="159">
        <v>3006</v>
      </c>
      <c r="Q346" s="31">
        <v>0</v>
      </c>
      <c r="R346" s="31">
        <f t="shared" si="106"/>
        <v>3006</v>
      </c>
      <c r="S346" s="31">
        <f t="shared" si="104"/>
        <v>150.30000000000001</v>
      </c>
      <c r="T346" s="31">
        <v>0</v>
      </c>
      <c r="U346" s="31">
        <f t="shared" si="105"/>
        <v>3156.3</v>
      </c>
      <c r="V346" s="156"/>
      <c r="W346" s="159">
        <v>756</v>
      </c>
      <c r="X346" s="154">
        <f t="shared" si="96"/>
        <v>93.441600000000008</v>
      </c>
      <c r="Y346" s="31">
        <v>0</v>
      </c>
      <c r="Z346" s="31">
        <f t="shared" si="97"/>
        <v>849.44159999999999</v>
      </c>
      <c r="AA346" s="31">
        <f t="shared" si="100"/>
        <v>0</v>
      </c>
      <c r="AB346" s="31">
        <f t="shared" si="101"/>
        <v>0</v>
      </c>
      <c r="AC346" s="154">
        <f t="shared" si="102"/>
        <v>0</v>
      </c>
      <c r="AE346" s="17">
        <v>10</v>
      </c>
      <c r="AF346" s="102">
        <v>0</v>
      </c>
      <c r="AG346" s="17">
        <f t="shared" si="85"/>
        <v>0</v>
      </c>
      <c r="AH346" s="17">
        <f t="shared" si="86"/>
        <v>0</v>
      </c>
      <c r="AI346" s="17">
        <f t="shared" si="87"/>
        <v>0</v>
      </c>
      <c r="AJ346" s="17">
        <f t="shared" si="88"/>
        <v>0</v>
      </c>
      <c r="AK346" s="17">
        <f t="shared" si="89"/>
        <v>0</v>
      </c>
      <c r="AL346" s="17">
        <f t="shared" si="90"/>
        <v>0</v>
      </c>
      <c r="AM346" s="17">
        <f t="shared" si="98"/>
        <v>0</v>
      </c>
      <c r="AN346" s="17">
        <f t="shared" si="99"/>
        <v>0</v>
      </c>
      <c r="AO346" s="17">
        <f t="shared" si="93"/>
        <v>0</v>
      </c>
      <c r="AP346" s="17">
        <f t="shared" si="94"/>
        <v>0</v>
      </c>
      <c r="AQ346" s="18">
        <f t="shared" si="95"/>
        <v>0</v>
      </c>
    </row>
    <row r="347" spans="1:43" ht="150" x14ac:dyDescent="0.25">
      <c r="A347" s="169">
        <v>4</v>
      </c>
      <c r="B347" s="109" t="s">
        <v>949</v>
      </c>
      <c r="C347" s="103" t="s">
        <v>425</v>
      </c>
      <c r="D347" s="15"/>
      <c r="E347" s="2"/>
      <c r="F347" s="2"/>
      <c r="G347" s="146"/>
      <c r="H347" s="19"/>
      <c r="I347" s="13"/>
      <c r="J347" s="14"/>
      <c r="K347" s="14"/>
      <c r="L347" s="22"/>
      <c r="M347" s="151" t="s">
        <v>124</v>
      </c>
      <c r="N347" s="102">
        <v>0</v>
      </c>
      <c r="O347" s="155"/>
      <c r="P347" s="31">
        <v>0</v>
      </c>
      <c r="Q347" s="31">
        <v>0</v>
      </c>
      <c r="R347" s="31">
        <f t="shared" si="106"/>
        <v>0</v>
      </c>
      <c r="S347" s="31">
        <f t="shared" si="104"/>
        <v>0</v>
      </c>
      <c r="T347" s="31">
        <v>0</v>
      </c>
      <c r="U347" s="31">
        <f t="shared" si="105"/>
        <v>0</v>
      </c>
      <c r="V347" s="156"/>
      <c r="W347" s="31">
        <v>0</v>
      </c>
      <c r="X347" s="154">
        <f t="shared" si="96"/>
        <v>0</v>
      </c>
      <c r="Y347" s="31">
        <v>0</v>
      </c>
      <c r="Z347" s="31">
        <f t="shared" si="97"/>
        <v>0</v>
      </c>
      <c r="AA347" s="31">
        <f t="shared" si="100"/>
        <v>0</v>
      </c>
      <c r="AB347" s="31">
        <f t="shared" si="101"/>
        <v>0</v>
      </c>
      <c r="AC347" s="154">
        <f t="shared" si="102"/>
        <v>0</v>
      </c>
      <c r="AE347" s="17">
        <v>10</v>
      </c>
      <c r="AF347" s="102">
        <v>0</v>
      </c>
      <c r="AG347" s="17">
        <f t="shared" si="85"/>
        <v>0</v>
      </c>
      <c r="AH347" s="17">
        <f t="shared" si="86"/>
        <v>0</v>
      </c>
      <c r="AI347" s="17">
        <f t="shared" si="87"/>
        <v>0</v>
      </c>
      <c r="AJ347" s="17">
        <f t="shared" si="88"/>
        <v>0</v>
      </c>
      <c r="AK347" s="17">
        <f t="shared" si="89"/>
        <v>0</v>
      </c>
      <c r="AL347" s="17">
        <f t="shared" si="90"/>
        <v>0</v>
      </c>
      <c r="AM347" s="17">
        <f t="shared" si="98"/>
        <v>0</v>
      </c>
      <c r="AN347" s="17">
        <f t="shared" si="99"/>
        <v>0</v>
      </c>
      <c r="AO347" s="17">
        <f t="shared" si="93"/>
        <v>0</v>
      </c>
      <c r="AP347" s="17">
        <f t="shared" si="94"/>
        <v>0</v>
      </c>
      <c r="AQ347" s="18">
        <f t="shared" si="95"/>
        <v>0</v>
      </c>
    </row>
    <row r="348" spans="1:43" ht="30" x14ac:dyDescent="0.25">
      <c r="A348" s="169">
        <v>4.0999999999999996</v>
      </c>
      <c r="B348" s="109" t="s">
        <v>949</v>
      </c>
      <c r="C348" s="103" t="s">
        <v>426</v>
      </c>
      <c r="D348" s="15"/>
      <c r="E348" s="2"/>
      <c r="F348" s="2"/>
      <c r="G348" s="146"/>
      <c r="H348" s="19"/>
      <c r="I348" s="13"/>
      <c r="J348" s="14"/>
      <c r="K348" s="14"/>
      <c r="L348" s="22"/>
      <c r="M348" s="158" t="s">
        <v>126</v>
      </c>
      <c r="N348" s="104">
        <v>5</v>
      </c>
      <c r="O348" s="155"/>
      <c r="P348" s="159">
        <v>4900</v>
      </c>
      <c r="Q348" s="31">
        <v>0</v>
      </c>
      <c r="R348" s="31">
        <f t="shared" si="106"/>
        <v>4900</v>
      </c>
      <c r="S348" s="31">
        <f t="shared" si="104"/>
        <v>245</v>
      </c>
      <c r="T348" s="31">
        <v>0</v>
      </c>
      <c r="U348" s="31">
        <f t="shared" si="105"/>
        <v>5145</v>
      </c>
      <c r="V348" s="156"/>
      <c r="W348" s="159">
        <v>2573</v>
      </c>
      <c r="X348" s="154">
        <f t="shared" si="96"/>
        <v>318.02280000000002</v>
      </c>
      <c r="Y348" s="31">
        <v>0</v>
      </c>
      <c r="Z348" s="31">
        <f t="shared" si="97"/>
        <v>2891.0228000000002</v>
      </c>
      <c r="AA348" s="31">
        <f t="shared" si="100"/>
        <v>25725</v>
      </c>
      <c r="AB348" s="31">
        <f t="shared" si="101"/>
        <v>14455.114000000001</v>
      </c>
      <c r="AC348" s="154">
        <f t="shared" si="102"/>
        <v>40180.114000000001</v>
      </c>
      <c r="AE348" s="17">
        <v>10</v>
      </c>
      <c r="AF348" s="104">
        <v>5</v>
      </c>
      <c r="AG348" s="17">
        <f t="shared" si="85"/>
        <v>2450</v>
      </c>
      <c r="AH348" s="17">
        <f t="shared" si="86"/>
        <v>0</v>
      </c>
      <c r="AI348" s="17">
        <f t="shared" si="87"/>
        <v>2450</v>
      </c>
      <c r="AJ348" s="17">
        <f t="shared" si="88"/>
        <v>122.5</v>
      </c>
      <c r="AK348" s="17">
        <f t="shared" si="89"/>
        <v>0</v>
      </c>
      <c r="AL348" s="17">
        <f t="shared" si="90"/>
        <v>2572.5</v>
      </c>
      <c r="AM348" s="17">
        <f t="shared" si="98"/>
        <v>1286.5</v>
      </c>
      <c r="AN348" s="17">
        <f t="shared" si="99"/>
        <v>159.01140000000001</v>
      </c>
      <c r="AO348" s="17">
        <f t="shared" si="93"/>
        <v>0</v>
      </c>
      <c r="AP348" s="17">
        <f t="shared" si="94"/>
        <v>1445.5114000000001</v>
      </c>
      <c r="AQ348" s="18">
        <f t="shared" si="95"/>
        <v>4018.0114000000003</v>
      </c>
    </row>
    <row r="349" spans="1:43" ht="30" x14ac:dyDescent="0.25">
      <c r="A349" s="169">
        <v>4.2</v>
      </c>
      <c r="B349" s="109" t="s">
        <v>949</v>
      </c>
      <c r="C349" s="103" t="s">
        <v>427</v>
      </c>
      <c r="D349" s="15"/>
      <c r="E349" s="2"/>
      <c r="F349" s="2"/>
      <c r="G349" s="146"/>
      <c r="H349" s="19"/>
      <c r="I349" s="13"/>
      <c r="J349" s="14"/>
      <c r="K349" s="14"/>
      <c r="L349" s="22"/>
      <c r="M349" s="158" t="s">
        <v>126</v>
      </c>
      <c r="N349" s="102">
        <v>0</v>
      </c>
      <c r="O349" s="155"/>
      <c r="P349" s="159">
        <v>11800</v>
      </c>
      <c r="Q349" s="31">
        <v>0</v>
      </c>
      <c r="R349" s="31">
        <f t="shared" si="106"/>
        <v>11800</v>
      </c>
      <c r="S349" s="31">
        <f t="shared" si="104"/>
        <v>590</v>
      </c>
      <c r="T349" s="31">
        <v>0</v>
      </c>
      <c r="U349" s="31">
        <f t="shared" si="105"/>
        <v>12390</v>
      </c>
      <c r="V349" s="156"/>
      <c r="W349" s="159">
        <v>3675</v>
      </c>
      <c r="X349" s="154">
        <f t="shared" si="96"/>
        <v>454.23</v>
      </c>
      <c r="Y349" s="31">
        <v>0</v>
      </c>
      <c r="Z349" s="31">
        <f t="shared" si="97"/>
        <v>4129.2299999999996</v>
      </c>
      <c r="AA349" s="31">
        <f t="shared" si="100"/>
        <v>0</v>
      </c>
      <c r="AB349" s="31">
        <f t="shared" si="101"/>
        <v>0</v>
      </c>
      <c r="AC349" s="154">
        <f t="shared" si="102"/>
        <v>0</v>
      </c>
      <c r="AE349" s="17">
        <v>10</v>
      </c>
      <c r="AF349" s="102">
        <v>0</v>
      </c>
      <c r="AG349" s="17">
        <f t="shared" si="85"/>
        <v>0</v>
      </c>
      <c r="AH349" s="17">
        <f t="shared" si="86"/>
        <v>0</v>
      </c>
      <c r="AI349" s="17">
        <f t="shared" si="87"/>
        <v>0</v>
      </c>
      <c r="AJ349" s="17">
        <f t="shared" si="88"/>
        <v>0</v>
      </c>
      <c r="AK349" s="17">
        <f t="shared" si="89"/>
        <v>0</v>
      </c>
      <c r="AL349" s="17">
        <f t="shared" si="90"/>
        <v>0</v>
      </c>
      <c r="AM349" s="17">
        <f t="shared" si="98"/>
        <v>0</v>
      </c>
      <c r="AN349" s="17">
        <f t="shared" si="99"/>
        <v>0</v>
      </c>
      <c r="AO349" s="17">
        <f t="shared" si="93"/>
        <v>0</v>
      </c>
      <c r="AP349" s="17">
        <f t="shared" si="94"/>
        <v>0</v>
      </c>
      <c r="AQ349" s="18">
        <f t="shared" si="95"/>
        <v>0</v>
      </c>
    </row>
    <row r="350" spans="1:43" ht="300" x14ac:dyDescent="0.25">
      <c r="A350" s="169">
        <v>5</v>
      </c>
      <c r="B350" s="109" t="s">
        <v>949</v>
      </c>
      <c r="C350" s="103" t="s">
        <v>428</v>
      </c>
      <c r="D350" s="15"/>
      <c r="E350" s="2"/>
      <c r="F350" s="2"/>
      <c r="G350" s="146"/>
      <c r="H350" s="19"/>
      <c r="I350" s="13"/>
      <c r="J350" s="14"/>
      <c r="K350" s="14"/>
      <c r="L350" s="22"/>
      <c r="M350" s="151" t="s">
        <v>124</v>
      </c>
      <c r="N350" s="102">
        <v>0</v>
      </c>
      <c r="O350" s="155"/>
      <c r="P350" s="31">
        <v>0</v>
      </c>
      <c r="Q350" s="31">
        <v>0</v>
      </c>
      <c r="R350" s="31">
        <f t="shared" si="106"/>
        <v>0</v>
      </c>
      <c r="S350" s="31">
        <f t="shared" si="104"/>
        <v>0</v>
      </c>
      <c r="T350" s="31">
        <v>0</v>
      </c>
      <c r="U350" s="31">
        <f t="shared" si="105"/>
        <v>0</v>
      </c>
      <c r="V350" s="156"/>
      <c r="W350" s="31">
        <v>0</v>
      </c>
      <c r="X350" s="154">
        <f t="shared" si="96"/>
        <v>0</v>
      </c>
      <c r="Y350" s="31">
        <v>0</v>
      </c>
      <c r="Z350" s="31">
        <f t="shared" si="97"/>
        <v>0</v>
      </c>
      <c r="AA350" s="31">
        <f t="shared" si="100"/>
        <v>0</v>
      </c>
      <c r="AB350" s="31">
        <f t="shared" si="101"/>
        <v>0</v>
      </c>
      <c r="AC350" s="154">
        <f t="shared" si="102"/>
        <v>0</v>
      </c>
      <c r="AE350" s="17">
        <v>10</v>
      </c>
      <c r="AF350" s="102">
        <v>0</v>
      </c>
      <c r="AG350" s="17">
        <f t="shared" si="85"/>
        <v>0</v>
      </c>
      <c r="AH350" s="17">
        <f t="shared" si="86"/>
        <v>0</v>
      </c>
      <c r="AI350" s="17">
        <f t="shared" si="87"/>
        <v>0</v>
      </c>
      <c r="AJ350" s="17">
        <f t="shared" si="88"/>
        <v>0</v>
      </c>
      <c r="AK350" s="17">
        <f t="shared" si="89"/>
        <v>0</v>
      </c>
      <c r="AL350" s="17">
        <f t="shared" si="90"/>
        <v>0</v>
      </c>
      <c r="AM350" s="17">
        <f t="shared" si="98"/>
        <v>0</v>
      </c>
      <c r="AN350" s="17">
        <f t="shared" si="99"/>
        <v>0</v>
      </c>
      <c r="AO350" s="17">
        <f t="shared" si="93"/>
        <v>0</v>
      </c>
      <c r="AP350" s="17">
        <f t="shared" si="94"/>
        <v>0</v>
      </c>
      <c r="AQ350" s="18">
        <f t="shared" si="95"/>
        <v>0</v>
      </c>
    </row>
    <row r="351" spans="1:43" ht="30" x14ac:dyDescent="0.25">
      <c r="A351" s="169">
        <v>5.0999999999999996</v>
      </c>
      <c r="B351" s="109" t="s">
        <v>949</v>
      </c>
      <c r="C351" s="103" t="s">
        <v>429</v>
      </c>
      <c r="D351" s="15"/>
      <c r="E351" s="2"/>
      <c r="F351" s="2"/>
      <c r="G351" s="146"/>
      <c r="H351" s="19"/>
      <c r="I351" s="13"/>
      <c r="J351" s="14"/>
      <c r="K351" s="14"/>
      <c r="L351" s="22"/>
      <c r="M351" s="151" t="s">
        <v>124</v>
      </c>
      <c r="N351" s="102">
        <v>0</v>
      </c>
      <c r="O351" s="155"/>
      <c r="P351" s="31">
        <v>0</v>
      </c>
      <c r="Q351" s="31">
        <v>0</v>
      </c>
      <c r="R351" s="31">
        <f t="shared" si="106"/>
        <v>0</v>
      </c>
      <c r="S351" s="31">
        <f t="shared" si="104"/>
        <v>0</v>
      </c>
      <c r="T351" s="31">
        <v>0</v>
      </c>
      <c r="U351" s="31">
        <f t="shared" si="105"/>
        <v>0</v>
      </c>
      <c r="V351" s="156"/>
      <c r="W351" s="31">
        <v>0</v>
      </c>
      <c r="X351" s="154">
        <f t="shared" si="96"/>
        <v>0</v>
      </c>
      <c r="Y351" s="31">
        <v>0</v>
      </c>
      <c r="Z351" s="31">
        <f t="shared" si="97"/>
        <v>0</v>
      </c>
      <c r="AA351" s="31">
        <f t="shared" si="100"/>
        <v>0</v>
      </c>
      <c r="AB351" s="31">
        <f t="shared" si="101"/>
        <v>0</v>
      </c>
      <c r="AC351" s="154">
        <f t="shared" si="102"/>
        <v>0</v>
      </c>
      <c r="AE351" s="17">
        <v>10</v>
      </c>
      <c r="AF351" s="102">
        <v>0</v>
      </c>
      <c r="AG351" s="17">
        <f t="shared" ref="AG351:AG415" si="107">AE351*AF351*P351/100</f>
        <v>0</v>
      </c>
      <c r="AH351" s="17">
        <f t="shared" ref="AH351:AH415" si="108">AE351*AF351*Q351/100</f>
        <v>0</v>
      </c>
      <c r="AI351" s="17">
        <f t="shared" ref="AI351:AI415" si="109">AG351+AH351</f>
        <v>0</v>
      </c>
      <c r="AJ351" s="17">
        <f t="shared" ref="AJ351:AJ415" si="110">AE351*AF351*S351/100</f>
        <v>0</v>
      </c>
      <c r="AK351" s="17">
        <f t="shared" ref="AK351:AK415" si="111">AE351*AF351*T351/100</f>
        <v>0</v>
      </c>
      <c r="AL351" s="17">
        <f t="shared" ref="AL351:AL415" si="112">SUM(AI351:AK351)</f>
        <v>0</v>
      </c>
      <c r="AM351" s="17">
        <f t="shared" si="98"/>
        <v>0</v>
      </c>
      <c r="AN351" s="17">
        <f t="shared" si="99"/>
        <v>0</v>
      </c>
      <c r="AO351" s="17">
        <f t="shared" ref="AO351:AO415" si="113">AE351*AF351*Y351/100</f>
        <v>0</v>
      </c>
      <c r="AP351" s="17">
        <f t="shared" ref="AP351:AP415" si="114">SUM(AM351:AO351)</f>
        <v>0</v>
      </c>
      <c r="AQ351" s="18">
        <f t="shared" ref="AQ351:AQ415" si="115">AL351+AP351</f>
        <v>0</v>
      </c>
    </row>
    <row r="352" spans="1:43" ht="18" x14ac:dyDescent="0.25">
      <c r="A352" s="169">
        <v>5.2</v>
      </c>
      <c r="B352" s="109" t="s">
        <v>949</v>
      </c>
      <c r="C352" s="103" t="s">
        <v>430</v>
      </c>
      <c r="D352" s="15"/>
      <c r="E352" s="2"/>
      <c r="F352" s="2"/>
      <c r="G352" s="146"/>
      <c r="H352" s="19"/>
      <c r="I352" s="13"/>
      <c r="J352" s="14"/>
      <c r="K352" s="14"/>
      <c r="L352" s="22"/>
      <c r="M352" s="158" t="s">
        <v>126</v>
      </c>
      <c r="N352" s="102">
        <v>0</v>
      </c>
      <c r="O352" s="155"/>
      <c r="P352" s="159">
        <v>6600</v>
      </c>
      <c r="Q352" s="31">
        <v>0</v>
      </c>
      <c r="R352" s="31">
        <f t="shared" si="106"/>
        <v>6600</v>
      </c>
      <c r="S352" s="31">
        <f t="shared" si="104"/>
        <v>330</v>
      </c>
      <c r="T352" s="31">
        <v>0</v>
      </c>
      <c r="U352" s="31">
        <f t="shared" si="105"/>
        <v>6930</v>
      </c>
      <c r="V352" s="156"/>
      <c r="W352" s="159">
        <v>2888</v>
      </c>
      <c r="X352" s="154">
        <f t="shared" si="96"/>
        <v>356.95679999999999</v>
      </c>
      <c r="Y352" s="31">
        <v>0</v>
      </c>
      <c r="Z352" s="31">
        <f t="shared" si="97"/>
        <v>3244.9567999999999</v>
      </c>
      <c r="AA352" s="31">
        <f t="shared" si="100"/>
        <v>0</v>
      </c>
      <c r="AB352" s="31">
        <f t="shared" si="101"/>
        <v>0</v>
      </c>
      <c r="AC352" s="154">
        <f t="shared" si="102"/>
        <v>0</v>
      </c>
      <c r="AE352" s="17">
        <v>10</v>
      </c>
      <c r="AF352" s="102">
        <v>0</v>
      </c>
      <c r="AG352" s="17">
        <f t="shared" si="107"/>
        <v>0</v>
      </c>
      <c r="AH352" s="17">
        <f t="shared" si="108"/>
        <v>0</v>
      </c>
      <c r="AI352" s="17">
        <f t="shared" si="109"/>
        <v>0</v>
      </c>
      <c r="AJ352" s="17">
        <f t="shared" si="110"/>
        <v>0</v>
      </c>
      <c r="AK352" s="17">
        <f t="shared" si="111"/>
        <v>0</v>
      </c>
      <c r="AL352" s="17">
        <f t="shared" si="112"/>
        <v>0</v>
      </c>
      <c r="AM352" s="17">
        <f t="shared" si="98"/>
        <v>0</v>
      </c>
      <c r="AN352" s="17">
        <f t="shared" si="99"/>
        <v>0</v>
      </c>
      <c r="AO352" s="17">
        <f t="shared" si="113"/>
        <v>0</v>
      </c>
      <c r="AP352" s="17">
        <f t="shared" si="114"/>
        <v>0</v>
      </c>
      <c r="AQ352" s="18">
        <f t="shared" si="115"/>
        <v>0</v>
      </c>
    </row>
    <row r="353" spans="1:43" ht="18" x14ac:dyDescent="0.25">
      <c r="A353" s="169">
        <v>5.3</v>
      </c>
      <c r="B353" s="109" t="s">
        <v>949</v>
      </c>
      <c r="C353" s="103" t="s">
        <v>431</v>
      </c>
      <c r="D353" s="15"/>
      <c r="E353" s="2"/>
      <c r="F353" s="2"/>
      <c r="G353" s="146"/>
      <c r="H353" s="19"/>
      <c r="I353" s="13"/>
      <c r="J353" s="14"/>
      <c r="K353" s="14"/>
      <c r="L353" s="22"/>
      <c r="M353" s="158" t="s">
        <v>369</v>
      </c>
      <c r="N353" s="108">
        <v>3</v>
      </c>
      <c r="O353" s="155"/>
      <c r="P353" s="159">
        <v>9310</v>
      </c>
      <c r="Q353" s="31">
        <v>0</v>
      </c>
      <c r="R353" s="31">
        <f t="shared" si="106"/>
        <v>9310</v>
      </c>
      <c r="S353" s="31">
        <f t="shared" si="104"/>
        <v>465.5</v>
      </c>
      <c r="T353" s="31">
        <v>0</v>
      </c>
      <c r="U353" s="31">
        <f t="shared" si="105"/>
        <v>9775.5</v>
      </c>
      <c r="V353" s="156"/>
      <c r="W353" s="159">
        <v>3087</v>
      </c>
      <c r="X353" s="154">
        <f t="shared" si="96"/>
        <v>381.5532</v>
      </c>
      <c r="Y353" s="31">
        <v>0</v>
      </c>
      <c r="Z353" s="31">
        <f t="shared" si="97"/>
        <v>3468.5531999999998</v>
      </c>
      <c r="AA353" s="31">
        <f t="shared" si="100"/>
        <v>29326.5</v>
      </c>
      <c r="AB353" s="31">
        <f t="shared" si="101"/>
        <v>10405.659599999999</v>
      </c>
      <c r="AC353" s="154">
        <f t="shared" si="102"/>
        <v>39732.159599999999</v>
      </c>
      <c r="AE353" s="17">
        <v>10</v>
      </c>
      <c r="AF353" s="108">
        <v>3</v>
      </c>
      <c r="AG353" s="17">
        <f t="shared" si="107"/>
        <v>2793</v>
      </c>
      <c r="AH353" s="17">
        <f t="shared" si="108"/>
        <v>0</v>
      </c>
      <c r="AI353" s="17">
        <f t="shared" si="109"/>
        <v>2793</v>
      </c>
      <c r="AJ353" s="17">
        <f t="shared" si="110"/>
        <v>139.65</v>
      </c>
      <c r="AK353" s="17">
        <f t="shared" si="111"/>
        <v>0</v>
      </c>
      <c r="AL353" s="17">
        <f t="shared" si="112"/>
        <v>2932.65</v>
      </c>
      <c r="AM353" s="17">
        <f t="shared" si="98"/>
        <v>926.1</v>
      </c>
      <c r="AN353" s="17">
        <f t="shared" si="99"/>
        <v>114.46596</v>
      </c>
      <c r="AO353" s="17">
        <f t="shared" si="113"/>
        <v>0</v>
      </c>
      <c r="AP353" s="17">
        <f t="shared" si="114"/>
        <v>1040.5659599999999</v>
      </c>
      <c r="AQ353" s="18">
        <f t="shared" si="115"/>
        <v>3973.21596</v>
      </c>
    </row>
    <row r="354" spans="1:43" ht="18" x14ac:dyDescent="0.25">
      <c r="A354" s="169">
        <v>5.4</v>
      </c>
      <c r="B354" s="109" t="s">
        <v>949</v>
      </c>
      <c r="C354" s="103" t="s">
        <v>432</v>
      </c>
      <c r="D354" s="15"/>
      <c r="E354" s="2"/>
      <c r="F354" s="2"/>
      <c r="G354" s="146"/>
      <c r="H354" s="19"/>
      <c r="I354" s="13"/>
      <c r="J354" s="14"/>
      <c r="K354" s="14"/>
      <c r="L354" s="22"/>
      <c r="M354" s="158" t="s">
        <v>199</v>
      </c>
      <c r="N354" s="108">
        <v>3</v>
      </c>
      <c r="O354" s="155"/>
      <c r="P354" s="159">
        <v>1470</v>
      </c>
      <c r="Q354" s="31">
        <v>0</v>
      </c>
      <c r="R354" s="31">
        <f t="shared" si="106"/>
        <v>1470</v>
      </c>
      <c r="S354" s="31">
        <f t="shared" si="104"/>
        <v>73.5</v>
      </c>
      <c r="T354" s="31">
        <v>0</v>
      </c>
      <c r="U354" s="31">
        <f t="shared" si="105"/>
        <v>1543.5</v>
      </c>
      <c r="V354" s="156"/>
      <c r="W354" s="159">
        <v>515</v>
      </c>
      <c r="X354" s="154">
        <f t="shared" ref="X354:X417" si="116">W354*0.1236</f>
        <v>63.654000000000003</v>
      </c>
      <c r="Y354" s="31">
        <v>0</v>
      </c>
      <c r="Z354" s="31">
        <f t="shared" ref="Z354:Z417" si="117">W354+X354</f>
        <v>578.654</v>
      </c>
      <c r="AA354" s="31">
        <f t="shared" si="100"/>
        <v>4630.5</v>
      </c>
      <c r="AB354" s="31">
        <f t="shared" si="101"/>
        <v>1735.962</v>
      </c>
      <c r="AC354" s="154">
        <f t="shared" si="102"/>
        <v>6366.4619999999995</v>
      </c>
      <c r="AE354" s="17">
        <v>10</v>
      </c>
      <c r="AF354" s="108">
        <v>3</v>
      </c>
      <c r="AG354" s="17">
        <f t="shared" si="107"/>
        <v>441</v>
      </c>
      <c r="AH354" s="17">
        <f t="shared" si="108"/>
        <v>0</v>
      </c>
      <c r="AI354" s="17">
        <f t="shared" si="109"/>
        <v>441</v>
      </c>
      <c r="AJ354" s="17">
        <f t="shared" si="110"/>
        <v>22.05</v>
      </c>
      <c r="AK354" s="17">
        <f t="shared" si="111"/>
        <v>0</v>
      </c>
      <c r="AL354" s="17">
        <f t="shared" si="112"/>
        <v>463.05</v>
      </c>
      <c r="AM354" s="17">
        <f t="shared" si="98"/>
        <v>154.5</v>
      </c>
      <c r="AN354" s="17">
        <f t="shared" si="99"/>
        <v>19.0962</v>
      </c>
      <c r="AO354" s="17">
        <f t="shared" si="113"/>
        <v>0</v>
      </c>
      <c r="AP354" s="17">
        <f t="shared" si="114"/>
        <v>173.59620000000001</v>
      </c>
      <c r="AQ354" s="18">
        <f t="shared" si="115"/>
        <v>636.64620000000002</v>
      </c>
    </row>
    <row r="355" spans="1:43" ht="18" x14ac:dyDescent="0.25">
      <c r="A355" s="169">
        <v>5.5</v>
      </c>
      <c r="B355" s="109" t="s">
        <v>949</v>
      </c>
      <c r="C355" s="103" t="s">
        <v>433</v>
      </c>
      <c r="D355" s="15"/>
      <c r="E355" s="2"/>
      <c r="F355" s="2"/>
      <c r="G355" s="146"/>
      <c r="H355" s="19"/>
      <c r="I355" s="13"/>
      <c r="J355" s="14"/>
      <c r="K355" s="14"/>
      <c r="L355" s="22"/>
      <c r="M355" s="158" t="s">
        <v>199</v>
      </c>
      <c r="N355" s="108">
        <v>3</v>
      </c>
      <c r="O355" s="155"/>
      <c r="P355" s="159">
        <v>2450</v>
      </c>
      <c r="Q355" s="31">
        <v>0</v>
      </c>
      <c r="R355" s="31">
        <f t="shared" si="106"/>
        <v>2450</v>
      </c>
      <c r="S355" s="31">
        <f t="shared" si="104"/>
        <v>122.5</v>
      </c>
      <c r="T355" s="31">
        <v>0</v>
      </c>
      <c r="U355" s="31">
        <f t="shared" si="105"/>
        <v>2572.5</v>
      </c>
      <c r="V355" s="156"/>
      <c r="W355" s="159">
        <v>1029</v>
      </c>
      <c r="X355" s="154">
        <f t="shared" si="116"/>
        <v>127.1844</v>
      </c>
      <c r="Y355" s="31">
        <v>0</v>
      </c>
      <c r="Z355" s="31">
        <f t="shared" si="117"/>
        <v>1156.1844000000001</v>
      </c>
      <c r="AA355" s="31">
        <f t="shared" si="100"/>
        <v>7717.5</v>
      </c>
      <c r="AB355" s="31">
        <f t="shared" si="101"/>
        <v>3468.5532000000003</v>
      </c>
      <c r="AC355" s="154">
        <f t="shared" si="102"/>
        <v>11186.0532</v>
      </c>
      <c r="AE355" s="17">
        <v>10</v>
      </c>
      <c r="AF355" s="108">
        <v>3</v>
      </c>
      <c r="AG355" s="17">
        <f t="shared" si="107"/>
        <v>735</v>
      </c>
      <c r="AH355" s="17">
        <f t="shared" si="108"/>
        <v>0</v>
      </c>
      <c r="AI355" s="17">
        <f t="shared" si="109"/>
        <v>735</v>
      </c>
      <c r="AJ355" s="17">
        <f t="shared" si="110"/>
        <v>36.75</v>
      </c>
      <c r="AK355" s="17">
        <f t="shared" si="111"/>
        <v>0</v>
      </c>
      <c r="AL355" s="17">
        <f t="shared" si="112"/>
        <v>771.75</v>
      </c>
      <c r="AM355" s="17">
        <f t="shared" ref="AM355:AM418" si="118">AE355*AF355*W355/100</f>
        <v>308.7</v>
      </c>
      <c r="AN355" s="17">
        <f t="shared" ref="AN355:AN418" si="119">AE355*AF355*X355/100</f>
        <v>38.155319999999996</v>
      </c>
      <c r="AO355" s="17">
        <f t="shared" si="113"/>
        <v>0</v>
      </c>
      <c r="AP355" s="17">
        <f t="shared" si="114"/>
        <v>346.85532000000001</v>
      </c>
      <c r="AQ355" s="18">
        <f t="shared" si="115"/>
        <v>1118.6053200000001</v>
      </c>
    </row>
    <row r="356" spans="1:43" ht="18" x14ac:dyDescent="0.25">
      <c r="A356" s="169">
        <v>5.6</v>
      </c>
      <c r="B356" s="109" t="s">
        <v>949</v>
      </c>
      <c r="C356" s="103" t="s">
        <v>434</v>
      </c>
      <c r="D356" s="15"/>
      <c r="E356" s="2"/>
      <c r="F356" s="2"/>
      <c r="G356" s="146"/>
      <c r="H356" s="19"/>
      <c r="I356" s="13"/>
      <c r="J356" s="14"/>
      <c r="K356" s="14"/>
      <c r="L356" s="22"/>
      <c r="M356" s="158" t="s">
        <v>126</v>
      </c>
      <c r="N356" s="108">
        <v>1</v>
      </c>
      <c r="O356" s="155"/>
      <c r="P356" s="159">
        <v>15680</v>
      </c>
      <c r="Q356" s="31">
        <v>0</v>
      </c>
      <c r="R356" s="31">
        <f t="shared" si="106"/>
        <v>15680</v>
      </c>
      <c r="S356" s="31">
        <f t="shared" si="104"/>
        <v>784</v>
      </c>
      <c r="T356" s="31">
        <v>0</v>
      </c>
      <c r="U356" s="31">
        <f t="shared" si="105"/>
        <v>16464</v>
      </c>
      <c r="V356" s="156"/>
      <c r="W356" s="159">
        <v>4631</v>
      </c>
      <c r="X356" s="154">
        <f t="shared" si="116"/>
        <v>572.39160000000004</v>
      </c>
      <c r="Y356" s="31">
        <v>0</v>
      </c>
      <c r="Z356" s="31">
        <f t="shared" si="117"/>
        <v>5203.3915999999999</v>
      </c>
      <c r="AA356" s="31">
        <f t="shared" si="100"/>
        <v>16464</v>
      </c>
      <c r="AB356" s="31">
        <f t="shared" si="101"/>
        <v>5203.3915999999999</v>
      </c>
      <c r="AC356" s="154">
        <f t="shared" si="102"/>
        <v>21667.391599999999</v>
      </c>
      <c r="AE356" s="17">
        <v>10</v>
      </c>
      <c r="AF356" s="108">
        <v>1</v>
      </c>
      <c r="AG356" s="17">
        <f t="shared" si="107"/>
        <v>1568</v>
      </c>
      <c r="AH356" s="17">
        <f t="shared" si="108"/>
        <v>0</v>
      </c>
      <c r="AI356" s="17">
        <f t="shared" si="109"/>
        <v>1568</v>
      </c>
      <c r="AJ356" s="17">
        <f t="shared" si="110"/>
        <v>78.400000000000006</v>
      </c>
      <c r="AK356" s="17">
        <f t="shared" si="111"/>
        <v>0</v>
      </c>
      <c r="AL356" s="17">
        <f t="shared" si="112"/>
        <v>1646.4</v>
      </c>
      <c r="AM356" s="17">
        <f t="shared" si="118"/>
        <v>463.1</v>
      </c>
      <c r="AN356" s="17">
        <f t="shared" si="119"/>
        <v>57.239159999999998</v>
      </c>
      <c r="AO356" s="17">
        <f t="shared" si="113"/>
        <v>0</v>
      </c>
      <c r="AP356" s="17">
        <f t="shared" si="114"/>
        <v>520.33915999999999</v>
      </c>
      <c r="AQ356" s="18">
        <f t="shared" si="115"/>
        <v>2166.7391600000001</v>
      </c>
    </row>
    <row r="357" spans="1:43" ht="18" x14ac:dyDescent="0.25">
      <c r="A357" s="169">
        <v>5.7</v>
      </c>
      <c r="B357" s="109" t="s">
        <v>949</v>
      </c>
      <c r="C357" s="103" t="s">
        <v>435</v>
      </c>
      <c r="D357" s="15"/>
      <c r="E357" s="2"/>
      <c r="F357" s="2"/>
      <c r="G357" s="146"/>
      <c r="H357" s="19"/>
      <c r="I357" s="13"/>
      <c r="J357" s="14"/>
      <c r="K357" s="14"/>
      <c r="L357" s="22"/>
      <c r="M357" s="158" t="s">
        <v>199</v>
      </c>
      <c r="N357" s="108">
        <v>3</v>
      </c>
      <c r="O357" s="155"/>
      <c r="P357" s="159">
        <v>3185</v>
      </c>
      <c r="Q357" s="31">
        <v>0</v>
      </c>
      <c r="R357" s="31">
        <f t="shared" si="106"/>
        <v>3185</v>
      </c>
      <c r="S357" s="31">
        <f t="shared" si="104"/>
        <v>159.25</v>
      </c>
      <c r="T357" s="31">
        <v>0</v>
      </c>
      <c r="U357" s="31">
        <f t="shared" si="105"/>
        <v>3344.25</v>
      </c>
      <c r="V357" s="156"/>
      <c r="W357" s="159">
        <v>1029</v>
      </c>
      <c r="X357" s="154">
        <f t="shared" si="116"/>
        <v>127.1844</v>
      </c>
      <c r="Y357" s="31">
        <v>0</v>
      </c>
      <c r="Z357" s="31">
        <f t="shared" si="117"/>
        <v>1156.1844000000001</v>
      </c>
      <c r="AA357" s="31">
        <f t="shared" si="100"/>
        <v>10032.75</v>
      </c>
      <c r="AB357" s="31">
        <f t="shared" si="101"/>
        <v>3468.5532000000003</v>
      </c>
      <c r="AC357" s="154">
        <f t="shared" si="102"/>
        <v>13501.3032</v>
      </c>
      <c r="AE357" s="17">
        <v>10</v>
      </c>
      <c r="AF357" s="108">
        <v>3</v>
      </c>
      <c r="AG357" s="17">
        <f t="shared" si="107"/>
        <v>955.5</v>
      </c>
      <c r="AH357" s="17">
        <f t="shared" si="108"/>
        <v>0</v>
      </c>
      <c r="AI357" s="17">
        <f t="shared" si="109"/>
        <v>955.5</v>
      </c>
      <c r="AJ357" s="17">
        <f t="shared" si="110"/>
        <v>47.774999999999999</v>
      </c>
      <c r="AK357" s="17">
        <f t="shared" si="111"/>
        <v>0</v>
      </c>
      <c r="AL357" s="17">
        <f t="shared" si="112"/>
        <v>1003.275</v>
      </c>
      <c r="AM357" s="17">
        <f t="shared" si="118"/>
        <v>308.7</v>
      </c>
      <c r="AN357" s="17">
        <f t="shared" si="119"/>
        <v>38.155319999999996</v>
      </c>
      <c r="AO357" s="17">
        <f t="shared" si="113"/>
        <v>0</v>
      </c>
      <c r="AP357" s="17">
        <f t="shared" si="114"/>
        <v>346.85532000000001</v>
      </c>
      <c r="AQ357" s="18">
        <f t="shared" si="115"/>
        <v>1350.13032</v>
      </c>
    </row>
    <row r="358" spans="1:43" x14ac:dyDescent="0.25">
      <c r="A358" s="169">
        <v>6</v>
      </c>
      <c r="B358" s="109" t="s">
        <v>949</v>
      </c>
      <c r="C358" s="103" t="s">
        <v>436</v>
      </c>
      <c r="D358" s="15"/>
      <c r="E358" s="2"/>
      <c r="F358" s="2"/>
      <c r="G358" s="146"/>
      <c r="H358" s="19"/>
      <c r="I358" s="13"/>
      <c r="J358" s="14"/>
      <c r="K358" s="14"/>
      <c r="L358" s="22"/>
      <c r="M358" s="151" t="s">
        <v>124</v>
      </c>
      <c r="N358" s="102">
        <v>0</v>
      </c>
      <c r="O358" s="155"/>
      <c r="P358" s="31">
        <v>0</v>
      </c>
      <c r="Q358" s="31">
        <v>0</v>
      </c>
      <c r="R358" s="31">
        <f t="shared" si="106"/>
        <v>0</v>
      </c>
      <c r="S358" s="31">
        <f t="shared" si="104"/>
        <v>0</v>
      </c>
      <c r="T358" s="31">
        <v>0</v>
      </c>
      <c r="U358" s="31">
        <f t="shared" si="105"/>
        <v>0</v>
      </c>
      <c r="V358" s="156"/>
      <c r="W358" s="31">
        <v>0</v>
      </c>
      <c r="X358" s="154">
        <f t="shared" si="116"/>
        <v>0</v>
      </c>
      <c r="Y358" s="31">
        <v>0</v>
      </c>
      <c r="Z358" s="31">
        <f t="shared" si="117"/>
        <v>0</v>
      </c>
      <c r="AA358" s="31">
        <f t="shared" si="100"/>
        <v>0</v>
      </c>
      <c r="AB358" s="31">
        <f t="shared" si="101"/>
        <v>0</v>
      </c>
      <c r="AC358" s="154">
        <f t="shared" si="102"/>
        <v>0</v>
      </c>
      <c r="AE358" s="17">
        <v>10</v>
      </c>
      <c r="AF358" s="102">
        <v>0</v>
      </c>
      <c r="AG358" s="17">
        <f t="shared" si="107"/>
        <v>0</v>
      </c>
      <c r="AH358" s="17">
        <f t="shared" si="108"/>
        <v>0</v>
      </c>
      <c r="AI358" s="17">
        <f t="shared" si="109"/>
        <v>0</v>
      </c>
      <c r="AJ358" s="17">
        <f t="shared" si="110"/>
        <v>0</v>
      </c>
      <c r="AK358" s="17">
        <f t="shared" si="111"/>
        <v>0</v>
      </c>
      <c r="AL358" s="17">
        <f t="shared" si="112"/>
        <v>0</v>
      </c>
      <c r="AM358" s="17">
        <f t="shared" si="118"/>
        <v>0</v>
      </c>
      <c r="AN358" s="17">
        <f t="shared" si="119"/>
        <v>0</v>
      </c>
      <c r="AO358" s="17">
        <f t="shared" si="113"/>
        <v>0</v>
      </c>
      <c r="AP358" s="17">
        <f t="shared" si="114"/>
        <v>0</v>
      </c>
      <c r="AQ358" s="18">
        <f t="shared" si="115"/>
        <v>0</v>
      </c>
    </row>
    <row r="359" spans="1:43" ht="18" x14ac:dyDescent="0.25">
      <c r="A359" s="169">
        <v>6.1</v>
      </c>
      <c r="B359" s="109" t="s">
        <v>949</v>
      </c>
      <c r="C359" s="103" t="s">
        <v>437</v>
      </c>
      <c r="D359" s="15"/>
      <c r="E359" s="2"/>
      <c r="F359" s="2"/>
      <c r="G359" s="146"/>
      <c r="H359" s="19"/>
      <c r="I359" s="13"/>
      <c r="J359" s="14"/>
      <c r="K359" s="14"/>
      <c r="L359" s="22"/>
      <c r="M359" s="158" t="s">
        <v>126</v>
      </c>
      <c r="N359" s="108">
        <v>1</v>
      </c>
      <c r="O359" s="155"/>
      <c r="P359" s="159">
        <v>11270</v>
      </c>
      <c r="Q359" s="31">
        <v>0</v>
      </c>
      <c r="R359" s="31">
        <f t="shared" si="106"/>
        <v>11270</v>
      </c>
      <c r="S359" s="31">
        <f t="shared" si="104"/>
        <v>563.5</v>
      </c>
      <c r="T359" s="31">
        <v>0</v>
      </c>
      <c r="U359" s="31">
        <f t="shared" si="105"/>
        <v>11833.5</v>
      </c>
      <c r="V359" s="156"/>
      <c r="W359" s="159">
        <v>515</v>
      </c>
      <c r="X359" s="154">
        <f t="shared" si="116"/>
        <v>63.654000000000003</v>
      </c>
      <c r="Y359" s="31">
        <v>0</v>
      </c>
      <c r="Z359" s="31">
        <f t="shared" si="117"/>
        <v>578.654</v>
      </c>
      <c r="AA359" s="31">
        <f t="shared" si="100"/>
        <v>11833.5</v>
      </c>
      <c r="AB359" s="31">
        <f t="shared" si="101"/>
        <v>578.654</v>
      </c>
      <c r="AC359" s="154">
        <f t="shared" si="102"/>
        <v>12412.154</v>
      </c>
      <c r="AE359" s="17">
        <v>10</v>
      </c>
      <c r="AF359" s="108">
        <v>1</v>
      </c>
      <c r="AG359" s="17">
        <f t="shared" si="107"/>
        <v>1127</v>
      </c>
      <c r="AH359" s="17">
        <f t="shared" si="108"/>
        <v>0</v>
      </c>
      <c r="AI359" s="17">
        <f t="shared" si="109"/>
        <v>1127</v>
      </c>
      <c r="AJ359" s="17">
        <f t="shared" si="110"/>
        <v>56.35</v>
      </c>
      <c r="AK359" s="17">
        <f t="shared" si="111"/>
        <v>0</v>
      </c>
      <c r="AL359" s="17">
        <f t="shared" si="112"/>
        <v>1183.3499999999999</v>
      </c>
      <c r="AM359" s="17">
        <f t="shared" si="118"/>
        <v>51.5</v>
      </c>
      <c r="AN359" s="17">
        <f t="shared" si="119"/>
        <v>6.3654000000000011</v>
      </c>
      <c r="AO359" s="17">
        <f t="shared" si="113"/>
        <v>0</v>
      </c>
      <c r="AP359" s="17">
        <f t="shared" si="114"/>
        <v>57.865400000000001</v>
      </c>
      <c r="AQ359" s="18">
        <f t="shared" si="115"/>
        <v>1241.2153999999998</v>
      </c>
    </row>
    <row r="360" spans="1:43" ht="18" x14ac:dyDescent="0.25">
      <c r="A360" s="169" t="s">
        <v>438</v>
      </c>
      <c r="B360" s="109" t="s">
        <v>949</v>
      </c>
      <c r="C360" s="103" t="s">
        <v>439</v>
      </c>
      <c r="D360" s="15"/>
      <c r="E360" s="2"/>
      <c r="F360" s="2"/>
      <c r="G360" s="146"/>
      <c r="H360" s="19"/>
      <c r="I360" s="13"/>
      <c r="J360" s="14"/>
      <c r="K360" s="14"/>
      <c r="L360" s="22"/>
      <c r="M360" s="158" t="s">
        <v>126</v>
      </c>
      <c r="N360" s="108">
        <v>5</v>
      </c>
      <c r="O360" s="155"/>
      <c r="P360" s="159">
        <v>4165</v>
      </c>
      <c r="Q360" s="31">
        <v>0</v>
      </c>
      <c r="R360" s="31">
        <f t="shared" si="106"/>
        <v>4165</v>
      </c>
      <c r="S360" s="31">
        <f t="shared" si="104"/>
        <v>208.25</v>
      </c>
      <c r="T360" s="31">
        <v>0</v>
      </c>
      <c r="U360" s="31">
        <f t="shared" si="105"/>
        <v>4373.25</v>
      </c>
      <c r="V360" s="156"/>
      <c r="W360" s="159">
        <v>515</v>
      </c>
      <c r="X360" s="154">
        <f t="shared" si="116"/>
        <v>63.654000000000003</v>
      </c>
      <c r="Y360" s="31">
        <v>0</v>
      </c>
      <c r="Z360" s="31">
        <f t="shared" si="117"/>
        <v>578.654</v>
      </c>
      <c r="AA360" s="31">
        <f t="shared" si="100"/>
        <v>21866.25</v>
      </c>
      <c r="AB360" s="31">
        <f t="shared" si="101"/>
        <v>2893.27</v>
      </c>
      <c r="AC360" s="154">
        <f t="shared" si="102"/>
        <v>24759.52</v>
      </c>
      <c r="AE360" s="17">
        <v>10</v>
      </c>
      <c r="AF360" s="108">
        <v>5</v>
      </c>
      <c r="AG360" s="17">
        <f t="shared" si="107"/>
        <v>2082.5</v>
      </c>
      <c r="AH360" s="17">
        <f t="shared" si="108"/>
        <v>0</v>
      </c>
      <c r="AI360" s="17">
        <f t="shared" si="109"/>
        <v>2082.5</v>
      </c>
      <c r="AJ360" s="17">
        <f t="shared" si="110"/>
        <v>104.125</v>
      </c>
      <c r="AK360" s="17">
        <f t="shared" si="111"/>
        <v>0</v>
      </c>
      <c r="AL360" s="17">
        <f t="shared" si="112"/>
        <v>2186.625</v>
      </c>
      <c r="AM360" s="17">
        <f t="shared" si="118"/>
        <v>257.5</v>
      </c>
      <c r="AN360" s="17">
        <f t="shared" si="119"/>
        <v>31.827000000000002</v>
      </c>
      <c r="AO360" s="17">
        <f t="shared" si="113"/>
        <v>0</v>
      </c>
      <c r="AP360" s="17">
        <f t="shared" si="114"/>
        <v>289.327</v>
      </c>
      <c r="AQ360" s="18">
        <f t="shared" si="115"/>
        <v>2475.9520000000002</v>
      </c>
    </row>
    <row r="361" spans="1:43" ht="18" x14ac:dyDescent="0.25">
      <c r="A361" s="169">
        <v>6.2</v>
      </c>
      <c r="B361" s="109" t="s">
        <v>949</v>
      </c>
      <c r="C361" s="103" t="s">
        <v>440</v>
      </c>
      <c r="D361" s="15"/>
      <c r="E361" s="2"/>
      <c r="F361" s="2"/>
      <c r="G361" s="146"/>
      <c r="H361" s="19"/>
      <c r="I361" s="13"/>
      <c r="J361" s="14"/>
      <c r="K361" s="14"/>
      <c r="L361" s="22"/>
      <c r="M361" s="158" t="s">
        <v>126</v>
      </c>
      <c r="N361" s="108">
        <v>1</v>
      </c>
      <c r="O361" s="155"/>
      <c r="P361" s="159">
        <v>15680</v>
      </c>
      <c r="Q361" s="31">
        <v>0</v>
      </c>
      <c r="R361" s="31">
        <f t="shared" si="106"/>
        <v>15680</v>
      </c>
      <c r="S361" s="31">
        <f t="shared" si="104"/>
        <v>784</v>
      </c>
      <c r="T361" s="31">
        <v>0</v>
      </c>
      <c r="U361" s="31">
        <f t="shared" si="105"/>
        <v>16464</v>
      </c>
      <c r="V361" s="156"/>
      <c r="W361" s="159">
        <v>1029</v>
      </c>
      <c r="X361" s="154">
        <f t="shared" si="116"/>
        <v>127.1844</v>
      </c>
      <c r="Y361" s="31">
        <v>0</v>
      </c>
      <c r="Z361" s="31">
        <f t="shared" si="117"/>
        <v>1156.1844000000001</v>
      </c>
      <c r="AA361" s="31">
        <f t="shared" si="100"/>
        <v>16464</v>
      </c>
      <c r="AB361" s="31">
        <f t="shared" si="101"/>
        <v>1156.1844000000001</v>
      </c>
      <c r="AC361" s="154">
        <f t="shared" si="102"/>
        <v>17620.184399999998</v>
      </c>
      <c r="AE361" s="17">
        <v>10</v>
      </c>
      <c r="AF361" s="108">
        <v>1</v>
      </c>
      <c r="AG361" s="17">
        <f t="shared" si="107"/>
        <v>1568</v>
      </c>
      <c r="AH361" s="17">
        <f t="shared" si="108"/>
        <v>0</v>
      </c>
      <c r="AI361" s="17">
        <f t="shared" si="109"/>
        <v>1568</v>
      </c>
      <c r="AJ361" s="17">
        <f t="shared" si="110"/>
        <v>78.400000000000006</v>
      </c>
      <c r="AK361" s="17">
        <f t="shared" si="111"/>
        <v>0</v>
      </c>
      <c r="AL361" s="17">
        <f t="shared" si="112"/>
        <v>1646.4</v>
      </c>
      <c r="AM361" s="17">
        <f t="shared" si="118"/>
        <v>102.9</v>
      </c>
      <c r="AN361" s="17">
        <f t="shared" si="119"/>
        <v>12.718440000000001</v>
      </c>
      <c r="AO361" s="17">
        <f t="shared" si="113"/>
        <v>0</v>
      </c>
      <c r="AP361" s="17">
        <f t="shared" si="114"/>
        <v>115.61844000000001</v>
      </c>
      <c r="AQ361" s="18">
        <f t="shared" si="115"/>
        <v>1762.0184400000001</v>
      </c>
    </row>
    <row r="362" spans="1:43" ht="18" x14ac:dyDescent="0.25">
      <c r="A362" s="169" t="s">
        <v>441</v>
      </c>
      <c r="B362" s="109" t="s">
        <v>949</v>
      </c>
      <c r="C362" s="103" t="s">
        <v>442</v>
      </c>
      <c r="D362" s="15"/>
      <c r="E362" s="2"/>
      <c r="F362" s="2"/>
      <c r="G362" s="146"/>
      <c r="H362" s="19"/>
      <c r="I362" s="13"/>
      <c r="J362" s="14"/>
      <c r="K362" s="14"/>
      <c r="L362" s="22"/>
      <c r="M362" s="158" t="s">
        <v>126</v>
      </c>
      <c r="N362" s="108">
        <v>1</v>
      </c>
      <c r="O362" s="155"/>
      <c r="P362" s="159">
        <v>8034</v>
      </c>
      <c r="Q362" s="31">
        <v>0</v>
      </c>
      <c r="R362" s="31">
        <f t="shared" si="106"/>
        <v>8034</v>
      </c>
      <c r="S362" s="31">
        <f t="shared" si="104"/>
        <v>401.70000000000005</v>
      </c>
      <c r="T362" s="31">
        <v>0</v>
      </c>
      <c r="U362" s="31">
        <f t="shared" si="105"/>
        <v>8435.7000000000007</v>
      </c>
      <c r="V362" s="156"/>
      <c r="W362" s="159">
        <v>515</v>
      </c>
      <c r="X362" s="154">
        <f t="shared" si="116"/>
        <v>63.654000000000003</v>
      </c>
      <c r="Y362" s="31">
        <v>0</v>
      </c>
      <c r="Z362" s="31">
        <f t="shared" si="117"/>
        <v>578.654</v>
      </c>
      <c r="AA362" s="31">
        <f t="shared" si="100"/>
        <v>8435.7000000000007</v>
      </c>
      <c r="AB362" s="31">
        <f t="shared" si="101"/>
        <v>578.654</v>
      </c>
      <c r="AC362" s="154">
        <f t="shared" si="102"/>
        <v>9014.3540000000012</v>
      </c>
      <c r="AE362" s="17">
        <v>10</v>
      </c>
      <c r="AF362" s="108">
        <v>1</v>
      </c>
      <c r="AG362" s="17">
        <f t="shared" si="107"/>
        <v>803.4</v>
      </c>
      <c r="AH362" s="17">
        <f t="shared" si="108"/>
        <v>0</v>
      </c>
      <c r="AI362" s="17">
        <f t="shared" si="109"/>
        <v>803.4</v>
      </c>
      <c r="AJ362" s="17">
        <f t="shared" si="110"/>
        <v>40.17</v>
      </c>
      <c r="AK362" s="17">
        <f t="shared" si="111"/>
        <v>0</v>
      </c>
      <c r="AL362" s="17">
        <f t="shared" si="112"/>
        <v>843.56999999999994</v>
      </c>
      <c r="AM362" s="17">
        <f t="shared" si="118"/>
        <v>51.5</v>
      </c>
      <c r="AN362" s="17">
        <f t="shared" si="119"/>
        <v>6.3654000000000011</v>
      </c>
      <c r="AO362" s="17">
        <f t="shared" si="113"/>
        <v>0</v>
      </c>
      <c r="AP362" s="17">
        <f t="shared" si="114"/>
        <v>57.865400000000001</v>
      </c>
      <c r="AQ362" s="18">
        <f t="shared" si="115"/>
        <v>901.43539999999996</v>
      </c>
    </row>
    <row r="363" spans="1:43" ht="150" x14ac:dyDescent="0.25">
      <c r="A363" s="169">
        <v>7</v>
      </c>
      <c r="B363" s="109" t="s">
        <v>949</v>
      </c>
      <c r="C363" s="103" t="s">
        <v>443</v>
      </c>
      <c r="D363" s="15"/>
      <c r="E363" s="2"/>
      <c r="F363" s="2"/>
      <c r="G363" s="146"/>
      <c r="H363" s="19"/>
      <c r="I363" s="13"/>
      <c r="J363" s="14"/>
      <c r="K363" s="14"/>
      <c r="L363" s="22"/>
      <c r="M363" s="158" t="s">
        <v>126</v>
      </c>
      <c r="N363" s="108">
        <v>9</v>
      </c>
      <c r="O363" s="155"/>
      <c r="P363" s="159">
        <v>62040</v>
      </c>
      <c r="Q363" s="31">
        <v>0</v>
      </c>
      <c r="R363" s="31">
        <f t="shared" si="106"/>
        <v>62040</v>
      </c>
      <c r="S363" s="31">
        <f t="shared" si="104"/>
        <v>3102</v>
      </c>
      <c r="T363" s="31">
        <v>0</v>
      </c>
      <c r="U363" s="31">
        <f t="shared" si="105"/>
        <v>65142</v>
      </c>
      <c r="V363" s="156"/>
      <c r="W363" s="159">
        <v>24300</v>
      </c>
      <c r="X363" s="154">
        <f t="shared" si="116"/>
        <v>3003.48</v>
      </c>
      <c r="Y363" s="31">
        <v>0</v>
      </c>
      <c r="Z363" s="31">
        <f t="shared" si="117"/>
        <v>27303.48</v>
      </c>
      <c r="AA363" s="31">
        <f t="shared" si="100"/>
        <v>586278</v>
      </c>
      <c r="AB363" s="31">
        <f t="shared" si="101"/>
        <v>245731.32</v>
      </c>
      <c r="AC363" s="154">
        <f t="shared" si="102"/>
        <v>832009.32000000007</v>
      </c>
      <c r="AE363" s="17">
        <v>10</v>
      </c>
      <c r="AF363" s="108">
        <v>9</v>
      </c>
      <c r="AG363" s="17">
        <f t="shared" si="107"/>
        <v>55836</v>
      </c>
      <c r="AH363" s="17">
        <f t="shared" si="108"/>
        <v>0</v>
      </c>
      <c r="AI363" s="17">
        <f t="shared" si="109"/>
        <v>55836</v>
      </c>
      <c r="AJ363" s="17">
        <f t="shared" si="110"/>
        <v>2791.8</v>
      </c>
      <c r="AK363" s="17">
        <f t="shared" si="111"/>
        <v>0</v>
      </c>
      <c r="AL363" s="17">
        <f t="shared" si="112"/>
        <v>58627.8</v>
      </c>
      <c r="AM363" s="17">
        <f t="shared" si="118"/>
        <v>21870</v>
      </c>
      <c r="AN363" s="17">
        <f t="shared" si="119"/>
        <v>2703.1320000000001</v>
      </c>
      <c r="AO363" s="17">
        <f t="shared" si="113"/>
        <v>0</v>
      </c>
      <c r="AP363" s="17">
        <f t="shared" si="114"/>
        <v>24573.132000000001</v>
      </c>
      <c r="AQ363" s="18">
        <f t="shared" si="115"/>
        <v>83200.932000000001</v>
      </c>
    </row>
    <row r="364" spans="1:43" ht="135" x14ac:dyDescent="0.25">
      <c r="A364" s="169">
        <v>8</v>
      </c>
      <c r="B364" s="109" t="s">
        <v>949</v>
      </c>
      <c r="C364" s="103" t="s">
        <v>444</v>
      </c>
      <c r="D364" s="15"/>
      <c r="E364" s="2"/>
      <c r="F364" s="2"/>
      <c r="G364" s="146"/>
      <c r="H364" s="19"/>
      <c r="I364" s="13"/>
      <c r="J364" s="14"/>
      <c r="K364" s="14"/>
      <c r="L364" s="22"/>
      <c r="M364" s="158" t="s">
        <v>445</v>
      </c>
      <c r="N364" s="102">
        <v>0</v>
      </c>
      <c r="O364" s="155"/>
      <c r="P364" s="31">
        <v>0</v>
      </c>
      <c r="Q364" s="31">
        <v>0</v>
      </c>
      <c r="R364" s="31">
        <f t="shared" si="106"/>
        <v>0</v>
      </c>
      <c r="S364" s="31">
        <f t="shared" si="104"/>
        <v>0</v>
      </c>
      <c r="T364" s="31">
        <v>0</v>
      </c>
      <c r="U364" s="31">
        <f t="shared" si="105"/>
        <v>0</v>
      </c>
      <c r="V364" s="156"/>
      <c r="W364" s="159">
        <v>5145000</v>
      </c>
      <c r="X364" s="154">
        <f t="shared" si="116"/>
        <v>635922</v>
      </c>
      <c r="Y364" s="31">
        <v>0</v>
      </c>
      <c r="Z364" s="31">
        <f t="shared" si="117"/>
        <v>5780922</v>
      </c>
      <c r="AA364" s="31">
        <f t="shared" si="100"/>
        <v>0</v>
      </c>
      <c r="AB364" s="31">
        <f t="shared" si="101"/>
        <v>0</v>
      </c>
      <c r="AC364" s="154">
        <f t="shared" si="102"/>
        <v>0</v>
      </c>
      <c r="AE364" s="17">
        <v>10</v>
      </c>
      <c r="AF364" s="102">
        <v>0</v>
      </c>
      <c r="AG364" s="17">
        <f t="shared" si="107"/>
        <v>0</v>
      </c>
      <c r="AH364" s="17">
        <f t="shared" si="108"/>
        <v>0</v>
      </c>
      <c r="AI364" s="17">
        <f t="shared" si="109"/>
        <v>0</v>
      </c>
      <c r="AJ364" s="17">
        <f t="shared" si="110"/>
        <v>0</v>
      </c>
      <c r="AK364" s="17">
        <f t="shared" si="111"/>
        <v>0</v>
      </c>
      <c r="AL364" s="17">
        <f t="shared" si="112"/>
        <v>0</v>
      </c>
      <c r="AM364" s="17">
        <f t="shared" si="118"/>
        <v>0</v>
      </c>
      <c r="AN364" s="17">
        <f t="shared" si="119"/>
        <v>0</v>
      </c>
      <c r="AO364" s="17">
        <f t="shared" si="113"/>
        <v>0</v>
      </c>
      <c r="AP364" s="17">
        <f t="shared" si="114"/>
        <v>0</v>
      </c>
      <c r="AQ364" s="18">
        <f t="shared" si="115"/>
        <v>0</v>
      </c>
    </row>
    <row r="365" spans="1:43" ht="45" x14ac:dyDescent="0.25">
      <c r="A365" s="172">
        <v>9</v>
      </c>
      <c r="B365" s="109" t="s">
        <v>949</v>
      </c>
      <c r="C365" s="103" t="s">
        <v>446</v>
      </c>
      <c r="D365" s="15"/>
      <c r="E365" s="2"/>
      <c r="F365" s="2"/>
      <c r="G365" s="146"/>
      <c r="H365" s="19"/>
      <c r="I365" s="13"/>
      <c r="J365" s="14"/>
      <c r="K365" s="14"/>
      <c r="L365" s="22"/>
      <c r="M365" s="151" t="s">
        <v>124</v>
      </c>
      <c r="N365" s="102">
        <v>0</v>
      </c>
      <c r="O365" s="155"/>
      <c r="P365" s="31">
        <v>0</v>
      </c>
      <c r="Q365" s="31">
        <v>0</v>
      </c>
      <c r="R365" s="31">
        <f t="shared" si="106"/>
        <v>0</v>
      </c>
      <c r="S365" s="31">
        <f t="shared" si="104"/>
        <v>0</v>
      </c>
      <c r="T365" s="31">
        <v>0</v>
      </c>
      <c r="U365" s="31">
        <f t="shared" si="105"/>
        <v>0</v>
      </c>
      <c r="V365" s="156"/>
      <c r="W365" s="31">
        <v>0</v>
      </c>
      <c r="X365" s="154">
        <f t="shared" si="116"/>
        <v>0</v>
      </c>
      <c r="Y365" s="31">
        <v>0</v>
      </c>
      <c r="Z365" s="31">
        <f t="shared" si="117"/>
        <v>0</v>
      </c>
      <c r="AA365" s="31">
        <f t="shared" si="100"/>
        <v>0</v>
      </c>
      <c r="AB365" s="31">
        <f t="shared" si="101"/>
        <v>0</v>
      </c>
      <c r="AC365" s="154">
        <f t="shared" si="102"/>
        <v>0</v>
      </c>
      <c r="AE365" s="17">
        <v>10</v>
      </c>
      <c r="AF365" s="102">
        <v>0</v>
      </c>
      <c r="AG365" s="17">
        <f t="shared" si="107"/>
        <v>0</v>
      </c>
      <c r="AH365" s="17">
        <f t="shared" si="108"/>
        <v>0</v>
      </c>
      <c r="AI365" s="17">
        <f t="shared" si="109"/>
        <v>0</v>
      </c>
      <c r="AJ365" s="17">
        <f t="shared" si="110"/>
        <v>0</v>
      </c>
      <c r="AK365" s="17">
        <f t="shared" si="111"/>
        <v>0</v>
      </c>
      <c r="AL365" s="17">
        <f t="shared" si="112"/>
        <v>0</v>
      </c>
      <c r="AM365" s="17">
        <f t="shared" si="118"/>
        <v>0</v>
      </c>
      <c r="AN365" s="17">
        <f t="shared" si="119"/>
        <v>0</v>
      </c>
      <c r="AO365" s="17">
        <f t="shared" si="113"/>
        <v>0</v>
      </c>
      <c r="AP365" s="17">
        <f t="shared" si="114"/>
        <v>0</v>
      </c>
      <c r="AQ365" s="18">
        <f t="shared" si="115"/>
        <v>0</v>
      </c>
    </row>
    <row r="366" spans="1:43" ht="18" x14ac:dyDescent="0.25">
      <c r="A366" s="169">
        <v>9.1</v>
      </c>
      <c r="B366" s="109" t="s">
        <v>949</v>
      </c>
      <c r="C366" s="103" t="s">
        <v>447</v>
      </c>
      <c r="D366" s="15"/>
      <c r="E366" s="2"/>
      <c r="F366" s="2"/>
      <c r="G366" s="146"/>
      <c r="H366" s="19"/>
      <c r="I366" s="13"/>
      <c r="J366" s="14"/>
      <c r="K366" s="14"/>
      <c r="L366" s="22"/>
      <c r="M366" s="158" t="s">
        <v>126</v>
      </c>
      <c r="N366" s="104">
        <v>1</v>
      </c>
      <c r="O366" s="155"/>
      <c r="P366" s="159">
        <v>2205</v>
      </c>
      <c r="Q366" s="31">
        <v>0</v>
      </c>
      <c r="R366" s="31">
        <f t="shared" si="106"/>
        <v>2205</v>
      </c>
      <c r="S366" s="31">
        <f t="shared" si="104"/>
        <v>110.25</v>
      </c>
      <c r="T366" s="31">
        <v>0</v>
      </c>
      <c r="U366" s="31">
        <f t="shared" si="105"/>
        <v>2315.25</v>
      </c>
      <c r="V366" s="156"/>
      <c r="W366" s="159">
        <v>257.25</v>
      </c>
      <c r="X366" s="154">
        <f t="shared" si="116"/>
        <v>31.796099999999999</v>
      </c>
      <c r="Y366" s="31">
        <v>0</v>
      </c>
      <c r="Z366" s="31">
        <f t="shared" si="117"/>
        <v>289.04610000000002</v>
      </c>
      <c r="AA366" s="31">
        <f t="shared" si="100"/>
        <v>2315.25</v>
      </c>
      <c r="AB366" s="31">
        <f t="shared" si="101"/>
        <v>289.04610000000002</v>
      </c>
      <c r="AC366" s="154">
        <f t="shared" si="102"/>
        <v>2604.2961</v>
      </c>
      <c r="AE366" s="17">
        <v>10</v>
      </c>
      <c r="AF366" s="104">
        <v>1</v>
      </c>
      <c r="AG366" s="17">
        <f t="shared" si="107"/>
        <v>220.5</v>
      </c>
      <c r="AH366" s="17">
        <f t="shared" si="108"/>
        <v>0</v>
      </c>
      <c r="AI366" s="17">
        <f t="shared" si="109"/>
        <v>220.5</v>
      </c>
      <c r="AJ366" s="17">
        <f t="shared" si="110"/>
        <v>11.025</v>
      </c>
      <c r="AK366" s="17">
        <f t="shared" si="111"/>
        <v>0</v>
      </c>
      <c r="AL366" s="17">
        <f t="shared" si="112"/>
        <v>231.52500000000001</v>
      </c>
      <c r="AM366" s="17">
        <f t="shared" si="118"/>
        <v>25.725000000000001</v>
      </c>
      <c r="AN366" s="17">
        <f t="shared" si="119"/>
        <v>3.1796100000000003</v>
      </c>
      <c r="AO366" s="17">
        <f t="shared" si="113"/>
        <v>0</v>
      </c>
      <c r="AP366" s="17">
        <f t="shared" si="114"/>
        <v>28.904610000000002</v>
      </c>
      <c r="AQ366" s="18">
        <f t="shared" si="115"/>
        <v>260.42961000000003</v>
      </c>
    </row>
    <row r="367" spans="1:43" ht="255" x14ac:dyDescent="0.25">
      <c r="A367" s="169">
        <v>10</v>
      </c>
      <c r="B367" s="109" t="s">
        <v>949</v>
      </c>
      <c r="C367" s="103" t="s">
        <v>448</v>
      </c>
      <c r="D367" s="15"/>
      <c r="E367" s="2"/>
      <c r="F367" s="2"/>
      <c r="G367" s="146"/>
      <c r="H367" s="19"/>
      <c r="I367" s="13"/>
      <c r="J367" s="14"/>
      <c r="K367" s="14"/>
      <c r="L367" s="22"/>
      <c r="M367" s="151" t="s">
        <v>124</v>
      </c>
      <c r="N367" s="102">
        <v>0</v>
      </c>
      <c r="O367" s="155"/>
      <c r="P367" s="31">
        <v>0</v>
      </c>
      <c r="Q367" s="31">
        <v>0</v>
      </c>
      <c r="R367" s="31">
        <f t="shared" si="106"/>
        <v>0</v>
      </c>
      <c r="S367" s="31">
        <f t="shared" si="104"/>
        <v>0</v>
      </c>
      <c r="T367" s="31">
        <v>0</v>
      </c>
      <c r="U367" s="31">
        <f t="shared" si="105"/>
        <v>0</v>
      </c>
      <c r="V367" s="156"/>
      <c r="W367" s="31">
        <v>0</v>
      </c>
      <c r="X367" s="154">
        <f t="shared" si="116"/>
        <v>0</v>
      </c>
      <c r="Y367" s="31">
        <v>0</v>
      </c>
      <c r="Z367" s="31">
        <f t="shared" si="117"/>
        <v>0</v>
      </c>
      <c r="AA367" s="31">
        <f t="shared" si="100"/>
        <v>0</v>
      </c>
      <c r="AB367" s="31">
        <f t="shared" si="101"/>
        <v>0</v>
      </c>
      <c r="AC367" s="154">
        <f t="shared" si="102"/>
        <v>0</v>
      </c>
      <c r="AE367" s="17">
        <v>10</v>
      </c>
      <c r="AF367" s="102">
        <v>0</v>
      </c>
      <c r="AG367" s="17">
        <f t="shared" si="107"/>
        <v>0</v>
      </c>
      <c r="AH367" s="17">
        <f t="shared" si="108"/>
        <v>0</v>
      </c>
      <c r="AI367" s="17">
        <f t="shared" si="109"/>
        <v>0</v>
      </c>
      <c r="AJ367" s="17">
        <f t="shared" si="110"/>
        <v>0</v>
      </c>
      <c r="AK367" s="17">
        <f t="shared" si="111"/>
        <v>0</v>
      </c>
      <c r="AL367" s="17">
        <f t="shared" si="112"/>
        <v>0</v>
      </c>
      <c r="AM367" s="17">
        <f t="shared" si="118"/>
        <v>0</v>
      </c>
      <c r="AN367" s="17">
        <f t="shared" si="119"/>
        <v>0</v>
      </c>
      <c r="AO367" s="17">
        <f t="shared" si="113"/>
        <v>0</v>
      </c>
      <c r="AP367" s="17">
        <f t="shared" si="114"/>
        <v>0</v>
      </c>
      <c r="AQ367" s="18">
        <f t="shared" si="115"/>
        <v>0</v>
      </c>
    </row>
    <row r="368" spans="1:43" ht="18" x14ac:dyDescent="0.25">
      <c r="A368" s="169">
        <v>10.1</v>
      </c>
      <c r="B368" s="109" t="s">
        <v>949</v>
      </c>
      <c r="C368" s="103" t="s">
        <v>449</v>
      </c>
      <c r="D368" s="15"/>
      <c r="E368" s="2"/>
      <c r="F368" s="2"/>
      <c r="G368" s="146"/>
      <c r="H368" s="19"/>
      <c r="I368" s="13"/>
      <c r="J368" s="14"/>
      <c r="K368" s="14"/>
      <c r="L368" s="22"/>
      <c r="M368" s="158" t="s">
        <v>445</v>
      </c>
      <c r="N368" s="102">
        <v>1</v>
      </c>
      <c r="O368" s="155"/>
      <c r="P368" s="31">
        <v>0</v>
      </c>
      <c r="Q368" s="31">
        <v>0</v>
      </c>
      <c r="R368" s="31">
        <f t="shared" si="106"/>
        <v>0</v>
      </c>
      <c r="S368" s="31">
        <f t="shared" si="104"/>
        <v>0</v>
      </c>
      <c r="T368" s="31">
        <v>0</v>
      </c>
      <c r="U368" s="31">
        <f t="shared" si="105"/>
        <v>0</v>
      </c>
      <c r="V368" s="156"/>
      <c r="W368" s="159">
        <v>147000</v>
      </c>
      <c r="X368" s="154">
        <f t="shared" si="116"/>
        <v>18169.2</v>
      </c>
      <c r="Y368" s="31">
        <v>0</v>
      </c>
      <c r="Z368" s="31">
        <f t="shared" si="117"/>
        <v>165169.20000000001</v>
      </c>
      <c r="AA368" s="31">
        <f t="shared" si="100"/>
        <v>0</v>
      </c>
      <c r="AB368" s="31">
        <f t="shared" si="101"/>
        <v>165169.20000000001</v>
      </c>
      <c r="AC368" s="154">
        <f t="shared" si="102"/>
        <v>165169.20000000001</v>
      </c>
      <c r="AE368" s="17">
        <v>10</v>
      </c>
      <c r="AF368" s="102">
        <v>1</v>
      </c>
      <c r="AG368" s="17">
        <f t="shared" si="107"/>
        <v>0</v>
      </c>
      <c r="AH368" s="17">
        <f t="shared" si="108"/>
        <v>0</v>
      </c>
      <c r="AI368" s="17">
        <f t="shared" si="109"/>
        <v>0</v>
      </c>
      <c r="AJ368" s="17">
        <f t="shared" si="110"/>
        <v>0</v>
      </c>
      <c r="AK368" s="17">
        <f t="shared" si="111"/>
        <v>0</v>
      </c>
      <c r="AL368" s="17">
        <f t="shared" si="112"/>
        <v>0</v>
      </c>
      <c r="AM368" s="17">
        <f t="shared" si="118"/>
        <v>14700</v>
      </c>
      <c r="AN368" s="17">
        <f t="shared" si="119"/>
        <v>1816.92</v>
      </c>
      <c r="AO368" s="17">
        <f t="shared" si="113"/>
        <v>0</v>
      </c>
      <c r="AP368" s="17">
        <f t="shared" si="114"/>
        <v>16516.919999999998</v>
      </c>
      <c r="AQ368" s="18">
        <f t="shared" si="115"/>
        <v>16516.919999999998</v>
      </c>
    </row>
    <row r="369" spans="1:43" ht="18" x14ac:dyDescent="0.25">
      <c r="A369" s="169">
        <v>10.199999999999999</v>
      </c>
      <c r="B369" s="109" t="s">
        <v>949</v>
      </c>
      <c r="C369" s="103" t="s">
        <v>450</v>
      </c>
      <c r="D369" s="15"/>
      <c r="E369" s="2"/>
      <c r="F369" s="2"/>
      <c r="G369" s="146"/>
      <c r="H369" s="19"/>
      <c r="I369" s="13"/>
      <c r="J369" s="14"/>
      <c r="K369" s="14"/>
      <c r="L369" s="22"/>
      <c r="M369" s="158" t="s">
        <v>445</v>
      </c>
      <c r="N369" s="102">
        <v>1</v>
      </c>
      <c r="O369" s="155"/>
      <c r="P369" s="31">
        <v>0</v>
      </c>
      <c r="Q369" s="31">
        <v>0</v>
      </c>
      <c r="R369" s="31">
        <f t="shared" si="106"/>
        <v>0</v>
      </c>
      <c r="S369" s="31">
        <f t="shared" si="104"/>
        <v>0</v>
      </c>
      <c r="T369" s="31">
        <v>0</v>
      </c>
      <c r="U369" s="31">
        <f t="shared" si="105"/>
        <v>0</v>
      </c>
      <c r="V369" s="156"/>
      <c r="W369" s="159">
        <v>122500</v>
      </c>
      <c r="X369" s="154">
        <f t="shared" si="116"/>
        <v>15141</v>
      </c>
      <c r="Y369" s="31">
        <v>0</v>
      </c>
      <c r="Z369" s="31">
        <f t="shared" si="117"/>
        <v>137641</v>
      </c>
      <c r="AA369" s="31">
        <f t="shared" si="100"/>
        <v>0</v>
      </c>
      <c r="AB369" s="31">
        <f t="shared" si="101"/>
        <v>137641</v>
      </c>
      <c r="AC369" s="154">
        <f t="shared" si="102"/>
        <v>137641</v>
      </c>
      <c r="AE369" s="17">
        <v>10</v>
      </c>
      <c r="AF369" s="102">
        <v>1</v>
      </c>
      <c r="AG369" s="17">
        <f t="shared" si="107"/>
        <v>0</v>
      </c>
      <c r="AH369" s="17">
        <f t="shared" si="108"/>
        <v>0</v>
      </c>
      <c r="AI369" s="17">
        <f t="shared" si="109"/>
        <v>0</v>
      </c>
      <c r="AJ369" s="17">
        <f t="shared" si="110"/>
        <v>0</v>
      </c>
      <c r="AK369" s="17">
        <f t="shared" si="111"/>
        <v>0</v>
      </c>
      <c r="AL369" s="17">
        <f t="shared" si="112"/>
        <v>0</v>
      </c>
      <c r="AM369" s="17">
        <f t="shared" si="118"/>
        <v>12250</v>
      </c>
      <c r="AN369" s="17">
        <f t="shared" si="119"/>
        <v>1514.1</v>
      </c>
      <c r="AO369" s="17">
        <f t="shared" si="113"/>
        <v>0</v>
      </c>
      <c r="AP369" s="17">
        <f t="shared" si="114"/>
        <v>13764.1</v>
      </c>
      <c r="AQ369" s="18">
        <f t="shared" si="115"/>
        <v>13764.1</v>
      </c>
    </row>
    <row r="370" spans="1:43" ht="15.75" x14ac:dyDescent="0.25">
      <c r="A370" s="326" t="s">
        <v>451</v>
      </c>
      <c r="B370" s="324" t="s">
        <v>950</v>
      </c>
      <c r="C370" s="121" t="s">
        <v>452</v>
      </c>
      <c r="D370" s="15"/>
      <c r="E370" s="2"/>
      <c r="F370" s="2"/>
      <c r="G370" s="146"/>
      <c r="H370" s="19"/>
      <c r="I370" s="13"/>
      <c r="J370" s="14"/>
      <c r="K370" s="14"/>
      <c r="L370" s="22"/>
      <c r="M370" s="151" t="s">
        <v>124</v>
      </c>
      <c r="N370" s="102">
        <v>0</v>
      </c>
      <c r="O370" s="155"/>
      <c r="P370" s="31">
        <v>0</v>
      </c>
      <c r="Q370" s="31">
        <v>0</v>
      </c>
      <c r="R370" s="31">
        <f t="shared" si="106"/>
        <v>0</v>
      </c>
      <c r="S370" s="31">
        <f t="shared" si="104"/>
        <v>0</v>
      </c>
      <c r="T370" s="31">
        <v>0</v>
      </c>
      <c r="U370" s="31">
        <f t="shared" si="105"/>
        <v>0</v>
      </c>
      <c r="V370" s="156"/>
      <c r="W370" s="31">
        <v>0</v>
      </c>
      <c r="X370" s="154">
        <f t="shared" si="116"/>
        <v>0</v>
      </c>
      <c r="Y370" s="31">
        <v>0</v>
      </c>
      <c r="Z370" s="31">
        <f t="shared" si="117"/>
        <v>0</v>
      </c>
      <c r="AA370" s="31">
        <f t="shared" si="100"/>
        <v>0</v>
      </c>
      <c r="AB370" s="31">
        <f t="shared" si="101"/>
        <v>0</v>
      </c>
      <c r="AC370" s="154">
        <f t="shared" si="102"/>
        <v>0</v>
      </c>
      <c r="AE370" s="17">
        <v>10</v>
      </c>
      <c r="AF370" s="102">
        <v>0</v>
      </c>
      <c r="AG370" s="17">
        <f t="shared" si="107"/>
        <v>0</v>
      </c>
      <c r="AH370" s="17">
        <f t="shared" si="108"/>
        <v>0</v>
      </c>
      <c r="AI370" s="17">
        <f t="shared" si="109"/>
        <v>0</v>
      </c>
      <c r="AJ370" s="17">
        <f t="shared" si="110"/>
        <v>0</v>
      </c>
      <c r="AK370" s="17">
        <f t="shared" si="111"/>
        <v>0</v>
      </c>
      <c r="AL370" s="17">
        <f t="shared" si="112"/>
        <v>0</v>
      </c>
      <c r="AM370" s="17">
        <f t="shared" si="118"/>
        <v>0</v>
      </c>
      <c r="AN370" s="17">
        <f t="shared" si="119"/>
        <v>0</v>
      </c>
      <c r="AO370" s="17">
        <f t="shared" si="113"/>
        <v>0</v>
      </c>
      <c r="AP370" s="17">
        <f t="shared" si="114"/>
        <v>0</v>
      </c>
      <c r="AQ370" s="18">
        <f t="shared" si="115"/>
        <v>0</v>
      </c>
    </row>
    <row r="371" spans="1:43" ht="105" x14ac:dyDescent="0.25">
      <c r="A371" s="327">
        <v>1</v>
      </c>
      <c r="B371" s="324" t="s">
        <v>950</v>
      </c>
      <c r="C371" s="103" t="s">
        <v>453</v>
      </c>
      <c r="D371" s="15"/>
      <c r="E371" s="2"/>
      <c r="F371" s="2"/>
      <c r="G371" s="146"/>
      <c r="H371" s="19"/>
      <c r="I371" s="13"/>
      <c r="J371" s="14"/>
      <c r="K371" s="14"/>
      <c r="L371" s="22"/>
      <c r="M371" s="151" t="s">
        <v>124</v>
      </c>
      <c r="N371" s="102">
        <v>0</v>
      </c>
      <c r="O371" s="155"/>
      <c r="P371" s="31">
        <v>0</v>
      </c>
      <c r="Q371" s="31">
        <v>0</v>
      </c>
      <c r="R371" s="31">
        <f t="shared" si="106"/>
        <v>0</v>
      </c>
      <c r="S371" s="31">
        <f t="shared" si="104"/>
        <v>0</v>
      </c>
      <c r="T371" s="31">
        <v>0</v>
      </c>
      <c r="U371" s="31">
        <f t="shared" si="105"/>
        <v>0</v>
      </c>
      <c r="V371" s="156"/>
      <c r="W371" s="31">
        <v>0</v>
      </c>
      <c r="X371" s="154">
        <f t="shared" si="116"/>
        <v>0</v>
      </c>
      <c r="Y371" s="31">
        <v>0</v>
      </c>
      <c r="Z371" s="31">
        <f t="shared" si="117"/>
        <v>0</v>
      </c>
      <c r="AA371" s="31">
        <f t="shared" si="100"/>
        <v>0</v>
      </c>
      <c r="AB371" s="31">
        <f t="shared" si="101"/>
        <v>0</v>
      </c>
      <c r="AC371" s="154">
        <f t="shared" si="102"/>
        <v>0</v>
      </c>
      <c r="AE371" s="17">
        <v>10</v>
      </c>
      <c r="AF371" s="102">
        <v>0</v>
      </c>
      <c r="AG371" s="17">
        <f t="shared" si="107"/>
        <v>0</v>
      </c>
      <c r="AH371" s="17">
        <f t="shared" si="108"/>
        <v>0</v>
      </c>
      <c r="AI371" s="17">
        <f t="shared" si="109"/>
        <v>0</v>
      </c>
      <c r="AJ371" s="17">
        <f t="shared" si="110"/>
        <v>0</v>
      </c>
      <c r="AK371" s="17">
        <f t="shared" si="111"/>
        <v>0</v>
      </c>
      <c r="AL371" s="17">
        <f t="shared" si="112"/>
        <v>0</v>
      </c>
      <c r="AM371" s="17">
        <f t="shared" si="118"/>
        <v>0</v>
      </c>
      <c r="AN371" s="17">
        <f t="shared" si="119"/>
        <v>0</v>
      </c>
      <c r="AO371" s="17">
        <f t="shared" si="113"/>
        <v>0</v>
      </c>
      <c r="AP371" s="17">
        <f t="shared" si="114"/>
        <v>0</v>
      </c>
      <c r="AQ371" s="18">
        <f t="shared" si="115"/>
        <v>0</v>
      </c>
    </row>
    <row r="372" spans="1:43" ht="18" x14ac:dyDescent="0.25">
      <c r="A372" s="327">
        <v>1.1000000000000001</v>
      </c>
      <c r="B372" s="324" t="s">
        <v>950</v>
      </c>
      <c r="C372" s="103" t="s">
        <v>454</v>
      </c>
      <c r="D372" s="15"/>
      <c r="E372" s="2"/>
      <c r="F372" s="2"/>
      <c r="G372" s="146"/>
      <c r="H372" s="19"/>
      <c r="I372" s="13"/>
      <c r="J372" s="14"/>
      <c r="K372" s="14"/>
      <c r="L372" s="22"/>
      <c r="M372" s="158" t="s">
        <v>369</v>
      </c>
      <c r="N372" s="102">
        <v>0</v>
      </c>
      <c r="O372" s="155"/>
      <c r="P372" s="159">
        <v>552</v>
      </c>
      <c r="Q372" s="31">
        <v>0</v>
      </c>
      <c r="R372" s="31">
        <f t="shared" si="106"/>
        <v>552</v>
      </c>
      <c r="S372" s="31">
        <f t="shared" si="104"/>
        <v>27.6</v>
      </c>
      <c r="T372" s="31">
        <v>0</v>
      </c>
      <c r="U372" s="31">
        <f t="shared" si="105"/>
        <v>579.6</v>
      </c>
      <c r="V372" s="156"/>
      <c r="W372" s="159">
        <v>84</v>
      </c>
      <c r="X372" s="154">
        <f t="shared" si="116"/>
        <v>10.382400000000001</v>
      </c>
      <c r="Y372" s="31">
        <v>0</v>
      </c>
      <c r="Z372" s="31">
        <f t="shared" si="117"/>
        <v>94.382400000000004</v>
      </c>
      <c r="AA372" s="31">
        <f t="shared" si="100"/>
        <v>0</v>
      </c>
      <c r="AB372" s="31">
        <f t="shared" si="101"/>
        <v>0</v>
      </c>
      <c r="AC372" s="154">
        <f t="shared" si="102"/>
        <v>0</v>
      </c>
      <c r="AE372" s="17">
        <v>10</v>
      </c>
      <c r="AF372" s="102">
        <v>0</v>
      </c>
      <c r="AG372" s="17">
        <f t="shared" si="107"/>
        <v>0</v>
      </c>
      <c r="AH372" s="17">
        <f t="shared" si="108"/>
        <v>0</v>
      </c>
      <c r="AI372" s="17">
        <f t="shared" si="109"/>
        <v>0</v>
      </c>
      <c r="AJ372" s="17">
        <f t="shared" si="110"/>
        <v>0</v>
      </c>
      <c r="AK372" s="17">
        <f t="shared" si="111"/>
        <v>0</v>
      </c>
      <c r="AL372" s="17">
        <f t="shared" si="112"/>
        <v>0</v>
      </c>
      <c r="AM372" s="17">
        <f t="shared" si="118"/>
        <v>0</v>
      </c>
      <c r="AN372" s="17">
        <f t="shared" si="119"/>
        <v>0</v>
      </c>
      <c r="AO372" s="17">
        <f t="shared" si="113"/>
        <v>0</v>
      </c>
      <c r="AP372" s="17">
        <f t="shared" si="114"/>
        <v>0</v>
      </c>
      <c r="AQ372" s="18">
        <f t="shared" si="115"/>
        <v>0</v>
      </c>
    </row>
    <row r="373" spans="1:43" ht="18" x14ac:dyDescent="0.25">
      <c r="A373" s="327">
        <v>1.2</v>
      </c>
      <c r="B373" s="324" t="s">
        <v>950</v>
      </c>
      <c r="C373" s="103" t="s">
        <v>455</v>
      </c>
      <c r="D373" s="15"/>
      <c r="E373" s="2"/>
      <c r="F373" s="2"/>
      <c r="G373" s="146"/>
      <c r="H373" s="19"/>
      <c r="I373" s="13"/>
      <c r="J373" s="14"/>
      <c r="K373" s="14"/>
      <c r="L373" s="22"/>
      <c r="M373" s="158" t="s">
        <v>369</v>
      </c>
      <c r="N373" s="102">
        <v>0</v>
      </c>
      <c r="O373" s="155"/>
      <c r="P373" s="159">
        <v>619</v>
      </c>
      <c r="Q373" s="31">
        <v>0</v>
      </c>
      <c r="R373" s="31">
        <f t="shared" si="106"/>
        <v>619</v>
      </c>
      <c r="S373" s="31">
        <f t="shared" si="104"/>
        <v>30.950000000000003</v>
      </c>
      <c r="T373" s="31">
        <v>0</v>
      </c>
      <c r="U373" s="31">
        <f t="shared" si="105"/>
        <v>649.95000000000005</v>
      </c>
      <c r="V373" s="156"/>
      <c r="W373" s="159">
        <v>84</v>
      </c>
      <c r="X373" s="154">
        <f t="shared" si="116"/>
        <v>10.382400000000001</v>
      </c>
      <c r="Y373" s="31">
        <v>0</v>
      </c>
      <c r="Z373" s="31">
        <f t="shared" si="117"/>
        <v>94.382400000000004</v>
      </c>
      <c r="AA373" s="31">
        <f t="shared" si="100"/>
        <v>0</v>
      </c>
      <c r="AB373" s="31">
        <f t="shared" si="101"/>
        <v>0</v>
      </c>
      <c r="AC373" s="154">
        <f t="shared" si="102"/>
        <v>0</v>
      </c>
      <c r="AE373" s="17">
        <v>10</v>
      </c>
      <c r="AF373" s="102">
        <v>0</v>
      </c>
      <c r="AG373" s="17">
        <f t="shared" si="107"/>
        <v>0</v>
      </c>
      <c r="AH373" s="17">
        <f t="shared" si="108"/>
        <v>0</v>
      </c>
      <c r="AI373" s="17">
        <f t="shared" si="109"/>
        <v>0</v>
      </c>
      <c r="AJ373" s="17">
        <f t="shared" si="110"/>
        <v>0</v>
      </c>
      <c r="AK373" s="17">
        <f t="shared" si="111"/>
        <v>0</v>
      </c>
      <c r="AL373" s="17">
        <f t="shared" si="112"/>
        <v>0</v>
      </c>
      <c r="AM373" s="17">
        <f t="shared" si="118"/>
        <v>0</v>
      </c>
      <c r="AN373" s="17">
        <f t="shared" si="119"/>
        <v>0</v>
      </c>
      <c r="AO373" s="17">
        <f t="shared" si="113"/>
        <v>0</v>
      </c>
      <c r="AP373" s="17">
        <f t="shared" si="114"/>
        <v>0</v>
      </c>
      <c r="AQ373" s="18">
        <f t="shared" si="115"/>
        <v>0</v>
      </c>
    </row>
    <row r="374" spans="1:43" ht="18" x14ac:dyDescent="0.25">
      <c r="A374" s="327">
        <v>1.3</v>
      </c>
      <c r="B374" s="324" t="s">
        <v>950</v>
      </c>
      <c r="C374" s="103" t="s">
        <v>456</v>
      </c>
      <c r="D374" s="15"/>
      <c r="E374" s="2"/>
      <c r="F374" s="2"/>
      <c r="G374" s="146"/>
      <c r="H374" s="19"/>
      <c r="I374" s="13"/>
      <c r="J374" s="14"/>
      <c r="K374" s="14"/>
      <c r="L374" s="22"/>
      <c r="M374" s="158" t="s">
        <v>369</v>
      </c>
      <c r="N374" s="102">
        <v>0</v>
      </c>
      <c r="O374" s="155"/>
      <c r="P374" s="159">
        <v>706</v>
      </c>
      <c r="Q374" s="31">
        <v>0</v>
      </c>
      <c r="R374" s="31">
        <f t="shared" si="106"/>
        <v>706</v>
      </c>
      <c r="S374" s="31">
        <f t="shared" si="104"/>
        <v>35.300000000000004</v>
      </c>
      <c r="T374" s="31">
        <v>0</v>
      </c>
      <c r="U374" s="31">
        <f t="shared" si="105"/>
        <v>741.3</v>
      </c>
      <c r="V374" s="156"/>
      <c r="W374" s="159">
        <v>109</v>
      </c>
      <c r="X374" s="154">
        <f t="shared" si="116"/>
        <v>13.4724</v>
      </c>
      <c r="Y374" s="31">
        <v>0</v>
      </c>
      <c r="Z374" s="31">
        <f t="shared" si="117"/>
        <v>122.47239999999999</v>
      </c>
      <c r="AA374" s="31">
        <f t="shared" si="100"/>
        <v>0</v>
      </c>
      <c r="AB374" s="31">
        <f t="shared" si="101"/>
        <v>0</v>
      </c>
      <c r="AC374" s="154">
        <f t="shared" si="102"/>
        <v>0</v>
      </c>
      <c r="AE374" s="17">
        <v>10</v>
      </c>
      <c r="AF374" s="102">
        <v>0</v>
      </c>
      <c r="AG374" s="17">
        <f t="shared" si="107"/>
        <v>0</v>
      </c>
      <c r="AH374" s="17">
        <f t="shared" si="108"/>
        <v>0</v>
      </c>
      <c r="AI374" s="17">
        <f t="shared" si="109"/>
        <v>0</v>
      </c>
      <c r="AJ374" s="17">
        <f t="shared" si="110"/>
        <v>0</v>
      </c>
      <c r="AK374" s="17">
        <f t="shared" si="111"/>
        <v>0</v>
      </c>
      <c r="AL374" s="17">
        <f t="shared" si="112"/>
        <v>0</v>
      </c>
      <c r="AM374" s="17">
        <f t="shared" si="118"/>
        <v>0</v>
      </c>
      <c r="AN374" s="17">
        <f t="shared" si="119"/>
        <v>0</v>
      </c>
      <c r="AO374" s="17">
        <f t="shared" si="113"/>
        <v>0</v>
      </c>
      <c r="AP374" s="17">
        <f t="shared" si="114"/>
        <v>0</v>
      </c>
      <c r="AQ374" s="18">
        <f t="shared" si="115"/>
        <v>0</v>
      </c>
    </row>
    <row r="375" spans="1:43" ht="18" x14ac:dyDescent="0.25">
      <c r="A375" s="327">
        <v>1.4</v>
      </c>
      <c r="B375" s="324" t="s">
        <v>950</v>
      </c>
      <c r="C375" s="103" t="s">
        <v>457</v>
      </c>
      <c r="D375" s="15"/>
      <c r="E375" s="2"/>
      <c r="F375" s="2"/>
      <c r="G375" s="146"/>
      <c r="H375" s="19"/>
      <c r="I375" s="13"/>
      <c r="J375" s="14"/>
      <c r="K375" s="14"/>
      <c r="L375" s="22"/>
      <c r="M375" s="158" t="s">
        <v>369</v>
      </c>
      <c r="N375" s="102">
        <v>0</v>
      </c>
      <c r="O375" s="155"/>
      <c r="P375" s="159">
        <v>1065</v>
      </c>
      <c r="Q375" s="31">
        <v>0</v>
      </c>
      <c r="R375" s="31">
        <f t="shared" si="106"/>
        <v>1065</v>
      </c>
      <c r="S375" s="31">
        <f t="shared" si="104"/>
        <v>53.25</v>
      </c>
      <c r="T375" s="31">
        <v>0</v>
      </c>
      <c r="U375" s="31">
        <f t="shared" si="105"/>
        <v>1118.25</v>
      </c>
      <c r="V375" s="156"/>
      <c r="W375" s="159">
        <v>134</v>
      </c>
      <c r="X375" s="154">
        <f t="shared" si="116"/>
        <v>16.5624</v>
      </c>
      <c r="Y375" s="31">
        <v>0</v>
      </c>
      <c r="Z375" s="31">
        <f t="shared" si="117"/>
        <v>150.5624</v>
      </c>
      <c r="AA375" s="31">
        <f t="shared" si="100"/>
        <v>0</v>
      </c>
      <c r="AB375" s="31">
        <f t="shared" si="101"/>
        <v>0</v>
      </c>
      <c r="AC375" s="154">
        <f t="shared" si="102"/>
        <v>0</v>
      </c>
      <c r="AE375" s="17">
        <v>10</v>
      </c>
      <c r="AF375" s="102">
        <v>0</v>
      </c>
      <c r="AG375" s="17">
        <f t="shared" si="107"/>
        <v>0</v>
      </c>
      <c r="AH375" s="17">
        <f t="shared" si="108"/>
        <v>0</v>
      </c>
      <c r="AI375" s="17">
        <f t="shared" si="109"/>
        <v>0</v>
      </c>
      <c r="AJ375" s="17">
        <f t="shared" si="110"/>
        <v>0</v>
      </c>
      <c r="AK375" s="17">
        <f t="shared" si="111"/>
        <v>0</v>
      </c>
      <c r="AL375" s="17">
        <f t="shared" si="112"/>
        <v>0</v>
      </c>
      <c r="AM375" s="17">
        <f t="shared" si="118"/>
        <v>0</v>
      </c>
      <c r="AN375" s="17">
        <f t="shared" si="119"/>
        <v>0</v>
      </c>
      <c r="AO375" s="17">
        <f t="shared" si="113"/>
        <v>0</v>
      </c>
      <c r="AP375" s="17">
        <f t="shared" si="114"/>
        <v>0</v>
      </c>
      <c r="AQ375" s="18">
        <f t="shared" si="115"/>
        <v>0</v>
      </c>
    </row>
    <row r="376" spans="1:43" ht="18" x14ac:dyDescent="0.25">
      <c r="A376" s="327">
        <v>1.5</v>
      </c>
      <c r="B376" s="324" t="s">
        <v>950</v>
      </c>
      <c r="C376" s="103" t="s">
        <v>458</v>
      </c>
      <c r="D376" s="15"/>
      <c r="E376" s="2"/>
      <c r="F376" s="2"/>
      <c r="G376" s="146"/>
      <c r="H376" s="19"/>
      <c r="I376" s="13"/>
      <c r="J376" s="14"/>
      <c r="K376" s="14"/>
      <c r="L376" s="22"/>
      <c r="M376" s="158" t="s">
        <v>369</v>
      </c>
      <c r="N376" s="102">
        <v>0</v>
      </c>
      <c r="O376" s="155"/>
      <c r="P376" s="159">
        <v>1195</v>
      </c>
      <c r="Q376" s="31">
        <v>0</v>
      </c>
      <c r="R376" s="31">
        <f t="shared" si="106"/>
        <v>1195</v>
      </c>
      <c r="S376" s="31">
        <f t="shared" si="104"/>
        <v>59.75</v>
      </c>
      <c r="T376" s="31">
        <v>0</v>
      </c>
      <c r="U376" s="31">
        <f t="shared" si="105"/>
        <v>1254.75</v>
      </c>
      <c r="V376" s="156"/>
      <c r="W376" s="159">
        <v>168</v>
      </c>
      <c r="X376" s="154">
        <f t="shared" si="116"/>
        <v>20.764800000000001</v>
      </c>
      <c r="Y376" s="31">
        <v>0</v>
      </c>
      <c r="Z376" s="31">
        <f t="shared" si="117"/>
        <v>188.76480000000001</v>
      </c>
      <c r="AA376" s="31">
        <f t="shared" si="100"/>
        <v>0</v>
      </c>
      <c r="AB376" s="31">
        <f t="shared" si="101"/>
        <v>0</v>
      </c>
      <c r="AC376" s="154">
        <f t="shared" si="102"/>
        <v>0</v>
      </c>
      <c r="AE376" s="17">
        <v>10</v>
      </c>
      <c r="AF376" s="102">
        <v>0</v>
      </c>
      <c r="AG376" s="17">
        <f t="shared" si="107"/>
        <v>0</v>
      </c>
      <c r="AH376" s="17">
        <f t="shared" si="108"/>
        <v>0</v>
      </c>
      <c r="AI376" s="17">
        <f t="shared" si="109"/>
        <v>0</v>
      </c>
      <c r="AJ376" s="17">
        <f t="shared" si="110"/>
        <v>0</v>
      </c>
      <c r="AK376" s="17">
        <f t="shared" si="111"/>
        <v>0</v>
      </c>
      <c r="AL376" s="17">
        <f t="shared" si="112"/>
        <v>0</v>
      </c>
      <c r="AM376" s="17">
        <f t="shared" si="118"/>
        <v>0</v>
      </c>
      <c r="AN376" s="17">
        <f t="shared" si="119"/>
        <v>0</v>
      </c>
      <c r="AO376" s="17">
        <f t="shared" si="113"/>
        <v>0</v>
      </c>
      <c r="AP376" s="17">
        <f t="shared" si="114"/>
        <v>0</v>
      </c>
      <c r="AQ376" s="18">
        <f t="shared" si="115"/>
        <v>0</v>
      </c>
    </row>
    <row r="377" spans="1:43" ht="18" x14ac:dyDescent="0.25">
      <c r="A377" s="327">
        <v>1.6</v>
      </c>
      <c r="B377" s="324" t="s">
        <v>950</v>
      </c>
      <c r="C377" s="103" t="s">
        <v>459</v>
      </c>
      <c r="D377" s="15"/>
      <c r="E377" s="2"/>
      <c r="F377" s="2"/>
      <c r="G377" s="146"/>
      <c r="H377" s="19"/>
      <c r="I377" s="13"/>
      <c r="J377" s="14"/>
      <c r="K377" s="14"/>
      <c r="L377" s="22"/>
      <c r="M377" s="158" t="s">
        <v>369</v>
      </c>
      <c r="N377" s="102">
        <v>0</v>
      </c>
      <c r="O377" s="155"/>
      <c r="P377" s="159">
        <v>1838</v>
      </c>
      <c r="Q377" s="31">
        <v>0</v>
      </c>
      <c r="R377" s="31">
        <f t="shared" si="106"/>
        <v>1838</v>
      </c>
      <c r="S377" s="31">
        <f t="shared" si="104"/>
        <v>91.9</v>
      </c>
      <c r="T377" s="31">
        <v>0</v>
      </c>
      <c r="U377" s="31">
        <f t="shared" si="105"/>
        <v>1929.9</v>
      </c>
      <c r="V377" s="156"/>
      <c r="W377" s="159">
        <v>269</v>
      </c>
      <c r="X377" s="154">
        <f t="shared" si="116"/>
        <v>33.248400000000004</v>
      </c>
      <c r="Y377" s="31">
        <v>0</v>
      </c>
      <c r="Z377" s="31">
        <f t="shared" si="117"/>
        <v>302.2484</v>
      </c>
      <c r="AA377" s="31">
        <f t="shared" si="100"/>
        <v>0</v>
      </c>
      <c r="AB377" s="31">
        <f t="shared" si="101"/>
        <v>0</v>
      </c>
      <c r="AC377" s="154">
        <f t="shared" si="102"/>
        <v>0</v>
      </c>
      <c r="AE377" s="17">
        <v>10</v>
      </c>
      <c r="AF377" s="102">
        <v>0</v>
      </c>
      <c r="AG377" s="17">
        <f t="shared" si="107"/>
        <v>0</v>
      </c>
      <c r="AH377" s="17">
        <f t="shared" si="108"/>
        <v>0</v>
      </c>
      <c r="AI377" s="17">
        <f t="shared" si="109"/>
        <v>0</v>
      </c>
      <c r="AJ377" s="17">
        <f t="shared" si="110"/>
        <v>0</v>
      </c>
      <c r="AK377" s="17">
        <f t="shared" si="111"/>
        <v>0</v>
      </c>
      <c r="AL377" s="17">
        <f t="shared" si="112"/>
        <v>0</v>
      </c>
      <c r="AM377" s="17">
        <f t="shared" si="118"/>
        <v>0</v>
      </c>
      <c r="AN377" s="17">
        <f t="shared" si="119"/>
        <v>0</v>
      </c>
      <c r="AO377" s="17">
        <f t="shared" si="113"/>
        <v>0</v>
      </c>
      <c r="AP377" s="17">
        <f t="shared" si="114"/>
        <v>0</v>
      </c>
      <c r="AQ377" s="18">
        <f t="shared" si="115"/>
        <v>0</v>
      </c>
    </row>
    <row r="378" spans="1:43" ht="18" x14ac:dyDescent="0.25">
      <c r="A378" s="327">
        <v>1.7</v>
      </c>
      <c r="B378" s="324" t="s">
        <v>950</v>
      </c>
      <c r="C378" s="103" t="s">
        <v>460</v>
      </c>
      <c r="D378" s="15"/>
      <c r="E378" s="2"/>
      <c r="F378" s="2"/>
      <c r="G378" s="146"/>
      <c r="H378" s="19"/>
      <c r="I378" s="13"/>
      <c r="J378" s="14"/>
      <c r="K378" s="14"/>
      <c r="L378" s="22"/>
      <c r="M378" s="158" t="s">
        <v>369</v>
      </c>
      <c r="N378" s="102">
        <v>0</v>
      </c>
      <c r="O378" s="155"/>
      <c r="P378" s="159">
        <v>2659</v>
      </c>
      <c r="Q378" s="31">
        <v>0</v>
      </c>
      <c r="R378" s="31">
        <f t="shared" si="106"/>
        <v>2659</v>
      </c>
      <c r="S378" s="31">
        <f t="shared" si="104"/>
        <v>132.95000000000002</v>
      </c>
      <c r="T378" s="31">
        <v>0</v>
      </c>
      <c r="U378" s="31">
        <f t="shared" si="105"/>
        <v>2791.95</v>
      </c>
      <c r="V378" s="156"/>
      <c r="W378" s="159">
        <v>336</v>
      </c>
      <c r="X378" s="154">
        <f t="shared" si="116"/>
        <v>41.529600000000002</v>
      </c>
      <c r="Y378" s="31">
        <v>0</v>
      </c>
      <c r="Z378" s="31">
        <f t="shared" si="117"/>
        <v>377.52960000000002</v>
      </c>
      <c r="AA378" s="31">
        <f t="shared" si="100"/>
        <v>0</v>
      </c>
      <c r="AB378" s="31">
        <f t="shared" si="101"/>
        <v>0</v>
      </c>
      <c r="AC378" s="154">
        <f t="shared" si="102"/>
        <v>0</v>
      </c>
      <c r="AE378" s="17">
        <v>10</v>
      </c>
      <c r="AF378" s="102">
        <v>0</v>
      </c>
      <c r="AG378" s="17">
        <f t="shared" si="107"/>
        <v>0</v>
      </c>
      <c r="AH378" s="17">
        <f t="shared" si="108"/>
        <v>0</v>
      </c>
      <c r="AI378" s="17">
        <f t="shared" si="109"/>
        <v>0</v>
      </c>
      <c r="AJ378" s="17">
        <f t="shared" si="110"/>
        <v>0</v>
      </c>
      <c r="AK378" s="17">
        <f t="shared" si="111"/>
        <v>0</v>
      </c>
      <c r="AL378" s="17">
        <f t="shared" si="112"/>
        <v>0</v>
      </c>
      <c r="AM378" s="17">
        <f t="shared" si="118"/>
        <v>0</v>
      </c>
      <c r="AN378" s="17">
        <f t="shared" si="119"/>
        <v>0</v>
      </c>
      <c r="AO378" s="17">
        <f t="shared" si="113"/>
        <v>0</v>
      </c>
      <c r="AP378" s="17">
        <f t="shared" si="114"/>
        <v>0</v>
      </c>
      <c r="AQ378" s="18">
        <f t="shared" si="115"/>
        <v>0</v>
      </c>
    </row>
    <row r="379" spans="1:43" ht="18" x14ac:dyDescent="0.25">
      <c r="A379" s="327">
        <v>1.8</v>
      </c>
      <c r="B379" s="324" t="s">
        <v>950</v>
      </c>
      <c r="C379" s="103" t="s">
        <v>461</v>
      </c>
      <c r="D379" s="15"/>
      <c r="E379" s="2"/>
      <c r="F379" s="2"/>
      <c r="G379" s="146"/>
      <c r="H379" s="19"/>
      <c r="I379" s="13"/>
      <c r="J379" s="14"/>
      <c r="K379" s="14"/>
      <c r="L379" s="22"/>
      <c r="M379" s="158" t="s">
        <v>369</v>
      </c>
      <c r="N379" s="102">
        <v>0</v>
      </c>
      <c r="O379" s="155"/>
      <c r="P379" s="159">
        <v>3528</v>
      </c>
      <c r="Q379" s="31">
        <v>0</v>
      </c>
      <c r="R379" s="31">
        <f t="shared" si="106"/>
        <v>3528</v>
      </c>
      <c r="S379" s="31">
        <f t="shared" si="104"/>
        <v>176.4</v>
      </c>
      <c r="T379" s="31">
        <v>0</v>
      </c>
      <c r="U379" s="31">
        <f t="shared" si="105"/>
        <v>3704.4</v>
      </c>
      <c r="V379" s="156"/>
      <c r="W379" s="159">
        <v>504</v>
      </c>
      <c r="X379" s="154">
        <f t="shared" si="116"/>
        <v>62.294400000000003</v>
      </c>
      <c r="Y379" s="31">
        <v>0</v>
      </c>
      <c r="Z379" s="31">
        <f t="shared" si="117"/>
        <v>566.2944</v>
      </c>
      <c r="AA379" s="31">
        <f t="shared" si="100"/>
        <v>0</v>
      </c>
      <c r="AB379" s="31">
        <f t="shared" si="101"/>
        <v>0</v>
      </c>
      <c r="AC379" s="154">
        <f t="shared" si="102"/>
        <v>0</v>
      </c>
      <c r="AE379" s="17">
        <v>10</v>
      </c>
      <c r="AF379" s="102">
        <v>0</v>
      </c>
      <c r="AG379" s="17">
        <f t="shared" si="107"/>
        <v>0</v>
      </c>
      <c r="AH379" s="17">
        <f t="shared" si="108"/>
        <v>0</v>
      </c>
      <c r="AI379" s="17">
        <f t="shared" si="109"/>
        <v>0</v>
      </c>
      <c r="AJ379" s="17">
        <f t="shared" si="110"/>
        <v>0</v>
      </c>
      <c r="AK379" s="17">
        <f t="shared" si="111"/>
        <v>0</v>
      </c>
      <c r="AL379" s="17">
        <f t="shared" si="112"/>
        <v>0</v>
      </c>
      <c r="AM379" s="17">
        <f t="shared" si="118"/>
        <v>0</v>
      </c>
      <c r="AN379" s="17">
        <f t="shared" si="119"/>
        <v>0</v>
      </c>
      <c r="AO379" s="17">
        <f t="shared" si="113"/>
        <v>0</v>
      </c>
      <c r="AP379" s="17">
        <f t="shared" si="114"/>
        <v>0</v>
      </c>
      <c r="AQ379" s="18">
        <f t="shared" si="115"/>
        <v>0</v>
      </c>
    </row>
    <row r="380" spans="1:43" ht="18" x14ac:dyDescent="0.25">
      <c r="A380" s="327">
        <v>1.9</v>
      </c>
      <c r="B380" s="324" t="s">
        <v>950</v>
      </c>
      <c r="C380" s="103" t="s">
        <v>462</v>
      </c>
      <c r="D380" s="15"/>
      <c r="E380" s="2"/>
      <c r="F380" s="2"/>
      <c r="G380" s="146"/>
      <c r="H380" s="19"/>
      <c r="I380" s="13"/>
      <c r="J380" s="14"/>
      <c r="K380" s="14"/>
      <c r="L380" s="22"/>
      <c r="M380" s="158" t="s">
        <v>369</v>
      </c>
      <c r="N380" s="102">
        <v>0</v>
      </c>
      <c r="O380" s="155"/>
      <c r="P380" s="159">
        <v>5218</v>
      </c>
      <c r="Q380" s="31">
        <v>0</v>
      </c>
      <c r="R380" s="31">
        <f t="shared" si="106"/>
        <v>5218</v>
      </c>
      <c r="S380" s="31">
        <f t="shared" si="104"/>
        <v>260.90000000000003</v>
      </c>
      <c r="T380" s="31">
        <v>0</v>
      </c>
      <c r="U380" s="31">
        <f t="shared" si="105"/>
        <v>5478.9</v>
      </c>
      <c r="V380" s="156"/>
      <c r="W380" s="159">
        <v>672</v>
      </c>
      <c r="X380" s="154">
        <f t="shared" si="116"/>
        <v>83.059200000000004</v>
      </c>
      <c r="Y380" s="31">
        <v>0</v>
      </c>
      <c r="Z380" s="31">
        <f t="shared" si="117"/>
        <v>755.05920000000003</v>
      </c>
      <c r="AA380" s="31">
        <f t="shared" si="100"/>
        <v>0</v>
      </c>
      <c r="AB380" s="31">
        <f t="shared" si="101"/>
        <v>0</v>
      </c>
      <c r="AC380" s="154">
        <f t="shared" si="102"/>
        <v>0</v>
      </c>
      <c r="AE380" s="17">
        <v>10</v>
      </c>
      <c r="AF380" s="102">
        <v>0</v>
      </c>
      <c r="AG380" s="17">
        <f t="shared" si="107"/>
        <v>0</v>
      </c>
      <c r="AH380" s="17">
        <f t="shared" si="108"/>
        <v>0</v>
      </c>
      <c r="AI380" s="17">
        <f t="shared" si="109"/>
        <v>0</v>
      </c>
      <c r="AJ380" s="17">
        <f t="shared" si="110"/>
        <v>0</v>
      </c>
      <c r="AK380" s="17">
        <f t="shared" si="111"/>
        <v>0</v>
      </c>
      <c r="AL380" s="17">
        <f t="shared" si="112"/>
        <v>0</v>
      </c>
      <c r="AM380" s="17">
        <f t="shared" si="118"/>
        <v>0</v>
      </c>
      <c r="AN380" s="17">
        <f t="shared" si="119"/>
        <v>0</v>
      </c>
      <c r="AO380" s="17">
        <f t="shared" si="113"/>
        <v>0</v>
      </c>
      <c r="AP380" s="17">
        <f t="shared" si="114"/>
        <v>0</v>
      </c>
      <c r="AQ380" s="18">
        <f t="shared" si="115"/>
        <v>0</v>
      </c>
    </row>
    <row r="381" spans="1:43" ht="18" x14ac:dyDescent="0.25">
      <c r="A381" s="327">
        <v>1.1000000000000001</v>
      </c>
      <c r="B381" s="324" t="s">
        <v>950</v>
      </c>
      <c r="C381" s="103" t="s">
        <v>463</v>
      </c>
      <c r="D381" s="15"/>
      <c r="E381" s="2"/>
      <c r="F381" s="2"/>
      <c r="G381" s="146"/>
      <c r="H381" s="19"/>
      <c r="I381" s="13"/>
      <c r="J381" s="14"/>
      <c r="K381" s="14"/>
      <c r="L381" s="22"/>
      <c r="M381" s="158" t="s">
        <v>369</v>
      </c>
      <c r="N381" s="102">
        <v>0</v>
      </c>
      <c r="O381" s="155"/>
      <c r="P381" s="159">
        <v>6500</v>
      </c>
      <c r="Q381" s="31">
        <v>0</v>
      </c>
      <c r="R381" s="31">
        <f t="shared" si="106"/>
        <v>6500</v>
      </c>
      <c r="S381" s="31">
        <f t="shared" si="104"/>
        <v>325</v>
      </c>
      <c r="T381" s="31">
        <v>0</v>
      </c>
      <c r="U381" s="31">
        <f t="shared" si="105"/>
        <v>6825</v>
      </c>
      <c r="V381" s="156"/>
      <c r="W381" s="159">
        <v>840</v>
      </c>
      <c r="X381" s="154">
        <f t="shared" si="116"/>
        <v>103.824</v>
      </c>
      <c r="Y381" s="31">
        <v>0</v>
      </c>
      <c r="Z381" s="31">
        <f t="shared" si="117"/>
        <v>943.82399999999996</v>
      </c>
      <c r="AA381" s="31">
        <f t="shared" si="100"/>
        <v>0</v>
      </c>
      <c r="AB381" s="31">
        <f t="shared" si="101"/>
        <v>0</v>
      </c>
      <c r="AC381" s="154">
        <f t="shared" si="102"/>
        <v>0</v>
      </c>
      <c r="AE381" s="17">
        <v>10</v>
      </c>
      <c r="AF381" s="102">
        <v>0</v>
      </c>
      <c r="AG381" s="17">
        <f t="shared" si="107"/>
        <v>0</v>
      </c>
      <c r="AH381" s="17">
        <f t="shared" si="108"/>
        <v>0</v>
      </c>
      <c r="AI381" s="17">
        <f t="shared" si="109"/>
        <v>0</v>
      </c>
      <c r="AJ381" s="17">
        <f t="shared" si="110"/>
        <v>0</v>
      </c>
      <c r="AK381" s="17">
        <f t="shared" si="111"/>
        <v>0</v>
      </c>
      <c r="AL381" s="17">
        <f t="shared" si="112"/>
        <v>0</v>
      </c>
      <c r="AM381" s="17">
        <f t="shared" si="118"/>
        <v>0</v>
      </c>
      <c r="AN381" s="17">
        <f t="shared" si="119"/>
        <v>0</v>
      </c>
      <c r="AO381" s="17">
        <f t="shared" si="113"/>
        <v>0</v>
      </c>
      <c r="AP381" s="17">
        <f t="shared" si="114"/>
        <v>0</v>
      </c>
      <c r="AQ381" s="18">
        <f t="shared" si="115"/>
        <v>0</v>
      </c>
    </row>
    <row r="382" spans="1:43" ht="18" x14ac:dyDescent="0.25">
      <c r="A382" s="327">
        <v>1.1100000000000001</v>
      </c>
      <c r="B382" s="324" t="s">
        <v>950</v>
      </c>
      <c r="C382" s="103" t="s">
        <v>464</v>
      </c>
      <c r="D382" s="15"/>
      <c r="E382" s="2"/>
      <c r="F382" s="2"/>
      <c r="G382" s="146"/>
      <c r="H382" s="19"/>
      <c r="I382" s="13"/>
      <c r="J382" s="14"/>
      <c r="K382" s="14"/>
      <c r="L382" s="22"/>
      <c r="M382" s="158" t="s">
        <v>369</v>
      </c>
      <c r="N382" s="102">
        <v>0</v>
      </c>
      <c r="O382" s="155"/>
      <c r="P382" s="159">
        <v>8719</v>
      </c>
      <c r="Q382" s="31">
        <v>0</v>
      </c>
      <c r="R382" s="31">
        <f t="shared" si="106"/>
        <v>8719</v>
      </c>
      <c r="S382" s="31">
        <f t="shared" si="104"/>
        <v>435.95000000000005</v>
      </c>
      <c r="T382" s="31">
        <v>0</v>
      </c>
      <c r="U382" s="31">
        <f t="shared" si="105"/>
        <v>9154.9500000000007</v>
      </c>
      <c r="V382" s="156"/>
      <c r="W382" s="159">
        <v>1008</v>
      </c>
      <c r="X382" s="154">
        <f t="shared" si="116"/>
        <v>124.58880000000001</v>
      </c>
      <c r="Y382" s="31">
        <v>0</v>
      </c>
      <c r="Z382" s="31">
        <f t="shared" si="117"/>
        <v>1132.5888</v>
      </c>
      <c r="AA382" s="31">
        <f t="shared" si="100"/>
        <v>0</v>
      </c>
      <c r="AB382" s="31">
        <f t="shared" si="101"/>
        <v>0</v>
      </c>
      <c r="AC382" s="154">
        <f t="shared" si="102"/>
        <v>0</v>
      </c>
      <c r="AE382" s="17">
        <v>10</v>
      </c>
      <c r="AF382" s="102">
        <v>0</v>
      </c>
      <c r="AG382" s="17">
        <f t="shared" si="107"/>
        <v>0</v>
      </c>
      <c r="AH382" s="17">
        <f t="shared" si="108"/>
        <v>0</v>
      </c>
      <c r="AI382" s="17">
        <f t="shared" si="109"/>
        <v>0</v>
      </c>
      <c r="AJ382" s="17">
        <f t="shared" si="110"/>
        <v>0</v>
      </c>
      <c r="AK382" s="17">
        <f t="shared" si="111"/>
        <v>0</v>
      </c>
      <c r="AL382" s="17">
        <f t="shared" si="112"/>
        <v>0</v>
      </c>
      <c r="AM382" s="17">
        <f t="shared" si="118"/>
        <v>0</v>
      </c>
      <c r="AN382" s="17">
        <f t="shared" si="119"/>
        <v>0</v>
      </c>
      <c r="AO382" s="17">
        <f t="shared" si="113"/>
        <v>0</v>
      </c>
      <c r="AP382" s="17">
        <f t="shared" si="114"/>
        <v>0</v>
      </c>
      <c r="AQ382" s="18">
        <f t="shared" si="115"/>
        <v>0</v>
      </c>
    </row>
    <row r="383" spans="1:43" ht="60" x14ac:dyDescent="0.25">
      <c r="A383" s="327">
        <v>2</v>
      </c>
      <c r="B383" s="324" t="s">
        <v>950</v>
      </c>
      <c r="C383" s="103" t="s">
        <v>465</v>
      </c>
      <c r="D383" s="15"/>
      <c r="E383" s="2"/>
      <c r="F383" s="2"/>
      <c r="G383" s="146"/>
      <c r="H383" s="19"/>
      <c r="I383" s="13"/>
      <c r="J383" s="14"/>
      <c r="K383" s="14"/>
      <c r="L383" s="22"/>
      <c r="M383" s="151" t="s">
        <v>124</v>
      </c>
      <c r="N383" s="102">
        <v>0</v>
      </c>
      <c r="O383" s="155"/>
      <c r="P383" s="31">
        <v>0</v>
      </c>
      <c r="Q383" s="31">
        <v>0</v>
      </c>
      <c r="R383" s="31">
        <f t="shared" si="106"/>
        <v>0</v>
      </c>
      <c r="S383" s="31">
        <f t="shared" si="104"/>
        <v>0</v>
      </c>
      <c r="T383" s="31">
        <v>0</v>
      </c>
      <c r="U383" s="31">
        <f t="shared" si="105"/>
        <v>0</v>
      </c>
      <c r="V383" s="156"/>
      <c r="W383" s="31">
        <v>0</v>
      </c>
      <c r="X383" s="154">
        <f t="shared" si="116"/>
        <v>0</v>
      </c>
      <c r="Y383" s="31">
        <v>0</v>
      </c>
      <c r="Z383" s="31">
        <f t="shared" si="117"/>
        <v>0</v>
      </c>
      <c r="AA383" s="31">
        <f t="shared" si="100"/>
        <v>0</v>
      </c>
      <c r="AB383" s="31">
        <f t="shared" si="101"/>
        <v>0</v>
      </c>
      <c r="AC383" s="154">
        <f t="shared" si="102"/>
        <v>0</v>
      </c>
      <c r="AE383" s="17">
        <v>10</v>
      </c>
      <c r="AF383" s="102">
        <v>0</v>
      </c>
      <c r="AG383" s="17">
        <f t="shared" si="107"/>
        <v>0</v>
      </c>
      <c r="AH383" s="17">
        <f t="shared" si="108"/>
        <v>0</v>
      </c>
      <c r="AI383" s="17">
        <f t="shared" si="109"/>
        <v>0</v>
      </c>
      <c r="AJ383" s="17">
        <f t="shared" si="110"/>
        <v>0</v>
      </c>
      <c r="AK383" s="17">
        <f t="shared" si="111"/>
        <v>0</v>
      </c>
      <c r="AL383" s="17">
        <f t="shared" si="112"/>
        <v>0</v>
      </c>
      <c r="AM383" s="17">
        <f t="shared" si="118"/>
        <v>0</v>
      </c>
      <c r="AN383" s="17">
        <f t="shared" si="119"/>
        <v>0</v>
      </c>
      <c r="AO383" s="17">
        <f t="shared" si="113"/>
        <v>0</v>
      </c>
      <c r="AP383" s="17">
        <f t="shared" si="114"/>
        <v>0</v>
      </c>
      <c r="AQ383" s="18">
        <f t="shared" si="115"/>
        <v>0</v>
      </c>
    </row>
    <row r="384" spans="1:43" ht="18" x14ac:dyDescent="0.25">
      <c r="A384" s="327">
        <v>2.1</v>
      </c>
      <c r="B384" s="324" t="s">
        <v>950</v>
      </c>
      <c r="C384" s="103" t="s">
        <v>466</v>
      </c>
      <c r="D384" s="15"/>
      <c r="E384" s="2"/>
      <c r="F384" s="2"/>
      <c r="G384" s="146"/>
      <c r="H384" s="19"/>
      <c r="I384" s="13"/>
      <c r="J384" s="14"/>
      <c r="K384" s="14"/>
      <c r="L384" s="22"/>
      <c r="M384" s="158" t="s">
        <v>467</v>
      </c>
      <c r="N384" s="108">
        <v>1</v>
      </c>
      <c r="O384" s="155"/>
      <c r="P384" s="159">
        <v>666</v>
      </c>
      <c r="Q384" s="31">
        <v>0</v>
      </c>
      <c r="R384" s="31">
        <f t="shared" si="106"/>
        <v>666</v>
      </c>
      <c r="S384" s="31">
        <f t="shared" si="104"/>
        <v>33.300000000000004</v>
      </c>
      <c r="T384" s="31">
        <v>0</v>
      </c>
      <c r="U384" s="31">
        <f t="shared" si="105"/>
        <v>699.3</v>
      </c>
      <c r="V384" s="156"/>
      <c r="W384" s="159">
        <v>123</v>
      </c>
      <c r="X384" s="154">
        <f t="shared" si="116"/>
        <v>15.2028</v>
      </c>
      <c r="Y384" s="31">
        <v>0</v>
      </c>
      <c r="Z384" s="31">
        <f t="shared" si="117"/>
        <v>138.2028</v>
      </c>
      <c r="AA384" s="31">
        <f t="shared" si="100"/>
        <v>699.3</v>
      </c>
      <c r="AB384" s="31">
        <f t="shared" si="101"/>
        <v>138.2028</v>
      </c>
      <c r="AC384" s="154">
        <f t="shared" si="102"/>
        <v>837.50279999999998</v>
      </c>
      <c r="AE384" s="17">
        <v>10</v>
      </c>
      <c r="AF384" s="108">
        <v>1</v>
      </c>
      <c r="AG384" s="17">
        <f t="shared" si="107"/>
        <v>66.599999999999994</v>
      </c>
      <c r="AH384" s="17">
        <f t="shared" si="108"/>
        <v>0</v>
      </c>
      <c r="AI384" s="17">
        <f t="shared" si="109"/>
        <v>66.599999999999994</v>
      </c>
      <c r="AJ384" s="17">
        <f t="shared" si="110"/>
        <v>3.3300000000000005</v>
      </c>
      <c r="AK384" s="17">
        <f t="shared" si="111"/>
        <v>0</v>
      </c>
      <c r="AL384" s="17">
        <f t="shared" si="112"/>
        <v>69.929999999999993</v>
      </c>
      <c r="AM384" s="17">
        <f t="shared" si="118"/>
        <v>12.3</v>
      </c>
      <c r="AN384" s="17">
        <f t="shared" si="119"/>
        <v>1.5202799999999999</v>
      </c>
      <c r="AO384" s="17">
        <f t="shared" si="113"/>
        <v>0</v>
      </c>
      <c r="AP384" s="17">
        <f t="shared" si="114"/>
        <v>13.82028</v>
      </c>
      <c r="AQ384" s="18">
        <f t="shared" si="115"/>
        <v>83.750279999999989</v>
      </c>
    </row>
    <row r="385" spans="1:43" ht="18" x14ac:dyDescent="0.25">
      <c r="A385" s="327">
        <v>2.2000000000000002</v>
      </c>
      <c r="B385" s="324" t="s">
        <v>950</v>
      </c>
      <c r="C385" s="103" t="s">
        <v>468</v>
      </c>
      <c r="D385" s="15"/>
      <c r="E385" s="2"/>
      <c r="F385" s="2"/>
      <c r="G385" s="146"/>
      <c r="H385" s="19"/>
      <c r="I385" s="13"/>
      <c r="J385" s="14"/>
      <c r="K385" s="14"/>
      <c r="L385" s="22"/>
      <c r="M385" s="158" t="s">
        <v>467</v>
      </c>
      <c r="N385" s="108">
        <v>3</v>
      </c>
      <c r="O385" s="155"/>
      <c r="P385" s="159">
        <v>1421</v>
      </c>
      <c r="Q385" s="31">
        <v>0</v>
      </c>
      <c r="R385" s="31">
        <f t="shared" si="106"/>
        <v>1421</v>
      </c>
      <c r="S385" s="31">
        <f t="shared" si="104"/>
        <v>71.05</v>
      </c>
      <c r="T385" s="31">
        <v>0</v>
      </c>
      <c r="U385" s="31">
        <f t="shared" si="105"/>
        <v>1492.05</v>
      </c>
      <c r="V385" s="156"/>
      <c r="W385" s="159">
        <v>195</v>
      </c>
      <c r="X385" s="154">
        <f t="shared" si="116"/>
        <v>24.102</v>
      </c>
      <c r="Y385" s="31">
        <v>0</v>
      </c>
      <c r="Z385" s="31">
        <f t="shared" si="117"/>
        <v>219.102</v>
      </c>
      <c r="AA385" s="31">
        <f t="shared" si="100"/>
        <v>4476.1499999999996</v>
      </c>
      <c r="AB385" s="31">
        <f t="shared" si="101"/>
        <v>657.30600000000004</v>
      </c>
      <c r="AC385" s="154">
        <f t="shared" si="102"/>
        <v>5133.4560000000001</v>
      </c>
      <c r="AE385" s="17">
        <v>10</v>
      </c>
      <c r="AF385" s="108">
        <v>3</v>
      </c>
      <c r="AG385" s="17">
        <f t="shared" si="107"/>
        <v>426.3</v>
      </c>
      <c r="AH385" s="17">
        <f t="shared" si="108"/>
        <v>0</v>
      </c>
      <c r="AI385" s="17">
        <f t="shared" si="109"/>
        <v>426.3</v>
      </c>
      <c r="AJ385" s="17">
        <f t="shared" si="110"/>
        <v>21.315000000000001</v>
      </c>
      <c r="AK385" s="17">
        <f t="shared" si="111"/>
        <v>0</v>
      </c>
      <c r="AL385" s="17">
        <f t="shared" si="112"/>
        <v>447.61500000000001</v>
      </c>
      <c r="AM385" s="17">
        <f t="shared" si="118"/>
        <v>58.5</v>
      </c>
      <c r="AN385" s="17">
        <f t="shared" si="119"/>
        <v>7.2306000000000008</v>
      </c>
      <c r="AO385" s="17">
        <f t="shared" si="113"/>
        <v>0</v>
      </c>
      <c r="AP385" s="17">
        <f t="shared" si="114"/>
        <v>65.730599999999995</v>
      </c>
      <c r="AQ385" s="18">
        <f t="shared" si="115"/>
        <v>513.34559999999999</v>
      </c>
    </row>
    <row r="386" spans="1:43" ht="18" x14ac:dyDescent="0.25">
      <c r="A386" s="327">
        <v>2.2999999999999998</v>
      </c>
      <c r="B386" s="324" t="s">
        <v>950</v>
      </c>
      <c r="C386" s="103" t="s">
        <v>469</v>
      </c>
      <c r="D386" s="15"/>
      <c r="E386" s="2"/>
      <c r="F386" s="2"/>
      <c r="G386" s="146"/>
      <c r="H386" s="19"/>
      <c r="I386" s="13"/>
      <c r="J386" s="14"/>
      <c r="K386" s="14"/>
      <c r="L386" s="22"/>
      <c r="M386" s="158" t="s">
        <v>467</v>
      </c>
      <c r="N386" s="108">
        <v>5</v>
      </c>
      <c r="O386" s="155"/>
      <c r="P386" s="159">
        <v>2038</v>
      </c>
      <c r="Q386" s="31">
        <v>0</v>
      </c>
      <c r="R386" s="31">
        <f t="shared" si="106"/>
        <v>2038</v>
      </c>
      <c r="S386" s="31">
        <f t="shared" si="104"/>
        <v>101.9</v>
      </c>
      <c r="T386" s="31">
        <v>0</v>
      </c>
      <c r="U386" s="31">
        <f t="shared" si="105"/>
        <v>2139.9</v>
      </c>
      <c r="V386" s="156"/>
      <c r="W386" s="159">
        <v>247</v>
      </c>
      <c r="X386" s="154">
        <f t="shared" si="116"/>
        <v>30.529199999999999</v>
      </c>
      <c r="Y386" s="31">
        <v>0</v>
      </c>
      <c r="Z386" s="31">
        <f t="shared" si="117"/>
        <v>277.5292</v>
      </c>
      <c r="AA386" s="31">
        <f t="shared" si="100"/>
        <v>10699.5</v>
      </c>
      <c r="AB386" s="31">
        <f t="shared" si="101"/>
        <v>1387.646</v>
      </c>
      <c r="AC386" s="154">
        <f t="shared" si="102"/>
        <v>12087.146000000001</v>
      </c>
      <c r="AE386" s="17">
        <v>10</v>
      </c>
      <c r="AF386" s="108">
        <v>5</v>
      </c>
      <c r="AG386" s="17">
        <f t="shared" si="107"/>
        <v>1019</v>
      </c>
      <c r="AH386" s="17">
        <f t="shared" si="108"/>
        <v>0</v>
      </c>
      <c r="AI386" s="17">
        <f t="shared" si="109"/>
        <v>1019</v>
      </c>
      <c r="AJ386" s="17">
        <f t="shared" si="110"/>
        <v>50.95</v>
      </c>
      <c r="AK386" s="17">
        <f t="shared" si="111"/>
        <v>0</v>
      </c>
      <c r="AL386" s="17">
        <f t="shared" si="112"/>
        <v>1069.95</v>
      </c>
      <c r="AM386" s="17">
        <f t="shared" si="118"/>
        <v>123.5</v>
      </c>
      <c r="AN386" s="17">
        <f t="shared" si="119"/>
        <v>15.2646</v>
      </c>
      <c r="AO386" s="17">
        <f t="shared" si="113"/>
        <v>0</v>
      </c>
      <c r="AP386" s="17">
        <f t="shared" si="114"/>
        <v>138.7646</v>
      </c>
      <c r="AQ386" s="18">
        <f t="shared" si="115"/>
        <v>1208.7146</v>
      </c>
    </row>
    <row r="387" spans="1:43" ht="18" x14ac:dyDescent="0.25">
      <c r="A387" s="327">
        <v>2.4</v>
      </c>
      <c r="B387" s="324" t="s">
        <v>950</v>
      </c>
      <c r="C387" s="103" t="s">
        <v>470</v>
      </c>
      <c r="D387" s="15"/>
      <c r="E387" s="2"/>
      <c r="F387" s="2"/>
      <c r="G387" s="146"/>
      <c r="H387" s="19"/>
      <c r="I387" s="13"/>
      <c r="J387" s="14"/>
      <c r="K387" s="14"/>
      <c r="L387" s="22"/>
      <c r="M387" s="158" t="s">
        <v>467</v>
      </c>
      <c r="N387" s="108">
        <v>2</v>
      </c>
      <c r="O387" s="155"/>
      <c r="P387" s="159">
        <v>3361</v>
      </c>
      <c r="Q387" s="31">
        <v>0</v>
      </c>
      <c r="R387" s="31">
        <f t="shared" si="106"/>
        <v>3361</v>
      </c>
      <c r="S387" s="31">
        <f t="shared" si="104"/>
        <v>168.05</v>
      </c>
      <c r="T387" s="31">
        <v>0</v>
      </c>
      <c r="U387" s="31">
        <f t="shared" si="105"/>
        <v>3529.05</v>
      </c>
      <c r="V387" s="156"/>
      <c r="W387" s="159">
        <v>370</v>
      </c>
      <c r="X387" s="154">
        <f t="shared" si="116"/>
        <v>45.731999999999999</v>
      </c>
      <c r="Y387" s="31">
        <v>0</v>
      </c>
      <c r="Z387" s="31">
        <f t="shared" si="117"/>
        <v>415.73199999999997</v>
      </c>
      <c r="AA387" s="31">
        <f t="shared" si="100"/>
        <v>7058.1</v>
      </c>
      <c r="AB387" s="31">
        <f t="shared" si="101"/>
        <v>831.46399999999994</v>
      </c>
      <c r="AC387" s="154">
        <f t="shared" si="102"/>
        <v>7889.5640000000003</v>
      </c>
      <c r="AE387" s="17">
        <v>10</v>
      </c>
      <c r="AF387" s="108">
        <v>2</v>
      </c>
      <c r="AG387" s="17">
        <f t="shared" si="107"/>
        <v>672.2</v>
      </c>
      <c r="AH387" s="17">
        <f t="shared" si="108"/>
        <v>0</v>
      </c>
      <c r="AI387" s="17">
        <f t="shared" si="109"/>
        <v>672.2</v>
      </c>
      <c r="AJ387" s="17">
        <f t="shared" si="110"/>
        <v>33.61</v>
      </c>
      <c r="AK387" s="17">
        <f t="shared" si="111"/>
        <v>0</v>
      </c>
      <c r="AL387" s="17">
        <f t="shared" si="112"/>
        <v>705.81000000000006</v>
      </c>
      <c r="AM387" s="17">
        <f t="shared" si="118"/>
        <v>74</v>
      </c>
      <c r="AN387" s="17">
        <f t="shared" si="119"/>
        <v>9.1463999999999999</v>
      </c>
      <c r="AO387" s="17">
        <f t="shared" si="113"/>
        <v>0</v>
      </c>
      <c r="AP387" s="17">
        <f t="shared" si="114"/>
        <v>83.1464</v>
      </c>
      <c r="AQ387" s="18">
        <f t="shared" si="115"/>
        <v>788.95640000000003</v>
      </c>
    </row>
    <row r="388" spans="1:43" ht="30" x14ac:dyDescent="0.25">
      <c r="A388" s="327">
        <v>3</v>
      </c>
      <c r="B388" s="324" t="s">
        <v>950</v>
      </c>
      <c r="C388" s="103" t="s">
        <v>471</v>
      </c>
      <c r="D388" s="15"/>
      <c r="E388" s="2"/>
      <c r="F388" s="2"/>
      <c r="G388" s="146"/>
      <c r="H388" s="19"/>
      <c r="I388" s="13"/>
      <c r="J388" s="14"/>
      <c r="K388" s="14"/>
      <c r="L388" s="22"/>
      <c r="M388" s="151" t="s">
        <v>124</v>
      </c>
      <c r="N388" s="102">
        <v>0</v>
      </c>
      <c r="O388" s="155"/>
      <c r="P388" s="31">
        <v>0</v>
      </c>
      <c r="Q388" s="31">
        <v>0</v>
      </c>
      <c r="R388" s="31">
        <f t="shared" si="106"/>
        <v>0</v>
      </c>
      <c r="S388" s="31">
        <f t="shared" si="104"/>
        <v>0</v>
      </c>
      <c r="T388" s="31">
        <v>0</v>
      </c>
      <c r="U388" s="31">
        <f t="shared" si="105"/>
        <v>0</v>
      </c>
      <c r="V388" s="156"/>
      <c r="W388" s="31">
        <v>0</v>
      </c>
      <c r="X388" s="154">
        <f t="shared" si="116"/>
        <v>0</v>
      </c>
      <c r="Y388" s="31">
        <v>0</v>
      </c>
      <c r="Z388" s="31">
        <f t="shared" si="117"/>
        <v>0</v>
      </c>
      <c r="AA388" s="31">
        <f t="shared" si="100"/>
        <v>0</v>
      </c>
      <c r="AB388" s="31">
        <f t="shared" si="101"/>
        <v>0</v>
      </c>
      <c r="AC388" s="154">
        <f t="shared" si="102"/>
        <v>0</v>
      </c>
      <c r="AE388" s="17">
        <v>10</v>
      </c>
      <c r="AF388" s="102">
        <v>0</v>
      </c>
      <c r="AG388" s="17">
        <f t="shared" si="107"/>
        <v>0</v>
      </c>
      <c r="AH388" s="17">
        <f t="shared" si="108"/>
        <v>0</v>
      </c>
      <c r="AI388" s="17">
        <f t="shared" si="109"/>
        <v>0</v>
      </c>
      <c r="AJ388" s="17">
        <f t="shared" si="110"/>
        <v>0</v>
      </c>
      <c r="AK388" s="17">
        <f t="shared" si="111"/>
        <v>0</v>
      </c>
      <c r="AL388" s="17">
        <f t="shared" si="112"/>
        <v>0</v>
      </c>
      <c r="AM388" s="17">
        <f t="shared" si="118"/>
        <v>0</v>
      </c>
      <c r="AN388" s="17">
        <f t="shared" si="119"/>
        <v>0</v>
      </c>
      <c r="AO388" s="17">
        <f t="shared" si="113"/>
        <v>0</v>
      </c>
      <c r="AP388" s="17">
        <f t="shared" si="114"/>
        <v>0</v>
      </c>
      <c r="AQ388" s="18">
        <f t="shared" si="115"/>
        <v>0</v>
      </c>
    </row>
    <row r="389" spans="1:43" ht="18" x14ac:dyDescent="0.25">
      <c r="A389" s="327">
        <v>3.1</v>
      </c>
      <c r="B389" s="324" t="s">
        <v>950</v>
      </c>
      <c r="C389" s="103" t="s">
        <v>472</v>
      </c>
      <c r="D389" s="15"/>
      <c r="E389" s="2"/>
      <c r="F389" s="2"/>
      <c r="G389" s="146"/>
      <c r="H389" s="19"/>
      <c r="I389" s="13"/>
      <c r="J389" s="14"/>
      <c r="K389" s="14"/>
      <c r="L389" s="22"/>
      <c r="M389" s="158" t="s">
        <v>126</v>
      </c>
      <c r="N389" s="108">
        <v>1</v>
      </c>
      <c r="O389" s="155"/>
      <c r="P389" s="159">
        <v>3626</v>
      </c>
      <c r="Q389" s="31">
        <v>0</v>
      </c>
      <c r="R389" s="31">
        <f t="shared" si="106"/>
        <v>3626</v>
      </c>
      <c r="S389" s="31">
        <f t="shared" si="104"/>
        <v>181.3</v>
      </c>
      <c r="T389" s="31">
        <v>0</v>
      </c>
      <c r="U389" s="31">
        <f t="shared" si="105"/>
        <v>3807.3</v>
      </c>
      <c r="V389" s="156"/>
      <c r="W389" s="159">
        <v>206</v>
      </c>
      <c r="X389" s="154">
        <f t="shared" si="116"/>
        <v>25.461600000000001</v>
      </c>
      <c r="Y389" s="31">
        <v>0</v>
      </c>
      <c r="Z389" s="31">
        <f t="shared" si="117"/>
        <v>231.4616</v>
      </c>
      <c r="AA389" s="31">
        <f t="shared" si="100"/>
        <v>3807.3</v>
      </c>
      <c r="AB389" s="31">
        <f t="shared" si="101"/>
        <v>231.4616</v>
      </c>
      <c r="AC389" s="154">
        <f t="shared" si="102"/>
        <v>4038.7616000000003</v>
      </c>
      <c r="AE389" s="17">
        <v>10</v>
      </c>
      <c r="AF389" s="108">
        <v>1</v>
      </c>
      <c r="AG389" s="17">
        <f t="shared" si="107"/>
        <v>362.6</v>
      </c>
      <c r="AH389" s="17">
        <f t="shared" si="108"/>
        <v>0</v>
      </c>
      <c r="AI389" s="17">
        <f t="shared" si="109"/>
        <v>362.6</v>
      </c>
      <c r="AJ389" s="17">
        <f t="shared" si="110"/>
        <v>18.13</v>
      </c>
      <c r="AK389" s="17">
        <f t="shared" si="111"/>
        <v>0</v>
      </c>
      <c r="AL389" s="17">
        <f t="shared" si="112"/>
        <v>380.73</v>
      </c>
      <c r="AM389" s="17">
        <f t="shared" si="118"/>
        <v>20.6</v>
      </c>
      <c r="AN389" s="17">
        <f t="shared" si="119"/>
        <v>2.54616</v>
      </c>
      <c r="AO389" s="17">
        <f t="shared" si="113"/>
        <v>0</v>
      </c>
      <c r="AP389" s="17">
        <f t="shared" si="114"/>
        <v>23.146160000000002</v>
      </c>
      <c r="AQ389" s="18">
        <f t="shared" si="115"/>
        <v>403.87616000000003</v>
      </c>
    </row>
    <row r="390" spans="1:43" ht="18" x14ac:dyDescent="0.25">
      <c r="A390" s="327">
        <v>3.2</v>
      </c>
      <c r="B390" s="324" t="s">
        <v>950</v>
      </c>
      <c r="C390" s="103" t="s">
        <v>473</v>
      </c>
      <c r="D390" s="15"/>
      <c r="E390" s="2"/>
      <c r="F390" s="2"/>
      <c r="G390" s="146"/>
      <c r="H390" s="19"/>
      <c r="I390" s="13"/>
      <c r="J390" s="14"/>
      <c r="K390" s="14"/>
      <c r="L390" s="22"/>
      <c r="M390" s="158" t="s">
        <v>126</v>
      </c>
      <c r="N390" s="108">
        <v>5</v>
      </c>
      <c r="O390" s="155"/>
      <c r="P390" s="159">
        <v>1979</v>
      </c>
      <c r="Q390" s="31">
        <v>0</v>
      </c>
      <c r="R390" s="31">
        <f t="shared" si="106"/>
        <v>1979</v>
      </c>
      <c r="S390" s="31">
        <f t="shared" si="104"/>
        <v>98.95</v>
      </c>
      <c r="T390" s="31">
        <v>0</v>
      </c>
      <c r="U390" s="31">
        <f t="shared" si="105"/>
        <v>2077.9499999999998</v>
      </c>
      <c r="V390" s="156"/>
      <c r="W390" s="159">
        <v>128</v>
      </c>
      <c r="X390" s="154">
        <f t="shared" si="116"/>
        <v>15.8208</v>
      </c>
      <c r="Y390" s="31">
        <v>0</v>
      </c>
      <c r="Z390" s="31">
        <f t="shared" si="117"/>
        <v>143.82079999999999</v>
      </c>
      <c r="AA390" s="31">
        <f t="shared" ref="AA390:AA453" si="120">N390*U390</f>
        <v>10389.75</v>
      </c>
      <c r="AB390" s="31">
        <f t="shared" ref="AB390:AB453" si="121">N390*Z390</f>
        <v>719.10399999999993</v>
      </c>
      <c r="AC390" s="154">
        <f t="shared" ref="AC390:AC453" si="122">AA390+AB390</f>
        <v>11108.853999999999</v>
      </c>
      <c r="AE390" s="17">
        <v>10</v>
      </c>
      <c r="AF390" s="108">
        <v>5</v>
      </c>
      <c r="AG390" s="17">
        <f t="shared" si="107"/>
        <v>989.5</v>
      </c>
      <c r="AH390" s="17">
        <f t="shared" si="108"/>
        <v>0</v>
      </c>
      <c r="AI390" s="17">
        <f t="shared" si="109"/>
        <v>989.5</v>
      </c>
      <c r="AJ390" s="17">
        <f t="shared" si="110"/>
        <v>49.475000000000001</v>
      </c>
      <c r="AK390" s="17">
        <f t="shared" si="111"/>
        <v>0</v>
      </c>
      <c r="AL390" s="17">
        <f t="shared" si="112"/>
        <v>1038.9749999999999</v>
      </c>
      <c r="AM390" s="17">
        <f t="shared" si="118"/>
        <v>64</v>
      </c>
      <c r="AN390" s="17">
        <f t="shared" si="119"/>
        <v>7.9103999999999992</v>
      </c>
      <c r="AO390" s="17">
        <f t="shared" si="113"/>
        <v>0</v>
      </c>
      <c r="AP390" s="17">
        <f t="shared" si="114"/>
        <v>71.910399999999996</v>
      </c>
      <c r="AQ390" s="18">
        <f t="shared" si="115"/>
        <v>1110.8853999999999</v>
      </c>
    </row>
    <row r="391" spans="1:43" ht="18" x14ac:dyDescent="0.25">
      <c r="A391" s="327">
        <v>3.3</v>
      </c>
      <c r="B391" s="324" t="s">
        <v>950</v>
      </c>
      <c r="C391" s="103" t="s">
        <v>474</v>
      </c>
      <c r="D391" s="15"/>
      <c r="E391" s="2"/>
      <c r="F391" s="2"/>
      <c r="G391" s="146"/>
      <c r="H391" s="19"/>
      <c r="I391" s="13"/>
      <c r="J391" s="14"/>
      <c r="K391" s="14"/>
      <c r="L391" s="22"/>
      <c r="M391" s="158" t="s">
        <v>126</v>
      </c>
      <c r="N391" s="108">
        <v>5</v>
      </c>
      <c r="O391" s="155"/>
      <c r="P391" s="159">
        <v>1176</v>
      </c>
      <c r="Q391" s="31">
        <v>0</v>
      </c>
      <c r="R391" s="31">
        <f t="shared" si="106"/>
        <v>1176</v>
      </c>
      <c r="S391" s="31">
        <f t="shared" ref="S391:S454" si="123">R391*0.05</f>
        <v>58.800000000000004</v>
      </c>
      <c r="T391" s="31">
        <v>0</v>
      </c>
      <c r="U391" s="31">
        <f t="shared" ref="U391:U454" si="124">R391+S391</f>
        <v>1234.8</v>
      </c>
      <c r="V391" s="156"/>
      <c r="W391" s="159">
        <v>103</v>
      </c>
      <c r="X391" s="154">
        <f t="shared" si="116"/>
        <v>12.7308</v>
      </c>
      <c r="Y391" s="31">
        <v>0</v>
      </c>
      <c r="Z391" s="31">
        <f t="shared" si="117"/>
        <v>115.7308</v>
      </c>
      <c r="AA391" s="31">
        <f t="shared" si="120"/>
        <v>6174</v>
      </c>
      <c r="AB391" s="31">
        <f t="shared" si="121"/>
        <v>578.654</v>
      </c>
      <c r="AC391" s="154">
        <f t="shared" si="122"/>
        <v>6752.6540000000005</v>
      </c>
      <c r="AE391" s="17">
        <v>10</v>
      </c>
      <c r="AF391" s="108">
        <v>5</v>
      </c>
      <c r="AG391" s="17">
        <f t="shared" si="107"/>
        <v>588</v>
      </c>
      <c r="AH391" s="17">
        <f t="shared" si="108"/>
        <v>0</v>
      </c>
      <c r="AI391" s="17">
        <f t="shared" si="109"/>
        <v>588</v>
      </c>
      <c r="AJ391" s="17">
        <f t="shared" si="110"/>
        <v>29.4</v>
      </c>
      <c r="AK391" s="17">
        <f t="shared" si="111"/>
        <v>0</v>
      </c>
      <c r="AL391" s="17">
        <f t="shared" si="112"/>
        <v>617.4</v>
      </c>
      <c r="AM391" s="17">
        <f t="shared" si="118"/>
        <v>51.5</v>
      </c>
      <c r="AN391" s="17">
        <f t="shared" si="119"/>
        <v>6.3653999999999993</v>
      </c>
      <c r="AO391" s="17">
        <f t="shared" si="113"/>
        <v>0</v>
      </c>
      <c r="AP391" s="17">
        <f t="shared" si="114"/>
        <v>57.865400000000001</v>
      </c>
      <c r="AQ391" s="18">
        <f t="shared" si="115"/>
        <v>675.2654</v>
      </c>
    </row>
    <row r="392" spans="1:43" ht="75" x14ac:dyDescent="0.25">
      <c r="A392" s="327">
        <v>4</v>
      </c>
      <c r="B392" s="324" t="s">
        <v>950</v>
      </c>
      <c r="C392" s="103" t="s">
        <v>475</v>
      </c>
      <c r="D392" s="15"/>
      <c r="E392" s="2"/>
      <c r="F392" s="2"/>
      <c r="G392" s="146"/>
      <c r="H392" s="19"/>
      <c r="I392" s="13"/>
      <c r="J392" s="14"/>
      <c r="K392" s="14"/>
      <c r="L392" s="22"/>
      <c r="M392" s="151" t="s">
        <v>124</v>
      </c>
      <c r="N392" s="102">
        <v>0</v>
      </c>
      <c r="O392" s="155"/>
      <c r="P392" s="31">
        <v>0</v>
      </c>
      <c r="Q392" s="31">
        <v>0</v>
      </c>
      <c r="R392" s="31">
        <f t="shared" si="106"/>
        <v>0</v>
      </c>
      <c r="S392" s="31">
        <f t="shared" si="123"/>
        <v>0</v>
      </c>
      <c r="T392" s="31">
        <v>0</v>
      </c>
      <c r="U392" s="31">
        <f t="shared" si="124"/>
        <v>0</v>
      </c>
      <c r="V392" s="156"/>
      <c r="W392" s="31">
        <v>0</v>
      </c>
      <c r="X392" s="154">
        <f t="shared" si="116"/>
        <v>0</v>
      </c>
      <c r="Y392" s="31">
        <v>0</v>
      </c>
      <c r="Z392" s="31">
        <f t="shared" si="117"/>
        <v>0</v>
      </c>
      <c r="AA392" s="31">
        <f t="shared" si="120"/>
        <v>0</v>
      </c>
      <c r="AB392" s="31">
        <f t="shared" si="121"/>
        <v>0</v>
      </c>
      <c r="AC392" s="154">
        <f t="shared" si="122"/>
        <v>0</v>
      </c>
      <c r="AE392" s="17">
        <v>10</v>
      </c>
      <c r="AF392" s="102">
        <v>0</v>
      </c>
      <c r="AG392" s="17">
        <f t="shared" si="107"/>
        <v>0</v>
      </c>
      <c r="AH392" s="17">
        <f t="shared" si="108"/>
        <v>0</v>
      </c>
      <c r="AI392" s="17">
        <f t="shared" si="109"/>
        <v>0</v>
      </c>
      <c r="AJ392" s="17">
        <f t="shared" si="110"/>
        <v>0</v>
      </c>
      <c r="AK392" s="17">
        <f t="shared" si="111"/>
        <v>0</v>
      </c>
      <c r="AL392" s="17">
        <f t="shared" si="112"/>
        <v>0</v>
      </c>
      <c r="AM392" s="17">
        <f t="shared" si="118"/>
        <v>0</v>
      </c>
      <c r="AN392" s="17">
        <f t="shared" si="119"/>
        <v>0</v>
      </c>
      <c r="AO392" s="17">
        <f t="shared" si="113"/>
        <v>0</v>
      </c>
      <c r="AP392" s="17">
        <f t="shared" si="114"/>
        <v>0</v>
      </c>
      <c r="AQ392" s="18">
        <f t="shared" si="115"/>
        <v>0</v>
      </c>
    </row>
    <row r="393" spans="1:43" ht="18" x14ac:dyDescent="0.25">
      <c r="A393" s="327">
        <v>4.0999999999999996</v>
      </c>
      <c r="B393" s="324" t="s">
        <v>950</v>
      </c>
      <c r="C393" s="103" t="s">
        <v>476</v>
      </c>
      <c r="D393" s="15"/>
      <c r="E393" s="2"/>
      <c r="F393" s="2"/>
      <c r="G393" s="146"/>
      <c r="H393" s="19"/>
      <c r="I393" s="13"/>
      <c r="J393" s="14"/>
      <c r="K393" s="14"/>
      <c r="L393" s="22"/>
      <c r="M393" s="158" t="s">
        <v>126</v>
      </c>
      <c r="N393" s="102">
        <v>0</v>
      </c>
      <c r="O393" s="155"/>
      <c r="P393" s="159">
        <v>1876</v>
      </c>
      <c r="Q393" s="31">
        <v>0</v>
      </c>
      <c r="R393" s="31">
        <f t="shared" ref="R393:R456" si="125">P393+Q393</f>
        <v>1876</v>
      </c>
      <c r="S393" s="31">
        <f t="shared" si="123"/>
        <v>93.800000000000011</v>
      </c>
      <c r="T393" s="31">
        <v>0</v>
      </c>
      <c r="U393" s="31">
        <f t="shared" si="124"/>
        <v>1969.8</v>
      </c>
      <c r="V393" s="156"/>
      <c r="W393" s="159">
        <v>210</v>
      </c>
      <c r="X393" s="154">
        <f t="shared" si="116"/>
        <v>25.956</v>
      </c>
      <c r="Y393" s="31">
        <v>0</v>
      </c>
      <c r="Z393" s="31">
        <f t="shared" si="117"/>
        <v>235.95599999999999</v>
      </c>
      <c r="AA393" s="31">
        <f t="shared" si="120"/>
        <v>0</v>
      </c>
      <c r="AB393" s="31">
        <f t="shared" si="121"/>
        <v>0</v>
      </c>
      <c r="AC393" s="154">
        <f t="shared" si="122"/>
        <v>0</v>
      </c>
      <c r="AE393" s="17">
        <v>10</v>
      </c>
      <c r="AF393" s="102">
        <v>0</v>
      </c>
      <c r="AG393" s="17">
        <f t="shared" si="107"/>
        <v>0</v>
      </c>
      <c r="AH393" s="17">
        <f t="shared" si="108"/>
        <v>0</v>
      </c>
      <c r="AI393" s="17">
        <f t="shared" si="109"/>
        <v>0</v>
      </c>
      <c r="AJ393" s="17">
        <f t="shared" si="110"/>
        <v>0</v>
      </c>
      <c r="AK393" s="17">
        <f t="shared" si="111"/>
        <v>0</v>
      </c>
      <c r="AL393" s="17">
        <f t="shared" si="112"/>
        <v>0</v>
      </c>
      <c r="AM393" s="17">
        <f t="shared" si="118"/>
        <v>0</v>
      </c>
      <c r="AN393" s="17">
        <f t="shared" si="119"/>
        <v>0</v>
      </c>
      <c r="AO393" s="17">
        <f t="shared" si="113"/>
        <v>0</v>
      </c>
      <c r="AP393" s="17">
        <f t="shared" si="114"/>
        <v>0</v>
      </c>
      <c r="AQ393" s="18">
        <f t="shared" si="115"/>
        <v>0</v>
      </c>
    </row>
    <row r="394" spans="1:43" ht="18" x14ac:dyDescent="0.25">
      <c r="A394" s="327">
        <v>4.2</v>
      </c>
      <c r="B394" s="324" t="s">
        <v>950</v>
      </c>
      <c r="C394" s="103" t="s">
        <v>477</v>
      </c>
      <c r="D394" s="15"/>
      <c r="E394" s="2"/>
      <c r="F394" s="2"/>
      <c r="G394" s="146"/>
      <c r="H394" s="19"/>
      <c r="I394" s="13"/>
      <c r="J394" s="14"/>
      <c r="K394" s="14"/>
      <c r="L394" s="22"/>
      <c r="M394" s="158" t="s">
        <v>126</v>
      </c>
      <c r="N394" s="102">
        <v>0</v>
      </c>
      <c r="O394" s="155"/>
      <c r="P394" s="159">
        <v>3125</v>
      </c>
      <c r="Q394" s="31">
        <v>0</v>
      </c>
      <c r="R394" s="31">
        <f t="shared" si="125"/>
        <v>3125</v>
      </c>
      <c r="S394" s="31">
        <f t="shared" si="123"/>
        <v>156.25</v>
      </c>
      <c r="T394" s="31">
        <v>0</v>
      </c>
      <c r="U394" s="31">
        <f t="shared" si="124"/>
        <v>3281.25</v>
      </c>
      <c r="V394" s="156"/>
      <c r="W394" s="159">
        <v>315</v>
      </c>
      <c r="X394" s="154">
        <f t="shared" si="116"/>
        <v>38.933999999999997</v>
      </c>
      <c r="Y394" s="31">
        <v>0</v>
      </c>
      <c r="Z394" s="31">
        <f t="shared" si="117"/>
        <v>353.93399999999997</v>
      </c>
      <c r="AA394" s="31">
        <f t="shared" si="120"/>
        <v>0</v>
      </c>
      <c r="AB394" s="31">
        <f t="shared" si="121"/>
        <v>0</v>
      </c>
      <c r="AC394" s="154">
        <f t="shared" si="122"/>
        <v>0</v>
      </c>
      <c r="AE394" s="17">
        <v>10</v>
      </c>
      <c r="AF394" s="102">
        <v>0</v>
      </c>
      <c r="AG394" s="17">
        <f t="shared" si="107"/>
        <v>0</v>
      </c>
      <c r="AH394" s="17">
        <f t="shared" si="108"/>
        <v>0</v>
      </c>
      <c r="AI394" s="17">
        <f t="shared" si="109"/>
        <v>0</v>
      </c>
      <c r="AJ394" s="17">
        <f t="shared" si="110"/>
        <v>0</v>
      </c>
      <c r="AK394" s="17">
        <f t="shared" si="111"/>
        <v>0</v>
      </c>
      <c r="AL394" s="17">
        <f t="shared" si="112"/>
        <v>0</v>
      </c>
      <c r="AM394" s="17">
        <f t="shared" si="118"/>
        <v>0</v>
      </c>
      <c r="AN394" s="17">
        <f t="shared" si="119"/>
        <v>0</v>
      </c>
      <c r="AO394" s="17">
        <f t="shared" si="113"/>
        <v>0</v>
      </c>
      <c r="AP394" s="17">
        <f t="shared" si="114"/>
        <v>0</v>
      </c>
      <c r="AQ394" s="18">
        <f t="shared" si="115"/>
        <v>0</v>
      </c>
    </row>
    <row r="395" spans="1:43" ht="18" x14ac:dyDescent="0.25">
      <c r="A395" s="327">
        <v>4.3</v>
      </c>
      <c r="B395" s="324" t="s">
        <v>950</v>
      </c>
      <c r="C395" s="103" t="s">
        <v>478</v>
      </c>
      <c r="D395" s="15"/>
      <c r="E395" s="2"/>
      <c r="F395" s="2"/>
      <c r="G395" s="146"/>
      <c r="H395" s="19"/>
      <c r="I395" s="13"/>
      <c r="J395" s="14"/>
      <c r="K395" s="14"/>
      <c r="L395" s="22"/>
      <c r="M395" s="158" t="s">
        <v>126</v>
      </c>
      <c r="N395" s="102">
        <v>0</v>
      </c>
      <c r="O395" s="155"/>
      <c r="P395" s="159">
        <v>5500</v>
      </c>
      <c r="Q395" s="31">
        <v>0</v>
      </c>
      <c r="R395" s="31">
        <f t="shared" si="125"/>
        <v>5500</v>
      </c>
      <c r="S395" s="31">
        <f t="shared" si="123"/>
        <v>275</v>
      </c>
      <c r="T395" s="31">
        <v>0</v>
      </c>
      <c r="U395" s="31">
        <f t="shared" si="124"/>
        <v>5775</v>
      </c>
      <c r="V395" s="156"/>
      <c r="W395" s="159">
        <v>473</v>
      </c>
      <c r="X395" s="154">
        <f t="shared" si="116"/>
        <v>58.462800000000001</v>
      </c>
      <c r="Y395" s="31">
        <v>0</v>
      </c>
      <c r="Z395" s="31">
        <f t="shared" si="117"/>
        <v>531.46280000000002</v>
      </c>
      <c r="AA395" s="31">
        <f t="shared" si="120"/>
        <v>0</v>
      </c>
      <c r="AB395" s="31">
        <f t="shared" si="121"/>
        <v>0</v>
      </c>
      <c r="AC395" s="154">
        <f t="shared" si="122"/>
        <v>0</v>
      </c>
      <c r="AE395" s="17">
        <v>10</v>
      </c>
      <c r="AF395" s="102">
        <v>0</v>
      </c>
      <c r="AG395" s="17">
        <f t="shared" si="107"/>
        <v>0</v>
      </c>
      <c r="AH395" s="17">
        <f t="shared" si="108"/>
        <v>0</v>
      </c>
      <c r="AI395" s="17">
        <f t="shared" si="109"/>
        <v>0</v>
      </c>
      <c r="AJ395" s="17">
        <f t="shared" si="110"/>
        <v>0</v>
      </c>
      <c r="AK395" s="17">
        <f t="shared" si="111"/>
        <v>0</v>
      </c>
      <c r="AL395" s="17">
        <f t="shared" si="112"/>
        <v>0</v>
      </c>
      <c r="AM395" s="17">
        <f t="shared" si="118"/>
        <v>0</v>
      </c>
      <c r="AN395" s="17">
        <f t="shared" si="119"/>
        <v>0</v>
      </c>
      <c r="AO395" s="17">
        <f t="shared" si="113"/>
        <v>0</v>
      </c>
      <c r="AP395" s="17">
        <f t="shared" si="114"/>
        <v>0</v>
      </c>
      <c r="AQ395" s="18">
        <f t="shared" si="115"/>
        <v>0</v>
      </c>
    </row>
    <row r="396" spans="1:43" ht="105" x14ac:dyDescent="0.25">
      <c r="A396" s="327">
        <v>5</v>
      </c>
      <c r="B396" s="324" t="s">
        <v>950</v>
      </c>
      <c r="C396" s="103" t="s">
        <v>479</v>
      </c>
      <c r="D396" s="15"/>
      <c r="E396" s="2"/>
      <c r="F396" s="2"/>
      <c r="G396" s="146"/>
      <c r="H396" s="19"/>
      <c r="I396" s="13"/>
      <c r="J396" s="14"/>
      <c r="K396" s="14"/>
      <c r="L396" s="22"/>
      <c r="M396" s="151" t="s">
        <v>124</v>
      </c>
      <c r="N396" s="102">
        <v>0</v>
      </c>
      <c r="O396" s="155"/>
      <c r="P396" s="31">
        <v>0</v>
      </c>
      <c r="Q396" s="31">
        <v>0</v>
      </c>
      <c r="R396" s="31">
        <f t="shared" si="125"/>
        <v>0</v>
      </c>
      <c r="S396" s="31">
        <f t="shared" si="123"/>
        <v>0</v>
      </c>
      <c r="T396" s="31">
        <v>0</v>
      </c>
      <c r="U396" s="31">
        <f t="shared" si="124"/>
        <v>0</v>
      </c>
      <c r="V396" s="156"/>
      <c r="W396" s="31">
        <v>0</v>
      </c>
      <c r="X396" s="154">
        <f t="shared" si="116"/>
        <v>0</v>
      </c>
      <c r="Y396" s="31">
        <v>0</v>
      </c>
      <c r="Z396" s="31">
        <f t="shared" si="117"/>
        <v>0</v>
      </c>
      <c r="AA396" s="31">
        <f t="shared" si="120"/>
        <v>0</v>
      </c>
      <c r="AB396" s="31">
        <f t="shared" si="121"/>
        <v>0</v>
      </c>
      <c r="AC396" s="154">
        <f t="shared" si="122"/>
        <v>0</v>
      </c>
      <c r="AE396" s="17">
        <v>10</v>
      </c>
      <c r="AF396" s="102">
        <v>0</v>
      </c>
      <c r="AG396" s="17">
        <f t="shared" si="107"/>
        <v>0</v>
      </c>
      <c r="AH396" s="17">
        <f t="shared" si="108"/>
        <v>0</v>
      </c>
      <c r="AI396" s="17">
        <f t="shared" si="109"/>
        <v>0</v>
      </c>
      <c r="AJ396" s="17">
        <f t="shared" si="110"/>
        <v>0</v>
      </c>
      <c r="AK396" s="17">
        <f t="shared" si="111"/>
        <v>0</v>
      </c>
      <c r="AL396" s="17">
        <f t="shared" si="112"/>
        <v>0</v>
      </c>
      <c r="AM396" s="17">
        <f t="shared" si="118"/>
        <v>0</v>
      </c>
      <c r="AN396" s="17">
        <f t="shared" si="119"/>
        <v>0</v>
      </c>
      <c r="AO396" s="17">
        <f t="shared" si="113"/>
        <v>0</v>
      </c>
      <c r="AP396" s="17">
        <f t="shared" si="114"/>
        <v>0</v>
      </c>
      <c r="AQ396" s="18">
        <f t="shared" si="115"/>
        <v>0</v>
      </c>
    </row>
    <row r="397" spans="1:43" ht="18" x14ac:dyDescent="0.25">
      <c r="A397" s="327">
        <v>5.0999999999999996</v>
      </c>
      <c r="B397" s="324" t="s">
        <v>950</v>
      </c>
      <c r="C397" s="103" t="s">
        <v>238</v>
      </c>
      <c r="D397" s="15"/>
      <c r="E397" s="2"/>
      <c r="F397" s="2"/>
      <c r="G397" s="146"/>
      <c r="H397" s="19"/>
      <c r="I397" s="13"/>
      <c r="J397" s="14"/>
      <c r="K397" s="14"/>
      <c r="L397" s="22"/>
      <c r="M397" s="158" t="s">
        <v>480</v>
      </c>
      <c r="N397" s="102">
        <v>0</v>
      </c>
      <c r="O397" s="155"/>
      <c r="P397" s="159">
        <v>1750</v>
      </c>
      <c r="Q397" s="31">
        <v>0</v>
      </c>
      <c r="R397" s="31">
        <f t="shared" si="125"/>
        <v>1750</v>
      </c>
      <c r="S397" s="31">
        <f t="shared" si="123"/>
        <v>87.5</v>
      </c>
      <c r="T397" s="31">
        <v>0</v>
      </c>
      <c r="U397" s="31">
        <f t="shared" si="124"/>
        <v>1837.5</v>
      </c>
      <c r="V397" s="156"/>
      <c r="W397" s="159">
        <v>420</v>
      </c>
      <c r="X397" s="154">
        <f t="shared" si="116"/>
        <v>51.911999999999999</v>
      </c>
      <c r="Y397" s="31">
        <v>0</v>
      </c>
      <c r="Z397" s="31">
        <f t="shared" si="117"/>
        <v>471.91199999999998</v>
      </c>
      <c r="AA397" s="31">
        <f t="shared" si="120"/>
        <v>0</v>
      </c>
      <c r="AB397" s="31">
        <f t="shared" si="121"/>
        <v>0</v>
      </c>
      <c r="AC397" s="154">
        <f t="shared" si="122"/>
        <v>0</v>
      </c>
      <c r="AE397" s="17">
        <v>10</v>
      </c>
      <c r="AF397" s="102">
        <v>0</v>
      </c>
      <c r="AG397" s="17">
        <f t="shared" si="107"/>
        <v>0</v>
      </c>
      <c r="AH397" s="17">
        <f t="shared" si="108"/>
        <v>0</v>
      </c>
      <c r="AI397" s="17">
        <f t="shared" si="109"/>
        <v>0</v>
      </c>
      <c r="AJ397" s="17">
        <f t="shared" si="110"/>
        <v>0</v>
      </c>
      <c r="AK397" s="17">
        <f t="shared" si="111"/>
        <v>0</v>
      </c>
      <c r="AL397" s="17">
        <f t="shared" si="112"/>
        <v>0</v>
      </c>
      <c r="AM397" s="17">
        <f t="shared" si="118"/>
        <v>0</v>
      </c>
      <c r="AN397" s="17">
        <f t="shared" si="119"/>
        <v>0</v>
      </c>
      <c r="AO397" s="17">
        <f t="shared" si="113"/>
        <v>0</v>
      </c>
      <c r="AP397" s="17">
        <f t="shared" si="114"/>
        <v>0</v>
      </c>
      <c r="AQ397" s="18">
        <f t="shared" si="115"/>
        <v>0</v>
      </c>
    </row>
    <row r="398" spans="1:43" ht="18" x14ac:dyDescent="0.25">
      <c r="A398" s="327">
        <v>5.2</v>
      </c>
      <c r="B398" s="324" t="s">
        <v>950</v>
      </c>
      <c r="C398" s="103" t="s">
        <v>481</v>
      </c>
      <c r="D398" s="15"/>
      <c r="E398" s="2"/>
      <c r="F398" s="2"/>
      <c r="G398" s="146"/>
      <c r="H398" s="19"/>
      <c r="I398" s="13"/>
      <c r="J398" s="14"/>
      <c r="K398" s="14"/>
      <c r="L398" s="22"/>
      <c r="M398" s="158" t="s">
        <v>480</v>
      </c>
      <c r="N398" s="104">
        <v>250</v>
      </c>
      <c r="O398" s="155"/>
      <c r="P398" s="159">
        <v>764</v>
      </c>
      <c r="Q398" s="31">
        <v>0</v>
      </c>
      <c r="R398" s="31">
        <f t="shared" si="125"/>
        <v>764</v>
      </c>
      <c r="S398" s="31">
        <f t="shared" si="123"/>
        <v>38.200000000000003</v>
      </c>
      <c r="T398" s="31">
        <v>0</v>
      </c>
      <c r="U398" s="31">
        <f t="shared" si="124"/>
        <v>802.2</v>
      </c>
      <c r="V398" s="156"/>
      <c r="W398" s="159">
        <v>329</v>
      </c>
      <c r="X398" s="154">
        <f t="shared" si="116"/>
        <v>40.664400000000001</v>
      </c>
      <c r="Y398" s="31">
        <v>0</v>
      </c>
      <c r="Z398" s="31">
        <f t="shared" si="117"/>
        <v>369.6644</v>
      </c>
      <c r="AA398" s="31">
        <f t="shared" si="120"/>
        <v>200550</v>
      </c>
      <c r="AB398" s="31">
        <f t="shared" si="121"/>
        <v>92416.1</v>
      </c>
      <c r="AC398" s="154">
        <f t="shared" si="122"/>
        <v>292966.09999999998</v>
      </c>
      <c r="AE398" s="17">
        <v>10</v>
      </c>
      <c r="AF398" s="104">
        <v>250</v>
      </c>
      <c r="AG398" s="17">
        <f t="shared" si="107"/>
        <v>19100</v>
      </c>
      <c r="AH398" s="17">
        <f t="shared" si="108"/>
        <v>0</v>
      </c>
      <c r="AI398" s="17">
        <f t="shared" si="109"/>
        <v>19100</v>
      </c>
      <c r="AJ398" s="17">
        <f t="shared" si="110"/>
        <v>955</v>
      </c>
      <c r="AK398" s="17">
        <f t="shared" si="111"/>
        <v>0</v>
      </c>
      <c r="AL398" s="17">
        <f t="shared" si="112"/>
        <v>20055</v>
      </c>
      <c r="AM398" s="17">
        <f t="shared" si="118"/>
        <v>8225</v>
      </c>
      <c r="AN398" s="17">
        <f t="shared" si="119"/>
        <v>1016.61</v>
      </c>
      <c r="AO398" s="17">
        <f t="shared" si="113"/>
        <v>0</v>
      </c>
      <c r="AP398" s="17">
        <f t="shared" si="114"/>
        <v>9241.61</v>
      </c>
      <c r="AQ398" s="18">
        <f t="shared" si="115"/>
        <v>29296.61</v>
      </c>
    </row>
    <row r="399" spans="1:43" ht="60" x14ac:dyDescent="0.25">
      <c r="A399" s="327">
        <v>6</v>
      </c>
      <c r="B399" s="324" t="s">
        <v>950</v>
      </c>
      <c r="C399" s="103" t="s">
        <v>381</v>
      </c>
      <c r="D399" s="15"/>
      <c r="E399" s="2"/>
      <c r="F399" s="2"/>
      <c r="G399" s="146"/>
      <c r="H399" s="19"/>
      <c r="I399" s="13"/>
      <c r="J399" s="14"/>
      <c r="K399" s="14"/>
      <c r="L399" s="22"/>
      <c r="M399" s="151" t="s">
        <v>124</v>
      </c>
      <c r="N399" s="102">
        <v>0</v>
      </c>
      <c r="O399" s="155"/>
      <c r="P399" s="31">
        <v>0</v>
      </c>
      <c r="Q399" s="31">
        <v>0</v>
      </c>
      <c r="R399" s="31">
        <f t="shared" si="125"/>
        <v>0</v>
      </c>
      <c r="S399" s="31">
        <f t="shared" si="123"/>
        <v>0</v>
      </c>
      <c r="T399" s="31">
        <v>0</v>
      </c>
      <c r="U399" s="31">
        <f t="shared" si="124"/>
        <v>0</v>
      </c>
      <c r="V399" s="156"/>
      <c r="W399" s="31">
        <v>0</v>
      </c>
      <c r="X399" s="154">
        <f t="shared" si="116"/>
        <v>0</v>
      </c>
      <c r="Y399" s="31">
        <v>0</v>
      </c>
      <c r="Z399" s="31">
        <f t="shared" si="117"/>
        <v>0</v>
      </c>
      <c r="AA399" s="31">
        <f t="shared" si="120"/>
        <v>0</v>
      </c>
      <c r="AB399" s="31">
        <f t="shared" si="121"/>
        <v>0</v>
      </c>
      <c r="AC399" s="154">
        <f t="shared" si="122"/>
        <v>0</v>
      </c>
      <c r="AE399" s="17">
        <v>10</v>
      </c>
      <c r="AF399" s="102">
        <v>0</v>
      </c>
      <c r="AG399" s="17">
        <f t="shared" si="107"/>
        <v>0</v>
      </c>
      <c r="AH399" s="17">
        <f t="shared" si="108"/>
        <v>0</v>
      </c>
      <c r="AI399" s="17">
        <f t="shared" si="109"/>
        <v>0</v>
      </c>
      <c r="AJ399" s="17">
        <f t="shared" si="110"/>
        <v>0</v>
      </c>
      <c r="AK399" s="17">
        <f t="shared" si="111"/>
        <v>0</v>
      </c>
      <c r="AL399" s="17">
        <f t="shared" si="112"/>
        <v>0</v>
      </c>
      <c r="AM399" s="17">
        <f t="shared" si="118"/>
        <v>0</v>
      </c>
      <c r="AN399" s="17">
        <f t="shared" si="119"/>
        <v>0</v>
      </c>
      <c r="AO399" s="17">
        <f t="shared" si="113"/>
        <v>0</v>
      </c>
      <c r="AP399" s="17">
        <f t="shared" si="114"/>
        <v>0</v>
      </c>
      <c r="AQ399" s="18">
        <f t="shared" si="115"/>
        <v>0</v>
      </c>
    </row>
    <row r="400" spans="1:43" ht="18" x14ac:dyDescent="0.25">
      <c r="A400" s="327">
        <v>6.1</v>
      </c>
      <c r="B400" s="324" t="s">
        <v>950</v>
      </c>
      <c r="C400" s="103" t="s">
        <v>482</v>
      </c>
      <c r="D400" s="15"/>
      <c r="E400" s="2"/>
      <c r="F400" s="2"/>
      <c r="G400" s="146"/>
      <c r="H400" s="19"/>
      <c r="I400" s="13"/>
      <c r="J400" s="14"/>
      <c r="K400" s="14"/>
      <c r="L400" s="22"/>
      <c r="M400" s="158" t="s">
        <v>369</v>
      </c>
      <c r="N400" s="104">
        <v>25</v>
      </c>
      <c r="O400" s="155"/>
      <c r="P400" s="159">
        <v>465</v>
      </c>
      <c r="Q400" s="31">
        <v>0</v>
      </c>
      <c r="R400" s="31">
        <f t="shared" si="125"/>
        <v>465</v>
      </c>
      <c r="S400" s="31">
        <f t="shared" si="123"/>
        <v>23.25</v>
      </c>
      <c r="T400" s="31">
        <v>0</v>
      </c>
      <c r="U400" s="31">
        <f t="shared" si="124"/>
        <v>488.25</v>
      </c>
      <c r="V400" s="156"/>
      <c r="W400" s="159">
        <v>103</v>
      </c>
      <c r="X400" s="154">
        <f t="shared" si="116"/>
        <v>12.7308</v>
      </c>
      <c r="Y400" s="31">
        <v>0</v>
      </c>
      <c r="Z400" s="31">
        <f t="shared" si="117"/>
        <v>115.7308</v>
      </c>
      <c r="AA400" s="31">
        <f t="shared" si="120"/>
        <v>12206.25</v>
      </c>
      <c r="AB400" s="31">
        <f t="shared" si="121"/>
        <v>2893.27</v>
      </c>
      <c r="AC400" s="154">
        <f t="shared" si="122"/>
        <v>15099.52</v>
      </c>
      <c r="AE400" s="17">
        <v>10</v>
      </c>
      <c r="AF400" s="104">
        <v>25</v>
      </c>
      <c r="AG400" s="17">
        <f t="shared" si="107"/>
        <v>1162.5</v>
      </c>
      <c r="AH400" s="17">
        <f t="shared" si="108"/>
        <v>0</v>
      </c>
      <c r="AI400" s="17">
        <f t="shared" si="109"/>
        <v>1162.5</v>
      </c>
      <c r="AJ400" s="17">
        <f t="shared" si="110"/>
        <v>58.125</v>
      </c>
      <c r="AK400" s="17">
        <f t="shared" si="111"/>
        <v>0</v>
      </c>
      <c r="AL400" s="17">
        <f t="shared" si="112"/>
        <v>1220.625</v>
      </c>
      <c r="AM400" s="17">
        <f t="shared" si="118"/>
        <v>257.5</v>
      </c>
      <c r="AN400" s="17">
        <f t="shared" si="119"/>
        <v>31.827000000000002</v>
      </c>
      <c r="AO400" s="17">
        <f t="shared" si="113"/>
        <v>0</v>
      </c>
      <c r="AP400" s="17">
        <f t="shared" si="114"/>
        <v>289.327</v>
      </c>
      <c r="AQ400" s="18">
        <f t="shared" si="115"/>
        <v>1509.952</v>
      </c>
    </row>
    <row r="401" spans="1:43" ht="45" x14ac:dyDescent="0.25">
      <c r="A401" s="327">
        <v>7</v>
      </c>
      <c r="B401" s="324" t="s">
        <v>950</v>
      </c>
      <c r="C401" s="103" t="s">
        <v>483</v>
      </c>
      <c r="D401" s="15"/>
      <c r="E401" s="2"/>
      <c r="F401" s="2"/>
      <c r="G401" s="146"/>
      <c r="H401" s="19"/>
      <c r="I401" s="13"/>
      <c r="J401" s="14"/>
      <c r="K401" s="14"/>
      <c r="L401" s="22"/>
      <c r="M401" s="151" t="s">
        <v>124</v>
      </c>
      <c r="N401" s="102">
        <v>0</v>
      </c>
      <c r="O401" s="155"/>
      <c r="P401" s="31">
        <v>0</v>
      </c>
      <c r="Q401" s="31">
        <v>0</v>
      </c>
      <c r="R401" s="31">
        <f t="shared" si="125"/>
        <v>0</v>
      </c>
      <c r="S401" s="31">
        <f t="shared" si="123"/>
        <v>0</v>
      </c>
      <c r="T401" s="31">
        <v>0</v>
      </c>
      <c r="U401" s="31">
        <f t="shared" si="124"/>
        <v>0</v>
      </c>
      <c r="V401" s="156"/>
      <c r="W401" s="31">
        <v>0</v>
      </c>
      <c r="X401" s="154">
        <f t="shared" si="116"/>
        <v>0</v>
      </c>
      <c r="Y401" s="31">
        <v>0</v>
      </c>
      <c r="Z401" s="31">
        <f t="shared" si="117"/>
        <v>0</v>
      </c>
      <c r="AA401" s="31">
        <f t="shared" si="120"/>
        <v>0</v>
      </c>
      <c r="AB401" s="31">
        <f t="shared" si="121"/>
        <v>0</v>
      </c>
      <c r="AC401" s="154">
        <f t="shared" si="122"/>
        <v>0</v>
      </c>
      <c r="AE401" s="17">
        <v>10</v>
      </c>
      <c r="AF401" s="102">
        <v>0</v>
      </c>
      <c r="AG401" s="17">
        <f t="shared" si="107"/>
        <v>0</v>
      </c>
      <c r="AH401" s="17">
        <f t="shared" si="108"/>
        <v>0</v>
      </c>
      <c r="AI401" s="17">
        <f t="shared" si="109"/>
        <v>0</v>
      </c>
      <c r="AJ401" s="17">
        <f t="shared" si="110"/>
        <v>0</v>
      </c>
      <c r="AK401" s="17">
        <f t="shared" si="111"/>
        <v>0</v>
      </c>
      <c r="AL401" s="17">
        <f t="shared" si="112"/>
        <v>0</v>
      </c>
      <c r="AM401" s="17">
        <f t="shared" si="118"/>
        <v>0</v>
      </c>
      <c r="AN401" s="17">
        <f t="shared" si="119"/>
        <v>0</v>
      </c>
      <c r="AO401" s="17">
        <f t="shared" si="113"/>
        <v>0</v>
      </c>
      <c r="AP401" s="17">
        <f t="shared" si="114"/>
        <v>0</v>
      </c>
      <c r="AQ401" s="18">
        <f t="shared" si="115"/>
        <v>0</v>
      </c>
    </row>
    <row r="402" spans="1:43" ht="18" x14ac:dyDescent="0.25">
      <c r="A402" s="327">
        <v>7.1</v>
      </c>
      <c r="B402" s="324" t="s">
        <v>950</v>
      </c>
      <c r="C402" s="103" t="s">
        <v>484</v>
      </c>
      <c r="D402" s="15"/>
      <c r="E402" s="2"/>
      <c r="F402" s="2"/>
      <c r="G402" s="146"/>
      <c r="H402" s="19"/>
      <c r="I402" s="13"/>
      <c r="J402" s="14"/>
      <c r="K402" s="14"/>
      <c r="L402" s="22"/>
      <c r="M402" s="158" t="s">
        <v>369</v>
      </c>
      <c r="N402" s="104">
        <v>15</v>
      </c>
      <c r="O402" s="155"/>
      <c r="P402" s="159">
        <v>1225</v>
      </c>
      <c r="Q402" s="31">
        <v>0</v>
      </c>
      <c r="R402" s="31">
        <f t="shared" si="125"/>
        <v>1225</v>
      </c>
      <c r="S402" s="31">
        <f t="shared" si="123"/>
        <v>61.25</v>
      </c>
      <c r="T402" s="31">
        <v>0</v>
      </c>
      <c r="U402" s="31">
        <f t="shared" si="124"/>
        <v>1286.25</v>
      </c>
      <c r="V402" s="156"/>
      <c r="W402" s="159">
        <v>154</v>
      </c>
      <c r="X402" s="154">
        <f t="shared" si="116"/>
        <v>19.034400000000002</v>
      </c>
      <c r="Y402" s="31">
        <v>0</v>
      </c>
      <c r="Z402" s="31">
        <f t="shared" si="117"/>
        <v>173.03440000000001</v>
      </c>
      <c r="AA402" s="31">
        <f t="shared" si="120"/>
        <v>19293.75</v>
      </c>
      <c r="AB402" s="31">
        <f t="shared" si="121"/>
        <v>2595.5160000000001</v>
      </c>
      <c r="AC402" s="154">
        <f t="shared" si="122"/>
        <v>21889.266</v>
      </c>
      <c r="AE402" s="17">
        <v>10</v>
      </c>
      <c r="AF402" s="104">
        <v>15</v>
      </c>
      <c r="AG402" s="17">
        <f t="shared" si="107"/>
        <v>1837.5</v>
      </c>
      <c r="AH402" s="17">
        <f t="shared" si="108"/>
        <v>0</v>
      </c>
      <c r="AI402" s="17">
        <f t="shared" si="109"/>
        <v>1837.5</v>
      </c>
      <c r="AJ402" s="17">
        <f t="shared" si="110"/>
        <v>91.875</v>
      </c>
      <c r="AK402" s="17">
        <f t="shared" si="111"/>
        <v>0</v>
      </c>
      <c r="AL402" s="17">
        <f t="shared" si="112"/>
        <v>1929.375</v>
      </c>
      <c r="AM402" s="17">
        <f t="shared" si="118"/>
        <v>231</v>
      </c>
      <c r="AN402" s="17">
        <f t="shared" si="119"/>
        <v>28.551600000000004</v>
      </c>
      <c r="AO402" s="17">
        <f t="shared" si="113"/>
        <v>0</v>
      </c>
      <c r="AP402" s="17">
        <f t="shared" si="114"/>
        <v>259.55160000000001</v>
      </c>
      <c r="AQ402" s="18">
        <f t="shared" si="115"/>
        <v>2188.9265999999998</v>
      </c>
    </row>
    <row r="403" spans="1:43" ht="18" x14ac:dyDescent="0.25">
      <c r="A403" s="327">
        <v>7.2</v>
      </c>
      <c r="B403" s="324" t="s">
        <v>950</v>
      </c>
      <c r="C403" s="103" t="s">
        <v>241</v>
      </c>
      <c r="D403" s="15"/>
      <c r="E403" s="2"/>
      <c r="F403" s="2"/>
      <c r="G403" s="146"/>
      <c r="H403" s="19"/>
      <c r="I403" s="13"/>
      <c r="J403" s="14"/>
      <c r="K403" s="14"/>
      <c r="L403" s="22"/>
      <c r="M403" s="158" t="s">
        <v>369</v>
      </c>
      <c r="N403" s="102">
        <v>0</v>
      </c>
      <c r="O403" s="155"/>
      <c r="P403" s="159">
        <v>1772</v>
      </c>
      <c r="Q403" s="31">
        <v>0</v>
      </c>
      <c r="R403" s="31">
        <f t="shared" si="125"/>
        <v>1772</v>
      </c>
      <c r="S403" s="31">
        <f t="shared" si="123"/>
        <v>88.600000000000009</v>
      </c>
      <c r="T403" s="31">
        <v>0</v>
      </c>
      <c r="U403" s="31">
        <f t="shared" si="124"/>
        <v>1860.6</v>
      </c>
      <c r="V403" s="156"/>
      <c r="W403" s="159">
        <v>158</v>
      </c>
      <c r="X403" s="154">
        <f t="shared" si="116"/>
        <v>19.5288</v>
      </c>
      <c r="Y403" s="31">
        <v>0</v>
      </c>
      <c r="Z403" s="31">
        <f t="shared" si="117"/>
        <v>177.52879999999999</v>
      </c>
      <c r="AA403" s="31">
        <f t="shared" si="120"/>
        <v>0</v>
      </c>
      <c r="AB403" s="31">
        <f t="shared" si="121"/>
        <v>0</v>
      </c>
      <c r="AC403" s="154">
        <f t="shared" si="122"/>
        <v>0</v>
      </c>
      <c r="AE403" s="17">
        <v>10</v>
      </c>
      <c r="AF403" s="102">
        <v>0</v>
      </c>
      <c r="AG403" s="17">
        <f t="shared" si="107"/>
        <v>0</v>
      </c>
      <c r="AH403" s="17">
        <f t="shared" si="108"/>
        <v>0</v>
      </c>
      <c r="AI403" s="17">
        <f t="shared" si="109"/>
        <v>0</v>
      </c>
      <c r="AJ403" s="17">
        <f t="shared" si="110"/>
        <v>0</v>
      </c>
      <c r="AK403" s="17">
        <f t="shared" si="111"/>
        <v>0</v>
      </c>
      <c r="AL403" s="17">
        <f t="shared" si="112"/>
        <v>0</v>
      </c>
      <c r="AM403" s="17">
        <f t="shared" si="118"/>
        <v>0</v>
      </c>
      <c r="AN403" s="17">
        <f t="shared" si="119"/>
        <v>0</v>
      </c>
      <c r="AO403" s="17">
        <f t="shared" si="113"/>
        <v>0</v>
      </c>
      <c r="AP403" s="17">
        <f t="shared" si="114"/>
        <v>0</v>
      </c>
      <c r="AQ403" s="18">
        <f t="shared" si="115"/>
        <v>0</v>
      </c>
    </row>
    <row r="404" spans="1:43" ht="18" x14ac:dyDescent="0.25">
      <c r="A404" s="327">
        <v>7.3</v>
      </c>
      <c r="B404" s="324" t="s">
        <v>950</v>
      </c>
      <c r="C404" s="103" t="s">
        <v>485</v>
      </c>
      <c r="D404" s="15"/>
      <c r="E404" s="2"/>
      <c r="F404" s="2"/>
      <c r="G404" s="146"/>
      <c r="H404" s="19"/>
      <c r="I404" s="13"/>
      <c r="J404" s="14"/>
      <c r="K404" s="14"/>
      <c r="L404" s="22"/>
      <c r="M404" s="158" t="s">
        <v>369</v>
      </c>
      <c r="N404" s="104">
        <v>10</v>
      </c>
      <c r="O404" s="155"/>
      <c r="P404" s="159">
        <v>1842</v>
      </c>
      <c r="Q404" s="31">
        <v>0</v>
      </c>
      <c r="R404" s="31">
        <f t="shared" si="125"/>
        <v>1842</v>
      </c>
      <c r="S404" s="31">
        <f t="shared" si="123"/>
        <v>92.100000000000009</v>
      </c>
      <c r="T404" s="31">
        <v>0</v>
      </c>
      <c r="U404" s="31">
        <f t="shared" si="124"/>
        <v>1934.1</v>
      </c>
      <c r="V404" s="156"/>
      <c r="W404" s="159">
        <v>206</v>
      </c>
      <c r="X404" s="154">
        <f t="shared" si="116"/>
        <v>25.461600000000001</v>
      </c>
      <c r="Y404" s="31">
        <v>0</v>
      </c>
      <c r="Z404" s="31">
        <f t="shared" si="117"/>
        <v>231.4616</v>
      </c>
      <c r="AA404" s="31">
        <f t="shared" si="120"/>
        <v>19341</v>
      </c>
      <c r="AB404" s="31">
        <f t="shared" si="121"/>
        <v>2314.616</v>
      </c>
      <c r="AC404" s="154">
        <f t="shared" si="122"/>
        <v>21655.616000000002</v>
      </c>
      <c r="AE404" s="17">
        <v>10</v>
      </c>
      <c r="AF404" s="104">
        <v>10</v>
      </c>
      <c r="AG404" s="17">
        <f t="shared" si="107"/>
        <v>1842</v>
      </c>
      <c r="AH404" s="17">
        <f t="shared" si="108"/>
        <v>0</v>
      </c>
      <c r="AI404" s="17">
        <f t="shared" si="109"/>
        <v>1842</v>
      </c>
      <c r="AJ404" s="17">
        <f t="shared" si="110"/>
        <v>92.1</v>
      </c>
      <c r="AK404" s="17">
        <f t="shared" si="111"/>
        <v>0</v>
      </c>
      <c r="AL404" s="17">
        <f t="shared" si="112"/>
        <v>1934.1</v>
      </c>
      <c r="AM404" s="17">
        <f t="shared" si="118"/>
        <v>206</v>
      </c>
      <c r="AN404" s="17">
        <f t="shared" si="119"/>
        <v>25.461599999999997</v>
      </c>
      <c r="AO404" s="17">
        <f t="shared" si="113"/>
        <v>0</v>
      </c>
      <c r="AP404" s="17">
        <f t="shared" si="114"/>
        <v>231.4616</v>
      </c>
      <c r="AQ404" s="18">
        <f t="shared" si="115"/>
        <v>2165.5616</v>
      </c>
    </row>
    <row r="405" spans="1:43" ht="18" x14ac:dyDescent="0.25">
      <c r="A405" s="327">
        <v>7.4</v>
      </c>
      <c r="B405" s="324" t="s">
        <v>950</v>
      </c>
      <c r="C405" s="103" t="s">
        <v>486</v>
      </c>
      <c r="D405" s="15"/>
      <c r="E405" s="2"/>
      <c r="F405" s="2"/>
      <c r="G405" s="146"/>
      <c r="H405" s="19"/>
      <c r="I405" s="13"/>
      <c r="J405" s="14"/>
      <c r="K405" s="14"/>
      <c r="L405" s="22"/>
      <c r="M405" s="158" t="s">
        <v>369</v>
      </c>
      <c r="N405" s="104">
        <v>10</v>
      </c>
      <c r="O405" s="155"/>
      <c r="P405" s="159">
        <v>2303</v>
      </c>
      <c r="Q405" s="31">
        <v>0</v>
      </c>
      <c r="R405" s="31">
        <f t="shared" si="125"/>
        <v>2303</v>
      </c>
      <c r="S405" s="31">
        <f t="shared" si="123"/>
        <v>115.15</v>
      </c>
      <c r="T405" s="31">
        <v>0</v>
      </c>
      <c r="U405" s="31">
        <f t="shared" si="124"/>
        <v>2418.15</v>
      </c>
      <c r="V405" s="156"/>
      <c r="W405" s="159">
        <v>257</v>
      </c>
      <c r="X405" s="154">
        <f t="shared" si="116"/>
        <v>31.7652</v>
      </c>
      <c r="Y405" s="31">
        <v>0</v>
      </c>
      <c r="Z405" s="31">
        <f t="shared" si="117"/>
        <v>288.76519999999999</v>
      </c>
      <c r="AA405" s="31">
        <f t="shared" si="120"/>
        <v>24181.5</v>
      </c>
      <c r="AB405" s="31">
        <f t="shared" si="121"/>
        <v>2887.652</v>
      </c>
      <c r="AC405" s="154">
        <f t="shared" si="122"/>
        <v>27069.152000000002</v>
      </c>
      <c r="AE405" s="17">
        <v>10</v>
      </c>
      <c r="AF405" s="104">
        <v>10</v>
      </c>
      <c r="AG405" s="17">
        <f t="shared" si="107"/>
        <v>2303</v>
      </c>
      <c r="AH405" s="17">
        <f t="shared" si="108"/>
        <v>0</v>
      </c>
      <c r="AI405" s="17">
        <f t="shared" si="109"/>
        <v>2303</v>
      </c>
      <c r="AJ405" s="17">
        <f t="shared" si="110"/>
        <v>115.15</v>
      </c>
      <c r="AK405" s="17">
        <f t="shared" si="111"/>
        <v>0</v>
      </c>
      <c r="AL405" s="17">
        <f t="shared" si="112"/>
        <v>2418.15</v>
      </c>
      <c r="AM405" s="17">
        <f t="shared" si="118"/>
        <v>257</v>
      </c>
      <c r="AN405" s="17">
        <f t="shared" si="119"/>
        <v>31.7652</v>
      </c>
      <c r="AO405" s="17">
        <f t="shared" si="113"/>
        <v>0</v>
      </c>
      <c r="AP405" s="17">
        <f t="shared" si="114"/>
        <v>288.76519999999999</v>
      </c>
      <c r="AQ405" s="18">
        <f t="shared" si="115"/>
        <v>2706.9151999999999</v>
      </c>
    </row>
    <row r="406" spans="1:43" ht="60" x14ac:dyDescent="0.25">
      <c r="A406" s="327">
        <v>8</v>
      </c>
      <c r="B406" s="324" t="s">
        <v>950</v>
      </c>
      <c r="C406" s="103" t="s">
        <v>487</v>
      </c>
      <c r="D406" s="15"/>
      <c r="E406" s="2"/>
      <c r="F406" s="2"/>
      <c r="G406" s="146"/>
      <c r="H406" s="19"/>
      <c r="I406" s="13"/>
      <c r="J406" s="14"/>
      <c r="K406" s="14"/>
      <c r="L406" s="22"/>
      <c r="M406" s="158" t="s">
        <v>126</v>
      </c>
      <c r="N406" s="102">
        <v>0</v>
      </c>
      <c r="O406" s="155"/>
      <c r="P406" s="159">
        <v>15000</v>
      </c>
      <c r="Q406" s="31">
        <v>0</v>
      </c>
      <c r="R406" s="31">
        <f t="shared" si="125"/>
        <v>15000</v>
      </c>
      <c r="S406" s="31">
        <f t="shared" si="123"/>
        <v>750</v>
      </c>
      <c r="T406" s="31">
        <v>0</v>
      </c>
      <c r="U406" s="31">
        <f t="shared" si="124"/>
        <v>15750</v>
      </c>
      <c r="V406" s="156"/>
      <c r="W406" s="159">
        <v>525</v>
      </c>
      <c r="X406" s="154">
        <f t="shared" si="116"/>
        <v>64.89</v>
      </c>
      <c r="Y406" s="31">
        <v>0</v>
      </c>
      <c r="Z406" s="31">
        <f t="shared" si="117"/>
        <v>589.89</v>
      </c>
      <c r="AA406" s="31">
        <f t="shared" si="120"/>
        <v>0</v>
      </c>
      <c r="AB406" s="31">
        <f t="shared" si="121"/>
        <v>0</v>
      </c>
      <c r="AC406" s="154">
        <f t="shared" si="122"/>
        <v>0</v>
      </c>
      <c r="AE406" s="17">
        <v>10</v>
      </c>
      <c r="AF406" s="102">
        <v>0</v>
      </c>
      <c r="AG406" s="17">
        <f t="shared" si="107"/>
        <v>0</v>
      </c>
      <c r="AH406" s="17">
        <f t="shared" si="108"/>
        <v>0</v>
      </c>
      <c r="AI406" s="17">
        <f t="shared" si="109"/>
        <v>0</v>
      </c>
      <c r="AJ406" s="17">
        <f t="shared" si="110"/>
        <v>0</v>
      </c>
      <c r="AK406" s="17">
        <f t="shared" si="111"/>
        <v>0</v>
      </c>
      <c r="AL406" s="17">
        <f t="shared" si="112"/>
        <v>0</v>
      </c>
      <c r="AM406" s="17">
        <f t="shared" si="118"/>
        <v>0</v>
      </c>
      <c r="AN406" s="17">
        <f t="shared" si="119"/>
        <v>0</v>
      </c>
      <c r="AO406" s="17">
        <f t="shared" si="113"/>
        <v>0</v>
      </c>
      <c r="AP406" s="17">
        <f t="shared" si="114"/>
        <v>0</v>
      </c>
      <c r="AQ406" s="18">
        <f t="shared" si="115"/>
        <v>0</v>
      </c>
    </row>
    <row r="407" spans="1:43" ht="120" x14ac:dyDescent="0.25">
      <c r="A407" s="327">
        <v>8.1</v>
      </c>
      <c r="B407" s="324" t="s">
        <v>950</v>
      </c>
      <c r="C407" s="103" t="s">
        <v>488</v>
      </c>
      <c r="D407" s="15"/>
      <c r="E407" s="2"/>
      <c r="F407" s="2"/>
      <c r="G407" s="146"/>
      <c r="H407" s="19"/>
      <c r="I407" s="13"/>
      <c r="J407" s="14"/>
      <c r="K407" s="14"/>
      <c r="L407" s="22"/>
      <c r="M407" s="151" t="s">
        <v>124</v>
      </c>
      <c r="N407" s="102">
        <v>0</v>
      </c>
      <c r="O407" s="155"/>
      <c r="P407" s="31">
        <v>0</v>
      </c>
      <c r="Q407" s="31">
        <v>0</v>
      </c>
      <c r="R407" s="31">
        <f t="shared" si="125"/>
        <v>0</v>
      </c>
      <c r="S407" s="31">
        <f t="shared" si="123"/>
        <v>0</v>
      </c>
      <c r="T407" s="31">
        <v>0</v>
      </c>
      <c r="U407" s="31">
        <f t="shared" si="124"/>
        <v>0</v>
      </c>
      <c r="V407" s="156"/>
      <c r="W407" s="31">
        <v>0</v>
      </c>
      <c r="X407" s="154">
        <f t="shared" si="116"/>
        <v>0</v>
      </c>
      <c r="Y407" s="31">
        <v>0</v>
      </c>
      <c r="Z407" s="31">
        <f t="shared" si="117"/>
        <v>0</v>
      </c>
      <c r="AA407" s="31">
        <f t="shared" si="120"/>
        <v>0</v>
      </c>
      <c r="AB407" s="31">
        <f t="shared" si="121"/>
        <v>0</v>
      </c>
      <c r="AC407" s="154">
        <f t="shared" si="122"/>
        <v>0</v>
      </c>
      <c r="AE407" s="17">
        <v>10</v>
      </c>
      <c r="AF407" s="102">
        <v>0</v>
      </c>
      <c r="AG407" s="17">
        <f t="shared" si="107"/>
        <v>0</v>
      </c>
      <c r="AH407" s="17">
        <f t="shared" si="108"/>
        <v>0</v>
      </c>
      <c r="AI407" s="17">
        <f t="shared" si="109"/>
        <v>0</v>
      </c>
      <c r="AJ407" s="17">
        <f t="shared" si="110"/>
        <v>0</v>
      </c>
      <c r="AK407" s="17">
        <f t="shared" si="111"/>
        <v>0</v>
      </c>
      <c r="AL407" s="17">
        <f t="shared" si="112"/>
        <v>0</v>
      </c>
      <c r="AM407" s="17">
        <f t="shared" si="118"/>
        <v>0</v>
      </c>
      <c r="AN407" s="17">
        <f t="shared" si="119"/>
        <v>0</v>
      </c>
      <c r="AO407" s="17">
        <f t="shared" si="113"/>
        <v>0</v>
      </c>
      <c r="AP407" s="17">
        <f t="shared" si="114"/>
        <v>0</v>
      </c>
      <c r="AQ407" s="18">
        <f t="shared" si="115"/>
        <v>0</v>
      </c>
    </row>
    <row r="408" spans="1:43" ht="18" x14ac:dyDescent="0.25">
      <c r="A408" s="327">
        <v>8.1999999999999993</v>
      </c>
      <c r="B408" s="324" t="s">
        <v>950</v>
      </c>
      <c r="C408" s="103" t="s">
        <v>489</v>
      </c>
      <c r="D408" s="15"/>
      <c r="E408" s="2"/>
      <c r="F408" s="2"/>
      <c r="G408" s="146"/>
      <c r="H408" s="19"/>
      <c r="I408" s="13"/>
      <c r="J408" s="14"/>
      <c r="K408" s="14"/>
      <c r="L408" s="22"/>
      <c r="M408" s="158" t="s">
        <v>199</v>
      </c>
      <c r="N408" s="104">
        <v>25</v>
      </c>
      <c r="O408" s="155"/>
      <c r="P408" s="159">
        <v>499</v>
      </c>
      <c r="Q408" s="31">
        <v>0</v>
      </c>
      <c r="R408" s="31">
        <f t="shared" si="125"/>
        <v>499</v>
      </c>
      <c r="S408" s="31">
        <f t="shared" si="123"/>
        <v>24.950000000000003</v>
      </c>
      <c r="T408" s="31">
        <v>0</v>
      </c>
      <c r="U408" s="31">
        <f t="shared" si="124"/>
        <v>523.95000000000005</v>
      </c>
      <c r="V408" s="156"/>
      <c r="W408" s="159">
        <v>123</v>
      </c>
      <c r="X408" s="154">
        <f t="shared" si="116"/>
        <v>15.2028</v>
      </c>
      <c r="Y408" s="31">
        <v>0</v>
      </c>
      <c r="Z408" s="31">
        <f t="shared" si="117"/>
        <v>138.2028</v>
      </c>
      <c r="AA408" s="31">
        <f t="shared" si="120"/>
        <v>13098.750000000002</v>
      </c>
      <c r="AB408" s="31">
        <f t="shared" si="121"/>
        <v>3455.0699999999997</v>
      </c>
      <c r="AC408" s="154">
        <f t="shared" si="122"/>
        <v>16553.82</v>
      </c>
      <c r="AE408" s="17">
        <v>10</v>
      </c>
      <c r="AF408" s="104">
        <v>25</v>
      </c>
      <c r="AG408" s="17">
        <f t="shared" si="107"/>
        <v>1247.5</v>
      </c>
      <c r="AH408" s="17">
        <f t="shared" si="108"/>
        <v>0</v>
      </c>
      <c r="AI408" s="17">
        <f t="shared" si="109"/>
        <v>1247.5</v>
      </c>
      <c r="AJ408" s="17">
        <f t="shared" si="110"/>
        <v>62.375000000000007</v>
      </c>
      <c r="AK408" s="17">
        <f t="shared" si="111"/>
        <v>0</v>
      </c>
      <c r="AL408" s="17">
        <f t="shared" si="112"/>
        <v>1309.875</v>
      </c>
      <c r="AM408" s="17">
        <f t="shared" si="118"/>
        <v>307.5</v>
      </c>
      <c r="AN408" s="17">
        <f t="shared" si="119"/>
        <v>38.006999999999998</v>
      </c>
      <c r="AO408" s="17">
        <f t="shared" si="113"/>
        <v>0</v>
      </c>
      <c r="AP408" s="17">
        <f t="shared" si="114"/>
        <v>345.50700000000001</v>
      </c>
      <c r="AQ408" s="18">
        <f t="shared" si="115"/>
        <v>1655.3820000000001</v>
      </c>
    </row>
    <row r="409" spans="1:43" ht="18" x14ac:dyDescent="0.25">
      <c r="A409" s="327">
        <v>8.3000000000000007</v>
      </c>
      <c r="B409" s="324" t="s">
        <v>950</v>
      </c>
      <c r="C409" s="103" t="s">
        <v>490</v>
      </c>
      <c r="D409" s="15"/>
      <c r="E409" s="2"/>
      <c r="F409" s="2"/>
      <c r="G409" s="146"/>
      <c r="H409" s="19"/>
      <c r="I409" s="13"/>
      <c r="J409" s="14"/>
      <c r="K409" s="14"/>
      <c r="L409" s="22"/>
      <c r="M409" s="158" t="s">
        <v>199</v>
      </c>
      <c r="N409" s="104">
        <v>25</v>
      </c>
      <c r="O409" s="155"/>
      <c r="P409" s="159">
        <v>1357</v>
      </c>
      <c r="Q409" s="31">
        <v>0</v>
      </c>
      <c r="R409" s="31">
        <f t="shared" si="125"/>
        <v>1357</v>
      </c>
      <c r="S409" s="31">
        <f t="shared" si="123"/>
        <v>67.850000000000009</v>
      </c>
      <c r="T409" s="31">
        <v>0</v>
      </c>
      <c r="U409" s="31">
        <f t="shared" si="124"/>
        <v>1424.85</v>
      </c>
      <c r="V409" s="156"/>
      <c r="W409" s="159">
        <v>206</v>
      </c>
      <c r="X409" s="154">
        <f t="shared" si="116"/>
        <v>25.461600000000001</v>
      </c>
      <c r="Y409" s="31">
        <v>0</v>
      </c>
      <c r="Z409" s="31">
        <f t="shared" si="117"/>
        <v>231.4616</v>
      </c>
      <c r="AA409" s="31">
        <f t="shared" si="120"/>
        <v>35621.25</v>
      </c>
      <c r="AB409" s="31">
        <f t="shared" si="121"/>
        <v>5786.54</v>
      </c>
      <c r="AC409" s="154">
        <f t="shared" si="122"/>
        <v>41407.79</v>
      </c>
      <c r="AE409" s="17">
        <v>10</v>
      </c>
      <c r="AF409" s="104">
        <v>25</v>
      </c>
      <c r="AG409" s="17">
        <f t="shared" si="107"/>
        <v>3392.5</v>
      </c>
      <c r="AH409" s="17">
        <f t="shared" si="108"/>
        <v>0</v>
      </c>
      <c r="AI409" s="17">
        <f t="shared" si="109"/>
        <v>3392.5</v>
      </c>
      <c r="AJ409" s="17">
        <f t="shared" si="110"/>
        <v>169.62500000000003</v>
      </c>
      <c r="AK409" s="17">
        <f t="shared" si="111"/>
        <v>0</v>
      </c>
      <c r="AL409" s="17">
        <f t="shared" si="112"/>
        <v>3562.125</v>
      </c>
      <c r="AM409" s="17">
        <f t="shared" si="118"/>
        <v>515</v>
      </c>
      <c r="AN409" s="17">
        <f t="shared" si="119"/>
        <v>63.654000000000003</v>
      </c>
      <c r="AO409" s="17">
        <f t="shared" si="113"/>
        <v>0</v>
      </c>
      <c r="AP409" s="17">
        <f t="shared" si="114"/>
        <v>578.654</v>
      </c>
      <c r="AQ409" s="18">
        <f t="shared" si="115"/>
        <v>4140.7790000000005</v>
      </c>
    </row>
    <row r="410" spans="1:43" ht="105" x14ac:dyDescent="0.25">
      <c r="A410" s="327">
        <v>9</v>
      </c>
      <c r="B410" s="324" t="s">
        <v>950</v>
      </c>
      <c r="C410" s="103" t="s">
        <v>491</v>
      </c>
      <c r="D410" s="15"/>
      <c r="E410" s="2"/>
      <c r="F410" s="2"/>
      <c r="G410" s="146"/>
      <c r="H410" s="19"/>
      <c r="I410" s="13"/>
      <c r="J410" s="14"/>
      <c r="K410" s="14"/>
      <c r="L410" s="22"/>
      <c r="M410" s="158" t="s">
        <v>190</v>
      </c>
      <c r="N410" s="104">
        <v>1</v>
      </c>
      <c r="O410" s="155"/>
      <c r="P410" s="159">
        <v>22050</v>
      </c>
      <c r="Q410" s="31">
        <v>0</v>
      </c>
      <c r="R410" s="31">
        <f t="shared" si="125"/>
        <v>22050</v>
      </c>
      <c r="S410" s="31">
        <f t="shared" si="123"/>
        <v>1102.5</v>
      </c>
      <c r="T410" s="31">
        <v>0</v>
      </c>
      <c r="U410" s="31">
        <f t="shared" si="124"/>
        <v>23152.5</v>
      </c>
      <c r="V410" s="156"/>
      <c r="W410" s="159">
        <v>1544</v>
      </c>
      <c r="X410" s="154">
        <f t="shared" si="116"/>
        <v>190.83840000000001</v>
      </c>
      <c r="Y410" s="31">
        <v>0</v>
      </c>
      <c r="Z410" s="31">
        <f t="shared" si="117"/>
        <v>1734.8384000000001</v>
      </c>
      <c r="AA410" s="31">
        <f t="shared" si="120"/>
        <v>23152.5</v>
      </c>
      <c r="AB410" s="31">
        <f t="shared" si="121"/>
        <v>1734.8384000000001</v>
      </c>
      <c r="AC410" s="154">
        <f t="shared" si="122"/>
        <v>24887.338400000001</v>
      </c>
      <c r="AE410" s="17">
        <v>10</v>
      </c>
      <c r="AF410" s="104">
        <v>1</v>
      </c>
      <c r="AG410" s="17">
        <f t="shared" si="107"/>
        <v>2205</v>
      </c>
      <c r="AH410" s="17">
        <f t="shared" si="108"/>
        <v>0</v>
      </c>
      <c r="AI410" s="17">
        <f t="shared" si="109"/>
        <v>2205</v>
      </c>
      <c r="AJ410" s="17">
        <f t="shared" si="110"/>
        <v>110.25</v>
      </c>
      <c r="AK410" s="17">
        <f t="shared" si="111"/>
        <v>0</v>
      </c>
      <c r="AL410" s="17">
        <f t="shared" si="112"/>
        <v>2315.25</v>
      </c>
      <c r="AM410" s="17">
        <f t="shared" si="118"/>
        <v>154.4</v>
      </c>
      <c r="AN410" s="17">
        <f t="shared" si="119"/>
        <v>19.083839999999999</v>
      </c>
      <c r="AO410" s="17">
        <f t="shared" si="113"/>
        <v>0</v>
      </c>
      <c r="AP410" s="17">
        <f t="shared" si="114"/>
        <v>173.48384000000001</v>
      </c>
      <c r="AQ410" s="18">
        <f t="shared" si="115"/>
        <v>2488.7338399999999</v>
      </c>
    </row>
    <row r="411" spans="1:43" ht="60" x14ac:dyDescent="0.25">
      <c r="A411" s="327">
        <v>9.1</v>
      </c>
      <c r="B411" s="324" t="s">
        <v>950</v>
      </c>
      <c r="C411" s="103" t="s">
        <v>492</v>
      </c>
      <c r="D411" s="15"/>
      <c r="E411" s="2"/>
      <c r="F411" s="2"/>
      <c r="G411" s="146"/>
      <c r="H411" s="19"/>
      <c r="I411" s="13"/>
      <c r="J411" s="14"/>
      <c r="K411" s="14"/>
      <c r="L411" s="22"/>
      <c r="M411" s="5"/>
      <c r="N411" s="102">
        <v>0</v>
      </c>
      <c r="O411" s="155"/>
      <c r="P411" s="31">
        <v>0</v>
      </c>
      <c r="Q411" s="31">
        <v>0</v>
      </c>
      <c r="R411" s="31">
        <f t="shared" si="125"/>
        <v>0</v>
      </c>
      <c r="S411" s="31">
        <f t="shared" si="123"/>
        <v>0</v>
      </c>
      <c r="T411" s="31">
        <v>0</v>
      </c>
      <c r="U411" s="31">
        <f t="shared" si="124"/>
        <v>0</v>
      </c>
      <c r="V411" s="156"/>
      <c r="W411" s="31">
        <v>0</v>
      </c>
      <c r="X411" s="154">
        <f t="shared" si="116"/>
        <v>0</v>
      </c>
      <c r="Y411" s="31">
        <v>0</v>
      </c>
      <c r="Z411" s="31">
        <f t="shared" si="117"/>
        <v>0</v>
      </c>
      <c r="AA411" s="31">
        <f t="shared" si="120"/>
        <v>0</v>
      </c>
      <c r="AB411" s="31">
        <f t="shared" si="121"/>
        <v>0</v>
      </c>
      <c r="AC411" s="154">
        <f t="shared" si="122"/>
        <v>0</v>
      </c>
      <c r="AE411" s="17">
        <v>10</v>
      </c>
      <c r="AF411" s="102">
        <v>0</v>
      </c>
      <c r="AG411" s="17">
        <f t="shared" si="107"/>
        <v>0</v>
      </c>
      <c r="AH411" s="17">
        <f t="shared" si="108"/>
        <v>0</v>
      </c>
      <c r="AI411" s="17">
        <f t="shared" si="109"/>
        <v>0</v>
      </c>
      <c r="AJ411" s="17">
        <f t="shared" si="110"/>
        <v>0</v>
      </c>
      <c r="AK411" s="17">
        <f t="shared" si="111"/>
        <v>0</v>
      </c>
      <c r="AL411" s="17">
        <f t="shared" si="112"/>
        <v>0</v>
      </c>
      <c r="AM411" s="17">
        <f t="shared" si="118"/>
        <v>0</v>
      </c>
      <c r="AN411" s="17">
        <f t="shared" si="119"/>
        <v>0</v>
      </c>
      <c r="AO411" s="17">
        <f t="shared" si="113"/>
        <v>0</v>
      </c>
      <c r="AP411" s="17">
        <f t="shared" si="114"/>
        <v>0</v>
      </c>
      <c r="AQ411" s="18">
        <f t="shared" si="115"/>
        <v>0</v>
      </c>
    </row>
    <row r="412" spans="1:43" ht="18" x14ac:dyDescent="0.25">
      <c r="A412" s="327">
        <v>9.1999999999999993</v>
      </c>
      <c r="B412" s="324" t="s">
        <v>950</v>
      </c>
      <c r="C412" s="103" t="s">
        <v>493</v>
      </c>
      <c r="D412" s="15"/>
      <c r="E412" s="2"/>
      <c r="F412" s="2"/>
      <c r="G412" s="146"/>
      <c r="H412" s="19"/>
      <c r="I412" s="13"/>
      <c r="J412" s="14"/>
      <c r="K412" s="14"/>
      <c r="L412" s="22"/>
      <c r="M412" s="158" t="s">
        <v>126</v>
      </c>
      <c r="N412" s="104">
        <v>6</v>
      </c>
      <c r="O412" s="155"/>
      <c r="P412" s="159">
        <v>1666</v>
      </c>
      <c r="Q412" s="31">
        <v>0</v>
      </c>
      <c r="R412" s="31">
        <f t="shared" si="125"/>
        <v>1666</v>
      </c>
      <c r="S412" s="31">
        <f t="shared" si="123"/>
        <v>83.300000000000011</v>
      </c>
      <c r="T412" s="31">
        <v>0</v>
      </c>
      <c r="U412" s="31">
        <f t="shared" si="124"/>
        <v>1749.3</v>
      </c>
      <c r="V412" s="156"/>
      <c r="W412" s="159">
        <v>206</v>
      </c>
      <c r="X412" s="154">
        <f t="shared" si="116"/>
        <v>25.461600000000001</v>
      </c>
      <c r="Y412" s="31">
        <v>0</v>
      </c>
      <c r="Z412" s="31">
        <f t="shared" si="117"/>
        <v>231.4616</v>
      </c>
      <c r="AA412" s="31">
        <f t="shared" si="120"/>
        <v>10495.8</v>
      </c>
      <c r="AB412" s="31">
        <f t="shared" si="121"/>
        <v>1388.7696000000001</v>
      </c>
      <c r="AC412" s="154">
        <f t="shared" si="122"/>
        <v>11884.569599999999</v>
      </c>
      <c r="AE412" s="17">
        <v>10</v>
      </c>
      <c r="AF412" s="104">
        <v>6</v>
      </c>
      <c r="AG412" s="17">
        <f t="shared" si="107"/>
        <v>999.6</v>
      </c>
      <c r="AH412" s="17">
        <f t="shared" si="108"/>
        <v>0</v>
      </c>
      <c r="AI412" s="17">
        <f t="shared" si="109"/>
        <v>999.6</v>
      </c>
      <c r="AJ412" s="17">
        <f t="shared" si="110"/>
        <v>49.980000000000011</v>
      </c>
      <c r="AK412" s="17">
        <f t="shared" si="111"/>
        <v>0</v>
      </c>
      <c r="AL412" s="17">
        <f t="shared" si="112"/>
        <v>1049.58</v>
      </c>
      <c r="AM412" s="17">
        <f t="shared" si="118"/>
        <v>123.6</v>
      </c>
      <c r="AN412" s="17">
        <f t="shared" si="119"/>
        <v>15.276960000000001</v>
      </c>
      <c r="AO412" s="17">
        <f t="shared" si="113"/>
        <v>0</v>
      </c>
      <c r="AP412" s="17">
        <f t="shared" si="114"/>
        <v>138.87696</v>
      </c>
      <c r="AQ412" s="18">
        <f t="shared" si="115"/>
        <v>1188.45696</v>
      </c>
    </row>
    <row r="413" spans="1:43" ht="18" x14ac:dyDescent="0.25">
      <c r="A413" s="327">
        <v>9.3000000000000007</v>
      </c>
      <c r="B413" s="324" t="s">
        <v>950</v>
      </c>
      <c r="C413" s="103" t="s">
        <v>242</v>
      </c>
      <c r="D413" s="15"/>
      <c r="E413" s="2"/>
      <c r="F413" s="2"/>
      <c r="G413" s="146"/>
      <c r="H413" s="19"/>
      <c r="I413" s="13"/>
      <c r="J413" s="14"/>
      <c r="K413" s="14"/>
      <c r="L413" s="22"/>
      <c r="M413" s="158" t="s">
        <v>126</v>
      </c>
      <c r="N413" s="102">
        <v>0</v>
      </c>
      <c r="O413" s="155"/>
      <c r="P413" s="159">
        <v>2700</v>
      </c>
      <c r="Q413" s="31">
        <v>0</v>
      </c>
      <c r="R413" s="31">
        <f t="shared" si="125"/>
        <v>2700</v>
      </c>
      <c r="S413" s="31">
        <f t="shared" si="123"/>
        <v>135</v>
      </c>
      <c r="T413" s="31">
        <v>0</v>
      </c>
      <c r="U413" s="31">
        <f t="shared" si="124"/>
        <v>2835</v>
      </c>
      <c r="V413" s="156"/>
      <c r="W413" s="159">
        <v>315</v>
      </c>
      <c r="X413" s="154">
        <f t="shared" si="116"/>
        <v>38.933999999999997</v>
      </c>
      <c r="Y413" s="31">
        <v>0</v>
      </c>
      <c r="Z413" s="31">
        <f t="shared" si="117"/>
        <v>353.93399999999997</v>
      </c>
      <c r="AA413" s="31">
        <f t="shared" si="120"/>
        <v>0</v>
      </c>
      <c r="AB413" s="31">
        <f t="shared" si="121"/>
        <v>0</v>
      </c>
      <c r="AC413" s="154">
        <f t="shared" si="122"/>
        <v>0</v>
      </c>
      <c r="AE413" s="17">
        <v>10</v>
      </c>
      <c r="AF413" s="102">
        <v>0</v>
      </c>
      <c r="AG413" s="17">
        <f t="shared" si="107"/>
        <v>0</v>
      </c>
      <c r="AH413" s="17">
        <f t="shared" si="108"/>
        <v>0</v>
      </c>
      <c r="AI413" s="17">
        <f t="shared" si="109"/>
        <v>0</v>
      </c>
      <c r="AJ413" s="17">
        <f t="shared" si="110"/>
        <v>0</v>
      </c>
      <c r="AK413" s="17">
        <f t="shared" si="111"/>
        <v>0</v>
      </c>
      <c r="AL413" s="17">
        <f t="shared" si="112"/>
        <v>0</v>
      </c>
      <c r="AM413" s="17">
        <f t="shared" si="118"/>
        <v>0</v>
      </c>
      <c r="AN413" s="17">
        <f t="shared" si="119"/>
        <v>0</v>
      </c>
      <c r="AO413" s="17">
        <f t="shared" si="113"/>
        <v>0</v>
      </c>
      <c r="AP413" s="17">
        <f t="shared" si="114"/>
        <v>0</v>
      </c>
      <c r="AQ413" s="18">
        <f t="shared" si="115"/>
        <v>0</v>
      </c>
    </row>
    <row r="414" spans="1:43" ht="18" x14ac:dyDescent="0.25">
      <c r="A414" s="327">
        <v>9.4</v>
      </c>
      <c r="B414" s="324" t="s">
        <v>950</v>
      </c>
      <c r="C414" s="103" t="s">
        <v>494</v>
      </c>
      <c r="D414" s="15"/>
      <c r="E414" s="2"/>
      <c r="F414" s="2"/>
      <c r="G414" s="146"/>
      <c r="H414" s="19"/>
      <c r="I414" s="13"/>
      <c r="J414" s="14"/>
      <c r="K414" s="14"/>
      <c r="L414" s="22"/>
      <c r="M414" s="158" t="s">
        <v>126</v>
      </c>
      <c r="N414" s="104">
        <v>12</v>
      </c>
      <c r="O414" s="155"/>
      <c r="P414" s="159">
        <v>2940</v>
      </c>
      <c r="Q414" s="31">
        <v>0</v>
      </c>
      <c r="R414" s="31">
        <f t="shared" si="125"/>
        <v>2940</v>
      </c>
      <c r="S414" s="31">
        <f t="shared" si="123"/>
        <v>147</v>
      </c>
      <c r="T414" s="31">
        <v>0</v>
      </c>
      <c r="U414" s="31">
        <f t="shared" si="124"/>
        <v>3087</v>
      </c>
      <c r="V414" s="156"/>
      <c r="W414" s="159">
        <v>360</v>
      </c>
      <c r="X414" s="154">
        <f t="shared" si="116"/>
        <v>44.496000000000002</v>
      </c>
      <c r="Y414" s="31">
        <v>0</v>
      </c>
      <c r="Z414" s="31">
        <f t="shared" si="117"/>
        <v>404.49599999999998</v>
      </c>
      <c r="AA414" s="31">
        <f t="shared" si="120"/>
        <v>37044</v>
      </c>
      <c r="AB414" s="31">
        <f t="shared" si="121"/>
        <v>4853.9519999999993</v>
      </c>
      <c r="AC414" s="154">
        <f t="shared" si="122"/>
        <v>41897.951999999997</v>
      </c>
      <c r="AE414" s="17">
        <v>10</v>
      </c>
      <c r="AF414" s="104">
        <v>12</v>
      </c>
      <c r="AG414" s="17">
        <f t="shared" si="107"/>
        <v>3528</v>
      </c>
      <c r="AH414" s="17">
        <f t="shared" si="108"/>
        <v>0</v>
      </c>
      <c r="AI414" s="17">
        <f t="shared" si="109"/>
        <v>3528</v>
      </c>
      <c r="AJ414" s="17">
        <f t="shared" si="110"/>
        <v>176.4</v>
      </c>
      <c r="AK414" s="17">
        <f t="shared" si="111"/>
        <v>0</v>
      </c>
      <c r="AL414" s="17">
        <f t="shared" si="112"/>
        <v>3704.4</v>
      </c>
      <c r="AM414" s="17">
        <f t="shared" si="118"/>
        <v>432</v>
      </c>
      <c r="AN414" s="17">
        <f t="shared" si="119"/>
        <v>53.395200000000003</v>
      </c>
      <c r="AO414" s="17">
        <f t="shared" si="113"/>
        <v>0</v>
      </c>
      <c r="AP414" s="17">
        <f t="shared" si="114"/>
        <v>485.39519999999999</v>
      </c>
      <c r="AQ414" s="18">
        <f t="shared" si="115"/>
        <v>4189.7952000000005</v>
      </c>
    </row>
    <row r="415" spans="1:43" ht="135" x14ac:dyDescent="0.25">
      <c r="A415" s="327">
        <v>10</v>
      </c>
      <c r="B415" s="324" t="s">
        <v>950</v>
      </c>
      <c r="C415" s="103" t="s">
        <v>495</v>
      </c>
      <c r="D415" s="15"/>
      <c r="E415" s="2"/>
      <c r="F415" s="2"/>
      <c r="G415" s="146"/>
      <c r="H415" s="19"/>
      <c r="I415" s="13"/>
      <c r="J415" s="14"/>
      <c r="K415" s="14"/>
      <c r="L415" s="22"/>
      <c r="M415" s="158" t="s">
        <v>496</v>
      </c>
      <c r="N415" s="108">
        <v>600</v>
      </c>
      <c r="O415" s="155"/>
      <c r="P415" s="159">
        <v>75</v>
      </c>
      <c r="Q415" s="31">
        <v>0</v>
      </c>
      <c r="R415" s="31">
        <f t="shared" si="125"/>
        <v>75</v>
      </c>
      <c r="S415" s="31">
        <f t="shared" si="123"/>
        <v>3.75</v>
      </c>
      <c r="T415" s="31">
        <v>0</v>
      </c>
      <c r="U415" s="31">
        <f t="shared" si="124"/>
        <v>78.75</v>
      </c>
      <c r="V415" s="156"/>
      <c r="W415" s="159">
        <v>20</v>
      </c>
      <c r="X415" s="154">
        <f t="shared" si="116"/>
        <v>2.472</v>
      </c>
      <c r="Y415" s="31">
        <v>0</v>
      </c>
      <c r="Z415" s="31">
        <f t="shared" si="117"/>
        <v>22.472000000000001</v>
      </c>
      <c r="AA415" s="31">
        <f t="shared" si="120"/>
        <v>47250</v>
      </c>
      <c r="AB415" s="31">
        <f t="shared" si="121"/>
        <v>13483.2</v>
      </c>
      <c r="AC415" s="154">
        <f t="shared" si="122"/>
        <v>60733.2</v>
      </c>
      <c r="AE415" s="17">
        <v>10</v>
      </c>
      <c r="AF415" s="108">
        <v>600</v>
      </c>
      <c r="AG415" s="17">
        <f t="shared" si="107"/>
        <v>4500</v>
      </c>
      <c r="AH415" s="17">
        <f t="shared" si="108"/>
        <v>0</v>
      </c>
      <c r="AI415" s="17">
        <f t="shared" si="109"/>
        <v>4500</v>
      </c>
      <c r="AJ415" s="17">
        <f t="shared" si="110"/>
        <v>225</v>
      </c>
      <c r="AK415" s="17">
        <f t="shared" si="111"/>
        <v>0</v>
      </c>
      <c r="AL415" s="17">
        <f t="shared" si="112"/>
        <v>4725</v>
      </c>
      <c r="AM415" s="17">
        <f t="shared" si="118"/>
        <v>1200</v>
      </c>
      <c r="AN415" s="17">
        <f t="shared" si="119"/>
        <v>148.32</v>
      </c>
      <c r="AO415" s="17">
        <f t="shared" si="113"/>
        <v>0</v>
      </c>
      <c r="AP415" s="17">
        <f t="shared" si="114"/>
        <v>1348.32</v>
      </c>
      <c r="AQ415" s="18">
        <f t="shared" si="115"/>
        <v>6073.32</v>
      </c>
    </row>
    <row r="416" spans="1:43" ht="90" x14ac:dyDescent="0.25">
      <c r="A416" s="327">
        <v>11</v>
      </c>
      <c r="B416" s="324" t="s">
        <v>950</v>
      </c>
      <c r="C416" s="103" t="s">
        <v>497</v>
      </c>
      <c r="D416" s="15"/>
      <c r="E416" s="2"/>
      <c r="F416" s="2"/>
      <c r="G416" s="146"/>
      <c r="H416" s="19"/>
      <c r="I416" s="13"/>
      <c r="J416" s="14"/>
      <c r="K416" s="14"/>
      <c r="L416" s="22"/>
      <c r="M416" s="158" t="s">
        <v>498</v>
      </c>
      <c r="N416" s="102">
        <v>0</v>
      </c>
      <c r="O416" s="155"/>
      <c r="P416" s="159">
        <v>1500</v>
      </c>
      <c r="Q416" s="31">
        <v>0</v>
      </c>
      <c r="R416" s="31">
        <f t="shared" si="125"/>
        <v>1500</v>
      </c>
      <c r="S416" s="31">
        <f t="shared" si="123"/>
        <v>75</v>
      </c>
      <c r="T416" s="31">
        <v>0</v>
      </c>
      <c r="U416" s="31">
        <f t="shared" si="124"/>
        <v>1575</v>
      </c>
      <c r="V416" s="156"/>
      <c r="W416" s="159">
        <v>53</v>
      </c>
      <c r="X416" s="154">
        <f t="shared" si="116"/>
        <v>6.5507999999999997</v>
      </c>
      <c r="Y416" s="31">
        <v>0</v>
      </c>
      <c r="Z416" s="31">
        <f t="shared" si="117"/>
        <v>59.550800000000002</v>
      </c>
      <c r="AA416" s="31">
        <f t="shared" si="120"/>
        <v>0</v>
      </c>
      <c r="AB416" s="31">
        <f t="shared" si="121"/>
        <v>0</v>
      </c>
      <c r="AC416" s="154">
        <f t="shared" si="122"/>
        <v>0</v>
      </c>
      <c r="AE416" s="17">
        <v>10</v>
      </c>
      <c r="AF416" s="102">
        <v>0</v>
      </c>
      <c r="AG416" s="17">
        <f t="shared" ref="AG416:AG479" si="126">AE416*AF416*P416/100</f>
        <v>0</v>
      </c>
      <c r="AH416" s="17">
        <f t="shared" ref="AH416:AH479" si="127">AE416*AF416*Q416/100</f>
        <v>0</v>
      </c>
      <c r="AI416" s="17">
        <f t="shared" ref="AI416:AI479" si="128">AG416+AH416</f>
        <v>0</v>
      </c>
      <c r="AJ416" s="17">
        <f t="shared" ref="AJ416:AJ479" si="129">AE416*AF416*S416/100</f>
        <v>0</v>
      </c>
      <c r="AK416" s="17">
        <f t="shared" ref="AK416:AK479" si="130">AE416*AF416*T416/100</f>
        <v>0</v>
      </c>
      <c r="AL416" s="17">
        <f t="shared" ref="AL416:AL479" si="131">SUM(AI416:AK416)</f>
        <v>0</v>
      </c>
      <c r="AM416" s="17">
        <f t="shared" si="118"/>
        <v>0</v>
      </c>
      <c r="AN416" s="17">
        <f t="shared" si="119"/>
        <v>0</v>
      </c>
      <c r="AO416" s="17">
        <f t="shared" ref="AO416:AO479" si="132">AE416*AF416*Y416/100</f>
        <v>0</v>
      </c>
      <c r="AP416" s="17">
        <f t="shared" ref="AP416:AP479" si="133">SUM(AM416:AO416)</f>
        <v>0</v>
      </c>
      <c r="AQ416" s="18">
        <f t="shared" ref="AQ416:AQ479" si="134">AL416+AP416</f>
        <v>0</v>
      </c>
    </row>
    <row r="417" spans="1:43" ht="45" x14ac:dyDescent="0.25">
      <c r="A417" s="327">
        <v>12</v>
      </c>
      <c r="B417" s="324" t="s">
        <v>950</v>
      </c>
      <c r="C417" s="103" t="s">
        <v>499</v>
      </c>
      <c r="D417" s="15"/>
      <c r="E417" s="2"/>
      <c r="F417" s="2"/>
      <c r="G417" s="146"/>
      <c r="H417" s="19"/>
      <c r="I417" s="13"/>
      <c r="J417" s="14"/>
      <c r="K417" s="14"/>
      <c r="L417" s="22"/>
      <c r="M417" s="158" t="s">
        <v>126</v>
      </c>
      <c r="N417" s="108">
        <v>1</v>
      </c>
      <c r="O417" s="155"/>
      <c r="P417" s="159">
        <v>11760</v>
      </c>
      <c r="Q417" s="31">
        <v>0</v>
      </c>
      <c r="R417" s="31">
        <f t="shared" si="125"/>
        <v>11760</v>
      </c>
      <c r="S417" s="31">
        <f t="shared" si="123"/>
        <v>588</v>
      </c>
      <c r="T417" s="31">
        <v>0</v>
      </c>
      <c r="U417" s="31">
        <f t="shared" si="124"/>
        <v>12348</v>
      </c>
      <c r="V417" s="156"/>
      <c r="W417" s="159">
        <v>515</v>
      </c>
      <c r="X417" s="154">
        <f t="shared" si="116"/>
        <v>63.654000000000003</v>
      </c>
      <c r="Y417" s="31">
        <v>0</v>
      </c>
      <c r="Z417" s="31">
        <f t="shared" si="117"/>
        <v>578.654</v>
      </c>
      <c r="AA417" s="31">
        <f t="shared" si="120"/>
        <v>12348</v>
      </c>
      <c r="AB417" s="31">
        <f t="shared" si="121"/>
        <v>578.654</v>
      </c>
      <c r="AC417" s="154">
        <f t="shared" si="122"/>
        <v>12926.654</v>
      </c>
      <c r="AE417" s="17">
        <v>10</v>
      </c>
      <c r="AF417" s="108">
        <v>1</v>
      </c>
      <c r="AG417" s="17">
        <f t="shared" si="126"/>
        <v>1176</v>
      </c>
      <c r="AH417" s="17">
        <f t="shared" si="127"/>
        <v>0</v>
      </c>
      <c r="AI417" s="17">
        <f t="shared" si="128"/>
        <v>1176</v>
      </c>
      <c r="AJ417" s="17">
        <f t="shared" si="129"/>
        <v>58.8</v>
      </c>
      <c r="AK417" s="17">
        <f t="shared" si="130"/>
        <v>0</v>
      </c>
      <c r="AL417" s="17">
        <f t="shared" si="131"/>
        <v>1234.8</v>
      </c>
      <c r="AM417" s="17">
        <f t="shared" si="118"/>
        <v>51.5</v>
      </c>
      <c r="AN417" s="17">
        <f t="shared" si="119"/>
        <v>6.3654000000000011</v>
      </c>
      <c r="AO417" s="17">
        <f t="shared" si="132"/>
        <v>0</v>
      </c>
      <c r="AP417" s="17">
        <f t="shared" si="133"/>
        <v>57.865400000000001</v>
      </c>
      <c r="AQ417" s="18">
        <f t="shared" si="134"/>
        <v>1292.6653999999999</v>
      </c>
    </row>
    <row r="418" spans="1:43" ht="45" x14ac:dyDescent="0.25">
      <c r="A418" s="326">
        <v>13</v>
      </c>
      <c r="B418" s="324" t="s">
        <v>950</v>
      </c>
      <c r="C418" s="103" t="s">
        <v>500</v>
      </c>
      <c r="D418" s="15"/>
      <c r="E418" s="2"/>
      <c r="F418" s="2"/>
      <c r="G418" s="146"/>
      <c r="H418" s="19"/>
      <c r="I418" s="13"/>
      <c r="J418" s="14"/>
      <c r="K418" s="14"/>
      <c r="L418" s="22"/>
      <c r="M418" s="158" t="s">
        <v>501</v>
      </c>
      <c r="N418" s="108">
        <v>10</v>
      </c>
      <c r="O418" s="155"/>
      <c r="P418" s="159">
        <v>6321</v>
      </c>
      <c r="Q418" s="31">
        <v>0</v>
      </c>
      <c r="R418" s="31">
        <f t="shared" si="125"/>
        <v>6321</v>
      </c>
      <c r="S418" s="31">
        <f t="shared" si="123"/>
        <v>316.05</v>
      </c>
      <c r="T418" s="31">
        <v>0</v>
      </c>
      <c r="U418" s="31">
        <f t="shared" si="124"/>
        <v>6637.05</v>
      </c>
      <c r="V418" s="156"/>
      <c r="W418" s="159">
        <v>360</v>
      </c>
      <c r="X418" s="154">
        <f t="shared" ref="X418:X481" si="135">W418*0.1236</f>
        <v>44.496000000000002</v>
      </c>
      <c r="Y418" s="31">
        <v>0</v>
      </c>
      <c r="Z418" s="31">
        <f t="shared" ref="Z418:Z481" si="136">W418+X418</f>
        <v>404.49599999999998</v>
      </c>
      <c r="AA418" s="31">
        <f t="shared" si="120"/>
        <v>66370.5</v>
      </c>
      <c r="AB418" s="31">
        <f t="shared" si="121"/>
        <v>4044.96</v>
      </c>
      <c r="AC418" s="154">
        <f t="shared" si="122"/>
        <v>70415.460000000006</v>
      </c>
      <c r="AE418" s="17">
        <v>10</v>
      </c>
      <c r="AF418" s="108">
        <v>10</v>
      </c>
      <c r="AG418" s="17">
        <f t="shared" si="126"/>
        <v>6321</v>
      </c>
      <c r="AH418" s="17">
        <f t="shared" si="127"/>
        <v>0</v>
      </c>
      <c r="AI418" s="17">
        <f t="shared" si="128"/>
        <v>6321</v>
      </c>
      <c r="AJ418" s="17">
        <f t="shared" si="129"/>
        <v>316.05</v>
      </c>
      <c r="AK418" s="17">
        <f t="shared" si="130"/>
        <v>0</v>
      </c>
      <c r="AL418" s="17">
        <f t="shared" si="131"/>
        <v>6637.05</v>
      </c>
      <c r="AM418" s="17">
        <f t="shared" si="118"/>
        <v>360</v>
      </c>
      <c r="AN418" s="17">
        <f t="shared" si="119"/>
        <v>44.496000000000002</v>
      </c>
      <c r="AO418" s="17">
        <f t="shared" si="132"/>
        <v>0</v>
      </c>
      <c r="AP418" s="17">
        <f t="shared" si="133"/>
        <v>404.49599999999998</v>
      </c>
      <c r="AQ418" s="18">
        <f t="shared" si="134"/>
        <v>7041.5460000000003</v>
      </c>
    </row>
    <row r="419" spans="1:43" ht="45" x14ac:dyDescent="0.25">
      <c r="A419" s="327">
        <v>14</v>
      </c>
      <c r="B419" s="324" t="s">
        <v>950</v>
      </c>
      <c r="C419" s="103" t="s">
        <v>502</v>
      </c>
      <c r="D419" s="15"/>
      <c r="E419" s="2"/>
      <c r="F419" s="2"/>
      <c r="G419" s="146"/>
      <c r="H419" s="19"/>
      <c r="I419" s="13"/>
      <c r="J419" s="14"/>
      <c r="K419" s="14"/>
      <c r="L419" s="22"/>
      <c r="M419" s="158" t="s">
        <v>501</v>
      </c>
      <c r="N419" s="108">
        <v>5</v>
      </c>
      <c r="O419" s="155"/>
      <c r="P419" s="159">
        <v>1470</v>
      </c>
      <c r="Q419" s="31">
        <v>0</v>
      </c>
      <c r="R419" s="31">
        <f t="shared" si="125"/>
        <v>1470</v>
      </c>
      <c r="S419" s="31">
        <f t="shared" si="123"/>
        <v>73.5</v>
      </c>
      <c r="T419" s="31">
        <v>0</v>
      </c>
      <c r="U419" s="31">
        <f t="shared" si="124"/>
        <v>1543.5</v>
      </c>
      <c r="V419" s="156"/>
      <c r="W419" s="159">
        <v>103</v>
      </c>
      <c r="X419" s="154">
        <f t="shared" si="135"/>
        <v>12.7308</v>
      </c>
      <c r="Y419" s="31">
        <v>0</v>
      </c>
      <c r="Z419" s="31">
        <f t="shared" si="136"/>
        <v>115.7308</v>
      </c>
      <c r="AA419" s="31">
        <f t="shared" si="120"/>
        <v>7717.5</v>
      </c>
      <c r="AB419" s="31">
        <f t="shared" si="121"/>
        <v>578.654</v>
      </c>
      <c r="AC419" s="154">
        <f t="shared" si="122"/>
        <v>8296.1540000000005</v>
      </c>
      <c r="AE419" s="17">
        <v>10</v>
      </c>
      <c r="AF419" s="108">
        <v>5</v>
      </c>
      <c r="AG419" s="17">
        <f t="shared" si="126"/>
        <v>735</v>
      </c>
      <c r="AH419" s="17">
        <f t="shared" si="127"/>
        <v>0</v>
      </c>
      <c r="AI419" s="17">
        <f t="shared" si="128"/>
        <v>735</v>
      </c>
      <c r="AJ419" s="17">
        <f t="shared" si="129"/>
        <v>36.75</v>
      </c>
      <c r="AK419" s="17">
        <f t="shared" si="130"/>
        <v>0</v>
      </c>
      <c r="AL419" s="17">
        <f t="shared" si="131"/>
        <v>771.75</v>
      </c>
      <c r="AM419" s="17">
        <f t="shared" ref="AM419:AM482" si="137">AE419*AF419*W419/100</f>
        <v>51.5</v>
      </c>
      <c r="AN419" s="17">
        <f t="shared" ref="AN419:AN482" si="138">AE419*AF419*X419/100</f>
        <v>6.3653999999999993</v>
      </c>
      <c r="AO419" s="17">
        <f t="shared" si="132"/>
        <v>0</v>
      </c>
      <c r="AP419" s="17">
        <f t="shared" si="133"/>
        <v>57.865400000000001</v>
      </c>
      <c r="AQ419" s="18">
        <f t="shared" si="134"/>
        <v>829.61540000000002</v>
      </c>
    </row>
    <row r="420" spans="1:43" ht="45" x14ac:dyDescent="0.25">
      <c r="A420" s="327">
        <v>15</v>
      </c>
      <c r="B420" s="324" t="s">
        <v>950</v>
      </c>
      <c r="C420" s="103" t="s">
        <v>503</v>
      </c>
      <c r="D420" s="15"/>
      <c r="E420" s="2"/>
      <c r="F420" s="2"/>
      <c r="G420" s="146"/>
      <c r="H420" s="19"/>
      <c r="I420" s="13"/>
      <c r="J420" s="14"/>
      <c r="K420" s="14"/>
      <c r="L420" s="22"/>
      <c r="M420" s="151" t="s">
        <v>124</v>
      </c>
      <c r="N420" s="102">
        <v>0</v>
      </c>
      <c r="O420" s="155"/>
      <c r="P420" s="31">
        <v>0</v>
      </c>
      <c r="Q420" s="31">
        <v>0</v>
      </c>
      <c r="R420" s="31">
        <f t="shared" si="125"/>
        <v>0</v>
      </c>
      <c r="S420" s="31">
        <f t="shared" si="123"/>
        <v>0</v>
      </c>
      <c r="T420" s="31">
        <v>0</v>
      </c>
      <c r="U420" s="31">
        <f t="shared" si="124"/>
        <v>0</v>
      </c>
      <c r="V420" s="156"/>
      <c r="W420" s="31">
        <v>0</v>
      </c>
      <c r="X420" s="154">
        <f t="shared" si="135"/>
        <v>0</v>
      </c>
      <c r="Y420" s="31">
        <v>0</v>
      </c>
      <c r="Z420" s="31">
        <f t="shared" si="136"/>
        <v>0</v>
      </c>
      <c r="AA420" s="31">
        <f t="shared" si="120"/>
        <v>0</v>
      </c>
      <c r="AB420" s="31">
        <f t="shared" si="121"/>
        <v>0</v>
      </c>
      <c r="AC420" s="154">
        <f t="shared" si="122"/>
        <v>0</v>
      </c>
      <c r="AE420" s="17">
        <v>10</v>
      </c>
      <c r="AF420" s="102">
        <v>0</v>
      </c>
      <c r="AG420" s="17">
        <f t="shared" si="126"/>
        <v>0</v>
      </c>
      <c r="AH420" s="17">
        <f t="shared" si="127"/>
        <v>0</v>
      </c>
      <c r="AI420" s="17">
        <f t="shared" si="128"/>
        <v>0</v>
      </c>
      <c r="AJ420" s="17">
        <f t="shared" si="129"/>
        <v>0</v>
      </c>
      <c r="AK420" s="17">
        <f t="shared" si="130"/>
        <v>0</v>
      </c>
      <c r="AL420" s="17">
        <f t="shared" si="131"/>
        <v>0</v>
      </c>
      <c r="AM420" s="17">
        <f t="shared" si="137"/>
        <v>0</v>
      </c>
      <c r="AN420" s="17">
        <f t="shared" si="138"/>
        <v>0</v>
      </c>
      <c r="AO420" s="17">
        <f t="shared" si="132"/>
        <v>0</v>
      </c>
      <c r="AP420" s="17">
        <f t="shared" si="133"/>
        <v>0</v>
      </c>
      <c r="AQ420" s="18">
        <f t="shared" si="134"/>
        <v>0</v>
      </c>
    </row>
    <row r="421" spans="1:43" ht="18" x14ac:dyDescent="0.25">
      <c r="A421" s="327">
        <v>15.1</v>
      </c>
      <c r="B421" s="324" t="s">
        <v>950</v>
      </c>
      <c r="C421" s="103" t="s">
        <v>504</v>
      </c>
      <c r="D421" s="15"/>
      <c r="E421" s="2"/>
      <c r="F421" s="2"/>
      <c r="G421" s="146"/>
      <c r="H421" s="19"/>
      <c r="I421" s="13"/>
      <c r="J421" s="14"/>
      <c r="K421" s="14"/>
      <c r="L421" s="22"/>
      <c r="M421" s="158" t="s">
        <v>16</v>
      </c>
      <c r="N421" s="108">
        <v>25</v>
      </c>
      <c r="O421" s="155"/>
      <c r="P421" s="31">
        <v>0</v>
      </c>
      <c r="Q421" s="31">
        <v>0</v>
      </c>
      <c r="R421" s="31">
        <f t="shared" si="125"/>
        <v>0</v>
      </c>
      <c r="S421" s="31">
        <f t="shared" si="123"/>
        <v>0</v>
      </c>
      <c r="T421" s="31">
        <v>0</v>
      </c>
      <c r="U421" s="31">
        <f t="shared" si="124"/>
        <v>0</v>
      </c>
      <c r="V421" s="156"/>
      <c r="W421" s="159">
        <v>1183</v>
      </c>
      <c r="X421" s="154">
        <f t="shared" si="135"/>
        <v>146.21880000000002</v>
      </c>
      <c r="Y421" s="31">
        <v>0</v>
      </c>
      <c r="Z421" s="31">
        <f t="shared" si="136"/>
        <v>1329.2188000000001</v>
      </c>
      <c r="AA421" s="31">
        <f t="shared" si="120"/>
        <v>0</v>
      </c>
      <c r="AB421" s="31">
        <f t="shared" si="121"/>
        <v>33230.47</v>
      </c>
      <c r="AC421" s="154">
        <f t="shared" si="122"/>
        <v>33230.47</v>
      </c>
      <c r="AE421" s="17">
        <v>10</v>
      </c>
      <c r="AF421" s="108">
        <v>25</v>
      </c>
      <c r="AG421" s="17">
        <f t="shared" si="126"/>
        <v>0</v>
      </c>
      <c r="AH421" s="17">
        <f t="shared" si="127"/>
        <v>0</v>
      </c>
      <c r="AI421" s="17">
        <f t="shared" si="128"/>
        <v>0</v>
      </c>
      <c r="AJ421" s="17">
        <f t="shared" si="129"/>
        <v>0</v>
      </c>
      <c r="AK421" s="17">
        <f t="shared" si="130"/>
        <v>0</v>
      </c>
      <c r="AL421" s="17">
        <f t="shared" si="131"/>
        <v>0</v>
      </c>
      <c r="AM421" s="17">
        <f t="shared" si="137"/>
        <v>2957.5</v>
      </c>
      <c r="AN421" s="17">
        <f t="shared" si="138"/>
        <v>365.54700000000003</v>
      </c>
      <c r="AO421" s="17">
        <f t="shared" si="132"/>
        <v>0</v>
      </c>
      <c r="AP421" s="17">
        <f t="shared" si="133"/>
        <v>3323.047</v>
      </c>
      <c r="AQ421" s="18">
        <f t="shared" si="134"/>
        <v>3323.047</v>
      </c>
    </row>
    <row r="422" spans="1:43" ht="18" x14ac:dyDescent="0.25">
      <c r="A422" s="327">
        <v>15.2</v>
      </c>
      <c r="B422" s="324" t="s">
        <v>950</v>
      </c>
      <c r="C422" s="103" t="s">
        <v>505</v>
      </c>
      <c r="D422" s="15"/>
      <c r="E422" s="2"/>
      <c r="F422" s="2"/>
      <c r="G422" s="146"/>
      <c r="H422" s="19"/>
      <c r="I422" s="13"/>
      <c r="J422" s="14"/>
      <c r="K422" s="14"/>
      <c r="L422" s="22"/>
      <c r="M422" s="158" t="s">
        <v>369</v>
      </c>
      <c r="N422" s="108">
        <v>225</v>
      </c>
      <c r="O422" s="155"/>
      <c r="P422" s="31">
        <v>0</v>
      </c>
      <c r="Q422" s="31">
        <v>0</v>
      </c>
      <c r="R422" s="31">
        <f t="shared" si="125"/>
        <v>0</v>
      </c>
      <c r="S422" s="31">
        <f t="shared" si="123"/>
        <v>0</v>
      </c>
      <c r="T422" s="31">
        <v>0</v>
      </c>
      <c r="U422" s="31">
        <f t="shared" si="124"/>
        <v>0</v>
      </c>
      <c r="V422" s="156"/>
      <c r="W422" s="159">
        <v>1311</v>
      </c>
      <c r="X422" s="154">
        <f t="shared" si="135"/>
        <v>162.03960000000001</v>
      </c>
      <c r="Y422" s="31">
        <v>0</v>
      </c>
      <c r="Z422" s="31">
        <f t="shared" si="136"/>
        <v>1473.0396000000001</v>
      </c>
      <c r="AA422" s="31">
        <f t="shared" si="120"/>
        <v>0</v>
      </c>
      <c r="AB422" s="31">
        <f t="shared" si="121"/>
        <v>331433.91000000003</v>
      </c>
      <c r="AC422" s="154">
        <f t="shared" si="122"/>
        <v>331433.91000000003</v>
      </c>
      <c r="AE422" s="17">
        <v>10</v>
      </c>
      <c r="AF422" s="108">
        <v>225</v>
      </c>
      <c r="AG422" s="17">
        <f t="shared" si="126"/>
        <v>0</v>
      </c>
      <c r="AH422" s="17">
        <f t="shared" si="127"/>
        <v>0</v>
      </c>
      <c r="AI422" s="17">
        <f t="shared" si="128"/>
        <v>0</v>
      </c>
      <c r="AJ422" s="17">
        <f t="shared" si="129"/>
        <v>0</v>
      </c>
      <c r="AK422" s="17">
        <f t="shared" si="130"/>
        <v>0</v>
      </c>
      <c r="AL422" s="17">
        <f t="shared" si="131"/>
        <v>0</v>
      </c>
      <c r="AM422" s="17">
        <f t="shared" si="137"/>
        <v>29497.5</v>
      </c>
      <c r="AN422" s="17">
        <f t="shared" si="138"/>
        <v>3645.8910000000005</v>
      </c>
      <c r="AO422" s="17">
        <f t="shared" si="132"/>
        <v>0</v>
      </c>
      <c r="AP422" s="17">
        <f t="shared" si="133"/>
        <v>33143.391000000003</v>
      </c>
      <c r="AQ422" s="18">
        <f t="shared" si="134"/>
        <v>33143.391000000003</v>
      </c>
    </row>
    <row r="423" spans="1:43" ht="18" x14ac:dyDescent="0.25">
      <c r="A423" s="327">
        <v>15.3</v>
      </c>
      <c r="B423" s="324" t="s">
        <v>950</v>
      </c>
      <c r="C423" s="103" t="s">
        <v>506</v>
      </c>
      <c r="D423" s="15"/>
      <c r="E423" s="2"/>
      <c r="F423" s="2"/>
      <c r="G423" s="146"/>
      <c r="H423" s="19"/>
      <c r="I423" s="13"/>
      <c r="J423" s="14"/>
      <c r="K423" s="14"/>
      <c r="L423" s="22"/>
      <c r="M423" s="158" t="s">
        <v>369</v>
      </c>
      <c r="N423" s="108">
        <v>425</v>
      </c>
      <c r="O423" s="155"/>
      <c r="P423" s="31">
        <v>0</v>
      </c>
      <c r="Q423" s="31">
        <v>0</v>
      </c>
      <c r="R423" s="31">
        <f t="shared" si="125"/>
        <v>0</v>
      </c>
      <c r="S423" s="31">
        <f t="shared" si="123"/>
        <v>0</v>
      </c>
      <c r="T423" s="31">
        <v>0</v>
      </c>
      <c r="U423" s="31">
        <f t="shared" si="124"/>
        <v>0</v>
      </c>
      <c r="V423" s="156"/>
      <c r="W423" s="159">
        <v>1646</v>
      </c>
      <c r="X423" s="154">
        <f t="shared" si="135"/>
        <v>203.44560000000001</v>
      </c>
      <c r="Y423" s="31">
        <v>0</v>
      </c>
      <c r="Z423" s="31">
        <f t="shared" si="136"/>
        <v>1849.4456</v>
      </c>
      <c r="AA423" s="31">
        <f t="shared" si="120"/>
        <v>0</v>
      </c>
      <c r="AB423" s="31">
        <f t="shared" si="121"/>
        <v>786014.38</v>
      </c>
      <c r="AC423" s="154">
        <f t="shared" si="122"/>
        <v>786014.38</v>
      </c>
      <c r="AE423" s="17">
        <v>10</v>
      </c>
      <c r="AF423" s="108">
        <v>425</v>
      </c>
      <c r="AG423" s="17">
        <f t="shared" si="126"/>
        <v>0</v>
      </c>
      <c r="AH423" s="17">
        <f t="shared" si="127"/>
        <v>0</v>
      </c>
      <c r="AI423" s="17">
        <f t="shared" si="128"/>
        <v>0</v>
      </c>
      <c r="AJ423" s="17">
        <f t="shared" si="129"/>
        <v>0</v>
      </c>
      <c r="AK423" s="17">
        <f t="shared" si="130"/>
        <v>0</v>
      </c>
      <c r="AL423" s="17">
        <f t="shared" si="131"/>
        <v>0</v>
      </c>
      <c r="AM423" s="17">
        <f t="shared" si="137"/>
        <v>69955</v>
      </c>
      <c r="AN423" s="17">
        <f t="shared" si="138"/>
        <v>8646.4380000000001</v>
      </c>
      <c r="AO423" s="17">
        <f t="shared" si="132"/>
        <v>0</v>
      </c>
      <c r="AP423" s="17">
        <f t="shared" si="133"/>
        <v>78601.437999999995</v>
      </c>
      <c r="AQ423" s="18">
        <f t="shared" si="134"/>
        <v>78601.437999999995</v>
      </c>
    </row>
    <row r="424" spans="1:43" ht="15.75" x14ac:dyDescent="0.25">
      <c r="A424" s="172" t="s">
        <v>507</v>
      </c>
      <c r="B424" s="324" t="s">
        <v>958</v>
      </c>
      <c r="C424" s="121" t="s">
        <v>508</v>
      </c>
      <c r="D424" s="15"/>
      <c r="E424" s="2"/>
      <c r="F424" s="2"/>
      <c r="G424" s="146"/>
      <c r="H424" s="19"/>
      <c r="I424" s="13"/>
      <c r="J424" s="14"/>
      <c r="K424" s="14"/>
      <c r="L424" s="22"/>
      <c r="M424" s="151" t="s">
        <v>124</v>
      </c>
      <c r="N424" s="102">
        <v>0</v>
      </c>
      <c r="O424" s="155"/>
      <c r="P424" s="31">
        <v>0</v>
      </c>
      <c r="Q424" s="31">
        <v>0</v>
      </c>
      <c r="R424" s="31">
        <f t="shared" si="125"/>
        <v>0</v>
      </c>
      <c r="S424" s="31">
        <f t="shared" si="123"/>
        <v>0</v>
      </c>
      <c r="T424" s="31">
        <v>0</v>
      </c>
      <c r="U424" s="31">
        <f t="shared" si="124"/>
        <v>0</v>
      </c>
      <c r="V424" s="156"/>
      <c r="W424" s="31">
        <v>0</v>
      </c>
      <c r="X424" s="154">
        <f t="shared" si="135"/>
        <v>0</v>
      </c>
      <c r="Y424" s="31">
        <v>0</v>
      </c>
      <c r="Z424" s="31">
        <f t="shared" si="136"/>
        <v>0</v>
      </c>
      <c r="AA424" s="31">
        <f t="shared" si="120"/>
        <v>0</v>
      </c>
      <c r="AB424" s="31">
        <f t="shared" si="121"/>
        <v>0</v>
      </c>
      <c r="AC424" s="154">
        <f t="shared" si="122"/>
        <v>0</v>
      </c>
      <c r="AE424" s="17">
        <v>10</v>
      </c>
      <c r="AF424" s="102">
        <v>0</v>
      </c>
      <c r="AG424" s="17">
        <f t="shared" si="126"/>
        <v>0</v>
      </c>
      <c r="AH424" s="17">
        <f t="shared" si="127"/>
        <v>0</v>
      </c>
      <c r="AI424" s="17">
        <f t="shared" si="128"/>
        <v>0</v>
      </c>
      <c r="AJ424" s="17">
        <f t="shared" si="129"/>
        <v>0</v>
      </c>
      <c r="AK424" s="17">
        <f t="shared" si="130"/>
        <v>0</v>
      </c>
      <c r="AL424" s="17">
        <f t="shared" si="131"/>
        <v>0</v>
      </c>
      <c r="AM424" s="17">
        <f t="shared" si="137"/>
        <v>0</v>
      </c>
      <c r="AN424" s="17">
        <f t="shared" si="138"/>
        <v>0</v>
      </c>
      <c r="AO424" s="17">
        <f t="shared" si="132"/>
        <v>0</v>
      </c>
      <c r="AP424" s="17">
        <f t="shared" si="133"/>
        <v>0</v>
      </c>
      <c r="AQ424" s="18">
        <f t="shared" si="134"/>
        <v>0</v>
      </c>
    </row>
    <row r="425" spans="1:43" ht="165" x14ac:dyDescent="0.25">
      <c r="A425" s="169">
        <v>1</v>
      </c>
      <c r="B425" s="324" t="s">
        <v>958</v>
      </c>
      <c r="C425" s="122" t="s">
        <v>509</v>
      </c>
      <c r="D425" s="15"/>
      <c r="E425" s="2"/>
      <c r="F425" s="2"/>
      <c r="G425" s="146"/>
      <c r="H425" s="19"/>
      <c r="I425" s="13"/>
      <c r="J425" s="14"/>
      <c r="K425" s="14"/>
      <c r="L425" s="22"/>
      <c r="M425" s="151" t="s">
        <v>124</v>
      </c>
      <c r="N425" s="102">
        <v>0</v>
      </c>
      <c r="O425" s="155"/>
      <c r="P425" s="31">
        <v>0</v>
      </c>
      <c r="Q425" s="31">
        <v>0</v>
      </c>
      <c r="R425" s="31">
        <f t="shared" si="125"/>
        <v>0</v>
      </c>
      <c r="S425" s="31">
        <f t="shared" si="123"/>
        <v>0</v>
      </c>
      <c r="T425" s="31">
        <v>0</v>
      </c>
      <c r="U425" s="31">
        <f t="shared" si="124"/>
        <v>0</v>
      </c>
      <c r="V425" s="156"/>
      <c r="W425" s="31">
        <v>0</v>
      </c>
      <c r="X425" s="154">
        <f t="shared" si="135"/>
        <v>0</v>
      </c>
      <c r="Y425" s="31">
        <v>0</v>
      </c>
      <c r="Z425" s="31">
        <f t="shared" si="136"/>
        <v>0</v>
      </c>
      <c r="AA425" s="31">
        <f t="shared" si="120"/>
        <v>0</v>
      </c>
      <c r="AB425" s="31">
        <f t="shared" si="121"/>
        <v>0</v>
      </c>
      <c r="AC425" s="154">
        <f t="shared" si="122"/>
        <v>0</v>
      </c>
      <c r="AE425" s="17">
        <v>10</v>
      </c>
      <c r="AF425" s="102">
        <v>0</v>
      </c>
      <c r="AG425" s="17">
        <f t="shared" si="126"/>
        <v>0</v>
      </c>
      <c r="AH425" s="17">
        <f t="shared" si="127"/>
        <v>0</v>
      </c>
      <c r="AI425" s="17">
        <f t="shared" si="128"/>
        <v>0</v>
      </c>
      <c r="AJ425" s="17">
        <f t="shared" si="129"/>
        <v>0</v>
      </c>
      <c r="AK425" s="17">
        <f t="shared" si="130"/>
        <v>0</v>
      </c>
      <c r="AL425" s="17">
        <f t="shared" si="131"/>
        <v>0</v>
      </c>
      <c r="AM425" s="17">
        <f t="shared" si="137"/>
        <v>0</v>
      </c>
      <c r="AN425" s="17">
        <f t="shared" si="138"/>
        <v>0</v>
      </c>
      <c r="AO425" s="17">
        <f t="shared" si="132"/>
        <v>0</v>
      </c>
      <c r="AP425" s="17">
        <f t="shared" si="133"/>
        <v>0</v>
      </c>
      <c r="AQ425" s="18">
        <f t="shared" si="134"/>
        <v>0</v>
      </c>
    </row>
    <row r="426" spans="1:43" ht="15.75" x14ac:dyDescent="0.25">
      <c r="A426" s="169">
        <v>1.1000000000000001</v>
      </c>
      <c r="B426" s="324" t="s">
        <v>958</v>
      </c>
      <c r="C426" s="103" t="s">
        <v>510</v>
      </c>
      <c r="D426" s="15"/>
      <c r="E426" s="2"/>
      <c r="F426" s="2"/>
      <c r="G426" s="146"/>
      <c r="H426" s="19"/>
      <c r="I426" s="13"/>
      <c r="J426" s="14"/>
      <c r="K426" s="14"/>
      <c r="L426" s="22"/>
      <c r="M426" s="151" t="s">
        <v>124</v>
      </c>
      <c r="N426" s="102">
        <v>0</v>
      </c>
      <c r="O426" s="155"/>
      <c r="P426" s="31">
        <v>0</v>
      </c>
      <c r="Q426" s="31">
        <v>0</v>
      </c>
      <c r="R426" s="31">
        <f t="shared" si="125"/>
        <v>0</v>
      </c>
      <c r="S426" s="31">
        <f t="shared" si="123"/>
        <v>0</v>
      </c>
      <c r="T426" s="31">
        <v>0</v>
      </c>
      <c r="U426" s="31">
        <f t="shared" si="124"/>
        <v>0</v>
      </c>
      <c r="V426" s="156"/>
      <c r="W426" s="31">
        <v>0</v>
      </c>
      <c r="X426" s="154">
        <f t="shared" si="135"/>
        <v>0</v>
      </c>
      <c r="Y426" s="31">
        <v>0</v>
      </c>
      <c r="Z426" s="31">
        <f t="shared" si="136"/>
        <v>0</v>
      </c>
      <c r="AA426" s="31">
        <f t="shared" si="120"/>
        <v>0</v>
      </c>
      <c r="AB426" s="31">
        <f t="shared" si="121"/>
        <v>0</v>
      </c>
      <c r="AC426" s="154">
        <f t="shared" si="122"/>
        <v>0</v>
      </c>
      <c r="AE426" s="17">
        <v>10</v>
      </c>
      <c r="AF426" s="102">
        <v>0</v>
      </c>
      <c r="AG426" s="17">
        <f t="shared" si="126"/>
        <v>0</v>
      </c>
      <c r="AH426" s="17">
        <f t="shared" si="127"/>
        <v>0</v>
      </c>
      <c r="AI426" s="17">
        <f t="shared" si="128"/>
        <v>0</v>
      </c>
      <c r="AJ426" s="17">
        <f t="shared" si="129"/>
        <v>0</v>
      </c>
      <c r="AK426" s="17">
        <f t="shared" si="130"/>
        <v>0</v>
      </c>
      <c r="AL426" s="17">
        <f t="shared" si="131"/>
        <v>0</v>
      </c>
      <c r="AM426" s="17">
        <f t="shared" si="137"/>
        <v>0</v>
      </c>
      <c r="AN426" s="17">
        <f t="shared" si="138"/>
        <v>0</v>
      </c>
      <c r="AO426" s="17">
        <f t="shared" si="132"/>
        <v>0</v>
      </c>
      <c r="AP426" s="17">
        <f t="shared" si="133"/>
        <v>0</v>
      </c>
      <c r="AQ426" s="18">
        <f t="shared" si="134"/>
        <v>0</v>
      </c>
    </row>
    <row r="427" spans="1:43" ht="45" x14ac:dyDescent="0.25">
      <c r="A427" s="169" t="s">
        <v>511</v>
      </c>
      <c r="B427" s="324" t="s">
        <v>958</v>
      </c>
      <c r="C427" s="122" t="s">
        <v>512</v>
      </c>
      <c r="D427" s="15"/>
      <c r="E427" s="2"/>
      <c r="F427" s="2"/>
      <c r="G427" s="146"/>
      <c r="H427" s="19"/>
      <c r="I427" s="13"/>
      <c r="J427" s="14"/>
      <c r="K427" s="14"/>
      <c r="L427" s="22"/>
      <c r="M427" s="158" t="s">
        <v>190</v>
      </c>
      <c r="N427" s="104">
        <v>1</v>
      </c>
      <c r="O427" s="155"/>
      <c r="P427" s="159">
        <v>741760</v>
      </c>
      <c r="Q427" s="31">
        <v>0</v>
      </c>
      <c r="R427" s="31">
        <f t="shared" si="125"/>
        <v>741760</v>
      </c>
      <c r="S427" s="31">
        <f t="shared" si="123"/>
        <v>37088</v>
      </c>
      <c r="T427" s="31">
        <v>0</v>
      </c>
      <c r="U427" s="31">
        <f t="shared" si="124"/>
        <v>778848</v>
      </c>
      <c r="V427" s="156"/>
      <c r="W427" s="159">
        <v>46305</v>
      </c>
      <c r="X427" s="154">
        <f t="shared" si="135"/>
        <v>5723.2979999999998</v>
      </c>
      <c r="Y427" s="31">
        <v>0</v>
      </c>
      <c r="Z427" s="31">
        <f t="shared" si="136"/>
        <v>52028.298000000003</v>
      </c>
      <c r="AA427" s="31">
        <f t="shared" si="120"/>
        <v>778848</v>
      </c>
      <c r="AB427" s="31">
        <f t="shared" si="121"/>
        <v>52028.298000000003</v>
      </c>
      <c r="AC427" s="154">
        <f t="shared" si="122"/>
        <v>830876.29799999995</v>
      </c>
      <c r="AE427" s="17">
        <v>10</v>
      </c>
      <c r="AF427" s="104">
        <v>1</v>
      </c>
      <c r="AG427" s="17">
        <f t="shared" si="126"/>
        <v>74176</v>
      </c>
      <c r="AH427" s="17">
        <f t="shared" si="127"/>
        <v>0</v>
      </c>
      <c r="AI427" s="17">
        <f t="shared" si="128"/>
        <v>74176</v>
      </c>
      <c r="AJ427" s="17">
        <f t="shared" si="129"/>
        <v>3708.8</v>
      </c>
      <c r="AK427" s="17">
        <f t="shared" si="130"/>
        <v>0</v>
      </c>
      <c r="AL427" s="17">
        <f t="shared" si="131"/>
        <v>77884.800000000003</v>
      </c>
      <c r="AM427" s="17">
        <f t="shared" si="137"/>
        <v>4630.5</v>
      </c>
      <c r="AN427" s="17">
        <f t="shared" si="138"/>
        <v>572.32979999999998</v>
      </c>
      <c r="AO427" s="17">
        <f t="shared" si="132"/>
        <v>0</v>
      </c>
      <c r="AP427" s="17">
        <f t="shared" si="133"/>
        <v>5202.8297999999995</v>
      </c>
      <c r="AQ427" s="18">
        <f t="shared" si="134"/>
        <v>83087.629799999995</v>
      </c>
    </row>
    <row r="428" spans="1:43" ht="45" x14ac:dyDescent="0.25">
      <c r="A428" s="169" t="s">
        <v>513</v>
      </c>
      <c r="B428" s="324" t="s">
        <v>958</v>
      </c>
      <c r="C428" s="122" t="s">
        <v>514</v>
      </c>
      <c r="D428" s="15"/>
      <c r="E428" s="2"/>
      <c r="F428" s="2"/>
      <c r="G428" s="146"/>
      <c r="H428" s="19"/>
      <c r="I428" s="13"/>
      <c r="J428" s="14"/>
      <c r="K428" s="14"/>
      <c r="L428" s="22"/>
      <c r="M428" s="158" t="s">
        <v>190</v>
      </c>
      <c r="N428" s="104">
        <v>1</v>
      </c>
      <c r="O428" s="155"/>
      <c r="P428" s="159">
        <v>1134770</v>
      </c>
      <c r="Q428" s="31">
        <v>0</v>
      </c>
      <c r="R428" s="31">
        <f t="shared" si="125"/>
        <v>1134770</v>
      </c>
      <c r="S428" s="31">
        <f t="shared" si="123"/>
        <v>56738.5</v>
      </c>
      <c r="T428" s="31">
        <v>0</v>
      </c>
      <c r="U428" s="31">
        <f t="shared" si="124"/>
        <v>1191508.5</v>
      </c>
      <c r="V428" s="156"/>
      <c r="W428" s="159">
        <v>46305</v>
      </c>
      <c r="X428" s="154">
        <f t="shared" si="135"/>
        <v>5723.2979999999998</v>
      </c>
      <c r="Y428" s="31">
        <v>0</v>
      </c>
      <c r="Z428" s="31">
        <f t="shared" si="136"/>
        <v>52028.298000000003</v>
      </c>
      <c r="AA428" s="31">
        <f t="shared" si="120"/>
        <v>1191508.5</v>
      </c>
      <c r="AB428" s="31">
        <f t="shared" si="121"/>
        <v>52028.298000000003</v>
      </c>
      <c r="AC428" s="154">
        <f t="shared" si="122"/>
        <v>1243536.798</v>
      </c>
      <c r="AE428" s="17">
        <v>10</v>
      </c>
      <c r="AF428" s="104">
        <v>1</v>
      </c>
      <c r="AG428" s="17">
        <f t="shared" si="126"/>
        <v>113477</v>
      </c>
      <c r="AH428" s="17">
        <f t="shared" si="127"/>
        <v>0</v>
      </c>
      <c r="AI428" s="17">
        <f t="shared" si="128"/>
        <v>113477</v>
      </c>
      <c r="AJ428" s="17">
        <f t="shared" si="129"/>
        <v>5673.85</v>
      </c>
      <c r="AK428" s="17">
        <f t="shared" si="130"/>
        <v>0</v>
      </c>
      <c r="AL428" s="17">
        <f t="shared" si="131"/>
        <v>119150.85</v>
      </c>
      <c r="AM428" s="17">
        <f t="shared" si="137"/>
        <v>4630.5</v>
      </c>
      <c r="AN428" s="17">
        <f t="shared" si="138"/>
        <v>572.32979999999998</v>
      </c>
      <c r="AO428" s="17">
        <f t="shared" si="132"/>
        <v>0</v>
      </c>
      <c r="AP428" s="17">
        <f t="shared" si="133"/>
        <v>5202.8297999999995</v>
      </c>
      <c r="AQ428" s="18">
        <f t="shared" si="134"/>
        <v>124353.67980000001</v>
      </c>
    </row>
    <row r="429" spans="1:43" ht="45" x14ac:dyDescent="0.25">
      <c r="A429" s="169" t="s">
        <v>515</v>
      </c>
      <c r="B429" s="324" t="s">
        <v>958</v>
      </c>
      <c r="C429" s="122" t="s">
        <v>516</v>
      </c>
      <c r="D429" s="15"/>
      <c r="E429" s="2"/>
      <c r="F429" s="2"/>
      <c r="G429" s="146"/>
      <c r="H429" s="19"/>
      <c r="I429" s="13"/>
      <c r="J429" s="14"/>
      <c r="K429" s="14"/>
      <c r="L429" s="22"/>
      <c r="M429" s="158" t="s">
        <v>190</v>
      </c>
      <c r="N429" s="104">
        <v>1</v>
      </c>
      <c r="O429" s="155"/>
      <c r="P429" s="159">
        <v>1134770</v>
      </c>
      <c r="Q429" s="31">
        <v>0</v>
      </c>
      <c r="R429" s="31">
        <f t="shared" si="125"/>
        <v>1134770</v>
      </c>
      <c r="S429" s="31">
        <f t="shared" si="123"/>
        <v>56738.5</v>
      </c>
      <c r="T429" s="31">
        <v>0</v>
      </c>
      <c r="U429" s="31">
        <f t="shared" si="124"/>
        <v>1191508.5</v>
      </c>
      <c r="V429" s="156"/>
      <c r="W429" s="159">
        <v>46305</v>
      </c>
      <c r="X429" s="154">
        <f t="shared" si="135"/>
        <v>5723.2979999999998</v>
      </c>
      <c r="Y429" s="31">
        <v>0</v>
      </c>
      <c r="Z429" s="31">
        <f t="shared" si="136"/>
        <v>52028.298000000003</v>
      </c>
      <c r="AA429" s="31">
        <f t="shared" si="120"/>
        <v>1191508.5</v>
      </c>
      <c r="AB429" s="31">
        <f t="shared" si="121"/>
        <v>52028.298000000003</v>
      </c>
      <c r="AC429" s="154">
        <f t="shared" si="122"/>
        <v>1243536.798</v>
      </c>
      <c r="AE429" s="17">
        <v>10</v>
      </c>
      <c r="AF429" s="104">
        <v>1</v>
      </c>
      <c r="AG429" s="17">
        <f t="shared" si="126"/>
        <v>113477</v>
      </c>
      <c r="AH429" s="17">
        <f t="shared" si="127"/>
        <v>0</v>
      </c>
      <c r="AI429" s="17">
        <f t="shared" si="128"/>
        <v>113477</v>
      </c>
      <c r="AJ429" s="17">
        <f t="shared" si="129"/>
        <v>5673.85</v>
      </c>
      <c r="AK429" s="17">
        <f t="shared" si="130"/>
        <v>0</v>
      </c>
      <c r="AL429" s="17">
        <f t="shared" si="131"/>
        <v>119150.85</v>
      </c>
      <c r="AM429" s="17">
        <f t="shared" si="137"/>
        <v>4630.5</v>
      </c>
      <c r="AN429" s="17">
        <f t="shared" si="138"/>
        <v>572.32979999999998</v>
      </c>
      <c r="AO429" s="17">
        <f t="shared" si="132"/>
        <v>0</v>
      </c>
      <c r="AP429" s="17">
        <f t="shared" si="133"/>
        <v>5202.8297999999995</v>
      </c>
      <c r="AQ429" s="18">
        <f t="shared" si="134"/>
        <v>124353.67980000001</v>
      </c>
    </row>
    <row r="430" spans="1:43" ht="15.75" x14ac:dyDescent="0.25">
      <c r="A430" s="169">
        <v>2</v>
      </c>
      <c r="B430" s="324" t="s">
        <v>958</v>
      </c>
      <c r="C430" s="103" t="s">
        <v>517</v>
      </c>
      <c r="D430" s="15"/>
      <c r="E430" s="2"/>
      <c r="F430" s="2"/>
      <c r="G430" s="146"/>
      <c r="H430" s="19"/>
      <c r="I430" s="13"/>
      <c r="J430" s="14"/>
      <c r="K430" s="14"/>
      <c r="L430" s="22"/>
      <c r="M430" s="151" t="s">
        <v>124</v>
      </c>
      <c r="N430" s="102">
        <v>0</v>
      </c>
      <c r="O430" s="155"/>
      <c r="P430" s="31">
        <v>0</v>
      </c>
      <c r="Q430" s="31">
        <v>0</v>
      </c>
      <c r="R430" s="31">
        <f t="shared" si="125"/>
        <v>0</v>
      </c>
      <c r="S430" s="31">
        <f t="shared" si="123"/>
        <v>0</v>
      </c>
      <c r="T430" s="31">
        <v>0</v>
      </c>
      <c r="U430" s="31">
        <f t="shared" si="124"/>
        <v>0</v>
      </c>
      <c r="V430" s="156"/>
      <c r="W430" s="31">
        <v>0</v>
      </c>
      <c r="X430" s="154">
        <f t="shared" si="135"/>
        <v>0</v>
      </c>
      <c r="Y430" s="31">
        <v>0</v>
      </c>
      <c r="Z430" s="31">
        <f t="shared" si="136"/>
        <v>0</v>
      </c>
      <c r="AA430" s="31">
        <f t="shared" si="120"/>
        <v>0</v>
      </c>
      <c r="AB430" s="31">
        <f t="shared" si="121"/>
        <v>0</v>
      </c>
      <c r="AC430" s="154">
        <f t="shared" si="122"/>
        <v>0</v>
      </c>
      <c r="AE430" s="17">
        <v>10</v>
      </c>
      <c r="AF430" s="102">
        <v>0</v>
      </c>
      <c r="AG430" s="17">
        <f t="shared" si="126"/>
        <v>0</v>
      </c>
      <c r="AH430" s="17">
        <f t="shared" si="127"/>
        <v>0</v>
      </c>
      <c r="AI430" s="17">
        <f t="shared" si="128"/>
        <v>0</v>
      </c>
      <c r="AJ430" s="17">
        <f t="shared" si="129"/>
        <v>0</v>
      </c>
      <c r="AK430" s="17">
        <f t="shared" si="130"/>
        <v>0</v>
      </c>
      <c r="AL430" s="17">
        <f t="shared" si="131"/>
        <v>0</v>
      </c>
      <c r="AM430" s="17">
        <f t="shared" si="137"/>
        <v>0</v>
      </c>
      <c r="AN430" s="17">
        <f t="shared" si="138"/>
        <v>0</v>
      </c>
      <c r="AO430" s="17">
        <f t="shared" si="132"/>
        <v>0</v>
      </c>
      <c r="AP430" s="17">
        <f t="shared" si="133"/>
        <v>0</v>
      </c>
      <c r="AQ430" s="18">
        <f t="shared" si="134"/>
        <v>0</v>
      </c>
    </row>
    <row r="431" spans="1:43" ht="15.75" x14ac:dyDescent="0.25">
      <c r="A431" s="169">
        <v>2.1</v>
      </c>
      <c r="B431" s="324" t="s">
        <v>958</v>
      </c>
      <c r="C431" s="103" t="s">
        <v>518</v>
      </c>
      <c r="D431" s="15"/>
      <c r="E431" s="2"/>
      <c r="F431" s="2"/>
      <c r="G431" s="146"/>
      <c r="H431" s="19"/>
      <c r="I431" s="13"/>
      <c r="J431" s="14"/>
      <c r="K431" s="14"/>
      <c r="L431" s="22"/>
      <c r="M431" s="151" t="s">
        <v>124</v>
      </c>
      <c r="N431" s="102">
        <v>0</v>
      </c>
      <c r="O431" s="155"/>
      <c r="P431" s="31">
        <v>0</v>
      </c>
      <c r="Q431" s="31">
        <v>0</v>
      </c>
      <c r="R431" s="31">
        <f t="shared" si="125"/>
        <v>0</v>
      </c>
      <c r="S431" s="31">
        <f t="shared" si="123"/>
        <v>0</v>
      </c>
      <c r="T431" s="31">
        <v>0</v>
      </c>
      <c r="U431" s="31">
        <f t="shared" si="124"/>
        <v>0</v>
      </c>
      <c r="V431" s="156"/>
      <c r="W431" s="31">
        <v>0</v>
      </c>
      <c r="X431" s="154">
        <f t="shared" si="135"/>
        <v>0</v>
      </c>
      <c r="Y431" s="31">
        <v>0</v>
      </c>
      <c r="Z431" s="31">
        <f t="shared" si="136"/>
        <v>0</v>
      </c>
      <c r="AA431" s="31">
        <f t="shared" si="120"/>
        <v>0</v>
      </c>
      <c r="AB431" s="31">
        <f t="shared" si="121"/>
        <v>0</v>
      </c>
      <c r="AC431" s="154">
        <f t="shared" si="122"/>
        <v>0</v>
      </c>
      <c r="AE431" s="17">
        <v>10</v>
      </c>
      <c r="AF431" s="102">
        <v>0</v>
      </c>
      <c r="AG431" s="17">
        <f t="shared" si="126"/>
        <v>0</v>
      </c>
      <c r="AH431" s="17">
        <f t="shared" si="127"/>
        <v>0</v>
      </c>
      <c r="AI431" s="17">
        <f t="shared" si="128"/>
        <v>0</v>
      </c>
      <c r="AJ431" s="17">
        <f t="shared" si="129"/>
        <v>0</v>
      </c>
      <c r="AK431" s="17">
        <f t="shared" si="130"/>
        <v>0</v>
      </c>
      <c r="AL431" s="17">
        <f t="shared" si="131"/>
        <v>0</v>
      </c>
      <c r="AM431" s="17">
        <f t="shared" si="137"/>
        <v>0</v>
      </c>
      <c r="AN431" s="17">
        <f t="shared" si="138"/>
        <v>0</v>
      </c>
      <c r="AO431" s="17">
        <f t="shared" si="132"/>
        <v>0</v>
      </c>
      <c r="AP431" s="17">
        <f t="shared" si="133"/>
        <v>0</v>
      </c>
      <c r="AQ431" s="18">
        <f t="shared" si="134"/>
        <v>0</v>
      </c>
    </row>
    <row r="432" spans="1:43" ht="60" x14ac:dyDescent="0.25">
      <c r="A432" s="169">
        <v>2.2000000000000002</v>
      </c>
      <c r="B432" s="324" t="s">
        <v>958</v>
      </c>
      <c r="C432" s="103" t="s">
        <v>519</v>
      </c>
      <c r="D432" s="15"/>
      <c r="E432" s="2"/>
      <c r="F432" s="2"/>
      <c r="G432" s="146"/>
      <c r="H432" s="19"/>
      <c r="I432" s="13"/>
      <c r="J432" s="14"/>
      <c r="K432" s="14"/>
      <c r="L432" s="22"/>
      <c r="M432" s="151" t="s">
        <v>124</v>
      </c>
      <c r="N432" s="102">
        <v>0</v>
      </c>
      <c r="O432" s="155"/>
      <c r="P432" s="31">
        <v>0</v>
      </c>
      <c r="Q432" s="31">
        <v>0</v>
      </c>
      <c r="R432" s="31">
        <f t="shared" si="125"/>
        <v>0</v>
      </c>
      <c r="S432" s="31">
        <f t="shared" si="123"/>
        <v>0</v>
      </c>
      <c r="T432" s="31">
        <v>0</v>
      </c>
      <c r="U432" s="31">
        <f t="shared" si="124"/>
        <v>0</v>
      </c>
      <c r="V432" s="156"/>
      <c r="W432" s="31">
        <v>0</v>
      </c>
      <c r="X432" s="154">
        <f t="shared" si="135"/>
        <v>0</v>
      </c>
      <c r="Y432" s="31">
        <v>0</v>
      </c>
      <c r="Z432" s="31">
        <f t="shared" si="136"/>
        <v>0</v>
      </c>
      <c r="AA432" s="31">
        <f t="shared" si="120"/>
        <v>0</v>
      </c>
      <c r="AB432" s="31">
        <f t="shared" si="121"/>
        <v>0</v>
      </c>
      <c r="AC432" s="154">
        <f t="shared" si="122"/>
        <v>0</v>
      </c>
      <c r="AE432" s="17">
        <v>10</v>
      </c>
      <c r="AF432" s="102">
        <v>0</v>
      </c>
      <c r="AG432" s="17">
        <f t="shared" si="126"/>
        <v>0</v>
      </c>
      <c r="AH432" s="17">
        <f t="shared" si="127"/>
        <v>0</v>
      </c>
      <c r="AI432" s="17">
        <f t="shared" si="128"/>
        <v>0</v>
      </c>
      <c r="AJ432" s="17">
        <f t="shared" si="129"/>
        <v>0</v>
      </c>
      <c r="AK432" s="17">
        <f t="shared" si="130"/>
        <v>0</v>
      </c>
      <c r="AL432" s="17">
        <f t="shared" si="131"/>
        <v>0</v>
      </c>
      <c r="AM432" s="17">
        <f t="shared" si="137"/>
        <v>0</v>
      </c>
      <c r="AN432" s="17">
        <f t="shared" si="138"/>
        <v>0</v>
      </c>
      <c r="AO432" s="17">
        <f t="shared" si="132"/>
        <v>0</v>
      </c>
      <c r="AP432" s="17">
        <f t="shared" si="133"/>
        <v>0</v>
      </c>
      <c r="AQ432" s="18">
        <f t="shared" si="134"/>
        <v>0</v>
      </c>
    </row>
    <row r="433" spans="1:43" ht="45" x14ac:dyDescent="0.25">
      <c r="A433" s="169">
        <v>2.2999999999999998</v>
      </c>
      <c r="B433" s="324" t="s">
        <v>958</v>
      </c>
      <c r="C433" s="103" t="s">
        <v>520</v>
      </c>
      <c r="D433" s="15"/>
      <c r="E433" s="2"/>
      <c r="F433" s="2"/>
      <c r="G433" s="146"/>
      <c r="H433" s="19"/>
      <c r="I433" s="13"/>
      <c r="J433" s="14"/>
      <c r="K433" s="14"/>
      <c r="L433" s="22"/>
      <c r="M433" s="151" t="s">
        <v>124</v>
      </c>
      <c r="N433" s="102">
        <v>0</v>
      </c>
      <c r="O433" s="155"/>
      <c r="P433" s="31">
        <v>0</v>
      </c>
      <c r="Q433" s="31">
        <v>0</v>
      </c>
      <c r="R433" s="31">
        <f t="shared" si="125"/>
        <v>0</v>
      </c>
      <c r="S433" s="31">
        <f t="shared" si="123"/>
        <v>0</v>
      </c>
      <c r="T433" s="31">
        <v>0</v>
      </c>
      <c r="U433" s="31">
        <f t="shared" si="124"/>
        <v>0</v>
      </c>
      <c r="V433" s="156"/>
      <c r="W433" s="31">
        <v>0</v>
      </c>
      <c r="X433" s="154">
        <f t="shared" si="135"/>
        <v>0</v>
      </c>
      <c r="Y433" s="31">
        <v>0</v>
      </c>
      <c r="Z433" s="31">
        <f t="shared" si="136"/>
        <v>0</v>
      </c>
      <c r="AA433" s="31">
        <f t="shared" si="120"/>
        <v>0</v>
      </c>
      <c r="AB433" s="31">
        <f t="shared" si="121"/>
        <v>0</v>
      </c>
      <c r="AC433" s="154">
        <f t="shared" si="122"/>
        <v>0</v>
      </c>
      <c r="AE433" s="17">
        <v>10</v>
      </c>
      <c r="AF433" s="102">
        <v>0</v>
      </c>
      <c r="AG433" s="17">
        <f t="shared" si="126"/>
        <v>0</v>
      </c>
      <c r="AH433" s="17">
        <f t="shared" si="127"/>
        <v>0</v>
      </c>
      <c r="AI433" s="17">
        <f t="shared" si="128"/>
        <v>0</v>
      </c>
      <c r="AJ433" s="17">
        <f t="shared" si="129"/>
        <v>0</v>
      </c>
      <c r="AK433" s="17">
        <f t="shared" si="130"/>
        <v>0</v>
      </c>
      <c r="AL433" s="17">
        <f t="shared" si="131"/>
        <v>0</v>
      </c>
      <c r="AM433" s="17">
        <f t="shared" si="137"/>
        <v>0</v>
      </c>
      <c r="AN433" s="17">
        <f t="shared" si="138"/>
        <v>0</v>
      </c>
      <c r="AO433" s="17">
        <f t="shared" si="132"/>
        <v>0</v>
      </c>
      <c r="AP433" s="17">
        <f t="shared" si="133"/>
        <v>0</v>
      </c>
      <c r="AQ433" s="18">
        <f t="shared" si="134"/>
        <v>0</v>
      </c>
    </row>
    <row r="434" spans="1:43" ht="75" x14ac:dyDescent="0.25">
      <c r="A434" s="169" t="s">
        <v>521</v>
      </c>
      <c r="B434" s="324" t="s">
        <v>958</v>
      </c>
      <c r="C434" s="103" t="s">
        <v>522</v>
      </c>
      <c r="D434" s="15"/>
      <c r="E434" s="2"/>
      <c r="F434" s="2"/>
      <c r="G434" s="146"/>
      <c r="H434" s="19"/>
      <c r="I434" s="13"/>
      <c r="J434" s="14"/>
      <c r="K434" s="14"/>
      <c r="L434" s="22"/>
      <c r="M434" s="160" t="s">
        <v>523</v>
      </c>
      <c r="N434" s="104">
        <v>2</v>
      </c>
      <c r="O434" s="155"/>
      <c r="P434" s="159">
        <v>86000</v>
      </c>
      <c r="Q434" s="31">
        <v>0</v>
      </c>
      <c r="R434" s="31">
        <f t="shared" si="125"/>
        <v>86000</v>
      </c>
      <c r="S434" s="31">
        <f t="shared" si="123"/>
        <v>4300</v>
      </c>
      <c r="T434" s="31">
        <v>0</v>
      </c>
      <c r="U434" s="31">
        <f t="shared" si="124"/>
        <v>90300</v>
      </c>
      <c r="V434" s="156"/>
      <c r="W434" s="159">
        <v>10290</v>
      </c>
      <c r="X434" s="154">
        <f t="shared" si="135"/>
        <v>1271.8440000000001</v>
      </c>
      <c r="Y434" s="31">
        <v>0</v>
      </c>
      <c r="Z434" s="31">
        <f t="shared" si="136"/>
        <v>11561.844000000001</v>
      </c>
      <c r="AA434" s="31">
        <f t="shared" si="120"/>
        <v>180600</v>
      </c>
      <c r="AB434" s="31">
        <f t="shared" si="121"/>
        <v>23123.688000000002</v>
      </c>
      <c r="AC434" s="154">
        <f t="shared" si="122"/>
        <v>203723.68799999999</v>
      </c>
      <c r="AE434" s="17">
        <v>10</v>
      </c>
      <c r="AF434" s="104">
        <v>2</v>
      </c>
      <c r="AG434" s="17">
        <f t="shared" si="126"/>
        <v>17200</v>
      </c>
      <c r="AH434" s="17">
        <f t="shared" si="127"/>
        <v>0</v>
      </c>
      <c r="AI434" s="17">
        <f t="shared" si="128"/>
        <v>17200</v>
      </c>
      <c r="AJ434" s="17">
        <f t="shared" si="129"/>
        <v>860</v>
      </c>
      <c r="AK434" s="17">
        <f t="shared" si="130"/>
        <v>0</v>
      </c>
      <c r="AL434" s="17">
        <f t="shared" si="131"/>
        <v>18060</v>
      </c>
      <c r="AM434" s="17">
        <f t="shared" si="137"/>
        <v>2058</v>
      </c>
      <c r="AN434" s="17">
        <f t="shared" si="138"/>
        <v>254.36880000000002</v>
      </c>
      <c r="AO434" s="17">
        <f t="shared" si="132"/>
        <v>0</v>
      </c>
      <c r="AP434" s="17">
        <f t="shared" si="133"/>
        <v>2312.3688000000002</v>
      </c>
      <c r="AQ434" s="18">
        <f t="shared" si="134"/>
        <v>20372.3688</v>
      </c>
    </row>
    <row r="435" spans="1:43" ht="60" x14ac:dyDescent="0.25">
      <c r="A435" s="169" t="s">
        <v>524</v>
      </c>
      <c r="B435" s="324" t="s">
        <v>958</v>
      </c>
      <c r="C435" s="103" t="s">
        <v>525</v>
      </c>
      <c r="D435" s="15"/>
      <c r="E435" s="2"/>
      <c r="F435" s="2"/>
      <c r="G435" s="146"/>
      <c r="H435" s="19"/>
      <c r="I435" s="13"/>
      <c r="J435" s="14"/>
      <c r="K435" s="14"/>
      <c r="L435" s="22"/>
      <c r="M435" s="160" t="s">
        <v>190</v>
      </c>
      <c r="N435" s="104">
        <v>1</v>
      </c>
      <c r="O435" s="155"/>
      <c r="P435" s="159">
        <v>115022</v>
      </c>
      <c r="Q435" s="31">
        <v>0</v>
      </c>
      <c r="R435" s="31">
        <f t="shared" si="125"/>
        <v>115022</v>
      </c>
      <c r="S435" s="31">
        <f t="shared" si="123"/>
        <v>5751.1</v>
      </c>
      <c r="T435" s="31">
        <v>0</v>
      </c>
      <c r="U435" s="31">
        <f t="shared" si="124"/>
        <v>120773.1</v>
      </c>
      <c r="V435" s="156"/>
      <c r="W435" s="159">
        <v>10290</v>
      </c>
      <c r="X435" s="154">
        <f t="shared" si="135"/>
        <v>1271.8440000000001</v>
      </c>
      <c r="Y435" s="31">
        <v>0</v>
      </c>
      <c r="Z435" s="31">
        <f t="shared" si="136"/>
        <v>11561.844000000001</v>
      </c>
      <c r="AA435" s="31">
        <f t="shared" si="120"/>
        <v>120773.1</v>
      </c>
      <c r="AB435" s="31">
        <f t="shared" si="121"/>
        <v>11561.844000000001</v>
      </c>
      <c r="AC435" s="154">
        <f t="shared" si="122"/>
        <v>132334.94400000002</v>
      </c>
      <c r="AE435" s="17">
        <v>10</v>
      </c>
      <c r="AF435" s="104">
        <v>1</v>
      </c>
      <c r="AG435" s="17">
        <f t="shared" si="126"/>
        <v>11502.2</v>
      </c>
      <c r="AH435" s="17">
        <f t="shared" si="127"/>
        <v>0</v>
      </c>
      <c r="AI435" s="17">
        <f t="shared" si="128"/>
        <v>11502.2</v>
      </c>
      <c r="AJ435" s="17">
        <f t="shared" si="129"/>
        <v>575.11</v>
      </c>
      <c r="AK435" s="17">
        <f t="shared" si="130"/>
        <v>0</v>
      </c>
      <c r="AL435" s="17">
        <f t="shared" si="131"/>
        <v>12077.310000000001</v>
      </c>
      <c r="AM435" s="17">
        <f t="shared" si="137"/>
        <v>1029</v>
      </c>
      <c r="AN435" s="17">
        <f t="shared" si="138"/>
        <v>127.18440000000001</v>
      </c>
      <c r="AO435" s="17">
        <f t="shared" si="132"/>
        <v>0</v>
      </c>
      <c r="AP435" s="17">
        <f t="shared" si="133"/>
        <v>1156.1844000000001</v>
      </c>
      <c r="AQ435" s="18">
        <f t="shared" si="134"/>
        <v>13233.494400000001</v>
      </c>
    </row>
    <row r="436" spans="1:43" ht="75" x14ac:dyDescent="0.25">
      <c r="A436" s="169" t="s">
        <v>526</v>
      </c>
      <c r="B436" s="324" t="s">
        <v>958</v>
      </c>
      <c r="C436" s="103" t="s">
        <v>527</v>
      </c>
      <c r="D436" s="15"/>
      <c r="E436" s="2"/>
      <c r="F436" s="2"/>
      <c r="G436" s="146"/>
      <c r="H436" s="19"/>
      <c r="I436" s="13"/>
      <c r="J436" s="14"/>
      <c r="K436" s="14"/>
      <c r="L436" s="22"/>
      <c r="M436" s="160" t="s">
        <v>190</v>
      </c>
      <c r="N436" s="104">
        <v>1</v>
      </c>
      <c r="O436" s="155"/>
      <c r="P436" s="159">
        <v>131752</v>
      </c>
      <c r="Q436" s="31">
        <v>0</v>
      </c>
      <c r="R436" s="31">
        <f t="shared" si="125"/>
        <v>131752</v>
      </c>
      <c r="S436" s="31">
        <f t="shared" si="123"/>
        <v>6587.6</v>
      </c>
      <c r="T436" s="31">
        <v>0</v>
      </c>
      <c r="U436" s="31">
        <f t="shared" si="124"/>
        <v>138339.6</v>
      </c>
      <c r="V436" s="156"/>
      <c r="W436" s="159">
        <v>10290</v>
      </c>
      <c r="X436" s="154">
        <f t="shared" si="135"/>
        <v>1271.8440000000001</v>
      </c>
      <c r="Y436" s="31">
        <v>0</v>
      </c>
      <c r="Z436" s="31">
        <f t="shared" si="136"/>
        <v>11561.844000000001</v>
      </c>
      <c r="AA436" s="31">
        <f t="shared" si="120"/>
        <v>138339.6</v>
      </c>
      <c r="AB436" s="31">
        <f t="shared" si="121"/>
        <v>11561.844000000001</v>
      </c>
      <c r="AC436" s="154">
        <f t="shared" si="122"/>
        <v>149901.44400000002</v>
      </c>
      <c r="AE436" s="17">
        <v>10</v>
      </c>
      <c r="AF436" s="104">
        <v>1</v>
      </c>
      <c r="AG436" s="17">
        <f t="shared" si="126"/>
        <v>13175.2</v>
      </c>
      <c r="AH436" s="17">
        <f t="shared" si="127"/>
        <v>0</v>
      </c>
      <c r="AI436" s="17">
        <f t="shared" si="128"/>
        <v>13175.2</v>
      </c>
      <c r="AJ436" s="17">
        <f t="shared" si="129"/>
        <v>658.76</v>
      </c>
      <c r="AK436" s="17">
        <f t="shared" si="130"/>
        <v>0</v>
      </c>
      <c r="AL436" s="17">
        <f t="shared" si="131"/>
        <v>13833.960000000001</v>
      </c>
      <c r="AM436" s="17">
        <f t="shared" si="137"/>
        <v>1029</v>
      </c>
      <c r="AN436" s="17">
        <f t="shared" si="138"/>
        <v>127.18440000000001</v>
      </c>
      <c r="AO436" s="17">
        <f t="shared" si="132"/>
        <v>0</v>
      </c>
      <c r="AP436" s="17">
        <f t="shared" si="133"/>
        <v>1156.1844000000001</v>
      </c>
      <c r="AQ436" s="18">
        <f t="shared" si="134"/>
        <v>14990.144400000001</v>
      </c>
    </row>
    <row r="437" spans="1:43" ht="15.75" x14ac:dyDescent="0.25">
      <c r="A437" s="169">
        <v>4</v>
      </c>
      <c r="B437" s="324" t="s">
        <v>958</v>
      </c>
      <c r="C437" s="103" t="s">
        <v>528</v>
      </c>
      <c r="D437" s="15"/>
      <c r="E437" s="2"/>
      <c r="F437" s="2"/>
      <c r="G437" s="146"/>
      <c r="H437" s="19"/>
      <c r="I437" s="13"/>
      <c r="J437" s="14"/>
      <c r="K437" s="14"/>
      <c r="L437" s="22"/>
      <c r="M437" s="151" t="s">
        <v>124</v>
      </c>
      <c r="N437" s="102">
        <v>0</v>
      </c>
      <c r="O437" s="155"/>
      <c r="P437" s="31">
        <v>0</v>
      </c>
      <c r="Q437" s="31">
        <v>0</v>
      </c>
      <c r="R437" s="31">
        <f t="shared" si="125"/>
        <v>0</v>
      </c>
      <c r="S437" s="31">
        <f t="shared" si="123"/>
        <v>0</v>
      </c>
      <c r="T437" s="31">
        <v>0</v>
      </c>
      <c r="U437" s="31">
        <f t="shared" si="124"/>
        <v>0</v>
      </c>
      <c r="V437" s="156"/>
      <c r="W437" s="31">
        <v>0</v>
      </c>
      <c r="X437" s="154">
        <f t="shared" si="135"/>
        <v>0</v>
      </c>
      <c r="Y437" s="31">
        <v>0</v>
      </c>
      <c r="Z437" s="31">
        <f t="shared" si="136"/>
        <v>0</v>
      </c>
      <c r="AA437" s="31">
        <f t="shared" si="120"/>
        <v>0</v>
      </c>
      <c r="AB437" s="31">
        <f t="shared" si="121"/>
        <v>0</v>
      </c>
      <c r="AC437" s="154">
        <f t="shared" si="122"/>
        <v>0</v>
      </c>
      <c r="AE437" s="17">
        <v>10</v>
      </c>
      <c r="AF437" s="102">
        <v>0</v>
      </c>
      <c r="AG437" s="17">
        <f t="shared" si="126"/>
        <v>0</v>
      </c>
      <c r="AH437" s="17">
        <f t="shared" si="127"/>
        <v>0</v>
      </c>
      <c r="AI437" s="17">
        <f t="shared" si="128"/>
        <v>0</v>
      </c>
      <c r="AJ437" s="17">
        <f t="shared" si="129"/>
        <v>0</v>
      </c>
      <c r="AK437" s="17">
        <f t="shared" si="130"/>
        <v>0</v>
      </c>
      <c r="AL437" s="17">
        <f t="shared" si="131"/>
        <v>0</v>
      </c>
      <c r="AM437" s="17">
        <f t="shared" si="137"/>
        <v>0</v>
      </c>
      <c r="AN437" s="17">
        <f t="shared" si="138"/>
        <v>0</v>
      </c>
      <c r="AO437" s="17">
        <f t="shared" si="132"/>
        <v>0</v>
      </c>
      <c r="AP437" s="17">
        <f t="shared" si="133"/>
        <v>0</v>
      </c>
      <c r="AQ437" s="18">
        <f t="shared" si="134"/>
        <v>0</v>
      </c>
    </row>
    <row r="438" spans="1:43" ht="135" x14ac:dyDescent="0.25">
      <c r="A438" s="169">
        <v>4.0999999999999996</v>
      </c>
      <c r="B438" s="324" t="s">
        <v>958</v>
      </c>
      <c r="C438" s="103" t="s">
        <v>529</v>
      </c>
      <c r="D438" s="15"/>
      <c r="E438" s="2"/>
      <c r="F438" s="2"/>
      <c r="G438" s="146"/>
      <c r="H438" s="19"/>
      <c r="I438" s="13"/>
      <c r="J438" s="14"/>
      <c r="K438" s="14"/>
      <c r="L438" s="22"/>
      <c r="M438" s="151" t="s">
        <v>124</v>
      </c>
      <c r="N438" s="102">
        <v>0</v>
      </c>
      <c r="O438" s="155"/>
      <c r="P438" s="31">
        <v>0</v>
      </c>
      <c r="Q438" s="31">
        <v>0</v>
      </c>
      <c r="R438" s="31">
        <f t="shared" si="125"/>
        <v>0</v>
      </c>
      <c r="S438" s="31">
        <f t="shared" si="123"/>
        <v>0</v>
      </c>
      <c r="T438" s="31">
        <v>0</v>
      </c>
      <c r="U438" s="31">
        <f t="shared" si="124"/>
        <v>0</v>
      </c>
      <c r="V438" s="156"/>
      <c r="W438" s="31">
        <v>0</v>
      </c>
      <c r="X438" s="154">
        <f t="shared" si="135"/>
        <v>0</v>
      </c>
      <c r="Y438" s="31">
        <v>0</v>
      </c>
      <c r="Z438" s="31">
        <f t="shared" si="136"/>
        <v>0</v>
      </c>
      <c r="AA438" s="31">
        <f t="shared" si="120"/>
        <v>0</v>
      </c>
      <c r="AB438" s="31">
        <f t="shared" si="121"/>
        <v>0</v>
      </c>
      <c r="AC438" s="154">
        <f t="shared" si="122"/>
        <v>0</v>
      </c>
      <c r="AE438" s="17">
        <v>10</v>
      </c>
      <c r="AF438" s="102">
        <v>0</v>
      </c>
      <c r="AG438" s="17">
        <f t="shared" si="126"/>
        <v>0</v>
      </c>
      <c r="AH438" s="17">
        <f t="shared" si="127"/>
        <v>0</v>
      </c>
      <c r="AI438" s="17">
        <f t="shared" si="128"/>
        <v>0</v>
      </c>
      <c r="AJ438" s="17">
        <f t="shared" si="129"/>
        <v>0</v>
      </c>
      <c r="AK438" s="17">
        <f t="shared" si="130"/>
        <v>0</v>
      </c>
      <c r="AL438" s="17">
        <f t="shared" si="131"/>
        <v>0</v>
      </c>
      <c r="AM438" s="17">
        <f t="shared" si="137"/>
        <v>0</v>
      </c>
      <c r="AN438" s="17">
        <f t="shared" si="138"/>
        <v>0</v>
      </c>
      <c r="AO438" s="17">
        <f t="shared" si="132"/>
        <v>0</v>
      </c>
      <c r="AP438" s="17">
        <f t="shared" si="133"/>
        <v>0</v>
      </c>
      <c r="AQ438" s="18">
        <f t="shared" si="134"/>
        <v>0</v>
      </c>
    </row>
    <row r="439" spans="1:43" ht="18" x14ac:dyDescent="0.25">
      <c r="A439" s="169" t="s">
        <v>530</v>
      </c>
      <c r="B439" s="324" t="s">
        <v>958</v>
      </c>
      <c r="C439" s="103" t="s">
        <v>531</v>
      </c>
      <c r="D439" s="15"/>
      <c r="E439" s="2"/>
      <c r="F439" s="2"/>
      <c r="G439" s="146"/>
      <c r="H439" s="19"/>
      <c r="I439" s="13"/>
      <c r="J439" s="14"/>
      <c r="K439" s="14"/>
      <c r="L439" s="22"/>
      <c r="M439" s="158" t="s">
        <v>199</v>
      </c>
      <c r="N439" s="102">
        <v>0</v>
      </c>
      <c r="O439" s="155"/>
      <c r="P439" s="159">
        <v>1502</v>
      </c>
      <c r="Q439" s="31">
        <v>0</v>
      </c>
      <c r="R439" s="31">
        <f t="shared" si="125"/>
        <v>1502</v>
      </c>
      <c r="S439" s="31">
        <f t="shared" si="123"/>
        <v>75.100000000000009</v>
      </c>
      <c r="T439" s="31">
        <v>0</v>
      </c>
      <c r="U439" s="31">
        <f t="shared" si="124"/>
        <v>1577.1</v>
      </c>
      <c r="V439" s="156"/>
      <c r="W439" s="159">
        <v>336</v>
      </c>
      <c r="X439" s="154">
        <f t="shared" si="135"/>
        <v>41.529600000000002</v>
      </c>
      <c r="Y439" s="31">
        <v>0</v>
      </c>
      <c r="Z439" s="31">
        <f t="shared" si="136"/>
        <v>377.52960000000002</v>
      </c>
      <c r="AA439" s="31">
        <f t="shared" si="120"/>
        <v>0</v>
      </c>
      <c r="AB439" s="31">
        <f t="shared" si="121"/>
        <v>0</v>
      </c>
      <c r="AC439" s="154">
        <f t="shared" si="122"/>
        <v>0</v>
      </c>
      <c r="AE439" s="17">
        <v>10</v>
      </c>
      <c r="AF439" s="102">
        <v>0</v>
      </c>
      <c r="AG439" s="17">
        <f t="shared" si="126"/>
        <v>0</v>
      </c>
      <c r="AH439" s="17">
        <f t="shared" si="127"/>
        <v>0</v>
      </c>
      <c r="AI439" s="17">
        <f t="shared" si="128"/>
        <v>0</v>
      </c>
      <c r="AJ439" s="17">
        <f t="shared" si="129"/>
        <v>0</v>
      </c>
      <c r="AK439" s="17">
        <f t="shared" si="130"/>
        <v>0</v>
      </c>
      <c r="AL439" s="17">
        <f t="shared" si="131"/>
        <v>0</v>
      </c>
      <c r="AM439" s="17">
        <f t="shared" si="137"/>
        <v>0</v>
      </c>
      <c r="AN439" s="17">
        <f t="shared" si="138"/>
        <v>0</v>
      </c>
      <c r="AO439" s="17">
        <f t="shared" si="132"/>
        <v>0</v>
      </c>
      <c r="AP439" s="17">
        <f t="shared" si="133"/>
        <v>0</v>
      </c>
      <c r="AQ439" s="18">
        <f t="shared" si="134"/>
        <v>0</v>
      </c>
    </row>
    <row r="440" spans="1:43" ht="18" x14ac:dyDescent="0.25">
      <c r="A440" s="169" t="s">
        <v>532</v>
      </c>
      <c r="B440" s="324" t="s">
        <v>958</v>
      </c>
      <c r="C440" s="103" t="s">
        <v>533</v>
      </c>
      <c r="D440" s="15"/>
      <c r="E440" s="2"/>
      <c r="F440" s="2"/>
      <c r="G440" s="146"/>
      <c r="H440" s="19"/>
      <c r="I440" s="13"/>
      <c r="J440" s="14"/>
      <c r="K440" s="14"/>
      <c r="L440" s="22"/>
      <c r="M440" s="158" t="s">
        <v>199</v>
      </c>
      <c r="N440" s="102">
        <v>0</v>
      </c>
      <c r="O440" s="155"/>
      <c r="P440" s="159">
        <v>1865</v>
      </c>
      <c r="Q440" s="31">
        <v>0</v>
      </c>
      <c r="R440" s="31">
        <f t="shared" si="125"/>
        <v>1865</v>
      </c>
      <c r="S440" s="31">
        <f t="shared" si="123"/>
        <v>93.25</v>
      </c>
      <c r="T440" s="31">
        <v>0</v>
      </c>
      <c r="U440" s="31">
        <f t="shared" si="124"/>
        <v>1958.25</v>
      </c>
      <c r="V440" s="156"/>
      <c r="W440" s="159">
        <v>420</v>
      </c>
      <c r="X440" s="154">
        <f t="shared" si="135"/>
        <v>51.911999999999999</v>
      </c>
      <c r="Y440" s="31">
        <v>0</v>
      </c>
      <c r="Z440" s="31">
        <f t="shared" si="136"/>
        <v>471.91199999999998</v>
      </c>
      <c r="AA440" s="31">
        <f t="shared" si="120"/>
        <v>0</v>
      </c>
      <c r="AB440" s="31">
        <f t="shared" si="121"/>
        <v>0</v>
      </c>
      <c r="AC440" s="154">
        <f t="shared" si="122"/>
        <v>0</v>
      </c>
      <c r="AE440" s="17">
        <v>10</v>
      </c>
      <c r="AF440" s="102">
        <v>0</v>
      </c>
      <c r="AG440" s="17">
        <f t="shared" si="126"/>
        <v>0</v>
      </c>
      <c r="AH440" s="17">
        <f t="shared" si="127"/>
        <v>0</v>
      </c>
      <c r="AI440" s="17">
        <f t="shared" si="128"/>
        <v>0</v>
      </c>
      <c r="AJ440" s="17">
        <f t="shared" si="129"/>
        <v>0</v>
      </c>
      <c r="AK440" s="17">
        <f t="shared" si="130"/>
        <v>0</v>
      </c>
      <c r="AL440" s="17">
        <f t="shared" si="131"/>
        <v>0</v>
      </c>
      <c r="AM440" s="17">
        <f t="shared" si="137"/>
        <v>0</v>
      </c>
      <c r="AN440" s="17">
        <f t="shared" si="138"/>
        <v>0</v>
      </c>
      <c r="AO440" s="17">
        <f t="shared" si="132"/>
        <v>0</v>
      </c>
      <c r="AP440" s="17">
        <f t="shared" si="133"/>
        <v>0</v>
      </c>
      <c r="AQ440" s="18">
        <f t="shared" si="134"/>
        <v>0</v>
      </c>
    </row>
    <row r="441" spans="1:43" ht="105" x14ac:dyDescent="0.25">
      <c r="A441" s="169">
        <v>5</v>
      </c>
      <c r="B441" s="324" t="s">
        <v>958</v>
      </c>
      <c r="C441" s="103" t="s">
        <v>534</v>
      </c>
      <c r="D441" s="15"/>
      <c r="E441" s="2"/>
      <c r="F441" s="2"/>
      <c r="G441" s="146"/>
      <c r="H441" s="19"/>
      <c r="I441" s="13"/>
      <c r="J441" s="14"/>
      <c r="K441" s="14"/>
      <c r="L441" s="22"/>
      <c r="M441" s="151" t="s">
        <v>124</v>
      </c>
      <c r="N441" s="102">
        <v>0</v>
      </c>
      <c r="O441" s="155"/>
      <c r="P441" s="31">
        <v>0</v>
      </c>
      <c r="Q441" s="31">
        <v>0</v>
      </c>
      <c r="R441" s="31">
        <f t="shared" si="125"/>
        <v>0</v>
      </c>
      <c r="S441" s="31">
        <f t="shared" si="123"/>
        <v>0</v>
      </c>
      <c r="T441" s="31">
        <v>0</v>
      </c>
      <c r="U441" s="31">
        <f t="shared" si="124"/>
        <v>0</v>
      </c>
      <c r="V441" s="156"/>
      <c r="W441" s="31">
        <v>0</v>
      </c>
      <c r="X441" s="154">
        <f t="shared" si="135"/>
        <v>0</v>
      </c>
      <c r="Y441" s="31">
        <v>0</v>
      </c>
      <c r="Z441" s="31">
        <f t="shared" si="136"/>
        <v>0</v>
      </c>
      <c r="AA441" s="31">
        <f t="shared" si="120"/>
        <v>0</v>
      </c>
      <c r="AB441" s="31">
        <f t="shared" si="121"/>
        <v>0</v>
      </c>
      <c r="AC441" s="154">
        <f t="shared" si="122"/>
        <v>0</v>
      </c>
      <c r="AE441" s="17">
        <v>10</v>
      </c>
      <c r="AF441" s="102">
        <v>0</v>
      </c>
      <c r="AG441" s="17">
        <f t="shared" si="126"/>
        <v>0</v>
      </c>
      <c r="AH441" s="17">
        <f t="shared" si="127"/>
        <v>0</v>
      </c>
      <c r="AI441" s="17">
        <f t="shared" si="128"/>
        <v>0</v>
      </c>
      <c r="AJ441" s="17">
        <f t="shared" si="129"/>
        <v>0</v>
      </c>
      <c r="AK441" s="17">
        <f t="shared" si="130"/>
        <v>0</v>
      </c>
      <c r="AL441" s="17">
        <f t="shared" si="131"/>
        <v>0</v>
      </c>
      <c r="AM441" s="17">
        <f t="shared" si="137"/>
        <v>0</v>
      </c>
      <c r="AN441" s="17">
        <f t="shared" si="138"/>
        <v>0</v>
      </c>
      <c r="AO441" s="17">
        <f t="shared" si="132"/>
        <v>0</v>
      </c>
      <c r="AP441" s="17">
        <f t="shared" si="133"/>
        <v>0</v>
      </c>
      <c r="AQ441" s="18">
        <f t="shared" si="134"/>
        <v>0</v>
      </c>
    </row>
    <row r="442" spans="1:43" ht="18" x14ac:dyDescent="0.25">
      <c r="A442" s="169">
        <v>5.0999999999999996</v>
      </c>
      <c r="B442" s="324" t="s">
        <v>958</v>
      </c>
      <c r="C442" s="103" t="s">
        <v>535</v>
      </c>
      <c r="D442" s="15"/>
      <c r="E442" s="2"/>
      <c r="F442" s="2"/>
      <c r="G442" s="146"/>
      <c r="H442" s="19"/>
      <c r="I442" s="13"/>
      <c r="J442" s="14"/>
      <c r="K442" s="14"/>
      <c r="L442" s="22"/>
      <c r="M442" s="158" t="s">
        <v>199</v>
      </c>
      <c r="N442" s="108">
        <v>10</v>
      </c>
      <c r="O442" s="155"/>
      <c r="P442" s="159">
        <v>770</v>
      </c>
      <c r="Q442" s="31">
        <v>0</v>
      </c>
      <c r="R442" s="31">
        <f t="shared" si="125"/>
        <v>770</v>
      </c>
      <c r="S442" s="31">
        <f t="shared" si="123"/>
        <v>38.5</v>
      </c>
      <c r="T442" s="31">
        <v>0</v>
      </c>
      <c r="U442" s="31">
        <f t="shared" si="124"/>
        <v>808.5</v>
      </c>
      <c r="V442" s="156"/>
      <c r="W442" s="159">
        <v>267</v>
      </c>
      <c r="X442" s="154">
        <f t="shared" si="135"/>
        <v>33.001199999999997</v>
      </c>
      <c r="Y442" s="31">
        <v>0</v>
      </c>
      <c r="Z442" s="31">
        <f t="shared" si="136"/>
        <v>300.00119999999998</v>
      </c>
      <c r="AA442" s="31">
        <f t="shared" si="120"/>
        <v>8085</v>
      </c>
      <c r="AB442" s="31">
        <f t="shared" si="121"/>
        <v>3000.0119999999997</v>
      </c>
      <c r="AC442" s="154">
        <f t="shared" si="122"/>
        <v>11085.011999999999</v>
      </c>
      <c r="AE442" s="17">
        <v>10</v>
      </c>
      <c r="AF442" s="108">
        <v>10</v>
      </c>
      <c r="AG442" s="17">
        <f t="shared" si="126"/>
        <v>770</v>
      </c>
      <c r="AH442" s="17">
        <f t="shared" si="127"/>
        <v>0</v>
      </c>
      <c r="AI442" s="17">
        <f t="shared" si="128"/>
        <v>770</v>
      </c>
      <c r="AJ442" s="17">
        <f t="shared" si="129"/>
        <v>38.5</v>
      </c>
      <c r="AK442" s="17">
        <f t="shared" si="130"/>
        <v>0</v>
      </c>
      <c r="AL442" s="17">
        <f t="shared" si="131"/>
        <v>808.5</v>
      </c>
      <c r="AM442" s="17">
        <f t="shared" si="137"/>
        <v>267</v>
      </c>
      <c r="AN442" s="17">
        <f t="shared" si="138"/>
        <v>33.001199999999997</v>
      </c>
      <c r="AO442" s="17">
        <f t="shared" si="132"/>
        <v>0</v>
      </c>
      <c r="AP442" s="17">
        <f t="shared" si="133"/>
        <v>300.00119999999998</v>
      </c>
      <c r="AQ442" s="18">
        <f t="shared" si="134"/>
        <v>1108.5011999999999</v>
      </c>
    </row>
    <row r="443" spans="1:43" ht="18" x14ac:dyDescent="0.25">
      <c r="A443" s="169">
        <v>5.2</v>
      </c>
      <c r="B443" s="324" t="s">
        <v>958</v>
      </c>
      <c r="C443" s="103" t="s">
        <v>536</v>
      </c>
      <c r="D443" s="15"/>
      <c r="E443" s="2"/>
      <c r="F443" s="2"/>
      <c r="G443" s="146"/>
      <c r="H443" s="19"/>
      <c r="I443" s="13"/>
      <c r="J443" s="14"/>
      <c r="K443" s="14"/>
      <c r="L443" s="22"/>
      <c r="M443" s="158" t="s">
        <v>199</v>
      </c>
      <c r="N443" s="108">
        <v>10</v>
      </c>
      <c r="O443" s="155"/>
      <c r="P443" s="159">
        <v>930</v>
      </c>
      <c r="Q443" s="31">
        <v>0</v>
      </c>
      <c r="R443" s="31">
        <f t="shared" si="125"/>
        <v>930</v>
      </c>
      <c r="S443" s="31">
        <f t="shared" si="123"/>
        <v>46.5</v>
      </c>
      <c r="T443" s="31">
        <v>0</v>
      </c>
      <c r="U443" s="31">
        <f t="shared" si="124"/>
        <v>976.5</v>
      </c>
      <c r="V443" s="156"/>
      <c r="W443" s="159">
        <v>329</v>
      </c>
      <c r="X443" s="154">
        <f t="shared" si="135"/>
        <v>40.664400000000001</v>
      </c>
      <c r="Y443" s="31">
        <v>0</v>
      </c>
      <c r="Z443" s="31">
        <f t="shared" si="136"/>
        <v>369.6644</v>
      </c>
      <c r="AA443" s="31">
        <f t="shared" si="120"/>
        <v>9765</v>
      </c>
      <c r="AB443" s="31">
        <f t="shared" si="121"/>
        <v>3696.6440000000002</v>
      </c>
      <c r="AC443" s="154">
        <f t="shared" si="122"/>
        <v>13461.644</v>
      </c>
      <c r="AE443" s="17">
        <v>10</v>
      </c>
      <c r="AF443" s="108">
        <v>10</v>
      </c>
      <c r="AG443" s="17">
        <f t="shared" si="126"/>
        <v>930</v>
      </c>
      <c r="AH443" s="17">
        <f t="shared" si="127"/>
        <v>0</v>
      </c>
      <c r="AI443" s="17">
        <f t="shared" si="128"/>
        <v>930</v>
      </c>
      <c r="AJ443" s="17">
        <f t="shared" si="129"/>
        <v>46.5</v>
      </c>
      <c r="AK443" s="17">
        <f t="shared" si="130"/>
        <v>0</v>
      </c>
      <c r="AL443" s="17">
        <f t="shared" si="131"/>
        <v>976.5</v>
      </c>
      <c r="AM443" s="17">
        <f t="shared" si="137"/>
        <v>329</v>
      </c>
      <c r="AN443" s="17">
        <f t="shared" si="138"/>
        <v>40.664400000000001</v>
      </c>
      <c r="AO443" s="17">
        <f t="shared" si="132"/>
        <v>0</v>
      </c>
      <c r="AP443" s="17">
        <f t="shared" si="133"/>
        <v>369.6644</v>
      </c>
      <c r="AQ443" s="18">
        <f t="shared" si="134"/>
        <v>1346.1644000000001</v>
      </c>
    </row>
    <row r="444" spans="1:43" ht="18" x14ac:dyDescent="0.25">
      <c r="A444" s="169">
        <v>5.3</v>
      </c>
      <c r="B444" s="324" t="s">
        <v>958</v>
      </c>
      <c r="C444" s="103" t="s">
        <v>537</v>
      </c>
      <c r="D444" s="15"/>
      <c r="E444" s="2"/>
      <c r="F444" s="2"/>
      <c r="G444" s="146"/>
      <c r="H444" s="19"/>
      <c r="I444" s="13"/>
      <c r="J444" s="14"/>
      <c r="K444" s="14"/>
      <c r="L444" s="22"/>
      <c r="M444" s="158" t="s">
        <v>199</v>
      </c>
      <c r="N444" s="108">
        <v>20</v>
      </c>
      <c r="O444" s="155"/>
      <c r="P444" s="159">
        <v>1400</v>
      </c>
      <c r="Q444" s="31">
        <v>0</v>
      </c>
      <c r="R444" s="31">
        <f t="shared" si="125"/>
        <v>1400</v>
      </c>
      <c r="S444" s="31">
        <f t="shared" si="123"/>
        <v>70</v>
      </c>
      <c r="T444" s="31">
        <v>0</v>
      </c>
      <c r="U444" s="31">
        <f t="shared" si="124"/>
        <v>1470</v>
      </c>
      <c r="V444" s="156"/>
      <c r="W444" s="159">
        <v>412</v>
      </c>
      <c r="X444" s="154">
        <f t="shared" si="135"/>
        <v>50.923200000000001</v>
      </c>
      <c r="Y444" s="31">
        <v>0</v>
      </c>
      <c r="Z444" s="31">
        <f t="shared" si="136"/>
        <v>462.92320000000001</v>
      </c>
      <c r="AA444" s="31">
        <f t="shared" si="120"/>
        <v>29400</v>
      </c>
      <c r="AB444" s="31">
        <f t="shared" si="121"/>
        <v>9258.4639999999999</v>
      </c>
      <c r="AC444" s="154">
        <f t="shared" si="122"/>
        <v>38658.464</v>
      </c>
      <c r="AE444" s="17">
        <v>10</v>
      </c>
      <c r="AF444" s="108">
        <v>20</v>
      </c>
      <c r="AG444" s="17">
        <f t="shared" si="126"/>
        <v>2800</v>
      </c>
      <c r="AH444" s="17">
        <f t="shared" si="127"/>
        <v>0</v>
      </c>
      <c r="AI444" s="17">
        <f t="shared" si="128"/>
        <v>2800</v>
      </c>
      <c r="AJ444" s="17">
        <f t="shared" si="129"/>
        <v>140</v>
      </c>
      <c r="AK444" s="17">
        <f t="shared" si="130"/>
        <v>0</v>
      </c>
      <c r="AL444" s="17">
        <f t="shared" si="131"/>
        <v>2940</v>
      </c>
      <c r="AM444" s="17">
        <f t="shared" si="137"/>
        <v>824</v>
      </c>
      <c r="AN444" s="17">
        <f t="shared" si="138"/>
        <v>101.84639999999999</v>
      </c>
      <c r="AO444" s="17">
        <f t="shared" si="132"/>
        <v>0</v>
      </c>
      <c r="AP444" s="17">
        <f t="shared" si="133"/>
        <v>925.84640000000002</v>
      </c>
      <c r="AQ444" s="18">
        <f t="shared" si="134"/>
        <v>3865.8463999999999</v>
      </c>
    </row>
    <row r="445" spans="1:43" ht="18" x14ac:dyDescent="0.25">
      <c r="A445" s="169">
        <v>5.4</v>
      </c>
      <c r="B445" s="324" t="s">
        <v>958</v>
      </c>
      <c r="C445" s="103" t="s">
        <v>538</v>
      </c>
      <c r="D445" s="15"/>
      <c r="E445" s="2"/>
      <c r="F445" s="2"/>
      <c r="G445" s="146"/>
      <c r="H445" s="19"/>
      <c r="I445" s="13"/>
      <c r="J445" s="14"/>
      <c r="K445" s="14"/>
      <c r="L445" s="22"/>
      <c r="M445" s="158" t="s">
        <v>199</v>
      </c>
      <c r="N445" s="108">
        <v>20</v>
      </c>
      <c r="O445" s="155"/>
      <c r="P445" s="159">
        <v>1988</v>
      </c>
      <c r="Q445" s="31">
        <v>0</v>
      </c>
      <c r="R445" s="31">
        <f t="shared" si="125"/>
        <v>1988</v>
      </c>
      <c r="S445" s="31">
        <f t="shared" si="123"/>
        <v>99.4</v>
      </c>
      <c r="T445" s="31">
        <v>0</v>
      </c>
      <c r="U445" s="31">
        <f t="shared" si="124"/>
        <v>2087.4</v>
      </c>
      <c r="V445" s="156"/>
      <c r="W445" s="159">
        <v>617</v>
      </c>
      <c r="X445" s="154">
        <f t="shared" si="135"/>
        <v>76.261200000000002</v>
      </c>
      <c r="Y445" s="31">
        <v>0</v>
      </c>
      <c r="Z445" s="31">
        <f t="shared" si="136"/>
        <v>693.26120000000003</v>
      </c>
      <c r="AA445" s="31">
        <f t="shared" si="120"/>
        <v>41748</v>
      </c>
      <c r="AB445" s="31">
        <f t="shared" si="121"/>
        <v>13865.224</v>
      </c>
      <c r="AC445" s="154">
        <f t="shared" si="122"/>
        <v>55613.224000000002</v>
      </c>
      <c r="AE445" s="17">
        <v>10</v>
      </c>
      <c r="AF445" s="108">
        <v>20</v>
      </c>
      <c r="AG445" s="17">
        <f t="shared" si="126"/>
        <v>3976</v>
      </c>
      <c r="AH445" s="17">
        <f t="shared" si="127"/>
        <v>0</v>
      </c>
      <c r="AI445" s="17">
        <f t="shared" si="128"/>
        <v>3976</v>
      </c>
      <c r="AJ445" s="17">
        <f t="shared" si="129"/>
        <v>198.8</v>
      </c>
      <c r="AK445" s="17">
        <f t="shared" si="130"/>
        <v>0</v>
      </c>
      <c r="AL445" s="17">
        <f t="shared" si="131"/>
        <v>4174.8</v>
      </c>
      <c r="AM445" s="17">
        <f t="shared" si="137"/>
        <v>1234</v>
      </c>
      <c r="AN445" s="17">
        <f t="shared" si="138"/>
        <v>152.5224</v>
      </c>
      <c r="AO445" s="17">
        <f t="shared" si="132"/>
        <v>0</v>
      </c>
      <c r="AP445" s="17">
        <f t="shared" si="133"/>
        <v>1386.5224000000001</v>
      </c>
      <c r="AQ445" s="18">
        <f t="shared" si="134"/>
        <v>5561.3224</v>
      </c>
    </row>
    <row r="446" spans="1:43" ht="18" x14ac:dyDescent="0.25">
      <c r="A446" s="169">
        <v>5.5</v>
      </c>
      <c r="B446" s="324" t="s">
        <v>958</v>
      </c>
      <c r="C446" s="103" t="s">
        <v>539</v>
      </c>
      <c r="D446" s="15"/>
      <c r="E446" s="2"/>
      <c r="F446" s="2"/>
      <c r="G446" s="146"/>
      <c r="H446" s="19"/>
      <c r="I446" s="13"/>
      <c r="J446" s="14"/>
      <c r="K446" s="14"/>
      <c r="L446" s="22"/>
      <c r="M446" s="158" t="s">
        <v>199</v>
      </c>
      <c r="N446" s="108">
        <v>20</v>
      </c>
      <c r="O446" s="155"/>
      <c r="P446" s="159">
        <v>2058</v>
      </c>
      <c r="Q446" s="31">
        <v>0</v>
      </c>
      <c r="R446" s="31">
        <f t="shared" si="125"/>
        <v>2058</v>
      </c>
      <c r="S446" s="31">
        <f t="shared" si="123"/>
        <v>102.9</v>
      </c>
      <c r="T446" s="31">
        <v>0</v>
      </c>
      <c r="U446" s="31">
        <f t="shared" si="124"/>
        <v>2160.9</v>
      </c>
      <c r="V446" s="156"/>
      <c r="W446" s="159">
        <v>627</v>
      </c>
      <c r="X446" s="154">
        <f t="shared" si="135"/>
        <v>77.497200000000007</v>
      </c>
      <c r="Y446" s="31">
        <v>0</v>
      </c>
      <c r="Z446" s="31">
        <f t="shared" si="136"/>
        <v>704.49720000000002</v>
      </c>
      <c r="AA446" s="31">
        <f t="shared" si="120"/>
        <v>43218</v>
      </c>
      <c r="AB446" s="31">
        <f t="shared" si="121"/>
        <v>14089.944</v>
      </c>
      <c r="AC446" s="154">
        <f t="shared" si="122"/>
        <v>57307.944000000003</v>
      </c>
      <c r="AE446" s="17">
        <v>10</v>
      </c>
      <c r="AF446" s="108">
        <v>20</v>
      </c>
      <c r="AG446" s="17">
        <f t="shared" si="126"/>
        <v>4116</v>
      </c>
      <c r="AH446" s="17">
        <f t="shared" si="127"/>
        <v>0</v>
      </c>
      <c r="AI446" s="17">
        <f t="shared" si="128"/>
        <v>4116</v>
      </c>
      <c r="AJ446" s="17">
        <f t="shared" si="129"/>
        <v>205.8</v>
      </c>
      <c r="AK446" s="17">
        <f t="shared" si="130"/>
        <v>0</v>
      </c>
      <c r="AL446" s="17">
        <f t="shared" si="131"/>
        <v>4321.8</v>
      </c>
      <c r="AM446" s="17">
        <f t="shared" si="137"/>
        <v>1254</v>
      </c>
      <c r="AN446" s="17">
        <f t="shared" si="138"/>
        <v>154.99440000000001</v>
      </c>
      <c r="AO446" s="17">
        <f t="shared" si="132"/>
        <v>0</v>
      </c>
      <c r="AP446" s="17">
        <f t="shared" si="133"/>
        <v>1408.9944</v>
      </c>
      <c r="AQ446" s="18">
        <f t="shared" si="134"/>
        <v>5730.7944000000007</v>
      </c>
    </row>
    <row r="447" spans="1:43" ht="45" x14ac:dyDescent="0.25">
      <c r="A447" s="169">
        <v>6</v>
      </c>
      <c r="B447" s="324" t="s">
        <v>958</v>
      </c>
      <c r="C447" s="103" t="s">
        <v>540</v>
      </c>
      <c r="D447" s="15"/>
      <c r="E447" s="2"/>
      <c r="F447" s="2"/>
      <c r="G447" s="146"/>
      <c r="H447" s="19"/>
      <c r="I447" s="13"/>
      <c r="J447" s="14"/>
      <c r="K447" s="14"/>
      <c r="L447" s="22"/>
      <c r="M447" s="151" t="s">
        <v>124</v>
      </c>
      <c r="N447" s="102">
        <v>0</v>
      </c>
      <c r="O447" s="155"/>
      <c r="P447" s="31">
        <v>0</v>
      </c>
      <c r="Q447" s="31">
        <v>0</v>
      </c>
      <c r="R447" s="31">
        <f t="shared" si="125"/>
        <v>0</v>
      </c>
      <c r="S447" s="31">
        <f t="shared" si="123"/>
        <v>0</v>
      </c>
      <c r="T447" s="31">
        <v>0</v>
      </c>
      <c r="U447" s="31">
        <f t="shared" si="124"/>
        <v>0</v>
      </c>
      <c r="V447" s="156"/>
      <c r="W447" s="31">
        <v>0</v>
      </c>
      <c r="X447" s="154">
        <f t="shared" si="135"/>
        <v>0</v>
      </c>
      <c r="Y447" s="31">
        <v>0</v>
      </c>
      <c r="Z447" s="31">
        <f t="shared" si="136"/>
        <v>0</v>
      </c>
      <c r="AA447" s="31">
        <f t="shared" si="120"/>
        <v>0</v>
      </c>
      <c r="AB447" s="31">
        <f t="shared" si="121"/>
        <v>0</v>
      </c>
      <c r="AC447" s="154">
        <f t="shared" si="122"/>
        <v>0</v>
      </c>
      <c r="AE447" s="17">
        <v>10</v>
      </c>
      <c r="AF447" s="102">
        <v>0</v>
      </c>
      <c r="AG447" s="17">
        <f t="shared" si="126"/>
        <v>0</v>
      </c>
      <c r="AH447" s="17">
        <f t="shared" si="127"/>
        <v>0</v>
      </c>
      <c r="AI447" s="17">
        <f t="shared" si="128"/>
        <v>0</v>
      </c>
      <c r="AJ447" s="17">
        <f t="shared" si="129"/>
        <v>0</v>
      </c>
      <c r="AK447" s="17">
        <f t="shared" si="130"/>
        <v>0</v>
      </c>
      <c r="AL447" s="17">
        <f t="shared" si="131"/>
        <v>0</v>
      </c>
      <c r="AM447" s="17">
        <f t="shared" si="137"/>
        <v>0</v>
      </c>
      <c r="AN447" s="17">
        <f t="shared" si="138"/>
        <v>0</v>
      </c>
      <c r="AO447" s="17">
        <f t="shared" si="132"/>
        <v>0</v>
      </c>
      <c r="AP447" s="17">
        <f t="shared" si="133"/>
        <v>0</v>
      </c>
      <c r="AQ447" s="18">
        <f t="shared" si="134"/>
        <v>0</v>
      </c>
    </row>
    <row r="448" spans="1:43" ht="18" x14ac:dyDescent="0.25">
      <c r="A448" s="169">
        <v>6.1</v>
      </c>
      <c r="B448" s="324" t="s">
        <v>958</v>
      </c>
      <c r="C448" s="103" t="s">
        <v>242</v>
      </c>
      <c r="D448" s="15"/>
      <c r="E448" s="2"/>
      <c r="F448" s="2"/>
      <c r="G448" s="146"/>
      <c r="H448" s="19"/>
      <c r="I448" s="13"/>
      <c r="J448" s="14"/>
      <c r="K448" s="14"/>
      <c r="L448" s="22"/>
      <c r="M448" s="158" t="s">
        <v>199</v>
      </c>
      <c r="N448" s="102">
        <v>0</v>
      </c>
      <c r="O448" s="155"/>
      <c r="P448" s="159">
        <v>780</v>
      </c>
      <c r="Q448" s="31">
        <v>0</v>
      </c>
      <c r="R448" s="31">
        <f t="shared" si="125"/>
        <v>780</v>
      </c>
      <c r="S448" s="31">
        <f t="shared" si="123"/>
        <v>39</v>
      </c>
      <c r="T448" s="31">
        <v>0</v>
      </c>
      <c r="U448" s="31">
        <f t="shared" si="124"/>
        <v>819</v>
      </c>
      <c r="V448" s="156"/>
      <c r="W448" s="159">
        <v>336</v>
      </c>
      <c r="X448" s="154">
        <f t="shared" si="135"/>
        <v>41.529600000000002</v>
      </c>
      <c r="Y448" s="31">
        <v>0</v>
      </c>
      <c r="Z448" s="31">
        <f t="shared" si="136"/>
        <v>377.52960000000002</v>
      </c>
      <c r="AA448" s="31">
        <f t="shared" si="120"/>
        <v>0</v>
      </c>
      <c r="AB448" s="31">
        <f t="shared" si="121"/>
        <v>0</v>
      </c>
      <c r="AC448" s="154">
        <f t="shared" si="122"/>
        <v>0</v>
      </c>
      <c r="AE448" s="17">
        <v>10</v>
      </c>
      <c r="AF448" s="102">
        <v>0</v>
      </c>
      <c r="AG448" s="17">
        <f t="shared" si="126"/>
        <v>0</v>
      </c>
      <c r="AH448" s="17">
        <f t="shared" si="127"/>
        <v>0</v>
      </c>
      <c r="AI448" s="17">
        <f t="shared" si="128"/>
        <v>0</v>
      </c>
      <c r="AJ448" s="17">
        <f t="shared" si="129"/>
        <v>0</v>
      </c>
      <c r="AK448" s="17">
        <f t="shared" si="130"/>
        <v>0</v>
      </c>
      <c r="AL448" s="17">
        <f t="shared" si="131"/>
        <v>0</v>
      </c>
      <c r="AM448" s="17">
        <f t="shared" si="137"/>
        <v>0</v>
      </c>
      <c r="AN448" s="17">
        <f t="shared" si="138"/>
        <v>0</v>
      </c>
      <c r="AO448" s="17">
        <f t="shared" si="132"/>
        <v>0</v>
      </c>
      <c r="AP448" s="17">
        <f t="shared" si="133"/>
        <v>0</v>
      </c>
      <c r="AQ448" s="18">
        <f t="shared" si="134"/>
        <v>0</v>
      </c>
    </row>
    <row r="449" spans="1:43" ht="18" x14ac:dyDescent="0.25">
      <c r="A449" s="169">
        <v>6.2</v>
      </c>
      <c r="B449" s="324" t="s">
        <v>958</v>
      </c>
      <c r="C449" s="103" t="s">
        <v>541</v>
      </c>
      <c r="D449" s="15"/>
      <c r="E449" s="2"/>
      <c r="F449" s="2"/>
      <c r="G449" s="146"/>
      <c r="H449" s="19"/>
      <c r="I449" s="13"/>
      <c r="J449" s="14"/>
      <c r="K449" s="14"/>
      <c r="L449" s="22"/>
      <c r="M449" s="158" t="s">
        <v>199</v>
      </c>
      <c r="N449" s="104">
        <v>85</v>
      </c>
      <c r="O449" s="155"/>
      <c r="P449" s="159">
        <v>1112</v>
      </c>
      <c r="Q449" s="31">
        <v>0</v>
      </c>
      <c r="R449" s="31">
        <f t="shared" si="125"/>
        <v>1112</v>
      </c>
      <c r="S449" s="31">
        <f t="shared" si="123"/>
        <v>55.6</v>
      </c>
      <c r="T449" s="31">
        <v>0</v>
      </c>
      <c r="U449" s="31">
        <f t="shared" si="124"/>
        <v>1167.5999999999999</v>
      </c>
      <c r="V449" s="156"/>
      <c r="W449" s="159">
        <v>412</v>
      </c>
      <c r="X449" s="154">
        <f t="shared" si="135"/>
        <v>50.923200000000001</v>
      </c>
      <c r="Y449" s="31">
        <v>0</v>
      </c>
      <c r="Z449" s="31">
        <f t="shared" si="136"/>
        <v>462.92320000000001</v>
      </c>
      <c r="AA449" s="31">
        <f t="shared" si="120"/>
        <v>99245.999999999985</v>
      </c>
      <c r="AB449" s="31">
        <f t="shared" si="121"/>
        <v>39348.472000000002</v>
      </c>
      <c r="AC449" s="154">
        <f t="shared" si="122"/>
        <v>138594.47199999998</v>
      </c>
      <c r="AE449" s="17">
        <v>10</v>
      </c>
      <c r="AF449" s="104">
        <v>85</v>
      </c>
      <c r="AG449" s="17">
        <f t="shared" si="126"/>
        <v>9452</v>
      </c>
      <c r="AH449" s="17">
        <f t="shared" si="127"/>
        <v>0</v>
      </c>
      <c r="AI449" s="17">
        <f t="shared" si="128"/>
        <v>9452</v>
      </c>
      <c r="AJ449" s="17">
        <f t="shared" si="129"/>
        <v>472.6</v>
      </c>
      <c r="AK449" s="17">
        <f t="shared" si="130"/>
        <v>0</v>
      </c>
      <c r="AL449" s="17">
        <f t="shared" si="131"/>
        <v>9924.6</v>
      </c>
      <c r="AM449" s="17">
        <f t="shared" si="137"/>
        <v>3502</v>
      </c>
      <c r="AN449" s="17">
        <f t="shared" si="138"/>
        <v>432.84719999999999</v>
      </c>
      <c r="AO449" s="17">
        <f t="shared" si="132"/>
        <v>0</v>
      </c>
      <c r="AP449" s="17">
        <f t="shared" si="133"/>
        <v>3934.8472000000002</v>
      </c>
      <c r="AQ449" s="18">
        <f t="shared" si="134"/>
        <v>13859.447200000001</v>
      </c>
    </row>
    <row r="450" spans="1:43" ht="75" x14ac:dyDescent="0.25">
      <c r="A450" s="169">
        <v>7</v>
      </c>
      <c r="B450" s="324" t="s">
        <v>958</v>
      </c>
      <c r="C450" s="103" t="s">
        <v>542</v>
      </c>
      <c r="D450" s="15"/>
      <c r="E450" s="2"/>
      <c r="F450" s="2"/>
      <c r="G450" s="146"/>
      <c r="H450" s="19"/>
      <c r="I450" s="13"/>
      <c r="J450" s="14"/>
      <c r="K450" s="14"/>
      <c r="L450" s="22"/>
      <c r="M450" s="151" t="s">
        <v>124</v>
      </c>
      <c r="N450" s="102">
        <v>0</v>
      </c>
      <c r="O450" s="155"/>
      <c r="P450" s="31">
        <v>0</v>
      </c>
      <c r="Q450" s="31">
        <v>0</v>
      </c>
      <c r="R450" s="31">
        <f t="shared" si="125"/>
        <v>0</v>
      </c>
      <c r="S450" s="31">
        <f t="shared" si="123"/>
        <v>0</v>
      </c>
      <c r="T450" s="31">
        <v>0</v>
      </c>
      <c r="U450" s="31">
        <f t="shared" si="124"/>
        <v>0</v>
      </c>
      <c r="V450" s="156"/>
      <c r="W450" s="31">
        <v>0</v>
      </c>
      <c r="X450" s="154">
        <f t="shared" si="135"/>
        <v>0</v>
      </c>
      <c r="Y450" s="31">
        <v>0</v>
      </c>
      <c r="Z450" s="31">
        <f t="shared" si="136"/>
        <v>0</v>
      </c>
      <c r="AA450" s="31">
        <f t="shared" si="120"/>
        <v>0</v>
      </c>
      <c r="AB450" s="31">
        <f t="shared" si="121"/>
        <v>0</v>
      </c>
      <c r="AC450" s="154">
        <f t="shared" si="122"/>
        <v>0</v>
      </c>
      <c r="AE450" s="17">
        <v>10</v>
      </c>
      <c r="AF450" s="102">
        <v>0</v>
      </c>
      <c r="AG450" s="17">
        <f t="shared" si="126"/>
        <v>0</v>
      </c>
      <c r="AH450" s="17">
        <f t="shared" si="127"/>
        <v>0</v>
      </c>
      <c r="AI450" s="17">
        <f t="shared" si="128"/>
        <v>0</v>
      </c>
      <c r="AJ450" s="17">
        <f t="shared" si="129"/>
        <v>0</v>
      </c>
      <c r="AK450" s="17">
        <f t="shared" si="130"/>
        <v>0</v>
      </c>
      <c r="AL450" s="17">
        <f t="shared" si="131"/>
        <v>0</v>
      </c>
      <c r="AM450" s="17">
        <f t="shared" si="137"/>
        <v>0</v>
      </c>
      <c r="AN450" s="17">
        <f t="shared" si="138"/>
        <v>0</v>
      </c>
      <c r="AO450" s="17">
        <f t="shared" si="132"/>
        <v>0</v>
      </c>
      <c r="AP450" s="17">
        <f t="shared" si="133"/>
        <v>0</v>
      </c>
      <c r="AQ450" s="18">
        <f t="shared" si="134"/>
        <v>0</v>
      </c>
    </row>
    <row r="451" spans="1:43" ht="18" x14ac:dyDescent="0.25">
      <c r="A451" s="169">
        <v>7.1</v>
      </c>
      <c r="B451" s="324" t="s">
        <v>958</v>
      </c>
      <c r="C451" s="103" t="s">
        <v>308</v>
      </c>
      <c r="D451" s="15"/>
      <c r="E451" s="2"/>
      <c r="F451" s="2"/>
      <c r="G451" s="146"/>
      <c r="H451" s="19"/>
      <c r="I451" s="13"/>
      <c r="J451" s="14"/>
      <c r="K451" s="14"/>
      <c r="L451" s="22"/>
      <c r="M451" s="158" t="s">
        <v>126</v>
      </c>
      <c r="N451" s="102">
        <v>0</v>
      </c>
      <c r="O451" s="155"/>
      <c r="P451" s="159">
        <v>1720</v>
      </c>
      <c r="Q451" s="31">
        <v>0</v>
      </c>
      <c r="R451" s="31">
        <f t="shared" si="125"/>
        <v>1720</v>
      </c>
      <c r="S451" s="31">
        <f t="shared" si="123"/>
        <v>86</v>
      </c>
      <c r="T451" s="31">
        <v>0</v>
      </c>
      <c r="U451" s="31">
        <f t="shared" si="124"/>
        <v>1806</v>
      </c>
      <c r="V451" s="156"/>
      <c r="W451" s="159">
        <v>210</v>
      </c>
      <c r="X451" s="154">
        <f t="shared" si="135"/>
        <v>25.956</v>
      </c>
      <c r="Y451" s="31">
        <v>0</v>
      </c>
      <c r="Z451" s="31">
        <f t="shared" si="136"/>
        <v>235.95599999999999</v>
      </c>
      <c r="AA451" s="31">
        <f t="shared" si="120"/>
        <v>0</v>
      </c>
      <c r="AB451" s="31">
        <f t="shared" si="121"/>
        <v>0</v>
      </c>
      <c r="AC451" s="154">
        <f t="shared" si="122"/>
        <v>0</v>
      </c>
      <c r="AE451" s="17">
        <v>10</v>
      </c>
      <c r="AF451" s="102">
        <v>0</v>
      </c>
      <c r="AG451" s="17">
        <f t="shared" si="126"/>
        <v>0</v>
      </c>
      <c r="AH451" s="17">
        <f t="shared" si="127"/>
        <v>0</v>
      </c>
      <c r="AI451" s="17">
        <f t="shared" si="128"/>
        <v>0</v>
      </c>
      <c r="AJ451" s="17">
        <f t="shared" si="129"/>
        <v>0</v>
      </c>
      <c r="AK451" s="17">
        <f t="shared" si="130"/>
        <v>0</v>
      </c>
      <c r="AL451" s="17">
        <f t="shared" si="131"/>
        <v>0</v>
      </c>
      <c r="AM451" s="17">
        <f t="shared" si="137"/>
        <v>0</v>
      </c>
      <c r="AN451" s="17">
        <f t="shared" si="138"/>
        <v>0</v>
      </c>
      <c r="AO451" s="17">
        <f t="shared" si="132"/>
        <v>0</v>
      </c>
      <c r="AP451" s="17">
        <f t="shared" si="133"/>
        <v>0</v>
      </c>
      <c r="AQ451" s="18">
        <f t="shared" si="134"/>
        <v>0</v>
      </c>
    </row>
    <row r="452" spans="1:43" ht="18" x14ac:dyDescent="0.25">
      <c r="A452" s="169">
        <v>7.2</v>
      </c>
      <c r="B452" s="324" t="s">
        <v>958</v>
      </c>
      <c r="C452" s="103" t="s">
        <v>240</v>
      </c>
      <c r="D452" s="15"/>
      <c r="E452" s="2"/>
      <c r="F452" s="2"/>
      <c r="G452" s="146"/>
      <c r="H452" s="19"/>
      <c r="I452" s="13"/>
      <c r="J452" s="14"/>
      <c r="K452" s="14"/>
      <c r="L452" s="22"/>
      <c r="M452" s="158" t="s">
        <v>126</v>
      </c>
      <c r="N452" s="102">
        <v>0</v>
      </c>
      <c r="O452" s="155"/>
      <c r="P452" s="159">
        <v>2800</v>
      </c>
      <c r="Q452" s="31">
        <v>0</v>
      </c>
      <c r="R452" s="31">
        <f t="shared" si="125"/>
        <v>2800</v>
      </c>
      <c r="S452" s="31">
        <f t="shared" si="123"/>
        <v>140</v>
      </c>
      <c r="T452" s="31">
        <v>0</v>
      </c>
      <c r="U452" s="31">
        <f t="shared" si="124"/>
        <v>2940</v>
      </c>
      <c r="V452" s="156"/>
      <c r="W452" s="159">
        <v>263</v>
      </c>
      <c r="X452" s="154">
        <f t="shared" si="135"/>
        <v>32.506799999999998</v>
      </c>
      <c r="Y452" s="31">
        <v>0</v>
      </c>
      <c r="Z452" s="31">
        <f t="shared" si="136"/>
        <v>295.5068</v>
      </c>
      <c r="AA452" s="31">
        <f t="shared" si="120"/>
        <v>0</v>
      </c>
      <c r="AB452" s="31">
        <f t="shared" si="121"/>
        <v>0</v>
      </c>
      <c r="AC452" s="154">
        <f t="shared" si="122"/>
        <v>0</v>
      </c>
      <c r="AE452" s="17">
        <v>10</v>
      </c>
      <c r="AF452" s="102">
        <v>0</v>
      </c>
      <c r="AG452" s="17">
        <f t="shared" si="126"/>
        <v>0</v>
      </c>
      <c r="AH452" s="17">
        <f t="shared" si="127"/>
        <v>0</v>
      </c>
      <c r="AI452" s="17">
        <f t="shared" si="128"/>
        <v>0</v>
      </c>
      <c r="AJ452" s="17">
        <f t="shared" si="129"/>
        <v>0</v>
      </c>
      <c r="AK452" s="17">
        <f t="shared" si="130"/>
        <v>0</v>
      </c>
      <c r="AL452" s="17">
        <f t="shared" si="131"/>
        <v>0</v>
      </c>
      <c r="AM452" s="17">
        <f t="shared" si="137"/>
        <v>0</v>
      </c>
      <c r="AN452" s="17">
        <f t="shared" si="138"/>
        <v>0</v>
      </c>
      <c r="AO452" s="17">
        <f t="shared" si="132"/>
        <v>0</v>
      </c>
      <c r="AP452" s="17">
        <f t="shared" si="133"/>
        <v>0</v>
      </c>
      <c r="AQ452" s="18">
        <f t="shared" si="134"/>
        <v>0</v>
      </c>
    </row>
    <row r="453" spans="1:43" ht="18" x14ac:dyDescent="0.25">
      <c r="A453" s="169">
        <v>7.3</v>
      </c>
      <c r="B453" s="324" t="s">
        <v>958</v>
      </c>
      <c r="C453" s="103" t="s">
        <v>543</v>
      </c>
      <c r="D453" s="15"/>
      <c r="E453" s="2"/>
      <c r="F453" s="2"/>
      <c r="G453" s="146"/>
      <c r="H453" s="19"/>
      <c r="I453" s="13"/>
      <c r="J453" s="14"/>
      <c r="K453" s="14"/>
      <c r="L453" s="22"/>
      <c r="M453" s="158" t="s">
        <v>126</v>
      </c>
      <c r="N453" s="108">
        <v>12</v>
      </c>
      <c r="O453" s="155"/>
      <c r="P453" s="159">
        <v>3047</v>
      </c>
      <c r="Q453" s="31">
        <v>0</v>
      </c>
      <c r="R453" s="31">
        <f t="shared" si="125"/>
        <v>3047</v>
      </c>
      <c r="S453" s="31">
        <f t="shared" si="123"/>
        <v>152.35</v>
      </c>
      <c r="T453" s="31">
        <v>0</v>
      </c>
      <c r="U453" s="31">
        <f t="shared" si="124"/>
        <v>3199.35</v>
      </c>
      <c r="V453" s="156"/>
      <c r="W453" s="159">
        <v>334</v>
      </c>
      <c r="X453" s="154">
        <f t="shared" si="135"/>
        <v>41.282400000000003</v>
      </c>
      <c r="Y453" s="31">
        <v>0</v>
      </c>
      <c r="Z453" s="31">
        <f t="shared" si="136"/>
        <v>375.2824</v>
      </c>
      <c r="AA453" s="31">
        <f t="shared" si="120"/>
        <v>38392.199999999997</v>
      </c>
      <c r="AB453" s="31">
        <f t="shared" si="121"/>
        <v>4503.3887999999997</v>
      </c>
      <c r="AC453" s="154">
        <f t="shared" si="122"/>
        <v>42895.588799999998</v>
      </c>
      <c r="AE453" s="17">
        <v>10</v>
      </c>
      <c r="AF453" s="108">
        <v>12</v>
      </c>
      <c r="AG453" s="17">
        <f t="shared" si="126"/>
        <v>3656.4</v>
      </c>
      <c r="AH453" s="17">
        <f t="shared" si="127"/>
        <v>0</v>
      </c>
      <c r="AI453" s="17">
        <f t="shared" si="128"/>
        <v>3656.4</v>
      </c>
      <c r="AJ453" s="17">
        <f t="shared" si="129"/>
        <v>182.82</v>
      </c>
      <c r="AK453" s="17">
        <f t="shared" si="130"/>
        <v>0</v>
      </c>
      <c r="AL453" s="17">
        <f t="shared" si="131"/>
        <v>3839.2200000000003</v>
      </c>
      <c r="AM453" s="17">
        <f t="shared" si="137"/>
        <v>400.8</v>
      </c>
      <c r="AN453" s="17">
        <f t="shared" si="138"/>
        <v>49.538879999999999</v>
      </c>
      <c r="AO453" s="17">
        <f t="shared" si="132"/>
        <v>0</v>
      </c>
      <c r="AP453" s="17">
        <f t="shared" si="133"/>
        <v>450.33888000000002</v>
      </c>
      <c r="AQ453" s="18">
        <f t="shared" si="134"/>
        <v>4289.5588800000005</v>
      </c>
    </row>
    <row r="454" spans="1:43" ht="18" x14ac:dyDescent="0.25">
      <c r="A454" s="169">
        <v>7.4</v>
      </c>
      <c r="B454" s="324" t="s">
        <v>958</v>
      </c>
      <c r="C454" s="103" t="s">
        <v>544</v>
      </c>
      <c r="D454" s="15"/>
      <c r="E454" s="2"/>
      <c r="F454" s="2"/>
      <c r="G454" s="146"/>
      <c r="H454" s="19"/>
      <c r="I454" s="13"/>
      <c r="J454" s="14"/>
      <c r="K454" s="14"/>
      <c r="L454" s="22"/>
      <c r="M454" s="158" t="s">
        <v>126</v>
      </c>
      <c r="N454" s="108">
        <v>12</v>
      </c>
      <c r="O454" s="155"/>
      <c r="P454" s="159">
        <v>3626</v>
      </c>
      <c r="Q454" s="31">
        <v>0</v>
      </c>
      <c r="R454" s="31">
        <f t="shared" si="125"/>
        <v>3626</v>
      </c>
      <c r="S454" s="31">
        <f t="shared" si="123"/>
        <v>181.3</v>
      </c>
      <c r="T454" s="31">
        <v>0</v>
      </c>
      <c r="U454" s="31">
        <f t="shared" si="124"/>
        <v>3807.3</v>
      </c>
      <c r="V454" s="156"/>
      <c r="W454" s="159">
        <v>412</v>
      </c>
      <c r="X454" s="154">
        <f t="shared" si="135"/>
        <v>50.923200000000001</v>
      </c>
      <c r="Y454" s="31">
        <v>0</v>
      </c>
      <c r="Z454" s="31">
        <f t="shared" si="136"/>
        <v>462.92320000000001</v>
      </c>
      <c r="AA454" s="31">
        <f t="shared" ref="AA454:AA517" si="139">N454*U454</f>
        <v>45687.600000000006</v>
      </c>
      <c r="AB454" s="31">
        <f t="shared" ref="AB454:AB517" si="140">N454*Z454</f>
        <v>5555.0784000000003</v>
      </c>
      <c r="AC454" s="154">
        <f t="shared" ref="AC454:AC517" si="141">AA454+AB454</f>
        <v>51242.678400000004</v>
      </c>
      <c r="AE454" s="17">
        <v>10</v>
      </c>
      <c r="AF454" s="108">
        <v>12</v>
      </c>
      <c r="AG454" s="17">
        <f t="shared" si="126"/>
        <v>4351.2</v>
      </c>
      <c r="AH454" s="17">
        <f t="shared" si="127"/>
        <v>0</v>
      </c>
      <c r="AI454" s="17">
        <f t="shared" si="128"/>
        <v>4351.2</v>
      </c>
      <c r="AJ454" s="17">
        <f t="shared" si="129"/>
        <v>217.56</v>
      </c>
      <c r="AK454" s="17">
        <f t="shared" si="130"/>
        <v>0</v>
      </c>
      <c r="AL454" s="17">
        <f t="shared" si="131"/>
        <v>4568.76</v>
      </c>
      <c r="AM454" s="17">
        <f t="shared" si="137"/>
        <v>494.4</v>
      </c>
      <c r="AN454" s="17">
        <f t="shared" si="138"/>
        <v>61.107840000000003</v>
      </c>
      <c r="AO454" s="17">
        <f t="shared" si="132"/>
        <v>0</v>
      </c>
      <c r="AP454" s="17">
        <f t="shared" si="133"/>
        <v>555.50783999999999</v>
      </c>
      <c r="AQ454" s="18">
        <f t="shared" si="134"/>
        <v>5124.2678400000004</v>
      </c>
    </row>
    <row r="455" spans="1:43" ht="18" x14ac:dyDescent="0.25">
      <c r="A455" s="169">
        <v>7.5</v>
      </c>
      <c r="B455" s="324" t="s">
        <v>958</v>
      </c>
      <c r="C455" s="103" t="s">
        <v>545</v>
      </c>
      <c r="D455" s="15"/>
      <c r="E455" s="2"/>
      <c r="F455" s="2"/>
      <c r="G455" s="146"/>
      <c r="H455" s="19"/>
      <c r="I455" s="13"/>
      <c r="J455" s="14"/>
      <c r="K455" s="14"/>
      <c r="L455" s="22"/>
      <c r="M455" s="158" t="s">
        <v>126</v>
      </c>
      <c r="N455" s="108">
        <v>2</v>
      </c>
      <c r="O455" s="155"/>
      <c r="P455" s="159">
        <v>4753</v>
      </c>
      <c r="Q455" s="31">
        <v>0</v>
      </c>
      <c r="R455" s="31">
        <f t="shared" si="125"/>
        <v>4753</v>
      </c>
      <c r="S455" s="31">
        <f t="shared" ref="S455:S518" si="142">R455*0.05</f>
        <v>237.65</v>
      </c>
      <c r="T455" s="31">
        <v>0</v>
      </c>
      <c r="U455" s="31">
        <f t="shared" ref="U455:U511" si="143">R455+S455</f>
        <v>4990.6499999999996</v>
      </c>
      <c r="V455" s="156"/>
      <c r="W455" s="159">
        <v>515</v>
      </c>
      <c r="X455" s="154">
        <f t="shared" si="135"/>
        <v>63.654000000000003</v>
      </c>
      <c r="Y455" s="31">
        <v>0</v>
      </c>
      <c r="Z455" s="31">
        <f t="shared" si="136"/>
        <v>578.654</v>
      </c>
      <c r="AA455" s="31">
        <f t="shared" si="139"/>
        <v>9981.2999999999993</v>
      </c>
      <c r="AB455" s="31">
        <f t="shared" si="140"/>
        <v>1157.308</v>
      </c>
      <c r="AC455" s="154">
        <f t="shared" si="141"/>
        <v>11138.608</v>
      </c>
      <c r="AE455" s="17">
        <v>10</v>
      </c>
      <c r="AF455" s="108">
        <v>2</v>
      </c>
      <c r="AG455" s="17">
        <f t="shared" si="126"/>
        <v>950.6</v>
      </c>
      <c r="AH455" s="17">
        <f t="shared" si="127"/>
        <v>0</v>
      </c>
      <c r="AI455" s="17">
        <f t="shared" si="128"/>
        <v>950.6</v>
      </c>
      <c r="AJ455" s="17">
        <f t="shared" si="129"/>
        <v>47.53</v>
      </c>
      <c r="AK455" s="17">
        <f t="shared" si="130"/>
        <v>0</v>
      </c>
      <c r="AL455" s="17">
        <f t="shared" si="131"/>
        <v>998.13</v>
      </c>
      <c r="AM455" s="17">
        <f t="shared" si="137"/>
        <v>103</v>
      </c>
      <c r="AN455" s="17">
        <f t="shared" si="138"/>
        <v>12.730800000000002</v>
      </c>
      <c r="AO455" s="17">
        <f t="shared" si="132"/>
        <v>0</v>
      </c>
      <c r="AP455" s="17">
        <f t="shared" si="133"/>
        <v>115.7308</v>
      </c>
      <c r="AQ455" s="18">
        <f t="shared" si="134"/>
        <v>1113.8607999999999</v>
      </c>
    </row>
    <row r="456" spans="1:43" ht="18" x14ac:dyDescent="0.25">
      <c r="A456" s="169">
        <v>7.6</v>
      </c>
      <c r="B456" s="324" t="s">
        <v>958</v>
      </c>
      <c r="C456" s="103" t="s">
        <v>546</v>
      </c>
      <c r="D456" s="15"/>
      <c r="E456" s="2"/>
      <c r="F456" s="2"/>
      <c r="G456" s="146"/>
      <c r="H456" s="19"/>
      <c r="I456" s="13"/>
      <c r="J456" s="14"/>
      <c r="K456" s="14"/>
      <c r="L456" s="22"/>
      <c r="M456" s="158" t="s">
        <v>126</v>
      </c>
      <c r="N456" s="108">
        <v>5</v>
      </c>
      <c r="O456" s="155"/>
      <c r="P456" s="159">
        <v>7056</v>
      </c>
      <c r="Q456" s="31">
        <v>0</v>
      </c>
      <c r="R456" s="31">
        <f t="shared" si="125"/>
        <v>7056</v>
      </c>
      <c r="S456" s="31">
        <f t="shared" si="142"/>
        <v>352.8</v>
      </c>
      <c r="T456" s="31">
        <v>0</v>
      </c>
      <c r="U456" s="31">
        <f t="shared" si="143"/>
        <v>7408.8</v>
      </c>
      <c r="V456" s="156"/>
      <c r="W456" s="159">
        <v>772</v>
      </c>
      <c r="X456" s="154">
        <f t="shared" si="135"/>
        <v>95.419200000000004</v>
      </c>
      <c r="Y456" s="31">
        <v>0</v>
      </c>
      <c r="Z456" s="31">
        <f t="shared" si="136"/>
        <v>867.41920000000005</v>
      </c>
      <c r="AA456" s="31">
        <f t="shared" si="139"/>
        <v>37044</v>
      </c>
      <c r="AB456" s="31">
        <f t="shared" si="140"/>
        <v>4337.0960000000005</v>
      </c>
      <c r="AC456" s="154">
        <f t="shared" si="141"/>
        <v>41381.095999999998</v>
      </c>
      <c r="AE456" s="17">
        <v>10</v>
      </c>
      <c r="AF456" s="108">
        <v>5</v>
      </c>
      <c r="AG456" s="17">
        <f t="shared" si="126"/>
        <v>3528</v>
      </c>
      <c r="AH456" s="17">
        <f t="shared" si="127"/>
        <v>0</v>
      </c>
      <c r="AI456" s="17">
        <f t="shared" si="128"/>
        <v>3528</v>
      </c>
      <c r="AJ456" s="17">
        <f t="shared" si="129"/>
        <v>176.4</v>
      </c>
      <c r="AK456" s="17">
        <f t="shared" si="130"/>
        <v>0</v>
      </c>
      <c r="AL456" s="17">
        <f t="shared" si="131"/>
        <v>3704.4</v>
      </c>
      <c r="AM456" s="17">
        <f t="shared" si="137"/>
        <v>386</v>
      </c>
      <c r="AN456" s="17">
        <f t="shared" si="138"/>
        <v>47.709600000000002</v>
      </c>
      <c r="AO456" s="17">
        <f t="shared" si="132"/>
        <v>0</v>
      </c>
      <c r="AP456" s="17">
        <f t="shared" si="133"/>
        <v>433.70960000000002</v>
      </c>
      <c r="AQ456" s="18">
        <f t="shared" si="134"/>
        <v>4138.1095999999998</v>
      </c>
    </row>
    <row r="457" spans="1:43" ht="18" x14ac:dyDescent="0.25">
      <c r="A457" s="169">
        <v>7.7</v>
      </c>
      <c r="B457" s="324" t="s">
        <v>958</v>
      </c>
      <c r="C457" s="103" t="s">
        <v>415</v>
      </c>
      <c r="D457" s="15"/>
      <c r="E457" s="2"/>
      <c r="F457" s="2"/>
      <c r="G457" s="146"/>
      <c r="H457" s="19"/>
      <c r="I457" s="13"/>
      <c r="J457" s="14"/>
      <c r="K457" s="14"/>
      <c r="L457" s="22"/>
      <c r="M457" s="158" t="s">
        <v>126</v>
      </c>
      <c r="N457" s="102">
        <v>0</v>
      </c>
      <c r="O457" s="155"/>
      <c r="P457" s="159">
        <v>14000</v>
      </c>
      <c r="Q457" s="31">
        <v>0</v>
      </c>
      <c r="R457" s="31">
        <f t="shared" ref="R457:R520" si="144">P457+Q457</f>
        <v>14000</v>
      </c>
      <c r="S457" s="31">
        <f t="shared" si="142"/>
        <v>700</v>
      </c>
      <c r="T457" s="31">
        <v>0</v>
      </c>
      <c r="U457" s="31">
        <f t="shared" si="143"/>
        <v>14700</v>
      </c>
      <c r="V457" s="156"/>
      <c r="W457" s="159">
        <v>1050</v>
      </c>
      <c r="X457" s="154">
        <f t="shared" si="135"/>
        <v>129.78</v>
      </c>
      <c r="Y457" s="31">
        <v>0</v>
      </c>
      <c r="Z457" s="31">
        <f t="shared" si="136"/>
        <v>1179.78</v>
      </c>
      <c r="AA457" s="31">
        <f t="shared" si="139"/>
        <v>0</v>
      </c>
      <c r="AB457" s="31">
        <f t="shared" si="140"/>
        <v>0</v>
      </c>
      <c r="AC457" s="154">
        <f t="shared" si="141"/>
        <v>0</v>
      </c>
      <c r="AE457" s="17">
        <v>10</v>
      </c>
      <c r="AF457" s="102">
        <v>0</v>
      </c>
      <c r="AG457" s="17">
        <f t="shared" si="126"/>
        <v>0</v>
      </c>
      <c r="AH457" s="17">
        <f t="shared" si="127"/>
        <v>0</v>
      </c>
      <c r="AI457" s="17">
        <f t="shared" si="128"/>
        <v>0</v>
      </c>
      <c r="AJ457" s="17">
        <f t="shared" si="129"/>
        <v>0</v>
      </c>
      <c r="AK457" s="17">
        <f t="shared" si="130"/>
        <v>0</v>
      </c>
      <c r="AL457" s="17">
        <f t="shared" si="131"/>
        <v>0</v>
      </c>
      <c r="AM457" s="17">
        <f t="shared" si="137"/>
        <v>0</v>
      </c>
      <c r="AN457" s="17">
        <f t="shared" si="138"/>
        <v>0</v>
      </c>
      <c r="AO457" s="17">
        <f t="shared" si="132"/>
        <v>0</v>
      </c>
      <c r="AP457" s="17">
        <f t="shared" si="133"/>
        <v>0</v>
      </c>
      <c r="AQ457" s="18">
        <f t="shared" si="134"/>
        <v>0</v>
      </c>
    </row>
    <row r="458" spans="1:43" ht="45" x14ac:dyDescent="0.25">
      <c r="A458" s="169">
        <v>8</v>
      </c>
      <c r="B458" s="324" t="s">
        <v>958</v>
      </c>
      <c r="C458" s="103" t="s">
        <v>547</v>
      </c>
      <c r="D458" s="15"/>
      <c r="E458" s="2"/>
      <c r="F458" s="2"/>
      <c r="G458" s="146"/>
      <c r="H458" s="19"/>
      <c r="I458" s="13"/>
      <c r="J458" s="14"/>
      <c r="K458" s="14"/>
      <c r="L458" s="22"/>
      <c r="M458" s="151" t="s">
        <v>124</v>
      </c>
      <c r="N458" s="102">
        <v>0</v>
      </c>
      <c r="O458" s="155"/>
      <c r="P458" s="31">
        <v>0</v>
      </c>
      <c r="Q458" s="31">
        <v>0</v>
      </c>
      <c r="R458" s="31">
        <f t="shared" si="144"/>
        <v>0</v>
      </c>
      <c r="S458" s="31">
        <f t="shared" si="142"/>
        <v>0</v>
      </c>
      <c r="T458" s="31">
        <v>0</v>
      </c>
      <c r="U458" s="31">
        <f t="shared" si="143"/>
        <v>0</v>
      </c>
      <c r="V458" s="156"/>
      <c r="W458" s="31">
        <v>0</v>
      </c>
      <c r="X458" s="154">
        <f t="shared" si="135"/>
        <v>0</v>
      </c>
      <c r="Y458" s="31">
        <v>0</v>
      </c>
      <c r="Z458" s="31">
        <f t="shared" si="136"/>
        <v>0</v>
      </c>
      <c r="AA458" s="31">
        <f t="shared" si="139"/>
        <v>0</v>
      </c>
      <c r="AB458" s="31">
        <f t="shared" si="140"/>
        <v>0</v>
      </c>
      <c r="AC458" s="154">
        <f t="shared" si="141"/>
        <v>0</v>
      </c>
      <c r="AE458" s="17">
        <v>10</v>
      </c>
      <c r="AF458" s="102">
        <v>0</v>
      </c>
      <c r="AG458" s="17">
        <f t="shared" si="126"/>
        <v>0</v>
      </c>
      <c r="AH458" s="17">
        <f t="shared" si="127"/>
        <v>0</v>
      </c>
      <c r="AI458" s="17">
        <f t="shared" si="128"/>
        <v>0</v>
      </c>
      <c r="AJ458" s="17">
        <f t="shared" si="129"/>
        <v>0</v>
      </c>
      <c r="AK458" s="17">
        <f t="shared" si="130"/>
        <v>0</v>
      </c>
      <c r="AL458" s="17">
        <f t="shared" si="131"/>
        <v>0</v>
      </c>
      <c r="AM458" s="17">
        <f t="shared" si="137"/>
        <v>0</v>
      </c>
      <c r="AN458" s="17">
        <f t="shared" si="138"/>
        <v>0</v>
      </c>
      <c r="AO458" s="17">
        <f t="shared" si="132"/>
        <v>0</v>
      </c>
      <c r="AP458" s="17">
        <f t="shared" si="133"/>
        <v>0</v>
      </c>
      <c r="AQ458" s="18">
        <f t="shared" si="134"/>
        <v>0</v>
      </c>
    </row>
    <row r="459" spans="1:43" ht="18" x14ac:dyDescent="0.25">
      <c r="A459" s="169">
        <v>8.1</v>
      </c>
      <c r="B459" s="324" t="s">
        <v>958</v>
      </c>
      <c r="C459" s="103" t="s">
        <v>548</v>
      </c>
      <c r="D459" s="15"/>
      <c r="E459" s="2"/>
      <c r="F459" s="2"/>
      <c r="G459" s="146"/>
      <c r="H459" s="19"/>
      <c r="I459" s="13"/>
      <c r="J459" s="14"/>
      <c r="K459" s="14"/>
      <c r="L459" s="22"/>
      <c r="M459" s="158" t="s">
        <v>126</v>
      </c>
      <c r="N459" s="108">
        <v>6</v>
      </c>
      <c r="O459" s="155"/>
      <c r="P459" s="159">
        <v>3136</v>
      </c>
      <c r="Q459" s="31">
        <v>0</v>
      </c>
      <c r="R459" s="31">
        <f t="shared" si="144"/>
        <v>3136</v>
      </c>
      <c r="S459" s="31">
        <f t="shared" si="142"/>
        <v>156.80000000000001</v>
      </c>
      <c r="T459" s="31">
        <v>0</v>
      </c>
      <c r="U459" s="31">
        <f t="shared" si="143"/>
        <v>3292.8</v>
      </c>
      <c r="V459" s="156"/>
      <c r="W459" s="159">
        <v>257</v>
      </c>
      <c r="X459" s="154">
        <f t="shared" si="135"/>
        <v>31.7652</v>
      </c>
      <c r="Y459" s="31">
        <v>0</v>
      </c>
      <c r="Z459" s="31">
        <f t="shared" si="136"/>
        <v>288.76519999999999</v>
      </c>
      <c r="AA459" s="31">
        <f t="shared" si="139"/>
        <v>19756.800000000003</v>
      </c>
      <c r="AB459" s="31">
        <f t="shared" si="140"/>
        <v>1732.5911999999998</v>
      </c>
      <c r="AC459" s="154">
        <f t="shared" si="141"/>
        <v>21489.391200000002</v>
      </c>
      <c r="AE459" s="17">
        <v>10</v>
      </c>
      <c r="AF459" s="108">
        <v>6</v>
      </c>
      <c r="AG459" s="17">
        <f t="shared" si="126"/>
        <v>1881.6</v>
      </c>
      <c r="AH459" s="17">
        <f t="shared" si="127"/>
        <v>0</v>
      </c>
      <c r="AI459" s="17">
        <f t="shared" si="128"/>
        <v>1881.6</v>
      </c>
      <c r="AJ459" s="17">
        <f t="shared" si="129"/>
        <v>94.08</v>
      </c>
      <c r="AK459" s="17">
        <f t="shared" si="130"/>
        <v>0</v>
      </c>
      <c r="AL459" s="17">
        <f t="shared" si="131"/>
        <v>1975.6799999999998</v>
      </c>
      <c r="AM459" s="17">
        <f t="shared" si="137"/>
        <v>154.19999999999999</v>
      </c>
      <c r="AN459" s="17">
        <f t="shared" si="138"/>
        <v>19.05912</v>
      </c>
      <c r="AO459" s="17">
        <f t="shared" si="132"/>
        <v>0</v>
      </c>
      <c r="AP459" s="17">
        <f t="shared" si="133"/>
        <v>173.25912</v>
      </c>
      <c r="AQ459" s="18">
        <f t="shared" si="134"/>
        <v>2148.93912</v>
      </c>
    </row>
    <row r="460" spans="1:43" ht="18" x14ac:dyDescent="0.25">
      <c r="A460" s="169">
        <v>8.1999999999999993</v>
      </c>
      <c r="B460" s="324" t="s">
        <v>958</v>
      </c>
      <c r="C460" s="103" t="s">
        <v>549</v>
      </c>
      <c r="D460" s="15"/>
      <c r="E460" s="2"/>
      <c r="F460" s="2"/>
      <c r="G460" s="146"/>
      <c r="H460" s="19"/>
      <c r="I460" s="13"/>
      <c r="J460" s="14"/>
      <c r="K460" s="14"/>
      <c r="L460" s="22"/>
      <c r="M460" s="158" t="s">
        <v>126</v>
      </c>
      <c r="N460" s="108">
        <v>6</v>
      </c>
      <c r="O460" s="155"/>
      <c r="P460" s="159">
        <v>3626</v>
      </c>
      <c r="Q460" s="31">
        <v>0</v>
      </c>
      <c r="R460" s="31">
        <f t="shared" si="144"/>
        <v>3626</v>
      </c>
      <c r="S460" s="31">
        <f t="shared" si="142"/>
        <v>181.3</v>
      </c>
      <c r="T460" s="31">
        <v>0</v>
      </c>
      <c r="U460" s="31">
        <f t="shared" si="143"/>
        <v>3807.3</v>
      </c>
      <c r="V460" s="156"/>
      <c r="W460" s="159">
        <v>334</v>
      </c>
      <c r="X460" s="154">
        <f t="shared" si="135"/>
        <v>41.282400000000003</v>
      </c>
      <c r="Y460" s="31">
        <v>0</v>
      </c>
      <c r="Z460" s="31">
        <f t="shared" si="136"/>
        <v>375.2824</v>
      </c>
      <c r="AA460" s="31">
        <f t="shared" si="139"/>
        <v>22843.800000000003</v>
      </c>
      <c r="AB460" s="31">
        <f t="shared" si="140"/>
        <v>2251.6943999999999</v>
      </c>
      <c r="AC460" s="154">
        <f t="shared" si="141"/>
        <v>25095.494400000003</v>
      </c>
      <c r="AE460" s="17">
        <v>10</v>
      </c>
      <c r="AF460" s="108">
        <v>6</v>
      </c>
      <c r="AG460" s="17">
        <f t="shared" si="126"/>
        <v>2175.6</v>
      </c>
      <c r="AH460" s="17">
        <f t="shared" si="127"/>
        <v>0</v>
      </c>
      <c r="AI460" s="17">
        <f t="shared" si="128"/>
        <v>2175.6</v>
      </c>
      <c r="AJ460" s="17">
        <f t="shared" si="129"/>
        <v>108.78</v>
      </c>
      <c r="AK460" s="17">
        <f t="shared" si="130"/>
        <v>0</v>
      </c>
      <c r="AL460" s="17">
        <f t="shared" si="131"/>
        <v>2284.38</v>
      </c>
      <c r="AM460" s="17">
        <f t="shared" si="137"/>
        <v>200.4</v>
      </c>
      <c r="AN460" s="17">
        <f t="shared" si="138"/>
        <v>24.769439999999999</v>
      </c>
      <c r="AO460" s="17">
        <f t="shared" si="132"/>
        <v>0</v>
      </c>
      <c r="AP460" s="17">
        <f t="shared" si="133"/>
        <v>225.16944000000001</v>
      </c>
      <c r="AQ460" s="18">
        <f t="shared" si="134"/>
        <v>2509.5494400000002</v>
      </c>
    </row>
    <row r="461" spans="1:43" ht="18" x14ac:dyDescent="0.25">
      <c r="A461" s="169">
        <v>8.3000000000000007</v>
      </c>
      <c r="B461" s="324" t="s">
        <v>958</v>
      </c>
      <c r="C461" s="103" t="s">
        <v>550</v>
      </c>
      <c r="D461" s="15"/>
      <c r="E461" s="2"/>
      <c r="F461" s="2"/>
      <c r="G461" s="146"/>
      <c r="H461" s="19"/>
      <c r="I461" s="13"/>
      <c r="J461" s="14"/>
      <c r="K461" s="14"/>
      <c r="L461" s="22"/>
      <c r="M461" s="158" t="s">
        <v>126</v>
      </c>
      <c r="N461" s="108">
        <v>5</v>
      </c>
      <c r="O461" s="155"/>
      <c r="P461" s="159">
        <v>4331</v>
      </c>
      <c r="Q461" s="31">
        <v>0</v>
      </c>
      <c r="R461" s="31">
        <f t="shared" si="144"/>
        <v>4331</v>
      </c>
      <c r="S461" s="31">
        <f t="shared" si="142"/>
        <v>216.55</v>
      </c>
      <c r="T461" s="31">
        <v>0</v>
      </c>
      <c r="U461" s="31">
        <f t="shared" si="143"/>
        <v>4547.55</v>
      </c>
      <c r="V461" s="156"/>
      <c r="W461" s="159">
        <v>412</v>
      </c>
      <c r="X461" s="154">
        <f t="shared" si="135"/>
        <v>50.923200000000001</v>
      </c>
      <c r="Y461" s="31">
        <v>0</v>
      </c>
      <c r="Z461" s="31">
        <f t="shared" si="136"/>
        <v>462.92320000000001</v>
      </c>
      <c r="AA461" s="31">
        <f t="shared" si="139"/>
        <v>22737.75</v>
      </c>
      <c r="AB461" s="31">
        <f t="shared" si="140"/>
        <v>2314.616</v>
      </c>
      <c r="AC461" s="154">
        <f t="shared" si="141"/>
        <v>25052.366000000002</v>
      </c>
      <c r="AE461" s="17">
        <v>10</v>
      </c>
      <c r="AF461" s="108">
        <v>5</v>
      </c>
      <c r="AG461" s="17">
        <f t="shared" si="126"/>
        <v>2165.5</v>
      </c>
      <c r="AH461" s="17">
        <f t="shared" si="127"/>
        <v>0</v>
      </c>
      <c r="AI461" s="17">
        <f t="shared" si="128"/>
        <v>2165.5</v>
      </c>
      <c r="AJ461" s="17">
        <f t="shared" si="129"/>
        <v>108.27500000000001</v>
      </c>
      <c r="AK461" s="17">
        <f t="shared" si="130"/>
        <v>0</v>
      </c>
      <c r="AL461" s="17">
        <f t="shared" si="131"/>
        <v>2273.7750000000001</v>
      </c>
      <c r="AM461" s="17">
        <f t="shared" si="137"/>
        <v>206</v>
      </c>
      <c r="AN461" s="17">
        <f t="shared" si="138"/>
        <v>25.461599999999997</v>
      </c>
      <c r="AO461" s="17">
        <f t="shared" si="132"/>
        <v>0</v>
      </c>
      <c r="AP461" s="17">
        <f t="shared" si="133"/>
        <v>231.4616</v>
      </c>
      <c r="AQ461" s="18">
        <f t="shared" si="134"/>
        <v>2505.2366000000002</v>
      </c>
    </row>
    <row r="462" spans="1:43" ht="18" x14ac:dyDescent="0.25">
      <c r="A462" s="169">
        <v>8.4</v>
      </c>
      <c r="B462" s="324" t="s">
        <v>958</v>
      </c>
      <c r="C462" s="103" t="s">
        <v>238</v>
      </c>
      <c r="D462" s="15"/>
      <c r="E462" s="2"/>
      <c r="F462" s="2"/>
      <c r="G462" s="146"/>
      <c r="H462" s="19"/>
      <c r="I462" s="13"/>
      <c r="J462" s="14"/>
      <c r="K462" s="14"/>
      <c r="L462" s="22"/>
      <c r="M462" s="158" t="s">
        <v>126</v>
      </c>
      <c r="N462" s="102">
        <v>0</v>
      </c>
      <c r="O462" s="155"/>
      <c r="P462" s="159">
        <v>6615</v>
      </c>
      <c r="Q462" s="31">
        <v>0</v>
      </c>
      <c r="R462" s="31">
        <f t="shared" si="144"/>
        <v>6615</v>
      </c>
      <c r="S462" s="31">
        <f t="shared" si="142"/>
        <v>330.75</v>
      </c>
      <c r="T462" s="31">
        <v>0</v>
      </c>
      <c r="U462" s="31">
        <f t="shared" si="143"/>
        <v>6945.75</v>
      </c>
      <c r="V462" s="156"/>
      <c r="W462" s="159">
        <v>525</v>
      </c>
      <c r="X462" s="154">
        <f t="shared" si="135"/>
        <v>64.89</v>
      </c>
      <c r="Y462" s="31">
        <v>0</v>
      </c>
      <c r="Z462" s="31">
        <f t="shared" si="136"/>
        <v>589.89</v>
      </c>
      <c r="AA462" s="31">
        <f t="shared" si="139"/>
        <v>0</v>
      </c>
      <c r="AB462" s="31">
        <f t="shared" si="140"/>
        <v>0</v>
      </c>
      <c r="AC462" s="154">
        <f t="shared" si="141"/>
        <v>0</v>
      </c>
      <c r="AE462" s="17">
        <v>10</v>
      </c>
      <c r="AF462" s="102">
        <v>0</v>
      </c>
      <c r="AG462" s="17">
        <f t="shared" si="126"/>
        <v>0</v>
      </c>
      <c r="AH462" s="17">
        <f t="shared" si="127"/>
        <v>0</v>
      </c>
      <c r="AI462" s="17">
        <f t="shared" si="128"/>
        <v>0</v>
      </c>
      <c r="AJ462" s="17">
        <f t="shared" si="129"/>
        <v>0</v>
      </c>
      <c r="AK462" s="17">
        <f t="shared" si="130"/>
        <v>0</v>
      </c>
      <c r="AL462" s="17">
        <f t="shared" si="131"/>
        <v>0</v>
      </c>
      <c r="AM462" s="17">
        <f t="shared" si="137"/>
        <v>0</v>
      </c>
      <c r="AN462" s="17">
        <f t="shared" si="138"/>
        <v>0</v>
      </c>
      <c r="AO462" s="17">
        <f t="shared" si="132"/>
        <v>0</v>
      </c>
      <c r="AP462" s="17">
        <f t="shared" si="133"/>
        <v>0</v>
      </c>
      <c r="AQ462" s="18">
        <f t="shared" si="134"/>
        <v>0</v>
      </c>
    </row>
    <row r="463" spans="1:43" ht="60" x14ac:dyDescent="0.25">
      <c r="A463" s="169">
        <v>9</v>
      </c>
      <c r="B463" s="324" t="s">
        <v>958</v>
      </c>
      <c r="C463" s="103" t="s">
        <v>551</v>
      </c>
      <c r="D463" s="15"/>
      <c r="E463" s="2"/>
      <c r="F463" s="2"/>
      <c r="G463" s="146"/>
      <c r="H463" s="19"/>
      <c r="I463" s="13"/>
      <c r="J463" s="14"/>
      <c r="K463" s="14"/>
      <c r="L463" s="22"/>
      <c r="M463" s="151" t="s">
        <v>124</v>
      </c>
      <c r="N463" s="102">
        <v>0</v>
      </c>
      <c r="O463" s="155"/>
      <c r="P463" s="31">
        <v>0</v>
      </c>
      <c r="Q463" s="31">
        <v>0</v>
      </c>
      <c r="R463" s="31">
        <f t="shared" si="144"/>
        <v>0</v>
      </c>
      <c r="S463" s="31">
        <f t="shared" si="142"/>
        <v>0</v>
      </c>
      <c r="T463" s="31">
        <v>0</v>
      </c>
      <c r="U463" s="31">
        <f t="shared" si="143"/>
        <v>0</v>
      </c>
      <c r="V463" s="156"/>
      <c r="W463" s="31">
        <v>0</v>
      </c>
      <c r="X463" s="154">
        <f t="shared" si="135"/>
        <v>0</v>
      </c>
      <c r="Y463" s="31">
        <v>0</v>
      </c>
      <c r="Z463" s="31">
        <f t="shared" si="136"/>
        <v>0</v>
      </c>
      <c r="AA463" s="31">
        <f t="shared" si="139"/>
        <v>0</v>
      </c>
      <c r="AB463" s="31">
        <f t="shared" si="140"/>
        <v>0</v>
      </c>
      <c r="AC463" s="154">
        <f t="shared" si="141"/>
        <v>0</v>
      </c>
      <c r="AE463" s="17">
        <v>10</v>
      </c>
      <c r="AF463" s="102">
        <v>0</v>
      </c>
      <c r="AG463" s="17">
        <f t="shared" si="126"/>
        <v>0</v>
      </c>
      <c r="AH463" s="17">
        <f t="shared" si="127"/>
        <v>0</v>
      </c>
      <c r="AI463" s="17">
        <f t="shared" si="128"/>
        <v>0</v>
      </c>
      <c r="AJ463" s="17">
        <f t="shared" si="129"/>
        <v>0</v>
      </c>
      <c r="AK463" s="17">
        <f t="shared" si="130"/>
        <v>0</v>
      </c>
      <c r="AL463" s="17">
        <f t="shared" si="131"/>
        <v>0</v>
      </c>
      <c r="AM463" s="17">
        <f t="shared" si="137"/>
        <v>0</v>
      </c>
      <c r="AN463" s="17">
        <f t="shared" si="138"/>
        <v>0</v>
      </c>
      <c r="AO463" s="17">
        <f t="shared" si="132"/>
        <v>0</v>
      </c>
      <c r="AP463" s="17">
        <f t="shared" si="133"/>
        <v>0</v>
      </c>
      <c r="AQ463" s="18">
        <f t="shared" si="134"/>
        <v>0</v>
      </c>
    </row>
    <row r="464" spans="1:43" ht="18" x14ac:dyDescent="0.25">
      <c r="A464" s="172">
        <v>9.1</v>
      </c>
      <c r="B464" s="324" t="s">
        <v>958</v>
      </c>
      <c r="C464" s="103" t="s">
        <v>312</v>
      </c>
      <c r="D464" s="15"/>
      <c r="E464" s="2"/>
      <c r="F464" s="2"/>
      <c r="G464" s="146"/>
      <c r="H464" s="19"/>
      <c r="I464" s="13"/>
      <c r="J464" s="14"/>
      <c r="K464" s="14"/>
      <c r="L464" s="22"/>
      <c r="M464" s="158" t="s">
        <v>369</v>
      </c>
      <c r="N464" s="102">
        <v>0</v>
      </c>
      <c r="O464" s="155"/>
      <c r="P464" s="159">
        <v>8850</v>
      </c>
      <c r="Q464" s="31">
        <v>0</v>
      </c>
      <c r="R464" s="31">
        <f t="shared" si="144"/>
        <v>8850</v>
      </c>
      <c r="S464" s="31">
        <f t="shared" si="142"/>
        <v>442.5</v>
      </c>
      <c r="T464" s="31">
        <v>0</v>
      </c>
      <c r="U464" s="31">
        <f t="shared" si="143"/>
        <v>9292.5</v>
      </c>
      <c r="V464" s="156"/>
      <c r="W464" s="159">
        <v>525</v>
      </c>
      <c r="X464" s="154">
        <f t="shared" si="135"/>
        <v>64.89</v>
      </c>
      <c r="Y464" s="31">
        <v>0</v>
      </c>
      <c r="Z464" s="31">
        <f t="shared" si="136"/>
        <v>589.89</v>
      </c>
      <c r="AA464" s="31">
        <f t="shared" si="139"/>
        <v>0</v>
      </c>
      <c r="AB464" s="31">
        <f t="shared" si="140"/>
        <v>0</v>
      </c>
      <c r="AC464" s="154">
        <f t="shared" si="141"/>
        <v>0</v>
      </c>
      <c r="AE464" s="17">
        <v>10</v>
      </c>
      <c r="AF464" s="102">
        <v>0</v>
      </c>
      <c r="AG464" s="17">
        <f t="shared" si="126"/>
        <v>0</v>
      </c>
      <c r="AH464" s="17">
        <f t="shared" si="127"/>
        <v>0</v>
      </c>
      <c r="AI464" s="17">
        <f t="shared" si="128"/>
        <v>0</v>
      </c>
      <c r="AJ464" s="17">
        <f t="shared" si="129"/>
        <v>0</v>
      </c>
      <c r="AK464" s="17">
        <f t="shared" si="130"/>
        <v>0</v>
      </c>
      <c r="AL464" s="17">
        <f t="shared" si="131"/>
        <v>0</v>
      </c>
      <c r="AM464" s="17">
        <f t="shared" si="137"/>
        <v>0</v>
      </c>
      <c r="AN464" s="17">
        <f t="shared" si="138"/>
        <v>0</v>
      </c>
      <c r="AO464" s="17">
        <f t="shared" si="132"/>
        <v>0</v>
      </c>
      <c r="AP464" s="17">
        <f t="shared" si="133"/>
        <v>0</v>
      </c>
      <c r="AQ464" s="18">
        <f t="shared" si="134"/>
        <v>0</v>
      </c>
    </row>
    <row r="465" spans="1:43" ht="60" x14ac:dyDescent="0.25">
      <c r="A465" s="169">
        <v>10</v>
      </c>
      <c r="B465" s="324" t="s">
        <v>958</v>
      </c>
      <c r="C465" s="103" t="s">
        <v>552</v>
      </c>
      <c r="D465" s="15"/>
      <c r="E465" s="2"/>
      <c r="F465" s="2"/>
      <c r="G465" s="146"/>
      <c r="H465" s="19"/>
      <c r="I465" s="13"/>
      <c r="J465" s="14"/>
      <c r="K465" s="14"/>
      <c r="L465" s="22"/>
      <c r="M465" s="151" t="s">
        <v>124</v>
      </c>
      <c r="N465" s="102">
        <v>0</v>
      </c>
      <c r="O465" s="155"/>
      <c r="P465" s="31">
        <v>0</v>
      </c>
      <c r="Q465" s="31">
        <v>0</v>
      </c>
      <c r="R465" s="31">
        <f t="shared" si="144"/>
        <v>0</v>
      </c>
      <c r="S465" s="31">
        <f t="shared" si="142"/>
        <v>0</v>
      </c>
      <c r="T465" s="31">
        <v>0</v>
      </c>
      <c r="U465" s="31">
        <f t="shared" si="143"/>
        <v>0</v>
      </c>
      <c r="V465" s="156"/>
      <c r="W465" s="31">
        <v>0</v>
      </c>
      <c r="X465" s="154">
        <f t="shared" si="135"/>
        <v>0</v>
      </c>
      <c r="Y465" s="31">
        <v>0</v>
      </c>
      <c r="Z465" s="31">
        <f t="shared" si="136"/>
        <v>0</v>
      </c>
      <c r="AA465" s="31">
        <f t="shared" si="139"/>
        <v>0</v>
      </c>
      <c r="AB465" s="31">
        <f t="shared" si="140"/>
        <v>0</v>
      </c>
      <c r="AC465" s="154">
        <f t="shared" si="141"/>
        <v>0</v>
      </c>
      <c r="AE465" s="17">
        <v>10</v>
      </c>
      <c r="AF465" s="102">
        <v>0</v>
      </c>
      <c r="AG465" s="17">
        <f t="shared" si="126"/>
        <v>0</v>
      </c>
      <c r="AH465" s="17">
        <f t="shared" si="127"/>
        <v>0</v>
      </c>
      <c r="AI465" s="17">
        <f t="shared" si="128"/>
        <v>0</v>
      </c>
      <c r="AJ465" s="17">
        <f t="shared" si="129"/>
        <v>0</v>
      </c>
      <c r="AK465" s="17">
        <f t="shared" si="130"/>
        <v>0</v>
      </c>
      <c r="AL465" s="17">
        <f t="shared" si="131"/>
        <v>0</v>
      </c>
      <c r="AM465" s="17">
        <f t="shared" si="137"/>
        <v>0</v>
      </c>
      <c r="AN465" s="17">
        <f t="shared" si="138"/>
        <v>0</v>
      </c>
      <c r="AO465" s="17">
        <f t="shared" si="132"/>
        <v>0</v>
      </c>
      <c r="AP465" s="17">
        <f t="shared" si="133"/>
        <v>0</v>
      </c>
      <c r="AQ465" s="18">
        <f t="shared" si="134"/>
        <v>0</v>
      </c>
    </row>
    <row r="466" spans="1:43" ht="18" x14ac:dyDescent="0.25">
      <c r="A466" s="169">
        <v>10.1</v>
      </c>
      <c r="B466" s="324" t="s">
        <v>958</v>
      </c>
      <c r="C466" s="103" t="s">
        <v>241</v>
      </c>
      <c r="D466" s="15"/>
      <c r="E466" s="2"/>
      <c r="F466" s="2"/>
      <c r="G466" s="146"/>
      <c r="H466" s="19"/>
      <c r="I466" s="13"/>
      <c r="J466" s="14"/>
      <c r="K466" s="14"/>
      <c r="L466" s="22"/>
      <c r="M466" s="158" t="s">
        <v>126</v>
      </c>
      <c r="N466" s="102">
        <v>0</v>
      </c>
      <c r="O466" s="155"/>
      <c r="P466" s="159">
        <v>3732</v>
      </c>
      <c r="Q466" s="31">
        <v>0</v>
      </c>
      <c r="R466" s="31">
        <f t="shared" si="144"/>
        <v>3732</v>
      </c>
      <c r="S466" s="31">
        <f t="shared" si="142"/>
        <v>186.60000000000002</v>
      </c>
      <c r="T466" s="31">
        <v>0</v>
      </c>
      <c r="U466" s="31">
        <f t="shared" si="143"/>
        <v>3918.6</v>
      </c>
      <c r="V466" s="156"/>
      <c r="W466" s="159">
        <v>341</v>
      </c>
      <c r="X466" s="154">
        <f t="shared" si="135"/>
        <v>42.147599999999997</v>
      </c>
      <c r="Y466" s="31">
        <v>0</v>
      </c>
      <c r="Z466" s="31">
        <f t="shared" si="136"/>
        <v>383.14760000000001</v>
      </c>
      <c r="AA466" s="31">
        <f t="shared" si="139"/>
        <v>0</v>
      </c>
      <c r="AB466" s="31">
        <f t="shared" si="140"/>
        <v>0</v>
      </c>
      <c r="AC466" s="154">
        <f t="shared" si="141"/>
        <v>0</v>
      </c>
      <c r="AE466" s="17">
        <v>10</v>
      </c>
      <c r="AF466" s="102">
        <v>0</v>
      </c>
      <c r="AG466" s="17">
        <f t="shared" si="126"/>
        <v>0</v>
      </c>
      <c r="AH466" s="17">
        <f t="shared" si="127"/>
        <v>0</v>
      </c>
      <c r="AI466" s="17">
        <f t="shared" si="128"/>
        <v>0</v>
      </c>
      <c r="AJ466" s="17">
        <f t="shared" si="129"/>
        <v>0</v>
      </c>
      <c r="AK466" s="17">
        <f t="shared" si="130"/>
        <v>0</v>
      </c>
      <c r="AL466" s="17">
        <f t="shared" si="131"/>
        <v>0</v>
      </c>
      <c r="AM466" s="17">
        <f t="shared" si="137"/>
        <v>0</v>
      </c>
      <c r="AN466" s="17">
        <f t="shared" si="138"/>
        <v>0</v>
      </c>
      <c r="AO466" s="17">
        <f t="shared" si="132"/>
        <v>0</v>
      </c>
      <c r="AP466" s="17">
        <f t="shared" si="133"/>
        <v>0</v>
      </c>
      <c r="AQ466" s="18">
        <f t="shared" si="134"/>
        <v>0</v>
      </c>
    </row>
    <row r="467" spans="1:43" ht="18" x14ac:dyDescent="0.25">
      <c r="A467" s="169">
        <v>10.199999999999999</v>
      </c>
      <c r="B467" s="324" t="s">
        <v>958</v>
      </c>
      <c r="C467" s="103" t="s">
        <v>242</v>
      </c>
      <c r="D467" s="15"/>
      <c r="E467" s="2"/>
      <c r="F467" s="2"/>
      <c r="G467" s="146"/>
      <c r="H467" s="19"/>
      <c r="I467" s="13"/>
      <c r="J467" s="14"/>
      <c r="K467" s="14"/>
      <c r="L467" s="22"/>
      <c r="M467" s="158" t="s">
        <v>126</v>
      </c>
      <c r="N467" s="102">
        <v>0</v>
      </c>
      <c r="O467" s="155"/>
      <c r="P467" s="159">
        <v>4542</v>
      </c>
      <c r="Q467" s="31">
        <v>0</v>
      </c>
      <c r="R467" s="31">
        <f t="shared" si="144"/>
        <v>4542</v>
      </c>
      <c r="S467" s="31">
        <f t="shared" si="142"/>
        <v>227.10000000000002</v>
      </c>
      <c r="T467" s="31">
        <v>0</v>
      </c>
      <c r="U467" s="31">
        <f t="shared" si="143"/>
        <v>4769.1000000000004</v>
      </c>
      <c r="V467" s="156"/>
      <c r="W467" s="159">
        <v>420</v>
      </c>
      <c r="X467" s="154">
        <f t="shared" si="135"/>
        <v>51.911999999999999</v>
      </c>
      <c r="Y467" s="31">
        <v>0</v>
      </c>
      <c r="Z467" s="31">
        <f t="shared" si="136"/>
        <v>471.91199999999998</v>
      </c>
      <c r="AA467" s="31">
        <f t="shared" si="139"/>
        <v>0</v>
      </c>
      <c r="AB467" s="31">
        <f t="shared" si="140"/>
        <v>0</v>
      </c>
      <c r="AC467" s="154">
        <f t="shared" si="141"/>
        <v>0</v>
      </c>
      <c r="AE467" s="17">
        <v>10</v>
      </c>
      <c r="AF467" s="102">
        <v>0</v>
      </c>
      <c r="AG467" s="17">
        <f t="shared" si="126"/>
        <v>0</v>
      </c>
      <c r="AH467" s="17">
        <f t="shared" si="127"/>
        <v>0</v>
      </c>
      <c r="AI467" s="17">
        <f t="shared" si="128"/>
        <v>0</v>
      </c>
      <c r="AJ467" s="17">
        <f t="shared" si="129"/>
        <v>0</v>
      </c>
      <c r="AK467" s="17">
        <f t="shared" si="130"/>
        <v>0</v>
      </c>
      <c r="AL467" s="17">
        <f t="shared" si="131"/>
        <v>0</v>
      </c>
      <c r="AM467" s="17">
        <f t="shared" si="137"/>
        <v>0</v>
      </c>
      <c r="AN467" s="17">
        <f t="shared" si="138"/>
        <v>0</v>
      </c>
      <c r="AO467" s="17">
        <f t="shared" si="132"/>
        <v>0</v>
      </c>
      <c r="AP467" s="17">
        <f t="shared" si="133"/>
        <v>0</v>
      </c>
      <c r="AQ467" s="18">
        <f t="shared" si="134"/>
        <v>0</v>
      </c>
    </row>
    <row r="468" spans="1:43" ht="18" x14ac:dyDescent="0.25">
      <c r="A468" s="169">
        <v>10.3</v>
      </c>
      <c r="B468" s="324" t="s">
        <v>958</v>
      </c>
      <c r="C468" s="103" t="s">
        <v>238</v>
      </c>
      <c r="D468" s="15"/>
      <c r="E468" s="2"/>
      <c r="F468" s="2"/>
      <c r="G468" s="146"/>
      <c r="H468" s="19"/>
      <c r="I468" s="13"/>
      <c r="J468" s="14"/>
      <c r="K468" s="14"/>
      <c r="L468" s="22"/>
      <c r="M468" s="158" t="s">
        <v>126</v>
      </c>
      <c r="N468" s="102">
        <v>0</v>
      </c>
      <c r="O468" s="155"/>
      <c r="P468" s="159">
        <v>6936</v>
      </c>
      <c r="Q468" s="31">
        <v>0</v>
      </c>
      <c r="R468" s="31">
        <f t="shared" si="144"/>
        <v>6936</v>
      </c>
      <c r="S468" s="31">
        <f t="shared" si="142"/>
        <v>346.8</v>
      </c>
      <c r="T468" s="31">
        <v>0</v>
      </c>
      <c r="U468" s="31">
        <f t="shared" si="143"/>
        <v>7282.8</v>
      </c>
      <c r="V468" s="156"/>
      <c r="W468" s="159">
        <v>525</v>
      </c>
      <c r="X468" s="154">
        <f t="shared" si="135"/>
        <v>64.89</v>
      </c>
      <c r="Y468" s="31">
        <v>0</v>
      </c>
      <c r="Z468" s="31">
        <f t="shared" si="136"/>
        <v>589.89</v>
      </c>
      <c r="AA468" s="31">
        <f t="shared" si="139"/>
        <v>0</v>
      </c>
      <c r="AB468" s="31">
        <f t="shared" si="140"/>
        <v>0</v>
      </c>
      <c r="AC468" s="154">
        <f t="shared" si="141"/>
        <v>0</v>
      </c>
      <c r="AE468" s="17">
        <v>10</v>
      </c>
      <c r="AF468" s="102">
        <v>0</v>
      </c>
      <c r="AG468" s="17">
        <f t="shared" si="126"/>
        <v>0</v>
      </c>
      <c r="AH468" s="17">
        <f t="shared" si="127"/>
        <v>0</v>
      </c>
      <c r="AI468" s="17">
        <f t="shared" si="128"/>
        <v>0</v>
      </c>
      <c r="AJ468" s="17">
        <f t="shared" si="129"/>
        <v>0</v>
      </c>
      <c r="AK468" s="17">
        <f t="shared" si="130"/>
        <v>0</v>
      </c>
      <c r="AL468" s="17">
        <f t="shared" si="131"/>
        <v>0</v>
      </c>
      <c r="AM468" s="17">
        <f t="shared" si="137"/>
        <v>0</v>
      </c>
      <c r="AN468" s="17">
        <f t="shared" si="138"/>
        <v>0</v>
      </c>
      <c r="AO468" s="17">
        <f t="shared" si="132"/>
        <v>0</v>
      </c>
      <c r="AP468" s="17">
        <f t="shared" si="133"/>
        <v>0</v>
      </c>
      <c r="AQ468" s="18">
        <f t="shared" si="134"/>
        <v>0</v>
      </c>
    </row>
    <row r="469" spans="1:43" ht="18" x14ac:dyDescent="0.25">
      <c r="A469" s="169">
        <v>10.4</v>
      </c>
      <c r="B469" s="324" t="s">
        <v>958</v>
      </c>
      <c r="C469" s="103" t="s">
        <v>553</v>
      </c>
      <c r="D469" s="15"/>
      <c r="E469" s="2"/>
      <c r="F469" s="2"/>
      <c r="G469" s="146"/>
      <c r="H469" s="19"/>
      <c r="I469" s="13"/>
      <c r="J469" s="14"/>
      <c r="K469" s="14"/>
      <c r="L469" s="22"/>
      <c r="M469" s="158" t="s">
        <v>126</v>
      </c>
      <c r="N469" s="108">
        <v>2</v>
      </c>
      <c r="O469" s="155"/>
      <c r="P469" s="159">
        <v>12559</v>
      </c>
      <c r="Q469" s="31">
        <v>0</v>
      </c>
      <c r="R469" s="31">
        <f t="shared" si="144"/>
        <v>12559</v>
      </c>
      <c r="S469" s="31">
        <f t="shared" si="142"/>
        <v>627.95000000000005</v>
      </c>
      <c r="T469" s="31">
        <v>0</v>
      </c>
      <c r="U469" s="31">
        <f t="shared" si="143"/>
        <v>13186.95</v>
      </c>
      <c r="V469" s="156"/>
      <c r="W469" s="159">
        <v>772</v>
      </c>
      <c r="X469" s="154">
        <f t="shared" si="135"/>
        <v>95.419200000000004</v>
      </c>
      <c r="Y469" s="31">
        <v>0</v>
      </c>
      <c r="Z469" s="31">
        <f t="shared" si="136"/>
        <v>867.41920000000005</v>
      </c>
      <c r="AA469" s="31">
        <f t="shared" si="139"/>
        <v>26373.9</v>
      </c>
      <c r="AB469" s="31">
        <f t="shared" si="140"/>
        <v>1734.8384000000001</v>
      </c>
      <c r="AC469" s="154">
        <f t="shared" si="141"/>
        <v>28108.738400000002</v>
      </c>
      <c r="AE469" s="17">
        <v>10</v>
      </c>
      <c r="AF469" s="108">
        <v>2</v>
      </c>
      <c r="AG469" s="17">
        <f t="shared" si="126"/>
        <v>2511.8000000000002</v>
      </c>
      <c r="AH469" s="17">
        <f t="shared" si="127"/>
        <v>0</v>
      </c>
      <c r="AI469" s="17">
        <f t="shared" si="128"/>
        <v>2511.8000000000002</v>
      </c>
      <c r="AJ469" s="17">
        <f t="shared" si="129"/>
        <v>125.59</v>
      </c>
      <c r="AK469" s="17">
        <f t="shared" si="130"/>
        <v>0</v>
      </c>
      <c r="AL469" s="17">
        <f t="shared" si="131"/>
        <v>2637.3900000000003</v>
      </c>
      <c r="AM469" s="17">
        <f t="shared" si="137"/>
        <v>154.4</v>
      </c>
      <c r="AN469" s="17">
        <f t="shared" si="138"/>
        <v>19.083839999999999</v>
      </c>
      <c r="AO469" s="17">
        <f t="shared" si="132"/>
        <v>0</v>
      </c>
      <c r="AP469" s="17">
        <f t="shared" si="133"/>
        <v>173.48384000000001</v>
      </c>
      <c r="AQ469" s="18">
        <f t="shared" si="134"/>
        <v>2810.8738400000002</v>
      </c>
    </row>
    <row r="470" spans="1:43" ht="60" x14ac:dyDescent="0.25">
      <c r="A470" s="169">
        <v>11</v>
      </c>
      <c r="B470" s="324" t="s">
        <v>958</v>
      </c>
      <c r="C470" s="103" t="s">
        <v>554</v>
      </c>
      <c r="D470" s="15"/>
      <c r="E470" s="2"/>
      <c r="F470" s="2"/>
      <c r="G470" s="146"/>
      <c r="H470" s="19"/>
      <c r="I470" s="13"/>
      <c r="J470" s="14"/>
      <c r="K470" s="14"/>
      <c r="L470" s="22"/>
      <c r="M470" s="158" t="s">
        <v>126</v>
      </c>
      <c r="N470" s="108">
        <v>4</v>
      </c>
      <c r="O470" s="155"/>
      <c r="P470" s="159">
        <v>1764</v>
      </c>
      <c r="Q470" s="31">
        <v>0</v>
      </c>
      <c r="R470" s="31">
        <f t="shared" si="144"/>
        <v>1764</v>
      </c>
      <c r="S470" s="31">
        <f t="shared" si="142"/>
        <v>88.2</v>
      </c>
      <c r="T470" s="31">
        <v>0</v>
      </c>
      <c r="U470" s="31">
        <f t="shared" si="143"/>
        <v>1852.2</v>
      </c>
      <c r="V470" s="156"/>
      <c r="W470" s="159">
        <v>155</v>
      </c>
      <c r="X470" s="154">
        <f t="shared" si="135"/>
        <v>19.158000000000001</v>
      </c>
      <c r="Y470" s="31">
        <v>0</v>
      </c>
      <c r="Z470" s="31">
        <f t="shared" si="136"/>
        <v>174.15800000000002</v>
      </c>
      <c r="AA470" s="31">
        <f t="shared" si="139"/>
        <v>7408.8</v>
      </c>
      <c r="AB470" s="31">
        <f t="shared" si="140"/>
        <v>696.63200000000006</v>
      </c>
      <c r="AC470" s="154">
        <f t="shared" si="141"/>
        <v>8105.4320000000007</v>
      </c>
      <c r="AE470" s="17">
        <v>10</v>
      </c>
      <c r="AF470" s="108">
        <v>4</v>
      </c>
      <c r="AG470" s="17">
        <f t="shared" si="126"/>
        <v>705.6</v>
      </c>
      <c r="AH470" s="17">
        <f t="shared" si="127"/>
        <v>0</v>
      </c>
      <c r="AI470" s="17">
        <f t="shared" si="128"/>
        <v>705.6</v>
      </c>
      <c r="AJ470" s="17">
        <f t="shared" si="129"/>
        <v>35.28</v>
      </c>
      <c r="AK470" s="17">
        <f t="shared" si="130"/>
        <v>0</v>
      </c>
      <c r="AL470" s="17">
        <f t="shared" si="131"/>
        <v>740.88</v>
      </c>
      <c r="AM470" s="17">
        <f t="shared" si="137"/>
        <v>62</v>
      </c>
      <c r="AN470" s="17">
        <f t="shared" si="138"/>
        <v>7.6632000000000007</v>
      </c>
      <c r="AO470" s="17">
        <f t="shared" si="132"/>
        <v>0</v>
      </c>
      <c r="AP470" s="17">
        <f t="shared" si="133"/>
        <v>69.663200000000003</v>
      </c>
      <c r="AQ470" s="18">
        <f t="shared" si="134"/>
        <v>810.54319999999996</v>
      </c>
    </row>
    <row r="471" spans="1:43" x14ac:dyDescent="0.25">
      <c r="A471" s="172" t="s">
        <v>555</v>
      </c>
      <c r="B471" s="123" t="s">
        <v>951</v>
      </c>
      <c r="C471" s="121" t="s">
        <v>556</v>
      </c>
      <c r="D471" s="15"/>
      <c r="E471" s="2"/>
      <c r="F471" s="2"/>
      <c r="G471" s="146"/>
      <c r="H471" s="19"/>
      <c r="I471" s="13"/>
      <c r="J471" s="14"/>
      <c r="K471" s="14"/>
      <c r="L471" s="22"/>
      <c r="M471" s="151" t="s">
        <v>124</v>
      </c>
      <c r="N471" s="102">
        <v>0</v>
      </c>
      <c r="O471" s="155"/>
      <c r="P471" s="31">
        <v>0</v>
      </c>
      <c r="Q471" s="31">
        <v>0</v>
      </c>
      <c r="R471" s="31">
        <f t="shared" si="144"/>
        <v>0</v>
      </c>
      <c r="S471" s="31">
        <f t="shared" si="142"/>
        <v>0</v>
      </c>
      <c r="T471" s="31">
        <v>0</v>
      </c>
      <c r="U471" s="31">
        <f t="shared" si="143"/>
        <v>0</v>
      </c>
      <c r="V471" s="156"/>
      <c r="W471" s="31">
        <v>0</v>
      </c>
      <c r="X471" s="154">
        <f t="shared" si="135"/>
        <v>0</v>
      </c>
      <c r="Y471" s="31">
        <v>0</v>
      </c>
      <c r="Z471" s="31">
        <f t="shared" si="136"/>
        <v>0</v>
      </c>
      <c r="AA471" s="31">
        <f t="shared" si="139"/>
        <v>0</v>
      </c>
      <c r="AB471" s="31">
        <f t="shared" si="140"/>
        <v>0</v>
      </c>
      <c r="AC471" s="154">
        <f t="shared" si="141"/>
        <v>0</v>
      </c>
      <c r="AE471" s="17">
        <v>10</v>
      </c>
      <c r="AF471" s="102">
        <v>0</v>
      </c>
      <c r="AG471" s="17">
        <f t="shared" si="126"/>
        <v>0</v>
      </c>
      <c r="AH471" s="17">
        <f t="shared" si="127"/>
        <v>0</v>
      </c>
      <c r="AI471" s="17">
        <f t="shared" si="128"/>
        <v>0</v>
      </c>
      <c r="AJ471" s="17">
        <f t="shared" si="129"/>
        <v>0</v>
      </c>
      <c r="AK471" s="17">
        <f t="shared" si="130"/>
        <v>0</v>
      </c>
      <c r="AL471" s="17">
        <f t="shared" si="131"/>
        <v>0</v>
      </c>
      <c r="AM471" s="17">
        <f t="shared" si="137"/>
        <v>0</v>
      </c>
      <c r="AN471" s="17">
        <f t="shared" si="138"/>
        <v>0</v>
      </c>
      <c r="AO471" s="17">
        <f t="shared" si="132"/>
        <v>0</v>
      </c>
      <c r="AP471" s="17">
        <f t="shared" si="133"/>
        <v>0</v>
      </c>
      <c r="AQ471" s="18">
        <f t="shared" si="134"/>
        <v>0</v>
      </c>
    </row>
    <row r="472" spans="1:43" ht="60" x14ac:dyDescent="0.25">
      <c r="A472" s="169">
        <v>1.1000000000000001</v>
      </c>
      <c r="B472" s="103" t="s">
        <v>952</v>
      </c>
      <c r="C472" s="103" t="s">
        <v>557</v>
      </c>
      <c r="D472" s="15"/>
      <c r="E472" s="2"/>
      <c r="F472" s="2"/>
      <c r="G472" s="146"/>
      <c r="H472" s="19"/>
      <c r="I472" s="13"/>
      <c r="J472" s="14"/>
      <c r="K472" s="14"/>
      <c r="L472" s="22"/>
      <c r="M472" s="151" t="s">
        <v>124</v>
      </c>
      <c r="N472" s="102">
        <v>0</v>
      </c>
      <c r="O472" s="155"/>
      <c r="P472" s="31">
        <v>0</v>
      </c>
      <c r="Q472" s="31">
        <v>0</v>
      </c>
      <c r="R472" s="31">
        <f t="shared" si="144"/>
        <v>0</v>
      </c>
      <c r="S472" s="31">
        <f t="shared" si="142"/>
        <v>0</v>
      </c>
      <c r="T472" s="31">
        <v>0</v>
      </c>
      <c r="U472" s="31">
        <f t="shared" si="143"/>
        <v>0</v>
      </c>
      <c r="V472" s="156"/>
      <c r="W472" s="31">
        <v>0</v>
      </c>
      <c r="X472" s="154">
        <f t="shared" si="135"/>
        <v>0</v>
      </c>
      <c r="Y472" s="31">
        <v>0</v>
      </c>
      <c r="Z472" s="31">
        <f t="shared" si="136"/>
        <v>0</v>
      </c>
      <c r="AA472" s="31">
        <f t="shared" si="139"/>
        <v>0</v>
      </c>
      <c r="AB472" s="31">
        <f t="shared" si="140"/>
        <v>0</v>
      </c>
      <c r="AC472" s="154">
        <f t="shared" si="141"/>
        <v>0</v>
      </c>
      <c r="AE472" s="17">
        <v>10</v>
      </c>
      <c r="AF472" s="102">
        <v>0</v>
      </c>
      <c r="AG472" s="17">
        <f t="shared" si="126"/>
        <v>0</v>
      </c>
      <c r="AH472" s="17">
        <f t="shared" si="127"/>
        <v>0</v>
      </c>
      <c r="AI472" s="17">
        <f t="shared" si="128"/>
        <v>0</v>
      </c>
      <c r="AJ472" s="17">
        <f t="shared" si="129"/>
        <v>0</v>
      </c>
      <c r="AK472" s="17">
        <f t="shared" si="130"/>
        <v>0</v>
      </c>
      <c r="AL472" s="17">
        <f t="shared" si="131"/>
        <v>0</v>
      </c>
      <c r="AM472" s="17">
        <f t="shared" si="137"/>
        <v>0</v>
      </c>
      <c r="AN472" s="17">
        <f t="shared" si="138"/>
        <v>0</v>
      </c>
      <c r="AO472" s="17">
        <f t="shared" si="132"/>
        <v>0</v>
      </c>
      <c r="AP472" s="17">
        <f t="shared" si="133"/>
        <v>0</v>
      </c>
      <c r="AQ472" s="18">
        <f t="shared" si="134"/>
        <v>0</v>
      </c>
    </row>
    <row r="473" spans="1:43" ht="255" x14ac:dyDescent="0.25">
      <c r="A473" s="169" t="s">
        <v>558</v>
      </c>
      <c r="B473" s="103" t="s">
        <v>952</v>
      </c>
      <c r="C473" s="103" t="s">
        <v>559</v>
      </c>
      <c r="D473" s="15"/>
      <c r="E473" s="2"/>
      <c r="F473" s="2"/>
      <c r="G473" s="146"/>
      <c r="H473" s="19"/>
      <c r="I473" s="13"/>
      <c r="J473" s="14"/>
      <c r="K473" s="14"/>
      <c r="L473" s="22"/>
      <c r="M473" s="151" t="s">
        <v>124</v>
      </c>
      <c r="N473" s="102">
        <v>0</v>
      </c>
      <c r="O473" s="155"/>
      <c r="P473" s="31">
        <v>0</v>
      </c>
      <c r="Q473" s="31">
        <v>0</v>
      </c>
      <c r="R473" s="31">
        <f t="shared" si="144"/>
        <v>0</v>
      </c>
      <c r="S473" s="31">
        <f t="shared" si="142"/>
        <v>0</v>
      </c>
      <c r="T473" s="31">
        <v>0</v>
      </c>
      <c r="U473" s="31">
        <f t="shared" si="143"/>
        <v>0</v>
      </c>
      <c r="V473" s="156"/>
      <c r="W473" s="31">
        <v>0</v>
      </c>
      <c r="X473" s="154">
        <f t="shared" si="135"/>
        <v>0</v>
      </c>
      <c r="Y473" s="31">
        <v>0</v>
      </c>
      <c r="Z473" s="31">
        <f t="shared" si="136"/>
        <v>0</v>
      </c>
      <c r="AA473" s="31">
        <f t="shared" si="139"/>
        <v>0</v>
      </c>
      <c r="AB473" s="31">
        <f t="shared" si="140"/>
        <v>0</v>
      </c>
      <c r="AC473" s="154">
        <f t="shared" si="141"/>
        <v>0</v>
      </c>
      <c r="AE473" s="17">
        <v>10</v>
      </c>
      <c r="AF473" s="102">
        <v>0</v>
      </c>
      <c r="AG473" s="17">
        <f t="shared" si="126"/>
        <v>0</v>
      </c>
      <c r="AH473" s="17">
        <f t="shared" si="127"/>
        <v>0</v>
      </c>
      <c r="AI473" s="17">
        <f t="shared" si="128"/>
        <v>0</v>
      </c>
      <c r="AJ473" s="17">
        <f t="shared" si="129"/>
        <v>0</v>
      </c>
      <c r="AK473" s="17">
        <f t="shared" si="130"/>
        <v>0</v>
      </c>
      <c r="AL473" s="17">
        <f t="shared" si="131"/>
        <v>0</v>
      </c>
      <c r="AM473" s="17">
        <f t="shared" si="137"/>
        <v>0</v>
      </c>
      <c r="AN473" s="17">
        <f t="shared" si="138"/>
        <v>0</v>
      </c>
      <c r="AO473" s="17">
        <f t="shared" si="132"/>
        <v>0</v>
      </c>
      <c r="AP473" s="17">
        <f t="shared" si="133"/>
        <v>0</v>
      </c>
      <c r="AQ473" s="18">
        <f t="shared" si="134"/>
        <v>0</v>
      </c>
    </row>
    <row r="474" spans="1:43" ht="105" x14ac:dyDescent="0.25">
      <c r="A474" s="169" t="s">
        <v>560</v>
      </c>
      <c r="B474" s="103" t="s">
        <v>952</v>
      </c>
      <c r="C474" s="103" t="s">
        <v>561</v>
      </c>
      <c r="D474" s="15"/>
      <c r="E474" s="2"/>
      <c r="F474" s="2"/>
      <c r="G474" s="146"/>
      <c r="H474" s="19"/>
      <c r="I474" s="13"/>
      <c r="J474" s="14"/>
      <c r="K474" s="14"/>
      <c r="L474" s="22"/>
      <c r="M474" s="151" t="s">
        <v>124</v>
      </c>
      <c r="N474" s="102">
        <v>0</v>
      </c>
      <c r="O474" s="155"/>
      <c r="P474" s="31">
        <v>0</v>
      </c>
      <c r="Q474" s="31">
        <v>0</v>
      </c>
      <c r="R474" s="31">
        <f t="shared" si="144"/>
        <v>0</v>
      </c>
      <c r="S474" s="31">
        <f t="shared" si="142"/>
        <v>0</v>
      </c>
      <c r="T474" s="31">
        <v>0</v>
      </c>
      <c r="U474" s="31">
        <f t="shared" si="143"/>
        <v>0</v>
      </c>
      <c r="V474" s="156"/>
      <c r="W474" s="31">
        <v>0</v>
      </c>
      <c r="X474" s="154">
        <f t="shared" si="135"/>
        <v>0</v>
      </c>
      <c r="Y474" s="31">
        <v>0</v>
      </c>
      <c r="Z474" s="31">
        <f t="shared" si="136"/>
        <v>0</v>
      </c>
      <c r="AA474" s="31">
        <f t="shared" si="139"/>
        <v>0</v>
      </c>
      <c r="AB474" s="31">
        <f t="shared" si="140"/>
        <v>0</v>
      </c>
      <c r="AC474" s="154">
        <f t="shared" si="141"/>
        <v>0</v>
      </c>
      <c r="AE474" s="17">
        <v>10</v>
      </c>
      <c r="AF474" s="102">
        <v>0</v>
      </c>
      <c r="AG474" s="17">
        <f t="shared" si="126"/>
        <v>0</v>
      </c>
      <c r="AH474" s="17">
        <f t="shared" si="127"/>
        <v>0</v>
      </c>
      <c r="AI474" s="17">
        <f t="shared" si="128"/>
        <v>0</v>
      </c>
      <c r="AJ474" s="17">
        <f t="shared" si="129"/>
        <v>0</v>
      </c>
      <c r="AK474" s="17">
        <f t="shared" si="130"/>
        <v>0</v>
      </c>
      <c r="AL474" s="17">
        <f t="shared" si="131"/>
        <v>0</v>
      </c>
      <c r="AM474" s="17">
        <f t="shared" si="137"/>
        <v>0</v>
      </c>
      <c r="AN474" s="17">
        <f t="shared" si="138"/>
        <v>0</v>
      </c>
      <c r="AO474" s="17">
        <f t="shared" si="132"/>
        <v>0</v>
      </c>
      <c r="AP474" s="17">
        <f t="shared" si="133"/>
        <v>0</v>
      </c>
      <c r="AQ474" s="18">
        <f t="shared" si="134"/>
        <v>0</v>
      </c>
    </row>
    <row r="475" spans="1:43" ht="30" x14ac:dyDescent="0.25">
      <c r="A475" s="169" t="s">
        <v>562</v>
      </c>
      <c r="B475" s="103" t="s">
        <v>952</v>
      </c>
      <c r="C475" s="103" t="s">
        <v>563</v>
      </c>
      <c r="D475" s="15"/>
      <c r="E475" s="2"/>
      <c r="F475" s="2"/>
      <c r="G475" s="146"/>
      <c r="H475" s="19"/>
      <c r="I475" s="13"/>
      <c r="J475" s="14"/>
      <c r="K475" s="14"/>
      <c r="L475" s="22"/>
      <c r="M475" s="151" t="s">
        <v>124</v>
      </c>
      <c r="N475" s="102">
        <v>0</v>
      </c>
      <c r="O475" s="155"/>
      <c r="P475" s="31">
        <v>0</v>
      </c>
      <c r="Q475" s="31">
        <v>0</v>
      </c>
      <c r="R475" s="31">
        <f t="shared" si="144"/>
        <v>0</v>
      </c>
      <c r="S475" s="31">
        <f t="shared" si="142"/>
        <v>0</v>
      </c>
      <c r="T475" s="31">
        <v>0</v>
      </c>
      <c r="U475" s="31">
        <f t="shared" si="143"/>
        <v>0</v>
      </c>
      <c r="V475" s="156"/>
      <c r="W475" s="31">
        <v>0</v>
      </c>
      <c r="X475" s="154">
        <f t="shared" si="135"/>
        <v>0</v>
      </c>
      <c r="Y475" s="31">
        <v>0</v>
      </c>
      <c r="Z475" s="31">
        <f t="shared" si="136"/>
        <v>0</v>
      </c>
      <c r="AA475" s="31">
        <f t="shared" si="139"/>
        <v>0</v>
      </c>
      <c r="AB475" s="31">
        <f t="shared" si="140"/>
        <v>0</v>
      </c>
      <c r="AC475" s="154">
        <f t="shared" si="141"/>
        <v>0</v>
      </c>
      <c r="AE475" s="17">
        <v>10</v>
      </c>
      <c r="AF475" s="102">
        <v>0</v>
      </c>
      <c r="AG475" s="17">
        <f t="shared" si="126"/>
        <v>0</v>
      </c>
      <c r="AH475" s="17">
        <f t="shared" si="127"/>
        <v>0</v>
      </c>
      <c r="AI475" s="17">
        <f t="shared" si="128"/>
        <v>0</v>
      </c>
      <c r="AJ475" s="17">
        <f t="shared" si="129"/>
        <v>0</v>
      </c>
      <c r="AK475" s="17">
        <f t="shared" si="130"/>
        <v>0</v>
      </c>
      <c r="AL475" s="17">
        <f t="shared" si="131"/>
        <v>0</v>
      </c>
      <c r="AM475" s="17">
        <f t="shared" si="137"/>
        <v>0</v>
      </c>
      <c r="AN475" s="17">
        <f t="shared" si="138"/>
        <v>0</v>
      </c>
      <c r="AO475" s="17">
        <f t="shared" si="132"/>
        <v>0</v>
      </c>
      <c r="AP475" s="17">
        <f t="shared" si="133"/>
        <v>0</v>
      </c>
      <c r="AQ475" s="18">
        <f t="shared" si="134"/>
        <v>0</v>
      </c>
    </row>
    <row r="476" spans="1:43" ht="75" x14ac:dyDescent="0.25">
      <c r="A476" s="169" t="s">
        <v>564</v>
      </c>
      <c r="B476" s="103" t="s">
        <v>952</v>
      </c>
      <c r="C476" s="103" t="s">
        <v>565</v>
      </c>
      <c r="D476" s="15"/>
      <c r="E476" s="2"/>
      <c r="F476" s="2"/>
      <c r="G476" s="146"/>
      <c r="H476" s="19"/>
      <c r="I476" s="13"/>
      <c r="J476" s="14"/>
      <c r="K476" s="14"/>
      <c r="L476" s="22"/>
      <c r="M476" s="158" t="s">
        <v>190</v>
      </c>
      <c r="N476" s="104">
        <v>2</v>
      </c>
      <c r="O476" s="155"/>
      <c r="P476" s="159">
        <v>447770</v>
      </c>
      <c r="Q476" s="31">
        <v>0</v>
      </c>
      <c r="R476" s="31">
        <f t="shared" si="144"/>
        <v>447770</v>
      </c>
      <c r="S476" s="31">
        <f t="shared" si="142"/>
        <v>22388.5</v>
      </c>
      <c r="T476" s="31">
        <v>0</v>
      </c>
      <c r="U476" s="31">
        <f t="shared" si="143"/>
        <v>470158.5</v>
      </c>
      <c r="V476" s="156"/>
      <c r="W476" s="159">
        <v>25725</v>
      </c>
      <c r="X476" s="154">
        <f t="shared" si="135"/>
        <v>3179.61</v>
      </c>
      <c r="Y476" s="31">
        <v>0</v>
      </c>
      <c r="Z476" s="31">
        <f t="shared" si="136"/>
        <v>28904.61</v>
      </c>
      <c r="AA476" s="31">
        <f t="shared" si="139"/>
        <v>940317</v>
      </c>
      <c r="AB476" s="31">
        <f t="shared" si="140"/>
        <v>57809.22</v>
      </c>
      <c r="AC476" s="154">
        <f t="shared" si="141"/>
        <v>998126.22</v>
      </c>
      <c r="AE476" s="17">
        <v>10</v>
      </c>
      <c r="AF476" s="104">
        <v>2</v>
      </c>
      <c r="AG476" s="17">
        <f t="shared" si="126"/>
        <v>89554</v>
      </c>
      <c r="AH476" s="17">
        <f t="shared" si="127"/>
        <v>0</v>
      </c>
      <c r="AI476" s="17">
        <f t="shared" si="128"/>
        <v>89554</v>
      </c>
      <c r="AJ476" s="17">
        <f t="shared" si="129"/>
        <v>4477.7</v>
      </c>
      <c r="AK476" s="17">
        <f t="shared" si="130"/>
        <v>0</v>
      </c>
      <c r="AL476" s="17">
        <f t="shared" si="131"/>
        <v>94031.7</v>
      </c>
      <c r="AM476" s="17">
        <f t="shared" si="137"/>
        <v>5145</v>
      </c>
      <c r="AN476" s="17">
        <f t="shared" si="138"/>
        <v>635.92200000000003</v>
      </c>
      <c r="AO476" s="17">
        <f t="shared" si="132"/>
        <v>0</v>
      </c>
      <c r="AP476" s="17">
        <f t="shared" si="133"/>
        <v>5780.9220000000005</v>
      </c>
      <c r="AQ476" s="18">
        <f t="shared" si="134"/>
        <v>99812.622000000003</v>
      </c>
    </row>
    <row r="477" spans="1:43" x14ac:dyDescent="0.25">
      <c r="A477" s="169" t="s">
        <v>566</v>
      </c>
      <c r="B477" s="103" t="s">
        <v>952</v>
      </c>
      <c r="C477" s="103" t="s">
        <v>567</v>
      </c>
      <c r="D477" s="15"/>
      <c r="E477" s="2"/>
      <c r="F477" s="2"/>
      <c r="G477" s="146"/>
      <c r="H477" s="19"/>
      <c r="I477" s="13"/>
      <c r="J477" s="14"/>
      <c r="K477" s="14"/>
      <c r="L477" s="22"/>
      <c r="M477" s="151" t="s">
        <v>124</v>
      </c>
      <c r="N477" s="102">
        <v>0</v>
      </c>
      <c r="O477" s="155"/>
      <c r="P477" s="159">
        <v>3336000</v>
      </c>
      <c r="Q477" s="31">
        <v>0</v>
      </c>
      <c r="R477" s="31">
        <f t="shared" si="144"/>
        <v>3336000</v>
      </c>
      <c r="S477" s="31">
        <f t="shared" si="142"/>
        <v>166800</v>
      </c>
      <c r="T477" s="31">
        <v>0</v>
      </c>
      <c r="U477" s="31">
        <f t="shared" si="143"/>
        <v>3502800</v>
      </c>
      <c r="V477" s="156"/>
      <c r="W477" s="159">
        <v>47250</v>
      </c>
      <c r="X477" s="154">
        <f t="shared" si="135"/>
        <v>5840.1</v>
      </c>
      <c r="Y477" s="31">
        <v>0</v>
      </c>
      <c r="Z477" s="31">
        <f t="shared" si="136"/>
        <v>53090.1</v>
      </c>
      <c r="AA477" s="31">
        <f t="shared" si="139"/>
        <v>0</v>
      </c>
      <c r="AB477" s="31">
        <f t="shared" si="140"/>
        <v>0</v>
      </c>
      <c r="AC477" s="154">
        <f t="shared" si="141"/>
        <v>0</v>
      </c>
      <c r="AE477" s="17">
        <v>10</v>
      </c>
      <c r="AF477" s="102">
        <v>0</v>
      </c>
      <c r="AG477" s="17">
        <f t="shared" si="126"/>
        <v>0</v>
      </c>
      <c r="AH477" s="17">
        <f t="shared" si="127"/>
        <v>0</v>
      </c>
      <c r="AI477" s="17">
        <f t="shared" si="128"/>
        <v>0</v>
      </c>
      <c r="AJ477" s="17">
        <f t="shared" si="129"/>
        <v>0</v>
      </c>
      <c r="AK477" s="17">
        <f t="shared" si="130"/>
        <v>0</v>
      </c>
      <c r="AL477" s="17">
        <f t="shared" si="131"/>
        <v>0</v>
      </c>
      <c r="AM477" s="17">
        <f t="shared" si="137"/>
        <v>0</v>
      </c>
      <c r="AN477" s="17">
        <f t="shared" si="138"/>
        <v>0</v>
      </c>
      <c r="AO477" s="17">
        <f t="shared" si="132"/>
        <v>0</v>
      </c>
      <c r="AP477" s="17">
        <f t="shared" si="133"/>
        <v>0</v>
      </c>
      <c r="AQ477" s="18">
        <f t="shared" si="134"/>
        <v>0</v>
      </c>
    </row>
    <row r="478" spans="1:43" ht="30" x14ac:dyDescent="0.25">
      <c r="A478" s="169" t="s">
        <v>568</v>
      </c>
      <c r="B478" s="103" t="s">
        <v>952</v>
      </c>
      <c r="C478" s="103" t="s">
        <v>569</v>
      </c>
      <c r="D478" s="15"/>
      <c r="E478" s="2"/>
      <c r="F478" s="2"/>
      <c r="G478" s="146"/>
      <c r="H478" s="19"/>
      <c r="I478" s="13"/>
      <c r="J478" s="14"/>
      <c r="K478" s="14"/>
      <c r="L478" s="22"/>
      <c r="M478" s="151" t="s">
        <v>124</v>
      </c>
      <c r="N478" s="102">
        <v>0</v>
      </c>
      <c r="O478" s="155"/>
      <c r="P478" s="31">
        <v>0</v>
      </c>
      <c r="Q478" s="31">
        <v>0</v>
      </c>
      <c r="R478" s="31">
        <f t="shared" si="144"/>
        <v>0</v>
      </c>
      <c r="S478" s="31">
        <f t="shared" si="142"/>
        <v>0</v>
      </c>
      <c r="T478" s="31">
        <v>0</v>
      </c>
      <c r="U478" s="31">
        <f t="shared" si="143"/>
        <v>0</v>
      </c>
      <c r="V478" s="156"/>
      <c r="W478" s="31">
        <v>0</v>
      </c>
      <c r="X478" s="154">
        <f t="shared" si="135"/>
        <v>0</v>
      </c>
      <c r="Y478" s="31">
        <v>0</v>
      </c>
      <c r="Z478" s="31">
        <f t="shared" si="136"/>
        <v>0</v>
      </c>
      <c r="AA478" s="31">
        <f t="shared" si="139"/>
        <v>0</v>
      </c>
      <c r="AB478" s="31">
        <f t="shared" si="140"/>
        <v>0</v>
      </c>
      <c r="AC478" s="154">
        <f t="shared" si="141"/>
        <v>0</v>
      </c>
      <c r="AE478" s="17">
        <v>10</v>
      </c>
      <c r="AF478" s="102">
        <v>0</v>
      </c>
      <c r="AG478" s="17">
        <f t="shared" si="126"/>
        <v>0</v>
      </c>
      <c r="AH478" s="17">
        <f t="shared" si="127"/>
        <v>0</v>
      </c>
      <c r="AI478" s="17">
        <f t="shared" si="128"/>
        <v>0</v>
      </c>
      <c r="AJ478" s="17">
        <f t="shared" si="129"/>
        <v>0</v>
      </c>
      <c r="AK478" s="17">
        <f t="shared" si="130"/>
        <v>0</v>
      </c>
      <c r="AL478" s="17">
        <f t="shared" si="131"/>
        <v>0</v>
      </c>
      <c r="AM478" s="17">
        <f t="shared" si="137"/>
        <v>0</v>
      </c>
      <c r="AN478" s="17">
        <f t="shared" si="138"/>
        <v>0</v>
      </c>
      <c r="AO478" s="17">
        <f t="shared" si="132"/>
        <v>0</v>
      </c>
      <c r="AP478" s="17">
        <f t="shared" si="133"/>
        <v>0</v>
      </c>
      <c r="AQ478" s="18">
        <f t="shared" si="134"/>
        <v>0</v>
      </c>
    </row>
    <row r="479" spans="1:43" ht="60" x14ac:dyDescent="0.25">
      <c r="A479" s="169">
        <v>1.2</v>
      </c>
      <c r="B479" s="103" t="s">
        <v>952</v>
      </c>
      <c r="C479" s="103" t="s">
        <v>570</v>
      </c>
      <c r="D479" s="15"/>
      <c r="E479" s="2"/>
      <c r="F479" s="2"/>
      <c r="G479" s="146"/>
      <c r="H479" s="19"/>
      <c r="I479" s="13"/>
      <c r="J479" s="14"/>
      <c r="K479" s="14"/>
      <c r="L479" s="22"/>
      <c r="M479" s="151" t="s">
        <v>124</v>
      </c>
      <c r="N479" s="102">
        <v>0</v>
      </c>
      <c r="O479" s="155"/>
      <c r="P479" s="31">
        <v>0</v>
      </c>
      <c r="Q479" s="31">
        <v>0</v>
      </c>
      <c r="R479" s="31">
        <f t="shared" si="144"/>
        <v>0</v>
      </c>
      <c r="S479" s="31">
        <f t="shared" si="142"/>
        <v>0</v>
      </c>
      <c r="T479" s="31">
        <v>0</v>
      </c>
      <c r="U479" s="31">
        <f t="shared" si="143"/>
        <v>0</v>
      </c>
      <c r="V479" s="156"/>
      <c r="W479" s="31">
        <v>0</v>
      </c>
      <c r="X479" s="154">
        <f t="shared" si="135"/>
        <v>0</v>
      </c>
      <c r="Y479" s="31">
        <v>0</v>
      </c>
      <c r="Z479" s="31">
        <f t="shared" si="136"/>
        <v>0</v>
      </c>
      <c r="AA479" s="31">
        <f t="shared" si="139"/>
        <v>0</v>
      </c>
      <c r="AB479" s="31">
        <f t="shared" si="140"/>
        <v>0</v>
      </c>
      <c r="AC479" s="154">
        <f t="shared" si="141"/>
        <v>0</v>
      </c>
      <c r="AE479" s="17">
        <v>10</v>
      </c>
      <c r="AF479" s="102">
        <v>0</v>
      </c>
      <c r="AG479" s="17">
        <f t="shared" si="126"/>
        <v>0</v>
      </c>
      <c r="AH479" s="17">
        <f t="shared" si="127"/>
        <v>0</v>
      </c>
      <c r="AI479" s="17">
        <f t="shared" si="128"/>
        <v>0</v>
      </c>
      <c r="AJ479" s="17">
        <f t="shared" si="129"/>
        <v>0</v>
      </c>
      <c r="AK479" s="17">
        <f t="shared" si="130"/>
        <v>0</v>
      </c>
      <c r="AL479" s="17">
        <f t="shared" si="131"/>
        <v>0</v>
      </c>
      <c r="AM479" s="17">
        <f t="shared" si="137"/>
        <v>0</v>
      </c>
      <c r="AN479" s="17">
        <f t="shared" si="138"/>
        <v>0</v>
      </c>
      <c r="AO479" s="17">
        <f t="shared" si="132"/>
        <v>0</v>
      </c>
      <c r="AP479" s="17">
        <f t="shared" si="133"/>
        <v>0</v>
      </c>
      <c r="AQ479" s="18">
        <f t="shared" si="134"/>
        <v>0</v>
      </c>
    </row>
    <row r="480" spans="1:43" ht="240" x14ac:dyDescent="0.25">
      <c r="A480" s="169" t="s">
        <v>558</v>
      </c>
      <c r="B480" s="103" t="s">
        <v>952</v>
      </c>
      <c r="C480" s="103" t="s">
        <v>571</v>
      </c>
      <c r="D480" s="15"/>
      <c r="E480" s="2"/>
      <c r="F480" s="2"/>
      <c r="G480" s="146"/>
      <c r="H480" s="19"/>
      <c r="I480" s="13"/>
      <c r="J480" s="14"/>
      <c r="K480" s="14"/>
      <c r="L480" s="22"/>
      <c r="M480" s="151" t="s">
        <v>124</v>
      </c>
      <c r="N480" s="102">
        <v>0</v>
      </c>
      <c r="O480" s="155"/>
      <c r="P480" s="31">
        <v>0</v>
      </c>
      <c r="Q480" s="31">
        <v>0</v>
      </c>
      <c r="R480" s="31">
        <f t="shared" si="144"/>
        <v>0</v>
      </c>
      <c r="S480" s="31">
        <f t="shared" si="142"/>
        <v>0</v>
      </c>
      <c r="T480" s="31">
        <v>0</v>
      </c>
      <c r="U480" s="31">
        <f t="shared" si="143"/>
        <v>0</v>
      </c>
      <c r="V480" s="156"/>
      <c r="W480" s="31">
        <v>0</v>
      </c>
      <c r="X480" s="154">
        <f t="shared" si="135"/>
        <v>0</v>
      </c>
      <c r="Y480" s="31">
        <v>0</v>
      </c>
      <c r="Z480" s="31">
        <f t="shared" si="136"/>
        <v>0</v>
      </c>
      <c r="AA480" s="31">
        <f t="shared" si="139"/>
        <v>0</v>
      </c>
      <c r="AB480" s="31">
        <f t="shared" si="140"/>
        <v>0</v>
      </c>
      <c r="AC480" s="154">
        <f t="shared" si="141"/>
        <v>0</v>
      </c>
      <c r="AE480" s="17">
        <v>10</v>
      </c>
      <c r="AF480" s="102">
        <v>0</v>
      </c>
      <c r="AG480" s="17">
        <f t="shared" ref="AG480:AG543" si="145">AE480*AF480*P480/100</f>
        <v>0</v>
      </c>
      <c r="AH480" s="17">
        <f t="shared" ref="AH480:AH543" si="146">AE480*AF480*Q480/100</f>
        <v>0</v>
      </c>
      <c r="AI480" s="17">
        <f t="shared" ref="AI480:AI543" si="147">AG480+AH480</f>
        <v>0</v>
      </c>
      <c r="AJ480" s="17">
        <f t="shared" ref="AJ480:AJ543" si="148">AE480*AF480*S480/100</f>
        <v>0</v>
      </c>
      <c r="AK480" s="17">
        <f t="shared" ref="AK480:AK543" si="149">AE480*AF480*T480/100</f>
        <v>0</v>
      </c>
      <c r="AL480" s="17">
        <f t="shared" ref="AL480:AL543" si="150">SUM(AI480:AK480)</f>
        <v>0</v>
      </c>
      <c r="AM480" s="17">
        <f t="shared" si="137"/>
        <v>0</v>
      </c>
      <c r="AN480" s="17">
        <f t="shared" si="138"/>
        <v>0</v>
      </c>
      <c r="AO480" s="17">
        <f t="shared" ref="AO480:AO543" si="151">AE480*AF480*Y480/100</f>
        <v>0</v>
      </c>
      <c r="AP480" s="17">
        <f t="shared" ref="AP480:AP543" si="152">SUM(AM480:AO480)</f>
        <v>0</v>
      </c>
      <c r="AQ480" s="18">
        <f t="shared" ref="AQ480:AQ543" si="153">AL480+AP480</f>
        <v>0</v>
      </c>
    </row>
    <row r="481" spans="1:43" ht="195" x14ac:dyDescent="0.25">
      <c r="A481" s="169" t="s">
        <v>560</v>
      </c>
      <c r="B481" s="103" t="s">
        <v>952</v>
      </c>
      <c r="C481" s="103" t="s">
        <v>572</v>
      </c>
      <c r="D481" s="15"/>
      <c r="E481" s="2"/>
      <c r="F481" s="2"/>
      <c r="G481" s="146"/>
      <c r="H481" s="19"/>
      <c r="I481" s="13"/>
      <c r="J481" s="14"/>
      <c r="K481" s="14"/>
      <c r="L481" s="22"/>
      <c r="M481" s="151" t="s">
        <v>124</v>
      </c>
      <c r="N481" s="102">
        <v>0</v>
      </c>
      <c r="O481" s="155"/>
      <c r="P481" s="31">
        <v>0</v>
      </c>
      <c r="Q481" s="31">
        <v>0</v>
      </c>
      <c r="R481" s="31">
        <f t="shared" si="144"/>
        <v>0</v>
      </c>
      <c r="S481" s="31">
        <f t="shared" si="142"/>
        <v>0</v>
      </c>
      <c r="T481" s="31">
        <v>0</v>
      </c>
      <c r="U481" s="31">
        <f t="shared" si="143"/>
        <v>0</v>
      </c>
      <c r="V481" s="156"/>
      <c r="W481" s="31">
        <v>0</v>
      </c>
      <c r="X481" s="154">
        <f t="shared" si="135"/>
        <v>0</v>
      </c>
      <c r="Y481" s="31">
        <v>0</v>
      </c>
      <c r="Z481" s="31">
        <f t="shared" si="136"/>
        <v>0</v>
      </c>
      <c r="AA481" s="31">
        <f t="shared" si="139"/>
        <v>0</v>
      </c>
      <c r="AB481" s="31">
        <f t="shared" si="140"/>
        <v>0</v>
      </c>
      <c r="AC481" s="154">
        <f t="shared" si="141"/>
        <v>0</v>
      </c>
      <c r="AE481" s="17">
        <v>10</v>
      </c>
      <c r="AF481" s="102">
        <v>0</v>
      </c>
      <c r="AG481" s="17">
        <f t="shared" si="145"/>
        <v>0</v>
      </c>
      <c r="AH481" s="17">
        <f t="shared" si="146"/>
        <v>0</v>
      </c>
      <c r="AI481" s="17">
        <f t="shared" si="147"/>
        <v>0</v>
      </c>
      <c r="AJ481" s="17">
        <f t="shared" si="148"/>
        <v>0</v>
      </c>
      <c r="AK481" s="17">
        <f t="shared" si="149"/>
        <v>0</v>
      </c>
      <c r="AL481" s="17">
        <f t="shared" si="150"/>
        <v>0</v>
      </c>
      <c r="AM481" s="17">
        <f t="shared" si="137"/>
        <v>0</v>
      </c>
      <c r="AN481" s="17">
        <f t="shared" si="138"/>
        <v>0</v>
      </c>
      <c r="AO481" s="17">
        <f t="shared" si="151"/>
        <v>0</v>
      </c>
      <c r="AP481" s="17">
        <f t="shared" si="152"/>
        <v>0</v>
      </c>
      <c r="AQ481" s="18">
        <f t="shared" si="153"/>
        <v>0</v>
      </c>
    </row>
    <row r="482" spans="1:43" ht="30" x14ac:dyDescent="0.25">
      <c r="A482" s="169" t="s">
        <v>562</v>
      </c>
      <c r="B482" s="103" t="s">
        <v>952</v>
      </c>
      <c r="C482" s="103" t="s">
        <v>573</v>
      </c>
      <c r="D482" s="15"/>
      <c r="E482" s="2"/>
      <c r="F482" s="2"/>
      <c r="G482" s="146"/>
      <c r="H482" s="19"/>
      <c r="I482" s="13"/>
      <c r="J482" s="14"/>
      <c r="K482" s="14"/>
      <c r="L482" s="22"/>
      <c r="M482" s="5" t="s">
        <v>190</v>
      </c>
      <c r="N482" s="104">
        <v>1</v>
      </c>
      <c r="O482" s="155"/>
      <c r="P482" s="159">
        <v>1025535</v>
      </c>
      <c r="Q482" s="31">
        <v>0</v>
      </c>
      <c r="R482" s="31">
        <f t="shared" si="144"/>
        <v>1025535</v>
      </c>
      <c r="S482" s="31">
        <f t="shared" si="142"/>
        <v>51276.75</v>
      </c>
      <c r="T482" s="31">
        <v>0</v>
      </c>
      <c r="U482" s="31">
        <f t="shared" si="143"/>
        <v>1076811.75</v>
      </c>
      <c r="V482" s="156"/>
      <c r="W482" s="159">
        <v>36015</v>
      </c>
      <c r="X482" s="154">
        <f t="shared" ref="X482:X545" si="154">W482*0.1236</f>
        <v>4451.4539999999997</v>
      </c>
      <c r="Y482" s="31">
        <v>0</v>
      </c>
      <c r="Z482" s="31">
        <f t="shared" ref="Z482:Z545" si="155">W482+X482</f>
        <v>40466.453999999998</v>
      </c>
      <c r="AA482" s="31">
        <f t="shared" si="139"/>
        <v>1076811.75</v>
      </c>
      <c r="AB482" s="31">
        <f t="shared" si="140"/>
        <v>40466.453999999998</v>
      </c>
      <c r="AC482" s="154">
        <f t="shared" si="141"/>
        <v>1117278.2039999999</v>
      </c>
      <c r="AE482" s="17">
        <v>10</v>
      </c>
      <c r="AF482" s="104">
        <v>1</v>
      </c>
      <c r="AG482" s="17">
        <f t="shared" si="145"/>
        <v>102553.5</v>
      </c>
      <c r="AH482" s="17">
        <f t="shared" si="146"/>
        <v>0</v>
      </c>
      <c r="AI482" s="17">
        <f t="shared" si="147"/>
        <v>102553.5</v>
      </c>
      <c r="AJ482" s="17">
        <f t="shared" si="148"/>
        <v>5127.6750000000002</v>
      </c>
      <c r="AK482" s="17">
        <f t="shared" si="149"/>
        <v>0</v>
      </c>
      <c r="AL482" s="17">
        <f t="shared" si="150"/>
        <v>107681.175</v>
      </c>
      <c r="AM482" s="17">
        <f t="shared" si="137"/>
        <v>3601.5</v>
      </c>
      <c r="AN482" s="17">
        <f t="shared" si="138"/>
        <v>445.14539999999994</v>
      </c>
      <c r="AO482" s="17">
        <f t="shared" si="151"/>
        <v>0</v>
      </c>
      <c r="AP482" s="17">
        <f t="shared" si="152"/>
        <v>4046.6453999999999</v>
      </c>
      <c r="AQ482" s="18">
        <f t="shared" si="153"/>
        <v>111727.8204</v>
      </c>
    </row>
    <row r="483" spans="1:43" ht="60" x14ac:dyDescent="0.25">
      <c r="A483" s="169" t="s">
        <v>564</v>
      </c>
      <c r="B483" s="103" t="s">
        <v>952</v>
      </c>
      <c r="C483" s="103" t="s">
        <v>574</v>
      </c>
      <c r="D483" s="15"/>
      <c r="E483" s="2"/>
      <c r="F483" s="2"/>
      <c r="G483" s="146"/>
      <c r="H483" s="19"/>
      <c r="I483" s="13"/>
      <c r="J483" s="14"/>
      <c r="K483" s="14"/>
      <c r="L483" s="22"/>
      <c r="M483" s="151" t="s">
        <v>124</v>
      </c>
      <c r="N483" s="102">
        <v>0</v>
      </c>
      <c r="O483" s="155"/>
      <c r="P483" s="31">
        <v>0</v>
      </c>
      <c r="Q483" s="31">
        <v>0</v>
      </c>
      <c r="R483" s="31">
        <f t="shared" si="144"/>
        <v>0</v>
      </c>
      <c r="S483" s="31">
        <f t="shared" si="142"/>
        <v>0</v>
      </c>
      <c r="T483" s="31">
        <v>0</v>
      </c>
      <c r="U483" s="31">
        <f t="shared" si="143"/>
        <v>0</v>
      </c>
      <c r="V483" s="156"/>
      <c r="W483" s="31">
        <v>0</v>
      </c>
      <c r="X483" s="154">
        <f t="shared" si="154"/>
        <v>0</v>
      </c>
      <c r="Y483" s="31">
        <v>0</v>
      </c>
      <c r="Z483" s="31">
        <f t="shared" si="155"/>
        <v>0</v>
      </c>
      <c r="AA483" s="31">
        <f t="shared" si="139"/>
        <v>0</v>
      </c>
      <c r="AB483" s="31">
        <f t="shared" si="140"/>
        <v>0</v>
      </c>
      <c r="AC483" s="154">
        <f t="shared" si="141"/>
        <v>0</v>
      </c>
      <c r="AE483" s="17">
        <v>10</v>
      </c>
      <c r="AF483" s="102">
        <v>0</v>
      </c>
      <c r="AG483" s="17">
        <f t="shared" si="145"/>
        <v>0</v>
      </c>
      <c r="AH483" s="17">
        <f t="shared" si="146"/>
        <v>0</v>
      </c>
      <c r="AI483" s="17">
        <f t="shared" si="147"/>
        <v>0</v>
      </c>
      <c r="AJ483" s="17">
        <f t="shared" si="148"/>
        <v>0</v>
      </c>
      <c r="AK483" s="17">
        <f t="shared" si="149"/>
        <v>0</v>
      </c>
      <c r="AL483" s="17">
        <f t="shared" si="150"/>
        <v>0</v>
      </c>
      <c r="AM483" s="17">
        <f t="shared" ref="AM483:AM546" si="156">AE483*AF483*W483/100</f>
        <v>0</v>
      </c>
      <c r="AN483" s="17">
        <f t="shared" ref="AN483:AN546" si="157">AE483*AF483*X483/100</f>
        <v>0</v>
      </c>
      <c r="AO483" s="17">
        <f t="shared" si="151"/>
        <v>0</v>
      </c>
      <c r="AP483" s="17">
        <f t="shared" si="152"/>
        <v>0</v>
      </c>
      <c r="AQ483" s="18">
        <f t="shared" si="153"/>
        <v>0</v>
      </c>
    </row>
    <row r="484" spans="1:43" x14ac:dyDescent="0.25">
      <c r="A484" s="169" t="s">
        <v>566</v>
      </c>
      <c r="B484" s="103" t="s">
        <v>952</v>
      </c>
      <c r="C484" s="103" t="s">
        <v>567</v>
      </c>
      <c r="D484" s="15"/>
      <c r="E484" s="2"/>
      <c r="F484" s="2"/>
      <c r="G484" s="146"/>
      <c r="H484" s="19"/>
      <c r="I484" s="13"/>
      <c r="J484" s="14"/>
      <c r="K484" s="14"/>
      <c r="L484" s="22"/>
      <c r="M484" s="151" t="s">
        <v>124</v>
      </c>
      <c r="N484" s="102">
        <v>0</v>
      </c>
      <c r="O484" s="155"/>
      <c r="P484" s="159">
        <v>4346000</v>
      </c>
      <c r="Q484" s="31">
        <v>0</v>
      </c>
      <c r="R484" s="31">
        <f t="shared" si="144"/>
        <v>4346000</v>
      </c>
      <c r="S484" s="31">
        <f t="shared" si="142"/>
        <v>217300</v>
      </c>
      <c r="T484" s="31">
        <v>0</v>
      </c>
      <c r="U484" s="31">
        <f t="shared" si="143"/>
        <v>4563300</v>
      </c>
      <c r="V484" s="156"/>
      <c r="W484" s="159">
        <v>63000</v>
      </c>
      <c r="X484" s="154">
        <f t="shared" si="154"/>
        <v>7786.8</v>
      </c>
      <c r="Y484" s="31">
        <v>0</v>
      </c>
      <c r="Z484" s="31">
        <f t="shared" si="155"/>
        <v>70786.8</v>
      </c>
      <c r="AA484" s="31">
        <f t="shared" si="139"/>
        <v>0</v>
      </c>
      <c r="AB484" s="31">
        <f t="shared" si="140"/>
        <v>0</v>
      </c>
      <c r="AC484" s="154">
        <f t="shared" si="141"/>
        <v>0</v>
      </c>
      <c r="AE484" s="17">
        <v>10</v>
      </c>
      <c r="AF484" s="102">
        <v>0</v>
      </c>
      <c r="AG484" s="17">
        <f t="shared" si="145"/>
        <v>0</v>
      </c>
      <c r="AH484" s="17">
        <f t="shared" si="146"/>
        <v>0</v>
      </c>
      <c r="AI484" s="17">
        <f t="shared" si="147"/>
        <v>0</v>
      </c>
      <c r="AJ484" s="17">
        <f t="shared" si="148"/>
        <v>0</v>
      </c>
      <c r="AK484" s="17">
        <f t="shared" si="149"/>
        <v>0</v>
      </c>
      <c r="AL484" s="17">
        <f t="shared" si="150"/>
        <v>0</v>
      </c>
      <c r="AM484" s="17">
        <f t="shared" si="156"/>
        <v>0</v>
      </c>
      <c r="AN484" s="17">
        <f t="shared" si="157"/>
        <v>0</v>
      </c>
      <c r="AO484" s="17">
        <f t="shared" si="151"/>
        <v>0</v>
      </c>
      <c r="AP484" s="17">
        <f t="shared" si="152"/>
        <v>0</v>
      </c>
      <c r="AQ484" s="18">
        <f t="shared" si="153"/>
        <v>0</v>
      </c>
    </row>
    <row r="485" spans="1:43" ht="30" x14ac:dyDescent="0.25">
      <c r="A485" s="169" t="s">
        <v>568</v>
      </c>
      <c r="B485" s="103" t="s">
        <v>952</v>
      </c>
      <c r="C485" s="103" t="s">
        <v>569</v>
      </c>
      <c r="D485" s="15"/>
      <c r="E485" s="2"/>
      <c r="F485" s="2"/>
      <c r="G485" s="146"/>
      <c r="H485" s="19"/>
      <c r="I485" s="13"/>
      <c r="J485" s="14"/>
      <c r="K485" s="14"/>
      <c r="L485" s="22"/>
      <c r="M485" s="151" t="s">
        <v>124</v>
      </c>
      <c r="N485" s="102">
        <v>0</v>
      </c>
      <c r="O485" s="155"/>
      <c r="P485" s="31">
        <v>0</v>
      </c>
      <c r="Q485" s="31">
        <v>0</v>
      </c>
      <c r="R485" s="31">
        <f t="shared" si="144"/>
        <v>0</v>
      </c>
      <c r="S485" s="31">
        <f t="shared" si="142"/>
        <v>0</v>
      </c>
      <c r="T485" s="31">
        <v>0</v>
      </c>
      <c r="U485" s="31">
        <f t="shared" si="143"/>
        <v>0</v>
      </c>
      <c r="V485" s="156"/>
      <c r="W485" s="31">
        <v>0</v>
      </c>
      <c r="X485" s="154">
        <f t="shared" si="154"/>
        <v>0</v>
      </c>
      <c r="Y485" s="31">
        <v>0</v>
      </c>
      <c r="Z485" s="31">
        <f t="shared" si="155"/>
        <v>0</v>
      </c>
      <c r="AA485" s="31">
        <f t="shared" si="139"/>
        <v>0</v>
      </c>
      <c r="AB485" s="31">
        <f t="shared" si="140"/>
        <v>0</v>
      </c>
      <c r="AC485" s="154">
        <f t="shared" si="141"/>
        <v>0</v>
      </c>
      <c r="AE485" s="17">
        <v>10</v>
      </c>
      <c r="AF485" s="102">
        <v>0</v>
      </c>
      <c r="AG485" s="17">
        <f t="shared" si="145"/>
        <v>0</v>
      </c>
      <c r="AH485" s="17">
        <f t="shared" si="146"/>
        <v>0</v>
      </c>
      <c r="AI485" s="17">
        <f t="shared" si="147"/>
        <v>0</v>
      </c>
      <c r="AJ485" s="17">
        <f t="shared" si="148"/>
        <v>0</v>
      </c>
      <c r="AK485" s="17">
        <f t="shared" si="149"/>
        <v>0</v>
      </c>
      <c r="AL485" s="17">
        <f t="shared" si="150"/>
        <v>0</v>
      </c>
      <c r="AM485" s="17">
        <f t="shared" si="156"/>
        <v>0</v>
      </c>
      <c r="AN485" s="17">
        <f t="shared" si="157"/>
        <v>0</v>
      </c>
      <c r="AO485" s="17">
        <f t="shared" si="151"/>
        <v>0</v>
      </c>
      <c r="AP485" s="17">
        <f t="shared" si="152"/>
        <v>0</v>
      </c>
      <c r="AQ485" s="18">
        <f t="shared" si="153"/>
        <v>0</v>
      </c>
    </row>
    <row r="486" spans="1:43" x14ac:dyDescent="0.25">
      <c r="A486" s="169" t="s">
        <v>575</v>
      </c>
      <c r="B486" s="103" t="s">
        <v>952</v>
      </c>
      <c r="C486" s="103" t="s">
        <v>576</v>
      </c>
      <c r="D486" s="15"/>
      <c r="E486" s="2"/>
      <c r="F486" s="2"/>
      <c r="G486" s="146"/>
      <c r="H486" s="19"/>
      <c r="I486" s="13"/>
      <c r="J486" s="14"/>
      <c r="K486" s="14"/>
      <c r="L486" s="22"/>
      <c r="M486" s="151" t="s">
        <v>124</v>
      </c>
      <c r="N486" s="102">
        <v>0</v>
      </c>
      <c r="O486" s="155"/>
      <c r="P486" s="31">
        <v>0</v>
      </c>
      <c r="Q486" s="31">
        <v>0</v>
      </c>
      <c r="R486" s="31">
        <f t="shared" si="144"/>
        <v>0</v>
      </c>
      <c r="S486" s="31">
        <f t="shared" si="142"/>
        <v>0</v>
      </c>
      <c r="T486" s="31">
        <v>0</v>
      </c>
      <c r="U486" s="31">
        <f t="shared" si="143"/>
        <v>0</v>
      </c>
      <c r="V486" s="156"/>
      <c r="W486" s="31">
        <v>0</v>
      </c>
      <c r="X486" s="154">
        <f t="shared" si="154"/>
        <v>0</v>
      </c>
      <c r="Y486" s="31">
        <v>0</v>
      </c>
      <c r="Z486" s="31">
        <f t="shared" si="155"/>
        <v>0</v>
      </c>
      <c r="AA486" s="31">
        <f t="shared" si="139"/>
        <v>0</v>
      </c>
      <c r="AB486" s="31">
        <f t="shared" si="140"/>
        <v>0</v>
      </c>
      <c r="AC486" s="154">
        <f t="shared" si="141"/>
        <v>0</v>
      </c>
      <c r="AE486" s="17">
        <v>10</v>
      </c>
      <c r="AF486" s="102">
        <v>0</v>
      </c>
      <c r="AG486" s="17">
        <f t="shared" si="145"/>
        <v>0</v>
      </c>
      <c r="AH486" s="17">
        <f t="shared" si="146"/>
        <v>0</v>
      </c>
      <c r="AI486" s="17">
        <f t="shared" si="147"/>
        <v>0</v>
      </c>
      <c r="AJ486" s="17">
        <f t="shared" si="148"/>
        <v>0</v>
      </c>
      <c r="AK486" s="17">
        <f t="shared" si="149"/>
        <v>0</v>
      </c>
      <c r="AL486" s="17">
        <f t="shared" si="150"/>
        <v>0</v>
      </c>
      <c r="AM486" s="17">
        <f t="shared" si="156"/>
        <v>0</v>
      </c>
      <c r="AN486" s="17">
        <f t="shared" si="157"/>
        <v>0</v>
      </c>
      <c r="AO486" s="17">
        <f t="shared" si="151"/>
        <v>0</v>
      </c>
      <c r="AP486" s="17">
        <f t="shared" si="152"/>
        <v>0</v>
      </c>
      <c r="AQ486" s="18">
        <f t="shared" si="153"/>
        <v>0</v>
      </c>
    </row>
    <row r="487" spans="1:43" ht="45" x14ac:dyDescent="0.25">
      <c r="A487" s="169" t="s">
        <v>577</v>
      </c>
      <c r="B487" s="103" t="s">
        <v>952</v>
      </c>
      <c r="C487" s="103" t="s">
        <v>578</v>
      </c>
      <c r="D487" s="15"/>
      <c r="E487" s="2"/>
      <c r="F487" s="2"/>
      <c r="G487" s="146"/>
      <c r="H487" s="19"/>
      <c r="I487" s="13"/>
      <c r="J487" s="14"/>
      <c r="K487" s="14"/>
      <c r="L487" s="22"/>
      <c r="M487" s="151" t="s">
        <v>124</v>
      </c>
      <c r="N487" s="102">
        <v>0</v>
      </c>
      <c r="O487" s="155"/>
      <c r="P487" s="31">
        <v>0</v>
      </c>
      <c r="Q487" s="31">
        <v>0</v>
      </c>
      <c r="R487" s="31">
        <f t="shared" si="144"/>
        <v>0</v>
      </c>
      <c r="S487" s="31">
        <f t="shared" si="142"/>
        <v>0</v>
      </c>
      <c r="T487" s="31">
        <v>0</v>
      </c>
      <c r="U487" s="31">
        <f t="shared" si="143"/>
        <v>0</v>
      </c>
      <c r="V487" s="156"/>
      <c r="W487" s="31">
        <v>0</v>
      </c>
      <c r="X487" s="154">
        <f t="shared" si="154"/>
        <v>0</v>
      </c>
      <c r="Y487" s="31">
        <v>0</v>
      </c>
      <c r="Z487" s="31">
        <f t="shared" si="155"/>
        <v>0</v>
      </c>
      <c r="AA487" s="31">
        <f t="shared" si="139"/>
        <v>0</v>
      </c>
      <c r="AB487" s="31">
        <f t="shared" si="140"/>
        <v>0</v>
      </c>
      <c r="AC487" s="154">
        <f t="shared" si="141"/>
        <v>0</v>
      </c>
      <c r="AE487" s="17">
        <v>10</v>
      </c>
      <c r="AF487" s="102">
        <v>0</v>
      </c>
      <c r="AG487" s="17">
        <f t="shared" si="145"/>
        <v>0</v>
      </c>
      <c r="AH487" s="17">
        <f t="shared" si="146"/>
        <v>0</v>
      </c>
      <c r="AI487" s="17">
        <f t="shared" si="147"/>
        <v>0</v>
      </c>
      <c r="AJ487" s="17">
        <f t="shared" si="148"/>
        <v>0</v>
      </c>
      <c r="AK487" s="17">
        <f t="shared" si="149"/>
        <v>0</v>
      </c>
      <c r="AL487" s="17">
        <f t="shared" si="150"/>
        <v>0</v>
      </c>
      <c r="AM487" s="17">
        <f t="shared" si="156"/>
        <v>0</v>
      </c>
      <c r="AN487" s="17">
        <f t="shared" si="157"/>
        <v>0</v>
      </c>
      <c r="AO487" s="17">
        <f t="shared" si="151"/>
        <v>0</v>
      </c>
      <c r="AP487" s="17">
        <f t="shared" si="152"/>
        <v>0</v>
      </c>
      <c r="AQ487" s="18">
        <f t="shared" si="153"/>
        <v>0</v>
      </c>
    </row>
    <row r="488" spans="1:43" ht="45" x14ac:dyDescent="0.25">
      <c r="A488" s="169">
        <v>1.3</v>
      </c>
      <c r="B488" s="103" t="s">
        <v>952</v>
      </c>
      <c r="C488" s="103" t="s">
        <v>579</v>
      </c>
      <c r="D488" s="15"/>
      <c r="E488" s="2"/>
      <c r="F488" s="2"/>
      <c r="G488" s="146"/>
      <c r="H488" s="19"/>
      <c r="I488" s="13"/>
      <c r="J488" s="14"/>
      <c r="K488" s="14"/>
      <c r="L488" s="22"/>
      <c r="M488" s="151" t="s">
        <v>124</v>
      </c>
      <c r="N488" s="102">
        <v>0</v>
      </c>
      <c r="O488" s="155"/>
      <c r="P488" s="31">
        <v>0</v>
      </c>
      <c r="Q488" s="31">
        <v>0</v>
      </c>
      <c r="R488" s="31">
        <f t="shared" si="144"/>
        <v>0</v>
      </c>
      <c r="S488" s="31">
        <f t="shared" si="142"/>
        <v>0</v>
      </c>
      <c r="T488" s="31">
        <v>0</v>
      </c>
      <c r="U488" s="31">
        <f t="shared" si="143"/>
        <v>0</v>
      </c>
      <c r="V488" s="156"/>
      <c r="W488" s="31">
        <v>0</v>
      </c>
      <c r="X488" s="154">
        <f t="shared" si="154"/>
        <v>0</v>
      </c>
      <c r="Y488" s="31">
        <v>0</v>
      </c>
      <c r="Z488" s="31">
        <f t="shared" si="155"/>
        <v>0</v>
      </c>
      <c r="AA488" s="31">
        <f t="shared" si="139"/>
        <v>0</v>
      </c>
      <c r="AB488" s="31">
        <f t="shared" si="140"/>
        <v>0</v>
      </c>
      <c r="AC488" s="154">
        <f t="shared" si="141"/>
        <v>0</v>
      </c>
      <c r="AE488" s="17">
        <v>10</v>
      </c>
      <c r="AF488" s="102">
        <v>0</v>
      </c>
      <c r="AG488" s="17">
        <f t="shared" si="145"/>
        <v>0</v>
      </c>
      <c r="AH488" s="17">
        <f t="shared" si="146"/>
        <v>0</v>
      </c>
      <c r="AI488" s="17">
        <f t="shared" si="147"/>
        <v>0</v>
      </c>
      <c r="AJ488" s="17">
        <f t="shared" si="148"/>
        <v>0</v>
      </c>
      <c r="AK488" s="17">
        <f t="shared" si="149"/>
        <v>0</v>
      </c>
      <c r="AL488" s="17">
        <f t="shared" si="150"/>
        <v>0</v>
      </c>
      <c r="AM488" s="17">
        <f t="shared" si="156"/>
        <v>0</v>
      </c>
      <c r="AN488" s="17">
        <f t="shared" si="157"/>
        <v>0</v>
      </c>
      <c r="AO488" s="17">
        <f t="shared" si="151"/>
        <v>0</v>
      </c>
      <c r="AP488" s="17">
        <f t="shared" si="152"/>
        <v>0</v>
      </c>
      <c r="AQ488" s="18">
        <f t="shared" si="153"/>
        <v>0</v>
      </c>
    </row>
    <row r="489" spans="1:43" ht="180" x14ac:dyDescent="0.25">
      <c r="A489" s="169" t="s">
        <v>558</v>
      </c>
      <c r="B489" s="103" t="s">
        <v>952</v>
      </c>
      <c r="C489" s="103" t="s">
        <v>580</v>
      </c>
      <c r="D489" s="15"/>
      <c r="E489" s="2"/>
      <c r="F489" s="2"/>
      <c r="G489" s="146"/>
      <c r="H489" s="19"/>
      <c r="I489" s="13"/>
      <c r="J489" s="14"/>
      <c r="K489" s="14"/>
      <c r="L489" s="22"/>
      <c r="M489" s="151" t="s">
        <v>124</v>
      </c>
      <c r="N489" s="102">
        <v>0</v>
      </c>
      <c r="O489" s="155"/>
      <c r="P489" s="31">
        <v>0</v>
      </c>
      <c r="Q489" s="31">
        <v>0</v>
      </c>
      <c r="R489" s="31">
        <f t="shared" si="144"/>
        <v>0</v>
      </c>
      <c r="S489" s="31">
        <f t="shared" si="142"/>
        <v>0</v>
      </c>
      <c r="T489" s="31">
        <v>0</v>
      </c>
      <c r="U489" s="31">
        <f t="shared" si="143"/>
        <v>0</v>
      </c>
      <c r="V489" s="156"/>
      <c r="W489" s="31">
        <v>0</v>
      </c>
      <c r="X489" s="154">
        <f t="shared" si="154"/>
        <v>0</v>
      </c>
      <c r="Y489" s="31">
        <v>0</v>
      </c>
      <c r="Z489" s="31">
        <f t="shared" si="155"/>
        <v>0</v>
      </c>
      <c r="AA489" s="31">
        <f t="shared" si="139"/>
        <v>0</v>
      </c>
      <c r="AB489" s="31">
        <f t="shared" si="140"/>
        <v>0</v>
      </c>
      <c r="AC489" s="154">
        <f t="shared" si="141"/>
        <v>0</v>
      </c>
      <c r="AE489" s="17">
        <v>10</v>
      </c>
      <c r="AF489" s="102">
        <v>0</v>
      </c>
      <c r="AG489" s="17">
        <f t="shared" si="145"/>
        <v>0</v>
      </c>
      <c r="AH489" s="17">
        <f t="shared" si="146"/>
        <v>0</v>
      </c>
      <c r="AI489" s="17">
        <f t="shared" si="147"/>
        <v>0</v>
      </c>
      <c r="AJ489" s="17">
        <f t="shared" si="148"/>
        <v>0</v>
      </c>
      <c r="AK489" s="17">
        <f t="shared" si="149"/>
        <v>0</v>
      </c>
      <c r="AL489" s="17">
        <f t="shared" si="150"/>
        <v>0</v>
      </c>
      <c r="AM489" s="17">
        <f t="shared" si="156"/>
        <v>0</v>
      </c>
      <c r="AN489" s="17">
        <f t="shared" si="157"/>
        <v>0</v>
      </c>
      <c r="AO489" s="17">
        <f t="shared" si="151"/>
        <v>0</v>
      </c>
      <c r="AP489" s="17">
        <f t="shared" si="152"/>
        <v>0</v>
      </c>
      <c r="AQ489" s="18">
        <f t="shared" si="153"/>
        <v>0</v>
      </c>
    </row>
    <row r="490" spans="1:43" ht="60" x14ac:dyDescent="0.25">
      <c r="A490" s="169" t="s">
        <v>560</v>
      </c>
      <c r="B490" s="103" t="s">
        <v>952</v>
      </c>
      <c r="C490" s="103" t="s">
        <v>581</v>
      </c>
      <c r="D490" s="15"/>
      <c r="E490" s="2"/>
      <c r="F490" s="2"/>
      <c r="G490" s="146"/>
      <c r="H490" s="19"/>
      <c r="I490" s="13"/>
      <c r="J490" s="14"/>
      <c r="K490" s="14"/>
      <c r="L490" s="22"/>
      <c r="M490" s="151" t="s">
        <v>124</v>
      </c>
      <c r="N490" s="102">
        <v>0</v>
      </c>
      <c r="O490" s="155"/>
      <c r="P490" s="31">
        <v>0</v>
      </c>
      <c r="Q490" s="31">
        <v>0</v>
      </c>
      <c r="R490" s="31">
        <f t="shared" si="144"/>
        <v>0</v>
      </c>
      <c r="S490" s="31">
        <f t="shared" si="142"/>
        <v>0</v>
      </c>
      <c r="T490" s="31">
        <v>0</v>
      </c>
      <c r="U490" s="31">
        <f t="shared" si="143"/>
        <v>0</v>
      </c>
      <c r="V490" s="156"/>
      <c r="W490" s="31">
        <v>0</v>
      </c>
      <c r="X490" s="154">
        <f t="shared" si="154"/>
        <v>0</v>
      </c>
      <c r="Y490" s="31">
        <v>0</v>
      </c>
      <c r="Z490" s="31">
        <f t="shared" si="155"/>
        <v>0</v>
      </c>
      <c r="AA490" s="31">
        <f t="shared" si="139"/>
        <v>0</v>
      </c>
      <c r="AB490" s="31">
        <f t="shared" si="140"/>
        <v>0</v>
      </c>
      <c r="AC490" s="154">
        <f t="shared" si="141"/>
        <v>0</v>
      </c>
      <c r="AE490" s="17">
        <v>10</v>
      </c>
      <c r="AF490" s="102">
        <v>0</v>
      </c>
      <c r="AG490" s="17">
        <f t="shared" si="145"/>
        <v>0</v>
      </c>
      <c r="AH490" s="17">
        <f t="shared" si="146"/>
        <v>0</v>
      </c>
      <c r="AI490" s="17">
        <f t="shared" si="147"/>
        <v>0</v>
      </c>
      <c r="AJ490" s="17">
        <f t="shared" si="148"/>
        <v>0</v>
      </c>
      <c r="AK490" s="17">
        <f t="shared" si="149"/>
        <v>0</v>
      </c>
      <c r="AL490" s="17">
        <f t="shared" si="150"/>
        <v>0</v>
      </c>
      <c r="AM490" s="17">
        <f t="shared" si="156"/>
        <v>0</v>
      </c>
      <c r="AN490" s="17">
        <f t="shared" si="157"/>
        <v>0</v>
      </c>
      <c r="AO490" s="17">
        <f t="shared" si="151"/>
        <v>0</v>
      </c>
      <c r="AP490" s="17">
        <f t="shared" si="152"/>
        <v>0</v>
      </c>
      <c r="AQ490" s="18">
        <f t="shared" si="153"/>
        <v>0</v>
      </c>
    </row>
    <row r="491" spans="1:43" ht="30" x14ac:dyDescent="0.25">
      <c r="A491" s="169" t="s">
        <v>562</v>
      </c>
      <c r="B491" s="103" t="s">
        <v>952</v>
      </c>
      <c r="C491" s="103" t="s">
        <v>582</v>
      </c>
      <c r="D491" s="15"/>
      <c r="E491" s="2"/>
      <c r="F491" s="2"/>
      <c r="G491" s="146"/>
      <c r="H491" s="19"/>
      <c r="I491" s="13"/>
      <c r="J491" s="14"/>
      <c r="K491" s="14"/>
      <c r="L491" s="22"/>
      <c r="M491" s="151" t="s">
        <v>124</v>
      </c>
      <c r="N491" s="102">
        <v>0</v>
      </c>
      <c r="O491" s="155"/>
      <c r="P491" s="31">
        <v>0</v>
      </c>
      <c r="Q491" s="31">
        <v>0</v>
      </c>
      <c r="R491" s="31">
        <f t="shared" si="144"/>
        <v>0</v>
      </c>
      <c r="S491" s="31">
        <f t="shared" si="142"/>
        <v>0</v>
      </c>
      <c r="T491" s="31">
        <v>0</v>
      </c>
      <c r="U491" s="31">
        <f t="shared" si="143"/>
        <v>0</v>
      </c>
      <c r="V491" s="156"/>
      <c r="W491" s="31">
        <v>0</v>
      </c>
      <c r="X491" s="154">
        <f t="shared" si="154"/>
        <v>0</v>
      </c>
      <c r="Y491" s="31">
        <v>0</v>
      </c>
      <c r="Z491" s="31">
        <f t="shared" si="155"/>
        <v>0</v>
      </c>
      <c r="AA491" s="31">
        <f t="shared" si="139"/>
        <v>0</v>
      </c>
      <c r="AB491" s="31">
        <f t="shared" si="140"/>
        <v>0</v>
      </c>
      <c r="AC491" s="154">
        <f t="shared" si="141"/>
        <v>0</v>
      </c>
      <c r="AE491" s="17">
        <v>10</v>
      </c>
      <c r="AF491" s="102">
        <v>0</v>
      </c>
      <c r="AG491" s="17">
        <f t="shared" si="145"/>
        <v>0</v>
      </c>
      <c r="AH491" s="17">
        <f t="shared" si="146"/>
        <v>0</v>
      </c>
      <c r="AI491" s="17">
        <f t="shared" si="147"/>
        <v>0</v>
      </c>
      <c r="AJ491" s="17">
        <f t="shared" si="148"/>
        <v>0</v>
      </c>
      <c r="AK491" s="17">
        <f t="shared" si="149"/>
        <v>0</v>
      </c>
      <c r="AL491" s="17">
        <f t="shared" si="150"/>
        <v>0</v>
      </c>
      <c r="AM491" s="17">
        <f t="shared" si="156"/>
        <v>0</v>
      </c>
      <c r="AN491" s="17">
        <f t="shared" si="157"/>
        <v>0</v>
      </c>
      <c r="AO491" s="17">
        <f t="shared" si="151"/>
        <v>0</v>
      </c>
      <c r="AP491" s="17">
        <f t="shared" si="152"/>
        <v>0</v>
      </c>
      <c r="AQ491" s="18">
        <f t="shared" si="153"/>
        <v>0</v>
      </c>
    </row>
    <row r="492" spans="1:43" ht="60" x14ac:dyDescent="0.25">
      <c r="A492" s="169" t="s">
        <v>564</v>
      </c>
      <c r="B492" s="103" t="s">
        <v>952</v>
      </c>
      <c r="C492" s="103" t="s">
        <v>583</v>
      </c>
      <c r="D492" s="15"/>
      <c r="E492" s="2"/>
      <c r="F492" s="2"/>
      <c r="G492" s="146"/>
      <c r="H492" s="19"/>
      <c r="I492" s="13"/>
      <c r="J492" s="14"/>
      <c r="K492" s="14"/>
      <c r="L492" s="22"/>
      <c r="M492" s="151" t="s">
        <v>124</v>
      </c>
      <c r="N492" s="102">
        <v>0</v>
      </c>
      <c r="O492" s="155"/>
      <c r="P492" s="31">
        <v>0</v>
      </c>
      <c r="Q492" s="31">
        <v>0</v>
      </c>
      <c r="R492" s="31">
        <f t="shared" si="144"/>
        <v>0</v>
      </c>
      <c r="S492" s="31">
        <f t="shared" si="142"/>
        <v>0</v>
      </c>
      <c r="T492" s="31">
        <v>0</v>
      </c>
      <c r="U492" s="31">
        <f t="shared" si="143"/>
        <v>0</v>
      </c>
      <c r="V492" s="156"/>
      <c r="W492" s="31">
        <v>0</v>
      </c>
      <c r="X492" s="154">
        <f t="shared" si="154"/>
        <v>0</v>
      </c>
      <c r="Y492" s="31">
        <v>0</v>
      </c>
      <c r="Z492" s="31">
        <f t="shared" si="155"/>
        <v>0</v>
      </c>
      <c r="AA492" s="31">
        <f t="shared" si="139"/>
        <v>0</v>
      </c>
      <c r="AB492" s="31">
        <f t="shared" si="140"/>
        <v>0</v>
      </c>
      <c r="AC492" s="154">
        <f t="shared" si="141"/>
        <v>0</v>
      </c>
      <c r="AE492" s="17">
        <v>10</v>
      </c>
      <c r="AF492" s="102">
        <v>0</v>
      </c>
      <c r="AG492" s="17">
        <f t="shared" si="145"/>
        <v>0</v>
      </c>
      <c r="AH492" s="17">
        <f t="shared" si="146"/>
        <v>0</v>
      </c>
      <c r="AI492" s="17">
        <f t="shared" si="147"/>
        <v>0</v>
      </c>
      <c r="AJ492" s="17">
        <f t="shared" si="148"/>
        <v>0</v>
      </c>
      <c r="AK492" s="17">
        <f t="shared" si="149"/>
        <v>0</v>
      </c>
      <c r="AL492" s="17">
        <f t="shared" si="150"/>
        <v>0</v>
      </c>
      <c r="AM492" s="17">
        <f t="shared" si="156"/>
        <v>0</v>
      </c>
      <c r="AN492" s="17">
        <f t="shared" si="157"/>
        <v>0</v>
      </c>
      <c r="AO492" s="17">
        <f t="shared" si="151"/>
        <v>0</v>
      </c>
      <c r="AP492" s="17">
        <f t="shared" si="152"/>
        <v>0</v>
      </c>
      <c r="AQ492" s="18">
        <f t="shared" si="153"/>
        <v>0</v>
      </c>
    </row>
    <row r="493" spans="1:43" x14ac:dyDescent="0.25">
      <c r="A493" s="169" t="s">
        <v>566</v>
      </c>
      <c r="B493" s="103" t="s">
        <v>952</v>
      </c>
      <c r="C493" s="103" t="s">
        <v>567</v>
      </c>
      <c r="D493" s="15"/>
      <c r="E493" s="2"/>
      <c r="F493" s="2"/>
      <c r="G493" s="146"/>
      <c r="H493" s="19"/>
      <c r="I493" s="13"/>
      <c r="J493" s="14"/>
      <c r="K493" s="14"/>
      <c r="L493" s="22"/>
      <c r="M493" s="151" t="s">
        <v>124</v>
      </c>
      <c r="N493" s="102">
        <v>0</v>
      </c>
      <c r="O493" s="155"/>
      <c r="P493" s="31">
        <v>0</v>
      </c>
      <c r="Q493" s="31">
        <v>0</v>
      </c>
      <c r="R493" s="31">
        <f t="shared" si="144"/>
        <v>0</v>
      </c>
      <c r="S493" s="31">
        <f t="shared" si="142"/>
        <v>0</v>
      </c>
      <c r="T493" s="31">
        <v>0</v>
      </c>
      <c r="U493" s="31">
        <f t="shared" si="143"/>
        <v>0</v>
      </c>
      <c r="V493" s="156"/>
      <c r="W493" s="31">
        <v>0</v>
      </c>
      <c r="X493" s="154">
        <f t="shared" si="154"/>
        <v>0</v>
      </c>
      <c r="Y493" s="31">
        <v>0</v>
      </c>
      <c r="Z493" s="31">
        <f t="shared" si="155"/>
        <v>0</v>
      </c>
      <c r="AA493" s="31">
        <f t="shared" si="139"/>
        <v>0</v>
      </c>
      <c r="AB493" s="31">
        <f t="shared" si="140"/>
        <v>0</v>
      </c>
      <c r="AC493" s="154">
        <f t="shared" si="141"/>
        <v>0</v>
      </c>
      <c r="AE493" s="17">
        <v>10</v>
      </c>
      <c r="AF493" s="102">
        <v>0</v>
      </c>
      <c r="AG493" s="17">
        <f t="shared" si="145"/>
        <v>0</v>
      </c>
      <c r="AH493" s="17">
        <f t="shared" si="146"/>
        <v>0</v>
      </c>
      <c r="AI493" s="17">
        <f t="shared" si="147"/>
        <v>0</v>
      </c>
      <c r="AJ493" s="17">
        <f t="shared" si="148"/>
        <v>0</v>
      </c>
      <c r="AK493" s="17">
        <f t="shared" si="149"/>
        <v>0</v>
      </c>
      <c r="AL493" s="17">
        <f t="shared" si="150"/>
        <v>0</v>
      </c>
      <c r="AM493" s="17">
        <f t="shared" si="156"/>
        <v>0</v>
      </c>
      <c r="AN493" s="17">
        <f t="shared" si="157"/>
        <v>0</v>
      </c>
      <c r="AO493" s="17">
        <f t="shared" si="151"/>
        <v>0</v>
      </c>
      <c r="AP493" s="17">
        <f t="shared" si="152"/>
        <v>0</v>
      </c>
      <c r="AQ493" s="18">
        <f t="shared" si="153"/>
        <v>0</v>
      </c>
    </row>
    <row r="494" spans="1:43" ht="30" x14ac:dyDescent="0.25">
      <c r="A494" s="169" t="s">
        <v>568</v>
      </c>
      <c r="B494" s="103" t="s">
        <v>952</v>
      </c>
      <c r="C494" s="103" t="s">
        <v>584</v>
      </c>
      <c r="D494" s="15"/>
      <c r="E494" s="2"/>
      <c r="F494" s="2"/>
      <c r="G494" s="146"/>
      <c r="H494" s="19"/>
      <c r="I494" s="13"/>
      <c r="J494" s="14"/>
      <c r="K494" s="14"/>
      <c r="L494" s="22"/>
      <c r="M494" s="151" t="s">
        <v>124</v>
      </c>
      <c r="N494" s="102">
        <v>0</v>
      </c>
      <c r="O494" s="155"/>
      <c r="P494" s="31">
        <v>0</v>
      </c>
      <c r="Q494" s="31">
        <v>0</v>
      </c>
      <c r="R494" s="31">
        <f t="shared" si="144"/>
        <v>0</v>
      </c>
      <c r="S494" s="31">
        <f t="shared" si="142"/>
        <v>0</v>
      </c>
      <c r="T494" s="31">
        <v>0</v>
      </c>
      <c r="U494" s="31">
        <f t="shared" si="143"/>
        <v>0</v>
      </c>
      <c r="V494" s="156"/>
      <c r="W494" s="31">
        <v>0</v>
      </c>
      <c r="X494" s="154">
        <f t="shared" si="154"/>
        <v>0</v>
      </c>
      <c r="Y494" s="31">
        <v>0</v>
      </c>
      <c r="Z494" s="31">
        <f t="shared" si="155"/>
        <v>0</v>
      </c>
      <c r="AA494" s="31">
        <f t="shared" si="139"/>
        <v>0</v>
      </c>
      <c r="AB494" s="31">
        <f t="shared" si="140"/>
        <v>0</v>
      </c>
      <c r="AC494" s="154">
        <f t="shared" si="141"/>
        <v>0</v>
      </c>
      <c r="AE494" s="17">
        <v>10</v>
      </c>
      <c r="AF494" s="102">
        <v>0</v>
      </c>
      <c r="AG494" s="17">
        <f t="shared" si="145"/>
        <v>0</v>
      </c>
      <c r="AH494" s="17">
        <f t="shared" si="146"/>
        <v>0</v>
      </c>
      <c r="AI494" s="17">
        <f t="shared" si="147"/>
        <v>0</v>
      </c>
      <c r="AJ494" s="17">
        <f t="shared" si="148"/>
        <v>0</v>
      </c>
      <c r="AK494" s="17">
        <f t="shared" si="149"/>
        <v>0</v>
      </c>
      <c r="AL494" s="17">
        <f t="shared" si="150"/>
        <v>0</v>
      </c>
      <c r="AM494" s="17">
        <f t="shared" si="156"/>
        <v>0</v>
      </c>
      <c r="AN494" s="17">
        <f t="shared" si="157"/>
        <v>0</v>
      </c>
      <c r="AO494" s="17">
        <f t="shared" si="151"/>
        <v>0</v>
      </c>
      <c r="AP494" s="17">
        <f t="shared" si="152"/>
        <v>0</v>
      </c>
      <c r="AQ494" s="18">
        <f t="shared" si="153"/>
        <v>0</v>
      </c>
    </row>
    <row r="495" spans="1:43" ht="18" x14ac:dyDescent="0.25">
      <c r="A495" s="169" t="s">
        <v>585</v>
      </c>
      <c r="B495" s="103" t="s">
        <v>952</v>
      </c>
      <c r="C495" s="103" t="s">
        <v>586</v>
      </c>
      <c r="D495" s="15"/>
      <c r="E495" s="2"/>
      <c r="F495" s="2"/>
      <c r="G495" s="146"/>
      <c r="H495" s="19"/>
      <c r="I495" s="13"/>
      <c r="J495" s="14"/>
      <c r="K495" s="14"/>
      <c r="L495" s="22"/>
      <c r="M495" s="5" t="s">
        <v>190</v>
      </c>
      <c r="N495" s="108">
        <v>1</v>
      </c>
      <c r="O495" s="158"/>
      <c r="P495" s="159">
        <v>90357</v>
      </c>
      <c r="Q495" s="31">
        <v>0</v>
      </c>
      <c r="R495" s="31">
        <f t="shared" si="144"/>
        <v>90357</v>
      </c>
      <c r="S495" s="31">
        <f t="shared" si="142"/>
        <v>4517.8500000000004</v>
      </c>
      <c r="T495" s="31">
        <v>0</v>
      </c>
      <c r="U495" s="31">
        <f t="shared" si="143"/>
        <v>94874.85</v>
      </c>
      <c r="V495" s="156"/>
      <c r="W495" s="159">
        <v>15435</v>
      </c>
      <c r="X495" s="154">
        <f t="shared" si="154"/>
        <v>1907.7660000000001</v>
      </c>
      <c r="Y495" s="31">
        <v>0</v>
      </c>
      <c r="Z495" s="31">
        <f t="shared" si="155"/>
        <v>17342.766</v>
      </c>
      <c r="AA495" s="31">
        <f t="shared" si="139"/>
        <v>94874.85</v>
      </c>
      <c r="AB495" s="31">
        <f t="shared" si="140"/>
        <v>17342.766</v>
      </c>
      <c r="AC495" s="154">
        <f t="shared" si="141"/>
        <v>112217.61600000001</v>
      </c>
      <c r="AE495" s="17">
        <v>10</v>
      </c>
      <c r="AF495" s="108">
        <v>1</v>
      </c>
      <c r="AG495" s="17">
        <f t="shared" si="145"/>
        <v>9035.7000000000007</v>
      </c>
      <c r="AH495" s="17">
        <f t="shared" si="146"/>
        <v>0</v>
      </c>
      <c r="AI495" s="17">
        <f t="shared" si="147"/>
        <v>9035.7000000000007</v>
      </c>
      <c r="AJ495" s="17">
        <f t="shared" si="148"/>
        <v>451.78500000000003</v>
      </c>
      <c r="AK495" s="17">
        <f t="shared" si="149"/>
        <v>0</v>
      </c>
      <c r="AL495" s="17">
        <f t="shared" si="150"/>
        <v>9487.4850000000006</v>
      </c>
      <c r="AM495" s="17">
        <f t="shared" si="156"/>
        <v>1543.5</v>
      </c>
      <c r="AN495" s="17">
        <f t="shared" si="157"/>
        <v>190.7766</v>
      </c>
      <c r="AO495" s="17">
        <f t="shared" si="151"/>
        <v>0</v>
      </c>
      <c r="AP495" s="17">
        <f t="shared" si="152"/>
        <v>1734.2765999999999</v>
      </c>
      <c r="AQ495" s="18">
        <f t="shared" si="153"/>
        <v>11221.7616</v>
      </c>
    </row>
    <row r="496" spans="1:43" ht="18" x14ac:dyDescent="0.25">
      <c r="A496" s="169" t="s">
        <v>587</v>
      </c>
      <c r="B496" s="103" t="s">
        <v>952</v>
      </c>
      <c r="C496" s="103" t="s">
        <v>588</v>
      </c>
      <c r="D496" s="15"/>
      <c r="E496" s="2"/>
      <c r="F496" s="2"/>
      <c r="G496" s="146"/>
      <c r="H496" s="19"/>
      <c r="I496" s="13"/>
      <c r="J496" s="14"/>
      <c r="K496" s="14"/>
      <c r="L496" s="22"/>
      <c r="M496" s="5" t="s">
        <v>190</v>
      </c>
      <c r="N496" s="108">
        <v>1</v>
      </c>
      <c r="O496" s="155"/>
      <c r="P496" s="159">
        <v>90357</v>
      </c>
      <c r="Q496" s="31">
        <v>0</v>
      </c>
      <c r="R496" s="31">
        <f t="shared" si="144"/>
        <v>90357</v>
      </c>
      <c r="S496" s="31">
        <f t="shared" si="142"/>
        <v>4517.8500000000004</v>
      </c>
      <c r="T496" s="31">
        <v>0</v>
      </c>
      <c r="U496" s="31">
        <f t="shared" si="143"/>
        <v>94874.85</v>
      </c>
      <c r="V496" s="156"/>
      <c r="W496" s="159">
        <v>15435</v>
      </c>
      <c r="X496" s="154">
        <f t="shared" si="154"/>
        <v>1907.7660000000001</v>
      </c>
      <c r="Y496" s="31">
        <v>0</v>
      </c>
      <c r="Z496" s="31">
        <f t="shared" si="155"/>
        <v>17342.766</v>
      </c>
      <c r="AA496" s="31">
        <f t="shared" si="139"/>
        <v>94874.85</v>
      </c>
      <c r="AB496" s="31">
        <f t="shared" si="140"/>
        <v>17342.766</v>
      </c>
      <c r="AC496" s="154">
        <f t="shared" si="141"/>
        <v>112217.61600000001</v>
      </c>
      <c r="AE496" s="17">
        <v>10</v>
      </c>
      <c r="AF496" s="108">
        <v>1</v>
      </c>
      <c r="AG496" s="17">
        <f t="shared" si="145"/>
        <v>9035.7000000000007</v>
      </c>
      <c r="AH496" s="17">
        <f t="shared" si="146"/>
        <v>0</v>
      </c>
      <c r="AI496" s="17">
        <f t="shared" si="147"/>
        <v>9035.7000000000007</v>
      </c>
      <c r="AJ496" s="17">
        <f t="shared" si="148"/>
        <v>451.78500000000003</v>
      </c>
      <c r="AK496" s="17">
        <f t="shared" si="149"/>
        <v>0</v>
      </c>
      <c r="AL496" s="17">
        <f t="shared" si="150"/>
        <v>9487.4850000000006</v>
      </c>
      <c r="AM496" s="17">
        <f t="shared" si="156"/>
        <v>1543.5</v>
      </c>
      <c r="AN496" s="17">
        <f t="shared" si="157"/>
        <v>190.7766</v>
      </c>
      <c r="AO496" s="17">
        <f t="shared" si="151"/>
        <v>0</v>
      </c>
      <c r="AP496" s="17">
        <f t="shared" si="152"/>
        <v>1734.2765999999999</v>
      </c>
      <c r="AQ496" s="18">
        <f t="shared" si="153"/>
        <v>11221.7616</v>
      </c>
    </row>
    <row r="497" spans="1:43" ht="30" x14ac:dyDescent="0.25">
      <c r="A497" s="169">
        <v>1.4</v>
      </c>
      <c r="B497" s="103" t="s">
        <v>952</v>
      </c>
      <c r="C497" s="103" t="s">
        <v>589</v>
      </c>
      <c r="D497" s="15"/>
      <c r="E497" s="2"/>
      <c r="F497" s="2"/>
      <c r="G497" s="146"/>
      <c r="H497" s="19"/>
      <c r="I497" s="13"/>
      <c r="J497" s="14"/>
      <c r="K497" s="14"/>
      <c r="L497" s="22"/>
      <c r="M497" s="151" t="s">
        <v>124</v>
      </c>
      <c r="N497" s="102">
        <v>0</v>
      </c>
      <c r="O497" s="155"/>
      <c r="P497" s="31">
        <v>0</v>
      </c>
      <c r="Q497" s="31">
        <v>0</v>
      </c>
      <c r="R497" s="31">
        <f t="shared" si="144"/>
        <v>0</v>
      </c>
      <c r="S497" s="31">
        <f t="shared" si="142"/>
        <v>0</v>
      </c>
      <c r="T497" s="31">
        <v>0</v>
      </c>
      <c r="U497" s="31">
        <f t="shared" si="143"/>
        <v>0</v>
      </c>
      <c r="V497" s="156"/>
      <c r="W497" s="31">
        <v>0</v>
      </c>
      <c r="X497" s="154">
        <f t="shared" si="154"/>
        <v>0</v>
      </c>
      <c r="Y497" s="31">
        <v>0</v>
      </c>
      <c r="Z497" s="31">
        <f t="shared" si="155"/>
        <v>0</v>
      </c>
      <c r="AA497" s="31">
        <f t="shared" si="139"/>
        <v>0</v>
      </c>
      <c r="AB497" s="31">
        <f t="shared" si="140"/>
        <v>0</v>
      </c>
      <c r="AC497" s="154">
        <f t="shared" si="141"/>
        <v>0</v>
      </c>
      <c r="AE497" s="17">
        <v>10</v>
      </c>
      <c r="AF497" s="102">
        <v>0</v>
      </c>
      <c r="AG497" s="17">
        <f t="shared" si="145"/>
        <v>0</v>
      </c>
      <c r="AH497" s="17">
        <f t="shared" si="146"/>
        <v>0</v>
      </c>
      <c r="AI497" s="17">
        <f t="shared" si="147"/>
        <v>0</v>
      </c>
      <c r="AJ497" s="17">
        <f t="shared" si="148"/>
        <v>0</v>
      </c>
      <c r="AK497" s="17">
        <f t="shared" si="149"/>
        <v>0</v>
      </c>
      <c r="AL497" s="17">
        <f t="shared" si="150"/>
        <v>0</v>
      </c>
      <c r="AM497" s="17">
        <f t="shared" si="156"/>
        <v>0</v>
      </c>
      <c r="AN497" s="17">
        <f t="shared" si="157"/>
        <v>0</v>
      </c>
      <c r="AO497" s="17">
        <f t="shared" si="151"/>
        <v>0</v>
      </c>
      <c r="AP497" s="17">
        <f t="shared" si="152"/>
        <v>0</v>
      </c>
      <c r="AQ497" s="18">
        <f t="shared" si="153"/>
        <v>0</v>
      </c>
    </row>
    <row r="498" spans="1:43" ht="120" x14ac:dyDescent="0.25">
      <c r="A498" s="169" t="s">
        <v>558</v>
      </c>
      <c r="B498" s="103" t="s">
        <v>952</v>
      </c>
      <c r="C498" s="103" t="s">
        <v>590</v>
      </c>
      <c r="D498" s="15"/>
      <c r="E498" s="2"/>
      <c r="F498" s="2"/>
      <c r="G498" s="146"/>
      <c r="H498" s="19"/>
      <c r="I498" s="13"/>
      <c r="J498" s="14"/>
      <c r="K498" s="14"/>
      <c r="L498" s="22"/>
      <c r="M498" s="151" t="s">
        <v>124</v>
      </c>
      <c r="N498" s="102">
        <v>0</v>
      </c>
      <c r="O498" s="155"/>
      <c r="P498" s="31">
        <v>0</v>
      </c>
      <c r="Q498" s="31">
        <v>0</v>
      </c>
      <c r="R498" s="31">
        <f t="shared" si="144"/>
        <v>0</v>
      </c>
      <c r="S498" s="31">
        <f t="shared" si="142"/>
        <v>0</v>
      </c>
      <c r="T498" s="31">
        <v>0</v>
      </c>
      <c r="U498" s="31">
        <f t="shared" si="143"/>
        <v>0</v>
      </c>
      <c r="V498" s="156"/>
      <c r="W498" s="31">
        <v>0</v>
      </c>
      <c r="X498" s="154">
        <f t="shared" si="154"/>
        <v>0</v>
      </c>
      <c r="Y498" s="31">
        <v>0</v>
      </c>
      <c r="Z498" s="31">
        <f t="shared" si="155"/>
        <v>0</v>
      </c>
      <c r="AA498" s="31">
        <f t="shared" si="139"/>
        <v>0</v>
      </c>
      <c r="AB498" s="31">
        <f t="shared" si="140"/>
        <v>0</v>
      </c>
      <c r="AC498" s="154">
        <f t="shared" si="141"/>
        <v>0</v>
      </c>
      <c r="AE498" s="17">
        <v>10</v>
      </c>
      <c r="AF498" s="102">
        <v>0</v>
      </c>
      <c r="AG498" s="17">
        <f t="shared" si="145"/>
        <v>0</v>
      </c>
      <c r="AH498" s="17">
        <f t="shared" si="146"/>
        <v>0</v>
      </c>
      <c r="AI498" s="17">
        <f t="shared" si="147"/>
        <v>0</v>
      </c>
      <c r="AJ498" s="17">
        <f t="shared" si="148"/>
        <v>0</v>
      </c>
      <c r="AK498" s="17">
        <f t="shared" si="149"/>
        <v>0</v>
      </c>
      <c r="AL498" s="17">
        <f t="shared" si="150"/>
        <v>0</v>
      </c>
      <c r="AM498" s="17">
        <f t="shared" si="156"/>
        <v>0</v>
      </c>
      <c r="AN498" s="17">
        <f t="shared" si="157"/>
        <v>0</v>
      </c>
      <c r="AO498" s="17">
        <f t="shared" si="151"/>
        <v>0</v>
      </c>
      <c r="AP498" s="17">
        <f t="shared" si="152"/>
        <v>0</v>
      </c>
      <c r="AQ498" s="18">
        <f t="shared" si="153"/>
        <v>0</v>
      </c>
    </row>
    <row r="499" spans="1:43" ht="45" x14ac:dyDescent="0.25">
      <c r="A499" s="169" t="s">
        <v>560</v>
      </c>
      <c r="B499" s="103" t="s">
        <v>952</v>
      </c>
      <c r="C499" s="103" t="s">
        <v>591</v>
      </c>
      <c r="D499" s="15"/>
      <c r="E499" s="2"/>
      <c r="F499" s="2"/>
      <c r="G499" s="146"/>
      <c r="H499" s="19"/>
      <c r="I499" s="13"/>
      <c r="J499" s="14"/>
      <c r="K499" s="14"/>
      <c r="L499" s="22"/>
      <c r="M499" s="151" t="s">
        <v>124</v>
      </c>
      <c r="N499" s="102">
        <v>0</v>
      </c>
      <c r="O499" s="155"/>
      <c r="P499" s="31">
        <v>0</v>
      </c>
      <c r="Q499" s="31">
        <v>0</v>
      </c>
      <c r="R499" s="31">
        <f t="shared" si="144"/>
        <v>0</v>
      </c>
      <c r="S499" s="31">
        <f t="shared" si="142"/>
        <v>0</v>
      </c>
      <c r="T499" s="31">
        <v>0</v>
      </c>
      <c r="U499" s="31">
        <f t="shared" si="143"/>
        <v>0</v>
      </c>
      <c r="V499" s="156"/>
      <c r="W499" s="31">
        <v>0</v>
      </c>
      <c r="X499" s="154">
        <f t="shared" si="154"/>
        <v>0</v>
      </c>
      <c r="Y499" s="31">
        <v>0</v>
      </c>
      <c r="Z499" s="31">
        <f t="shared" si="155"/>
        <v>0</v>
      </c>
      <c r="AA499" s="31">
        <f t="shared" si="139"/>
        <v>0</v>
      </c>
      <c r="AB499" s="31">
        <f t="shared" si="140"/>
        <v>0</v>
      </c>
      <c r="AC499" s="154">
        <f t="shared" si="141"/>
        <v>0</v>
      </c>
      <c r="AE499" s="17">
        <v>10</v>
      </c>
      <c r="AF499" s="102">
        <v>0</v>
      </c>
      <c r="AG499" s="17">
        <f t="shared" si="145"/>
        <v>0</v>
      </c>
      <c r="AH499" s="17">
        <f t="shared" si="146"/>
        <v>0</v>
      </c>
      <c r="AI499" s="17">
        <f t="shared" si="147"/>
        <v>0</v>
      </c>
      <c r="AJ499" s="17">
        <f t="shared" si="148"/>
        <v>0</v>
      </c>
      <c r="AK499" s="17">
        <f t="shared" si="149"/>
        <v>0</v>
      </c>
      <c r="AL499" s="17">
        <f t="shared" si="150"/>
        <v>0</v>
      </c>
      <c r="AM499" s="17">
        <f t="shared" si="156"/>
        <v>0</v>
      </c>
      <c r="AN499" s="17">
        <f t="shared" si="157"/>
        <v>0</v>
      </c>
      <c r="AO499" s="17">
        <f t="shared" si="151"/>
        <v>0</v>
      </c>
      <c r="AP499" s="17">
        <f t="shared" si="152"/>
        <v>0</v>
      </c>
      <c r="AQ499" s="18">
        <f t="shared" si="153"/>
        <v>0</v>
      </c>
    </row>
    <row r="500" spans="1:43" ht="60" x14ac:dyDescent="0.25">
      <c r="A500" s="169" t="s">
        <v>562</v>
      </c>
      <c r="B500" s="103" t="s">
        <v>952</v>
      </c>
      <c r="C500" s="103" t="s">
        <v>592</v>
      </c>
      <c r="D500" s="15"/>
      <c r="E500" s="2"/>
      <c r="F500" s="2"/>
      <c r="G500" s="146"/>
      <c r="H500" s="19"/>
      <c r="I500" s="13"/>
      <c r="J500" s="14"/>
      <c r="K500" s="14"/>
      <c r="L500" s="22"/>
      <c r="M500" s="151" t="s">
        <v>124</v>
      </c>
      <c r="N500" s="102">
        <v>0</v>
      </c>
      <c r="O500" s="155"/>
      <c r="P500" s="31">
        <v>0</v>
      </c>
      <c r="Q500" s="31">
        <v>0</v>
      </c>
      <c r="R500" s="31">
        <f t="shared" si="144"/>
        <v>0</v>
      </c>
      <c r="S500" s="31">
        <f t="shared" si="142"/>
        <v>0</v>
      </c>
      <c r="T500" s="31">
        <v>0</v>
      </c>
      <c r="U500" s="31">
        <f t="shared" si="143"/>
        <v>0</v>
      </c>
      <c r="V500" s="156"/>
      <c r="W500" s="31">
        <v>0</v>
      </c>
      <c r="X500" s="154">
        <f t="shared" si="154"/>
        <v>0</v>
      </c>
      <c r="Y500" s="31">
        <v>0</v>
      </c>
      <c r="Z500" s="31">
        <f t="shared" si="155"/>
        <v>0</v>
      </c>
      <c r="AA500" s="31">
        <f t="shared" si="139"/>
        <v>0</v>
      </c>
      <c r="AB500" s="31">
        <f t="shared" si="140"/>
        <v>0</v>
      </c>
      <c r="AC500" s="154">
        <f t="shared" si="141"/>
        <v>0</v>
      </c>
      <c r="AE500" s="17">
        <v>10</v>
      </c>
      <c r="AF500" s="102">
        <v>0</v>
      </c>
      <c r="AG500" s="17">
        <f t="shared" si="145"/>
        <v>0</v>
      </c>
      <c r="AH500" s="17">
        <f t="shared" si="146"/>
        <v>0</v>
      </c>
      <c r="AI500" s="17">
        <f t="shared" si="147"/>
        <v>0</v>
      </c>
      <c r="AJ500" s="17">
        <f t="shared" si="148"/>
        <v>0</v>
      </c>
      <c r="AK500" s="17">
        <f t="shared" si="149"/>
        <v>0</v>
      </c>
      <c r="AL500" s="17">
        <f t="shared" si="150"/>
        <v>0</v>
      </c>
      <c r="AM500" s="17">
        <f t="shared" si="156"/>
        <v>0</v>
      </c>
      <c r="AN500" s="17">
        <f t="shared" si="157"/>
        <v>0</v>
      </c>
      <c r="AO500" s="17">
        <f t="shared" si="151"/>
        <v>0</v>
      </c>
      <c r="AP500" s="17">
        <f t="shared" si="152"/>
        <v>0</v>
      </c>
      <c r="AQ500" s="18">
        <f t="shared" si="153"/>
        <v>0</v>
      </c>
    </row>
    <row r="501" spans="1:43" x14ac:dyDescent="0.25">
      <c r="A501" s="169" t="s">
        <v>564</v>
      </c>
      <c r="B501" s="103" t="s">
        <v>952</v>
      </c>
      <c r="C501" s="103" t="s">
        <v>593</v>
      </c>
      <c r="D501" s="15"/>
      <c r="E501" s="2"/>
      <c r="F501" s="2"/>
      <c r="G501" s="146"/>
      <c r="H501" s="19"/>
      <c r="I501" s="13"/>
      <c r="J501" s="14"/>
      <c r="K501" s="14"/>
      <c r="L501" s="22"/>
      <c r="M501" s="151" t="s">
        <v>124</v>
      </c>
      <c r="N501" s="102">
        <v>0</v>
      </c>
      <c r="O501" s="155"/>
      <c r="P501" s="31">
        <v>0</v>
      </c>
      <c r="Q501" s="31">
        <v>0</v>
      </c>
      <c r="R501" s="31">
        <f t="shared" si="144"/>
        <v>0</v>
      </c>
      <c r="S501" s="31">
        <f t="shared" si="142"/>
        <v>0</v>
      </c>
      <c r="T501" s="31">
        <v>0</v>
      </c>
      <c r="U501" s="31">
        <f t="shared" si="143"/>
        <v>0</v>
      </c>
      <c r="V501" s="156"/>
      <c r="W501" s="31">
        <v>0</v>
      </c>
      <c r="X501" s="154">
        <f t="shared" si="154"/>
        <v>0</v>
      </c>
      <c r="Y501" s="31">
        <v>0</v>
      </c>
      <c r="Z501" s="31">
        <f t="shared" si="155"/>
        <v>0</v>
      </c>
      <c r="AA501" s="31">
        <f t="shared" si="139"/>
        <v>0</v>
      </c>
      <c r="AB501" s="31">
        <f t="shared" si="140"/>
        <v>0</v>
      </c>
      <c r="AC501" s="154">
        <f t="shared" si="141"/>
        <v>0</v>
      </c>
      <c r="AE501" s="17">
        <v>10</v>
      </c>
      <c r="AF501" s="102">
        <v>0</v>
      </c>
      <c r="AG501" s="17">
        <f t="shared" si="145"/>
        <v>0</v>
      </c>
      <c r="AH501" s="17">
        <f t="shared" si="146"/>
        <v>0</v>
      </c>
      <c r="AI501" s="17">
        <f t="shared" si="147"/>
        <v>0</v>
      </c>
      <c r="AJ501" s="17">
        <f t="shared" si="148"/>
        <v>0</v>
      </c>
      <c r="AK501" s="17">
        <f t="shared" si="149"/>
        <v>0</v>
      </c>
      <c r="AL501" s="17">
        <f t="shared" si="150"/>
        <v>0</v>
      </c>
      <c r="AM501" s="17">
        <f t="shared" si="156"/>
        <v>0</v>
      </c>
      <c r="AN501" s="17">
        <f t="shared" si="157"/>
        <v>0</v>
      </c>
      <c r="AO501" s="17">
        <f t="shared" si="151"/>
        <v>0</v>
      </c>
      <c r="AP501" s="17">
        <f t="shared" si="152"/>
        <v>0</v>
      </c>
      <c r="AQ501" s="18">
        <f t="shared" si="153"/>
        <v>0</v>
      </c>
    </row>
    <row r="502" spans="1:43" x14ac:dyDescent="0.25">
      <c r="A502" s="169" t="s">
        <v>594</v>
      </c>
      <c r="B502" s="103" t="s">
        <v>952</v>
      </c>
      <c r="C502" s="103" t="s">
        <v>595</v>
      </c>
      <c r="D502" s="15"/>
      <c r="E502" s="2"/>
      <c r="F502" s="2"/>
      <c r="G502" s="146"/>
      <c r="H502" s="19"/>
      <c r="I502" s="13"/>
      <c r="J502" s="14"/>
      <c r="K502" s="14"/>
      <c r="L502" s="22"/>
      <c r="M502" s="151" t="s">
        <v>124</v>
      </c>
      <c r="N502" s="102">
        <v>0</v>
      </c>
      <c r="O502" s="155"/>
      <c r="P502" s="31">
        <v>0</v>
      </c>
      <c r="Q502" s="31">
        <v>0</v>
      </c>
      <c r="R502" s="31">
        <f t="shared" si="144"/>
        <v>0</v>
      </c>
      <c r="S502" s="31">
        <f t="shared" si="142"/>
        <v>0</v>
      </c>
      <c r="T502" s="31">
        <v>0</v>
      </c>
      <c r="U502" s="31">
        <f t="shared" si="143"/>
        <v>0</v>
      </c>
      <c r="V502" s="156"/>
      <c r="W502" s="31">
        <v>0</v>
      </c>
      <c r="X502" s="154">
        <f t="shared" si="154"/>
        <v>0</v>
      </c>
      <c r="Y502" s="31">
        <v>0</v>
      </c>
      <c r="Z502" s="31">
        <f t="shared" si="155"/>
        <v>0</v>
      </c>
      <c r="AA502" s="31">
        <f t="shared" si="139"/>
        <v>0</v>
      </c>
      <c r="AB502" s="31">
        <f t="shared" si="140"/>
        <v>0</v>
      </c>
      <c r="AC502" s="154">
        <f t="shared" si="141"/>
        <v>0</v>
      </c>
      <c r="AE502" s="17">
        <v>10</v>
      </c>
      <c r="AF502" s="102">
        <v>0</v>
      </c>
      <c r="AG502" s="17">
        <f t="shared" si="145"/>
        <v>0</v>
      </c>
      <c r="AH502" s="17">
        <f t="shared" si="146"/>
        <v>0</v>
      </c>
      <c r="AI502" s="17">
        <f t="shared" si="147"/>
        <v>0</v>
      </c>
      <c r="AJ502" s="17">
        <f t="shared" si="148"/>
        <v>0</v>
      </c>
      <c r="AK502" s="17">
        <f t="shared" si="149"/>
        <v>0</v>
      </c>
      <c r="AL502" s="17">
        <f t="shared" si="150"/>
        <v>0</v>
      </c>
      <c r="AM502" s="17">
        <f t="shared" si="156"/>
        <v>0</v>
      </c>
      <c r="AN502" s="17">
        <f t="shared" si="157"/>
        <v>0</v>
      </c>
      <c r="AO502" s="17">
        <f t="shared" si="151"/>
        <v>0</v>
      </c>
      <c r="AP502" s="17">
        <f t="shared" si="152"/>
        <v>0</v>
      </c>
      <c r="AQ502" s="18">
        <f t="shared" si="153"/>
        <v>0</v>
      </c>
    </row>
    <row r="503" spans="1:43" ht="18" x14ac:dyDescent="0.25">
      <c r="A503" s="169" t="s">
        <v>596</v>
      </c>
      <c r="B503" s="103" t="s">
        <v>952</v>
      </c>
      <c r="C503" s="103" t="s">
        <v>597</v>
      </c>
      <c r="D503" s="15"/>
      <c r="E503" s="2"/>
      <c r="F503" s="2"/>
      <c r="G503" s="146"/>
      <c r="H503" s="19"/>
      <c r="I503" s="13"/>
      <c r="J503" s="14"/>
      <c r="K503" s="14"/>
      <c r="L503" s="22"/>
      <c r="M503" s="5" t="s">
        <v>190</v>
      </c>
      <c r="N503" s="108">
        <v>1</v>
      </c>
      <c r="O503" s="155"/>
      <c r="P503" s="159">
        <v>44025</v>
      </c>
      <c r="Q503" s="31">
        <v>0</v>
      </c>
      <c r="R503" s="31">
        <f t="shared" si="144"/>
        <v>44025</v>
      </c>
      <c r="S503" s="31">
        <f t="shared" si="142"/>
        <v>2201.25</v>
      </c>
      <c r="T503" s="31">
        <v>0</v>
      </c>
      <c r="U503" s="31">
        <f t="shared" si="143"/>
        <v>46226.25</v>
      </c>
      <c r="V503" s="156"/>
      <c r="W503" s="159">
        <v>10290</v>
      </c>
      <c r="X503" s="154">
        <f t="shared" si="154"/>
        <v>1271.8440000000001</v>
      </c>
      <c r="Y503" s="31">
        <v>0</v>
      </c>
      <c r="Z503" s="31">
        <f t="shared" si="155"/>
        <v>11561.844000000001</v>
      </c>
      <c r="AA503" s="31">
        <f t="shared" si="139"/>
        <v>46226.25</v>
      </c>
      <c r="AB503" s="31">
        <f t="shared" si="140"/>
        <v>11561.844000000001</v>
      </c>
      <c r="AC503" s="154">
        <f t="shared" si="141"/>
        <v>57788.093999999997</v>
      </c>
      <c r="AE503" s="17">
        <v>10</v>
      </c>
      <c r="AF503" s="108">
        <v>1</v>
      </c>
      <c r="AG503" s="17">
        <f t="shared" si="145"/>
        <v>4402.5</v>
      </c>
      <c r="AH503" s="17">
        <f t="shared" si="146"/>
        <v>0</v>
      </c>
      <c r="AI503" s="17">
        <f t="shared" si="147"/>
        <v>4402.5</v>
      </c>
      <c r="AJ503" s="17">
        <f t="shared" si="148"/>
        <v>220.125</v>
      </c>
      <c r="AK503" s="17">
        <f t="shared" si="149"/>
        <v>0</v>
      </c>
      <c r="AL503" s="17">
        <f t="shared" si="150"/>
        <v>4622.625</v>
      </c>
      <c r="AM503" s="17">
        <f t="shared" si="156"/>
        <v>1029</v>
      </c>
      <c r="AN503" s="17">
        <f t="shared" si="157"/>
        <v>127.18440000000001</v>
      </c>
      <c r="AO503" s="17">
        <f t="shared" si="151"/>
        <v>0</v>
      </c>
      <c r="AP503" s="17">
        <f t="shared" si="152"/>
        <v>1156.1844000000001</v>
      </c>
      <c r="AQ503" s="18">
        <f t="shared" si="153"/>
        <v>5778.8094000000001</v>
      </c>
    </row>
    <row r="504" spans="1:43" ht="60" x14ac:dyDescent="0.25">
      <c r="A504" s="169">
        <v>1.5</v>
      </c>
      <c r="B504" s="103" t="s">
        <v>952</v>
      </c>
      <c r="C504" s="103" t="s">
        <v>598</v>
      </c>
      <c r="D504" s="15"/>
      <c r="E504" s="2"/>
      <c r="F504" s="2"/>
      <c r="G504" s="146"/>
      <c r="H504" s="19"/>
      <c r="I504" s="13"/>
      <c r="J504" s="14"/>
      <c r="K504" s="14"/>
      <c r="L504" s="22"/>
      <c r="M504" s="158" t="s">
        <v>199</v>
      </c>
      <c r="N504" s="108">
        <v>20</v>
      </c>
      <c r="O504" s="155"/>
      <c r="P504" s="159">
        <v>1470</v>
      </c>
      <c r="Q504" s="31">
        <v>0</v>
      </c>
      <c r="R504" s="31">
        <f t="shared" si="144"/>
        <v>1470</v>
      </c>
      <c r="S504" s="31">
        <f t="shared" si="142"/>
        <v>73.5</v>
      </c>
      <c r="T504" s="31">
        <v>0</v>
      </c>
      <c r="U504" s="31">
        <f t="shared" si="143"/>
        <v>1543.5</v>
      </c>
      <c r="V504" s="156"/>
      <c r="W504" s="159">
        <v>494</v>
      </c>
      <c r="X504" s="154">
        <f t="shared" si="154"/>
        <v>61.058399999999999</v>
      </c>
      <c r="Y504" s="31">
        <v>0</v>
      </c>
      <c r="Z504" s="31">
        <f t="shared" si="155"/>
        <v>555.05840000000001</v>
      </c>
      <c r="AA504" s="31">
        <f t="shared" si="139"/>
        <v>30870</v>
      </c>
      <c r="AB504" s="31">
        <f t="shared" si="140"/>
        <v>11101.168</v>
      </c>
      <c r="AC504" s="154">
        <f t="shared" si="141"/>
        <v>41971.167999999998</v>
      </c>
      <c r="AE504" s="17">
        <v>10</v>
      </c>
      <c r="AF504" s="108">
        <v>20</v>
      </c>
      <c r="AG504" s="17">
        <f t="shared" si="145"/>
        <v>2940</v>
      </c>
      <c r="AH504" s="17">
        <f t="shared" si="146"/>
        <v>0</v>
      </c>
      <c r="AI504" s="17">
        <f t="shared" si="147"/>
        <v>2940</v>
      </c>
      <c r="AJ504" s="17">
        <f t="shared" si="148"/>
        <v>147</v>
      </c>
      <c r="AK504" s="17">
        <f t="shared" si="149"/>
        <v>0</v>
      </c>
      <c r="AL504" s="17">
        <f t="shared" si="150"/>
        <v>3087</v>
      </c>
      <c r="AM504" s="17">
        <f t="shared" si="156"/>
        <v>988</v>
      </c>
      <c r="AN504" s="17">
        <f t="shared" si="157"/>
        <v>122.1168</v>
      </c>
      <c r="AO504" s="17">
        <f t="shared" si="151"/>
        <v>0</v>
      </c>
      <c r="AP504" s="17">
        <f t="shared" si="152"/>
        <v>1110.1168</v>
      </c>
      <c r="AQ504" s="18">
        <f t="shared" si="153"/>
        <v>4197.1167999999998</v>
      </c>
    </row>
    <row r="505" spans="1:43" ht="180" x14ac:dyDescent="0.25">
      <c r="A505" s="169">
        <v>1.6</v>
      </c>
      <c r="B505" s="103" t="s">
        <v>952</v>
      </c>
      <c r="C505" s="103" t="s">
        <v>599</v>
      </c>
      <c r="D505" s="15"/>
      <c r="E505" s="2"/>
      <c r="F505" s="2"/>
      <c r="G505" s="146"/>
      <c r="H505" s="19"/>
      <c r="I505" s="13"/>
      <c r="J505" s="14"/>
      <c r="K505" s="14"/>
      <c r="L505" s="22"/>
      <c r="M505" s="158" t="s">
        <v>190</v>
      </c>
      <c r="N505" s="108">
        <v>2</v>
      </c>
      <c r="O505" s="155"/>
      <c r="P505" s="159">
        <v>40180</v>
      </c>
      <c r="Q505" s="31">
        <v>0</v>
      </c>
      <c r="R505" s="31">
        <f t="shared" si="144"/>
        <v>40180</v>
      </c>
      <c r="S505" s="31">
        <f t="shared" si="142"/>
        <v>2009</v>
      </c>
      <c r="T505" s="31">
        <v>0</v>
      </c>
      <c r="U505" s="31">
        <f t="shared" si="143"/>
        <v>42189</v>
      </c>
      <c r="V505" s="156"/>
      <c r="W505" s="159">
        <v>2058</v>
      </c>
      <c r="X505" s="154">
        <f t="shared" si="154"/>
        <v>254.36879999999999</v>
      </c>
      <c r="Y505" s="31">
        <v>0</v>
      </c>
      <c r="Z505" s="31">
        <f t="shared" si="155"/>
        <v>2312.3688000000002</v>
      </c>
      <c r="AA505" s="31">
        <f t="shared" si="139"/>
        <v>84378</v>
      </c>
      <c r="AB505" s="31">
        <f t="shared" si="140"/>
        <v>4624.7376000000004</v>
      </c>
      <c r="AC505" s="154">
        <f t="shared" si="141"/>
        <v>89002.737599999993</v>
      </c>
      <c r="AE505" s="17">
        <v>10</v>
      </c>
      <c r="AF505" s="108">
        <v>2</v>
      </c>
      <c r="AG505" s="17">
        <f t="shared" si="145"/>
        <v>8036</v>
      </c>
      <c r="AH505" s="17">
        <f t="shared" si="146"/>
        <v>0</v>
      </c>
      <c r="AI505" s="17">
        <f t="shared" si="147"/>
        <v>8036</v>
      </c>
      <c r="AJ505" s="17">
        <f t="shared" si="148"/>
        <v>401.8</v>
      </c>
      <c r="AK505" s="17">
        <f t="shared" si="149"/>
        <v>0</v>
      </c>
      <c r="AL505" s="17">
        <f t="shared" si="150"/>
        <v>8437.7999999999993</v>
      </c>
      <c r="AM505" s="17">
        <f t="shared" si="156"/>
        <v>411.6</v>
      </c>
      <c r="AN505" s="17">
        <f t="shared" si="157"/>
        <v>50.873760000000004</v>
      </c>
      <c r="AO505" s="17">
        <f t="shared" si="151"/>
        <v>0</v>
      </c>
      <c r="AP505" s="17">
        <f t="shared" si="152"/>
        <v>462.47376000000003</v>
      </c>
      <c r="AQ505" s="18">
        <f t="shared" si="153"/>
        <v>8900.27376</v>
      </c>
    </row>
    <row r="506" spans="1:43" ht="120" x14ac:dyDescent="0.25">
      <c r="A506" s="169">
        <v>1.7</v>
      </c>
      <c r="B506" s="103" t="s">
        <v>952</v>
      </c>
      <c r="C506" s="103" t="s">
        <v>600</v>
      </c>
      <c r="D506" s="15"/>
      <c r="E506" s="2"/>
      <c r="F506" s="2"/>
      <c r="G506" s="146"/>
      <c r="H506" s="19"/>
      <c r="I506" s="13"/>
      <c r="J506" s="14"/>
      <c r="K506" s="14"/>
      <c r="L506" s="22"/>
      <c r="M506" s="158" t="s">
        <v>190</v>
      </c>
      <c r="N506" s="108">
        <v>3</v>
      </c>
      <c r="O506" s="155"/>
      <c r="P506" s="159">
        <v>15484</v>
      </c>
      <c r="Q506" s="31">
        <v>0</v>
      </c>
      <c r="R506" s="31">
        <f t="shared" si="144"/>
        <v>15484</v>
      </c>
      <c r="S506" s="31">
        <f t="shared" si="142"/>
        <v>774.2</v>
      </c>
      <c r="T506" s="31">
        <v>0</v>
      </c>
      <c r="U506" s="31">
        <f t="shared" si="143"/>
        <v>16258.2</v>
      </c>
      <c r="V506" s="156"/>
      <c r="W506" s="159">
        <v>1286</v>
      </c>
      <c r="X506" s="154">
        <f t="shared" si="154"/>
        <v>158.9496</v>
      </c>
      <c r="Y506" s="31">
        <v>0</v>
      </c>
      <c r="Z506" s="31">
        <f t="shared" si="155"/>
        <v>1444.9495999999999</v>
      </c>
      <c r="AA506" s="31">
        <f t="shared" si="139"/>
        <v>48774.600000000006</v>
      </c>
      <c r="AB506" s="31">
        <f t="shared" si="140"/>
        <v>4334.8487999999998</v>
      </c>
      <c r="AC506" s="154">
        <f t="shared" si="141"/>
        <v>53109.448800000006</v>
      </c>
      <c r="AE506" s="17">
        <v>10</v>
      </c>
      <c r="AF506" s="108">
        <v>3</v>
      </c>
      <c r="AG506" s="17">
        <f t="shared" si="145"/>
        <v>4645.2</v>
      </c>
      <c r="AH506" s="17">
        <f t="shared" si="146"/>
        <v>0</v>
      </c>
      <c r="AI506" s="17">
        <f t="shared" si="147"/>
        <v>4645.2</v>
      </c>
      <c r="AJ506" s="17">
        <f t="shared" si="148"/>
        <v>232.26</v>
      </c>
      <c r="AK506" s="17">
        <f t="shared" si="149"/>
        <v>0</v>
      </c>
      <c r="AL506" s="17">
        <f t="shared" si="150"/>
        <v>4877.46</v>
      </c>
      <c r="AM506" s="17">
        <f t="shared" si="156"/>
        <v>385.8</v>
      </c>
      <c r="AN506" s="17">
        <f t="shared" si="157"/>
        <v>47.68488</v>
      </c>
      <c r="AO506" s="17">
        <f t="shared" si="151"/>
        <v>0</v>
      </c>
      <c r="AP506" s="17">
        <f t="shared" si="152"/>
        <v>433.48488000000003</v>
      </c>
      <c r="AQ506" s="18">
        <f t="shared" si="153"/>
        <v>5310.94488</v>
      </c>
    </row>
    <row r="507" spans="1:43" ht="60" x14ac:dyDescent="0.25">
      <c r="A507" s="169">
        <v>1.8</v>
      </c>
      <c r="B507" s="103" t="s">
        <v>952</v>
      </c>
      <c r="C507" s="103" t="s">
        <v>601</v>
      </c>
      <c r="D507" s="15"/>
      <c r="E507" s="2"/>
      <c r="F507" s="2"/>
      <c r="G507" s="146"/>
      <c r="H507" s="19"/>
      <c r="I507" s="13"/>
      <c r="J507" s="14"/>
      <c r="K507" s="14"/>
      <c r="L507" s="22"/>
      <c r="M507" s="158" t="s">
        <v>16</v>
      </c>
      <c r="N507" s="108">
        <v>3</v>
      </c>
      <c r="O507" s="155"/>
      <c r="P507" s="159">
        <v>1960</v>
      </c>
      <c r="Q507" s="31">
        <v>0</v>
      </c>
      <c r="R507" s="31">
        <f t="shared" si="144"/>
        <v>1960</v>
      </c>
      <c r="S507" s="31">
        <f t="shared" si="142"/>
        <v>98</v>
      </c>
      <c r="T507" s="31">
        <v>0</v>
      </c>
      <c r="U507" s="31">
        <f t="shared" si="143"/>
        <v>2058</v>
      </c>
      <c r="V507" s="156"/>
      <c r="W507" s="159">
        <v>257</v>
      </c>
      <c r="X507" s="154">
        <f t="shared" si="154"/>
        <v>31.7652</v>
      </c>
      <c r="Y507" s="31">
        <v>0</v>
      </c>
      <c r="Z507" s="31">
        <f t="shared" si="155"/>
        <v>288.76519999999999</v>
      </c>
      <c r="AA507" s="31">
        <f t="shared" si="139"/>
        <v>6174</v>
      </c>
      <c r="AB507" s="31">
        <f t="shared" si="140"/>
        <v>866.29559999999992</v>
      </c>
      <c r="AC507" s="154">
        <f t="shared" si="141"/>
        <v>7040.2955999999995</v>
      </c>
      <c r="AE507" s="17">
        <v>10</v>
      </c>
      <c r="AF507" s="108">
        <v>3</v>
      </c>
      <c r="AG507" s="17">
        <f t="shared" si="145"/>
        <v>588</v>
      </c>
      <c r="AH507" s="17">
        <f t="shared" si="146"/>
        <v>0</v>
      </c>
      <c r="AI507" s="17">
        <f t="shared" si="147"/>
        <v>588</v>
      </c>
      <c r="AJ507" s="17">
        <f t="shared" si="148"/>
        <v>29.4</v>
      </c>
      <c r="AK507" s="17">
        <f t="shared" si="149"/>
        <v>0</v>
      </c>
      <c r="AL507" s="17">
        <f t="shared" si="150"/>
        <v>617.4</v>
      </c>
      <c r="AM507" s="17">
        <f t="shared" si="156"/>
        <v>77.099999999999994</v>
      </c>
      <c r="AN507" s="17">
        <f t="shared" si="157"/>
        <v>9.52956</v>
      </c>
      <c r="AO507" s="17">
        <f t="shared" si="151"/>
        <v>0</v>
      </c>
      <c r="AP507" s="17">
        <f t="shared" si="152"/>
        <v>86.629559999999998</v>
      </c>
      <c r="AQ507" s="18">
        <f t="shared" si="153"/>
        <v>704.02955999999995</v>
      </c>
    </row>
    <row r="508" spans="1:43" ht="60" x14ac:dyDescent="0.25">
      <c r="A508" s="169">
        <v>1.9</v>
      </c>
      <c r="B508" s="103" t="s">
        <v>952</v>
      </c>
      <c r="C508" s="103" t="s">
        <v>602</v>
      </c>
      <c r="D508" s="15"/>
      <c r="E508" s="2"/>
      <c r="F508" s="2"/>
      <c r="G508" s="146"/>
      <c r="H508" s="19"/>
      <c r="I508" s="13"/>
      <c r="J508" s="14"/>
      <c r="K508" s="14"/>
      <c r="L508" s="22"/>
      <c r="M508" s="158" t="s">
        <v>16</v>
      </c>
      <c r="N508" s="108">
        <v>2</v>
      </c>
      <c r="O508" s="155"/>
      <c r="P508" s="159">
        <v>9310</v>
      </c>
      <c r="Q508" s="31">
        <v>0</v>
      </c>
      <c r="R508" s="31">
        <f t="shared" si="144"/>
        <v>9310</v>
      </c>
      <c r="S508" s="31">
        <f t="shared" si="142"/>
        <v>465.5</v>
      </c>
      <c r="T508" s="31">
        <v>0</v>
      </c>
      <c r="U508" s="31">
        <f t="shared" si="143"/>
        <v>9775.5</v>
      </c>
      <c r="V508" s="156"/>
      <c r="W508" s="159">
        <v>515</v>
      </c>
      <c r="X508" s="154">
        <f t="shared" si="154"/>
        <v>63.654000000000003</v>
      </c>
      <c r="Y508" s="31">
        <v>0</v>
      </c>
      <c r="Z508" s="31">
        <f t="shared" si="155"/>
        <v>578.654</v>
      </c>
      <c r="AA508" s="31">
        <f t="shared" si="139"/>
        <v>19551</v>
      </c>
      <c r="AB508" s="31">
        <f t="shared" si="140"/>
        <v>1157.308</v>
      </c>
      <c r="AC508" s="154">
        <f t="shared" si="141"/>
        <v>20708.308000000001</v>
      </c>
      <c r="AE508" s="17">
        <v>10</v>
      </c>
      <c r="AF508" s="108">
        <v>2</v>
      </c>
      <c r="AG508" s="17">
        <f t="shared" si="145"/>
        <v>1862</v>
      </c>
      <c r="AH508" s="17">
        <f t="shared" si="146"/>
        <v>0</v>
      </c>
      <c r="AI508" s="17">
        <f t="shared" si="147"/>
        <v>1862</v>
      </c>
      <c r="AJ508" s="17">
        <f t="shared" si="148"/>
        <v>93.1</v>
      </c>
      <c r="AK508" s="17">
        <f t="shared" si="149"/>
        <v>0</v>
      </c>
      <c r="AL508" s="17">
        <f t="shared" si="150"/>
        <v>1955.1</v>
      </c>
      <c r="AM508" s="17">
        <f t="shared" si="156"/>
        <v>103</v>
      </c>
      <c r="AN508" s="17">
        <f t="shared" si="157"/>
        <v>12.730800000000002</v>
      </c>
      <c r="AO508" s="17">
        <f t="shared" si="151"/>
        <v>0</v>
      </c>
      <c r="AP508" s="17">
        <f t="shared" si="152"/>
        <v>115.7308</v>
      </c>
      <c r="AQ508" s="18">
        <f t="shared" si="153"/>
        <v>2070.8307999999997</v>
      </c>
    </row>
    <row r="509" spans="1:43" ht="75" x14ac:dyDescent="0.25">
      <c r="A509" s="173" t="s">
        <v>603</v>
      </c>
      <c r="B509" s="103" t="s">
        <v>952</v>
      </c>
      <c r="C509" s="103" t="s">
        <v>604</v>
      </c>
      <c r="D509" s="15"/>
      <c r="E509" s="2"/>
      <c r="F509" s="2"/>
      <c r="G509" s="146"/>
      <c r="H509" s="19"/>
      <c r="I509" s="13"/>
      <c r="J509" s="14"/>
      <c r="K509" s="14"/>
      <c r="L509" s="22"/>
      <c r="M509" s="151" t="s">
        <v>124</v>
      </c>
      <c r="N509" s="102">
        <v>0</v>
      </c>
      <c r="O509" s="155"/>
      <c r="P509" s="31">
        <v>0</v>
      </c>
      <c r="Q509" s="31">
        <v>0</v>
      </c>
      <c r="R509" s="31">
        <f t="shared" si="144"/>
        <v>0</v>
      </c>
      <c r="S509" s="31">
        <f t="shared" si="142"/>
        <v>0</v>
      </c>
      <c r="T509" s="31">
        <v>0</v>
      </c>
      <c r="U509" s="31">
        <f t="shared" si="143"/>
        <v>0</v>
      </c>
      <c r="V509" s="156"/>
      <c r="W509" s="31">
        <v>0</v>
      </c>
      <c r="X509" s="154">
        <f t="shared" si="154"/>
        <v>0</v>
      </c>
      <c r="Y509" s="31">
        <v>0</v>
      </c>
      <c r="Z509" s="31">
        <f t="shared" si="155"/>
        <v>0</v>
      </c>
      <c r="AA509" s="31">
        <f t="shared" si="139"/>
        <v>0</v>
      </c>
      <c r="AB509" s="31">
        <f t="shared" si="140"/>
        <v>0</v>
      </c>
      <c r="AC509" s="154">
        <f t="shared" si="141"/>
        <v>0</v>
      </c>
      <c r="AE509" s="17">
        <v>10</v>
      </c>
      <c r="AF509" s="102">
        <v>0</v>
      </c>
      <c r="AG509" s="17">
        <f t="shared" si="145"/>
        <v>0</v>
      </c>
      <c r="AH509" s="17">
        <f t="shared" si="146"/>
        <v>0</v>
      </c>
      <c r="AI509" s="17">
        <f t="shared" si="147"/>
        <v>0</v>
      </c>
      <c r="AJ509" s="17">
        <f t="shared" si="148"/>
        <v>0</v>
      </c>
      <c r="AK509" s="17">
        <f t="shared" si="149"/>
        <v>0</v>
      </c>
      <c r="AL509" s="17">
        <f t="shared" si="150"/>
        <v>0</v>
      </c>
      <c r="AM509" s="17">
        <f t="shared" si="156"/>
        <v>0</v>
      </c>
      <c r="AN509" s="17">
        <f t="shared" si="157"/>
        <v>0</v>
      </c>
      <c r="AO509" s="17">
        <f t="shared" si="151"/>
        <v>0</v>
      </c>
      <c r="AP509" s="17">
        <f t="shared" si="152"/>
        <v>0</v>
      </c>
      <c r="AQ509" s="18">
        <f t="shared" si="153"/>
        <v>0</v>
      </c>
    </row>
    <row r="510" spans="1:43" ht="15.75" x14ac:dyDescent="0.25">
      <c r="A510" s="169">
        <v>2</v>
      </c>
      <c r="B510" s="143" t="s">
        <v>953</v>
      </c>
      <c r="C510" s="103" t="s">
        <v>605</v>
      </c>
      <c r="D510" s="15"/>
      <c r="E510" s="2"/>
      <c r="F510" s="2"/>
      <c r="G510" s="146"/>
      <c r="H510" s="19"/>
      <c r="I510" s="13"/>
      <c r="J510" s="14"/>
      <c r="K510" s="14"/>
      <c r="L510" s="22"/>
      <c r="M510" s="151" t="s">
        <v>124</v>
      </c>
      <c r="N510" s="102">
        <v>0</v>
      </c>
      <c r="O510" s="155"/>
      <c r="P510" s="31">
        <v>0</v>
      </c>
      <c r="Q510" s="31">
        <v>0</v>
      </c>
      <c r="R510" s="31">
        <f t="shared" si="144"/>
        <v>0</v>
      </c>
      <c r="S510" s="31">
        <f t="shared" si="142"/>
        <v>0</v>
      </c>
      <c r="T510" s="31">
        <v>0</v>
      </c>
      <c r="U510" s="31">
        <f t="shared" si="143"/>
        <v>0</v>
      </c>
      <c r="V510" s="156"/>
      <c r="W510" s="31">
        <v>0</v>
      </c>
      <c r="X510" s="154">
        <f t="shared" si="154"/>
        <v>0</v>
      </c>
      <c r="Y510" s="31">
        <v>0</v>
      </c>
      <c r="Z510" s="31">
        <f t="shared" si="155"/>
        <v>0</v>
      </c>
      <c r="AA510" s="31">
        <f t="shared" si="139"/>
        <v>0</v>
      </c>
      <c r="AB510" s="31">
        <f t="shared" si="140"/>
        <v>0</v>
      </c>
      <c r="AC510" s="154">
        <f t="shared" si="141"/>
        <v>0</v>
      </c>
      <c r="AE510" s="17">
        <v>10</v>
      </c>
      <c r="AF510" s="102">
        <v>0</v>
      </c>
      <c r="AG510" s="17">
        <f t="shared" si="145"/>
        <v>0</v>
      </c>
      <c r="AH510" s="17">
        <f t="shared" si="146"/>
        <v>0</v>
      </c>
      <c r="AI510" s="17">
        <f t="shared" si="147"/>
        <v>0</v>
      </c>
      <c r="AJ510" s="17">
        <f t="shared" si="148"/>
        <v>0</v>
      </c>
      <c r="AK510" s="17">
        <f t="shared" si="149"/>
        <v>0</v>
      </c>
      <c r="AL510" s="17">
        <f t="shared" si="150"/>
        <v>0</v>
      </c>
      <c r="AM510" s="17">
        <f t="shared" si="156"/>
        <v>0</v>
      </c>
      <c r="AN510" s="17">
        <f t="shared" si="157"/>
        <v>0</v>
      </c>
      <c r="AO510" s="17">
        <f t="shared" si="151"/>
        <v>0</v>
      </c>
      <c r="AP510" s="17">
        <f t="shared" si="152"/>
        <v>0</v>
      </c>
      <c r="AQ510" s="18">
        <f t="shared" si="153"/>
        <v>0</v>
      </c>
    </row>
    <row r="511" spans="1:43" ht="300" x14ac:dyDescent="0.25">
      <c r="A511" s="169">
        <v>2.1</v>
      </c>
      <c r="B511" s="143" t="s">
        <v>953</v>
      </c>
      <c r="C511" s="103" t="s">
        <v>606</v>
      </c>
      <c r="D511" s="15"/>
      <c r="E511" s="2"/>
      <c r="F511" s="2"/>
      <c r="G511" s="146"/>
      <c r="H511" s="19"/>
      <c r="I511" s="13"/>
      <c r="J511" s="14"/>
      <c r="K511" s="14"/>
      <c r="L511" s="22"/>
      <c r="M511" s="151" t="s">
        <v>124</v>
      </c>
      <c r="N511" s="102">
        <v>0</v>
      </c>
      <c r="O511" s="155"/>
      <c r="P511" s="31">
        <v>0</v>
      </c>
      <c r="Q511" s="31">
        <v>0</v>
      </c>
      <c r="R511" s="31">
        <f t="shared" si="144"/>
        <v>0</v>
      </c>
      <c r="S511" s="31">
        <f t="shared" si="142"/>
        <v>0</v>
      </c>
      <c r="T511" s="31">
        <v>0</v>
      </c>
      <c r="U511" s="31">
        <f t="shared" si="143"/>
        <v>0</v>
      </c>
      <c r="V511" s="156"/>
      <c r="W511" s="31">
        <v>0</v>
      </c>
      <c r="X511" s="154">
        <f t="shared" si="154"/>
        <v>0</v>
      </c>
      <c r="Y511" s="31">
        <v>0</v>
      </c>
      <c r="Z511" s="31">
        <f t="shared" si="155"/>
        <v>0</v>
      </c>
      <c r="AA511" s="31">
        <f t="shared" si="139"/>
        <v>0</v>
      </c>
      <c r="AB511" s="31">
        <f t="shared" si="140"/>
        <v>0</v>
      </c>
      <c r="AC511" s="154">
        <f t="shared" si="141"/>
        <v>0</v>
      </c>
      <c r="AE511" s="17">
        <v>10</v>
      </c>
      <c r="AF511" s="102">
        <v>0</v>
      </c>
      <c r="AG511" s="17">
        <f t="shared" si="145"/>
        <v>0</v>
      </c>
      <c r="AH511" s="17">
        <f t="shared" si="146"/>
        <v>0</v>
      </c>
      <c r="AI511" s="17">
        <f t="shared" si="147"/>
        <v>0</v>
      </c>
      <c r="AJ511" s="17">
        <f t="shared" si="148"/>
        <v>0</v>
      </c>
      <c r="AK511" s="17">
        <f t="shared" si="149"/>
        <v>0</v>
      </c>
      <c r="AL511" s="17">
        <f t="shared" si="150"/>
        <v>0</v>
      </c>
      <c r="AM511" s="17">
        <f t="shared" si="156"/>
        <v>0</v>
      </c>
      <c r="AN511" s="17">
        <f t="shared" si="157"/>
        <v>0</v>
      </c>
      <c r="AO511" s="17">
        <f t="shared" si="151"/>
        <v>0</v>
      </c>
      <c r="AP511" s="17">
        <f t="shared" si="152"/>
        <v>0</v>
      </c>
      <c r="AQ511" s="18">
        <f t="shared" si="153"/>
        <v>0</v>
      </c>
    </row>
    <row r="512" spans="1:43" ht="15.75" x14ac:dyDescent="0.25">
      <c r="A512" s="169" t="s">
        <v>607</v>
      </c>
      <c r="B512" s="143" t="s">
        <v>953</v>
      </c>
      <c r="C512" s="103" t="s">
        <v>608</v>
      </c>
      <c r="D512" s="15"/>
      <c r="E512" s="2"/>
      <c r="F512" s="2"/>
      <c r="G512" s="146"/>
      <c r="H512" s="19"/>
      <c r="I512" s="13"/>
      <c r="J512" s="14"/>
      <c r="K512" s="14"/>
      <c r="L512" s="22"/>
      <c r="M512" s="151" t="s">
        <v>124</v>
      </c>
      <c r="N512" s="102">
        <v>0</v>
      </c>
      <c r="O512" s="155"/>
      <c r="P512" s="31">
        <v>0</v>
      </c>
      <c r="Q512" s="31">
        <v>0</v>
      </c>
      <c r="R512" s="31">
        <f t="shared" si="144"/>
        <v>0</v>
      </c>
      <c r="S512" s="31">
        <f t="shared" si="142"/>
        <v>0</v>
      </c>
      <c r="T512" s="31">
        <v>0</v>
      </c>
      <c r="U512" s="31"/>
      <c r="V512" s="156"/>
      <c r="W512" s="31">
        <v>0</v>
      </c>
      <c r="X512" s="154">
        <f t="shared" si="154"/>
        <v>0</v>
      </c>
      <c r="Y512" s="31">
        <v>0</v>
      </c>
      <c r="Z512" s="31">
        <f t="shared" si="155"/>
        <v>0</v>
      </c>
      <c r="AA512" s="31">
        <f t="shared" si="139"/>
        <v>0</v>
      </c>
      <c r="AB512" s="31">
        <f t="shared" si="140"/>
        <v>0</v>
      </c>
      <c r="AC512" s="154">
        <f t="shared" si="141"/>
        <v>0</v>
      </c>
      <c r="AE512" s="17">
        <v>10</v>
      </c>
      <c r="AF512" s="102">
        <v>0</v>
      </c>
      <c r="AG512" s="17">
        <f t="shared" si="145"/>
        <v>0</v>
      </c>
      <c r="AH512" s="17">
        <f t="shared" si="146"/>
        <v>0</v>
      </c>
      <c r="AI512" s="17">
        <f t="shared" si="147"/>
        <v>0</v>
      </c>
      <c r="AJ512" s="17">
        <f t="shared" si="148"/>
        <v>0</v>
      </c>
      <c r="AK512" s="17">
        <f t="shared" si="149"/>
        <v>0</v>
      </c>
      <c r="AL512" s="17">
        <f t="shared" si="150"/>
        <v>0</v>
      </c>
      <c r="AM512" s="17">
        <f t="shared" si="156"/>
        <v>0</v>
      </c>
      <c r="AN512" s="17">
        <f t="shared" si="157"/>
        <v>0</v>
      </c>
      <c r="AO512" s="17">
        <f t="shared" si="151"/>
        <v>0</v>
      </c>
      <c r="AP512" s="17">
        <f t="shared" si="152"/>
        <v>0</v>
      </c>
      <c r="AQ512" s="18">
        <f t="shared" si="153"/>
        <v>0</v>
      </c>
    </row>
    <row r="513" spans="1:43" ht="18" x14ac:dyDescent="0.25">
      <c r="A513" s="169" t="s">
        <v>609</v>
      </c>
      <c r="B513" s="143" t="s">
        <v>953</v>
      </c>
      <c r="C513" s="103" t="s">
        <v>610</v>
      </c>
      <c r="D513" s="15"/>
      <c r="E513" s="2"/>
      <c r="F513" s="2"/>
      <c r="G513" s="146"/>
      <c r="H513" s="19"/>
      <c r="I513" s="13"/>
      <c r="J513" s="14"/>
      <c r="K513" s="14"/>
      <c r="L513" s="22"/>
      <c r="M513" s="158" t="s">
        <v>199</v>
      </c>
      <c r="N513" s="108">
        <v>770</v>
      </c>
      <c r="O513" s="155"/>
      <c r="P513" s="159">
        <v>1675</v>
      </c>
      <c r="Q513" s="31">
        <v>0</v>
      </c>
      <c r="R513" s="31">
        <f t="shared" si="144"/>
        <v>1675</v>
      </c>
      <c r="S513" s="31">
        <f t="shared" si="142"/>
        <v>83.75</v>
      </c>
      <c r="T513" s="31">
        <v>0</v>
      </c>
      <c r="U513" s="31">
        <f t="shared" ref="U513:U571" si="158">R513+S513</f>
        <v>1758.75</v>
      </c>
      <c r="V513" s="156"/>
      <c r="W513" s="159">
        <v>494</v>
      </c>
      <c r="X513" s="154">
        <f t="shared" si="154"/>
        <v>61.058399999999999</v>
      </c>
      <c r="Y513" s="31">
        <v>0</v>
      </c>
      <c r="Z513" s="31">
        <f t="shared" si="155"/>
        <v>555.05840000000001</v>
      </c>
      <c r="AA513" s="31">
        <f t="shared" si="139"/>
        <v>1354237.5</v>
      </c>
      <c r="AB513" s="31">
        <f t="shared" si="140"/>
        <v>427394.96799999999</v>
      </c>
      <c r="AC513" s="154">
        <f t="shared" si="141"/>
        <v>1781632.4679999999</v>
      </c>
      <c r="AE513" s="17">
        <v>10</v>
      </c>
      <c r="AF513" s="108">
        <v>770</v>
      </c>
      <c r="AG513" s="17">
        <f t="shared" si="145"/>
        <v>128975</v>
      </c>
      <c r="AH513" s="17">
        <f t="shared" si="146"/>
        <v>0</v>
      </c>
      <c r="AI513" s="17">
        <f t="shared" si="147"/>
        <v>128975</v>
      </c>
      <c r="AJ513" s="17">
        <f t="shared" si="148"/>
        <v>6448.75</v>
      </c>
      <c r="AK513" s="17">
        <f t="shared" si="149"/>
        <v>0</v>
      </c>
      <c r="AL513" s="17">
        <f t="shared" si="150"/>
        <v>135423.75</v>
      </c>
      <c r="AM513" s="17">
        <f t="shared" si="156"/>
        <v>38038</v>
      </c>
      <c r="AN513" s="17">
        <f t="shared" si="157"/>
        <v>4701.4967999999999</v>
      </c>
      <c r="AO513" s="17">
        <f t="shared" si="151"/>
        <v>0</v>
      </c>
      <c r="AP513" s="17">
        <f t="shared" si="152"/>
        <v>42739.496800000001</v>
      </c>
      <c r="AQ513" s="18">
        <f t="shared" si="153"/>
        <v>178163.24679999999</v>
      </c>
    </row>
    <row r="514" spans="1:43" ht="18" x14ac:dyDescent="0.25">
      <c r="A514" s="171" t="s">
        <v>611</v>
      </c>
      <c r="B514" s="143" t="s">
        <v>953</v>
      </c>
      <c r="C514" s="103" t="s">
        <v>612</v>
      </c>
      <c r="D514" s="15"/>
      <c r="E514" s="2"/>
      <c r="F514" s="2"/>
      <c r="G514" s="146"/>
      <c r="H514" s="19"/>
      <c r="I514" s="13"/>
      <c r="J514" s="14"/>
      <c r="K514" s="14"/>
      <c r="L514" s="22"/>
      <c r="M514" s="158" t="s">
        <v>199</v>
      </c>
      <c r="N514" s="108">
        <v>5</v>
      </c>
      <c r="O514" s="155"/>
      <c r="P514" s="159">
        <v>3332</v>
      </c>
      <c r="Q514" s="31">
        <v>0</v>
      </c>
      <c r="R514" s="31">
        <f t="shared" si="144"/>
        <v>3332</v>
      </c>
      <c r="S514" s="31">
        <f t="shared" si="142"/>
        <v>166.60000000000002</v>
      </c>
      <c r="T514" s="31">
        <v>0</v>
      </c>
      <c r="U514" s="31">
        <f t="shared" si="158"/>
        <v>3498.6</v>
      </c>
      <c r="V514" s="156"/>
      <c r="W514" s="159">
        <v>823</v>
      </c>
      <c r="X514" s="154">
        <f t="shared" si="154"/>
        <v>101.72280000000001</v>
      </c>
      <c r="Y514" s="31">
        <v>0</v>
      </c>
      <c r="Z514" s="31">
        <f t="shared" si="155"/>
        <v>924.72280000000001</v>
      </c>
      <c r="AA514" s="31">
        <f t="shared" si="139"/>
        <v>17493</v>
      </c>
      <c r="AB514" s="31">
        <f t="shared" si="140"/>
        <v>4623.6139999999996</v>
      </c>
      <c r="AC514" s="154">
        <f t="shared" si="141"/>
        <v>22116.614000000001</v>
      </c>
      <c r="AE514" s="17">
        <v>10</v>
      </c>
      <c r="AF514" s="108">
        <v>5</v>
      </c>
      <c r="AG514" s="17">
        <f t="shared" si="145"/>
        <v>1666</v>
      </c>
      <c r="AH514" s="17">
        <f t="shared" si="146"/>
        <v>0</v>
      </c>
      <c r="AI514" s="17">
        <f t="shared" si="147"/>
        <v>1666</v>
      </c>
      <c r="AJ514" s="17">
        <f t="shared" si="148"/>
        <v>83.300000000000011</v>
      </c>
      <c r="AK514" s="17">
        <f t="shared" si="149"/>
        <v>0</v>
      </c>
      <c r="AL514" s="17">
        <f t="shared" si="150"/>
        <v>1749.3</v>
      </c>
      <c r="AM514" s="17">
        <f t="shared" si="156"/>
        <v>411.5</v>
      </c>
      <c r="AN514" s="17">
        <f t="shared" si="157"/>
        <v>50.861400000000003</v>
      </c>
      <c r="AO514" s="17">
        <f t="shared" si="151"/>
        <v>0</v>
      </c>
      <c r="AP514" s="17">
        <f t="shared" si="152"/>
        <v>462.3614</v>
      </c>
      <c r="AQ514" s="18">
        <f t="shared" si="153"/>
        <v>2211.6614</v>
      </c>
    </row>
    <row r="515" spans="1:43" ht="18" x14ac:dyDescent="0.25">
      <c r="A515" s="169" t="s">
        <v>613</v>
      </c>
      <c r="B515" s="143" t="s">
        <v>953</v>
      </c>
      <c r="C515" s="103" t="s">
        <v>614</v>
      </c>
      <c r="D515" s="15"/>
      <c r="E515" s="2"/>
      <c r="F515" s="2"/>
      <c r="G515" s="146"/>
      <c r="H515" s="19"/>
      <c r="I515" s="13"/>
      <c r="J515" s="14"/>
      <c r="K515" s="14"/>
      <c r="L515" s="22"/>
      <c r="M515" s="158" t="s">
        <v>199</v>
      </c>
      <c r="N515" s="108">
        <v>10</v>
      </c>
      <c r="O515" s="155"/>
      <c r="P515" s="159">
        <v>3332</v>
      </c>
      <c r="Q515" s="31">
        <v>0</v>
      </c>
      <c r="R515" s="31">
        <f t="shared" si="144"/>
        <v>3332</v>
      </c>
      <c r="S515" s="31">
        <f t="shared" si="142"/>
        <v>166.60000000000002</v>
      </c>
      <c r="T515" s="31">
        <v>0</v>
      </c>
      <c r="U515" s="31">
        <f t="shared" si="158"/>
        <v>3498.6</v>
      </c>
      <c r="V515" s="156"/>
      <c r="W515" s="159">
        <v>875</v>
      </c>
      <c r="X515" s="154">
        <f t="shared" si="154"/>
        <v>108.15</v>
      </c>
      <c r="Y515" s="31">
        <v>0</v>
      </c>
      <c r="Z515" s="31">
        <f t="shared" si="155"/>
        <v>983.15</v>
      </c>
      <c r="AA515" s="31">
        <f t="shared" si="139"/>
        <v>34986</v>
      </c>
      <c r="AB515" s="31">
        <f t="shared" si="140"/>
        <v>9831.5</v>
      </c>
      <c r="AC515" s="154">
        <f t="shared" si="141"/>
        <v>44817.5</v>
      </c>
      <c r="AE515" s="17">
        <v>10</v>
      </c>
      <c r="AF515" s="108">
        <v>10</v>
      </c>
      <c r="AG515" s="17">
        <f t="shared" si="145"/>
        <v>3332</v>
      </c>
      <c r="AH515" s="17">
        <f t="shared" si="146"/>
        <v>0</v>
      </c>
      <c r="AI515" s="17">
        <f t="shared" si="147"/>
        <v>3332</v>
      </c>
      <c r="AJ515" s="17">
        <f t="shared" si="148"/>
        <v>166.60000000000002</v>
      </c>
      <c r="AK515" s="17">
        <f t="shared" si="149"/>
        <v>0</v>
      </c>
      <c r="AL515" s="17">
        <f t="shared" si="150"/>
        <v>3498.6</v>
      </c>
      <c r="AM515" s="17">
        <f t="shared" si="156"/>
        <v>875</v>
      </c>
      <c r="AN515" s="17">
        <f t="shared" si="157"/>
        <v>108.15</v>
      </c>
      <c r="AO515" s="17">
        <f t="shared" si="151"/>
        <v>0</v>
      </c>
      <c r="AP515" s="17">
        <f t="shared" si="152"/>
        <v>983.15</v>
      </c>
      <c r="AQ515" s="18">
        <f t="shared" si="153"/>
        <v>4481.75</v>
      </c>
    </row>
    <row r="516" spans="1:43" ht="90" x14ac:dyDescent="0.25">
      <c r="A516" s="169">
        <v>2.2000000000000002</v>
      </c>
      <c r="B516" s="143" t="s">
        <v>953</v>
      </c>
      <c r="C516" s="103" t="s">
        <v>615</v>
      </c>
      <c r="D516" s="15"/>
      <c r="E516" s="2"/>
      <c r="F516" s="2"/>
      <c r="G516" s="146"/>
      <c r="H516" s="19"/>
      <c r="I516" s="13"/>
      <c r="J516" s="14"/>
      <c r="K516" s="14"/>
      <c r="L516" s="22"/>
      <c r="M516" s="151" t="s">
        <v>124</v>
      </c>
      <c r="N516" s="102">
        <v>0</v>
      </c>
      <c r="O516" s="155"/>
      <c r="P516" s="31">
        <v>0</v>
      </c>
      <c r="Q516" s="31">
        <v>0</v>
      </c>
      <c r="R516" s="31">
        <f t="shared" si="144"/>
        <v>0</v>
      </c>
      <c r="S516" s="31">
        <f t="shared" si="142"/>
        <v>0</v>
      </c>
      <c r="T516" s="31">
        <v>0</v>
      </c>
      <c r="U516" s="31">
        <f t="shared" si="158"/>
        <v>0</v>
      </c>
      <c r="V516" s="156"/>
      <c r="W516" s="31">
        <v>0</v>
      </c>
      <c r="X516" s="154">
        <f t="shared" si="154"/>
        <v>0</v>
      </c>
      <c r="Y516" s="31">
        <v>0</v>
      </c>
      <c r="Z516" s="31">
        <f t="shared" si="155"/>
        <v>0</v>
      </c>
      <c r="AA516" s="31">
        <f t="shared" si="139"/>
        <v>0</v>
      </c>
      <c r="AB516" s="31">
        <f t="shared" si="140"/>
        <v>0</v>
      </c>
      <c r="AC516" s="154">
        <f t="shared" si="141"/>
        <v>0</v>
      </c>
      <c r="AE516" s="17">
        <v>10</v>
      </c>
      <c r="AF516" s="102">
        <v>0</v>
      </c>
      <c r="AG516" s="17">
        <f t="shared" si="145"/>
        <v>0</v>
      </c>
      <c r="AH516" s="17">
        <f t="shared" si="146"/>
        <v>0</v>
      </c>
      <c r="AI516" s="17">
        <f t="shared" si="147"/>
        <v>0</v>
      </c>
      <c r="AJ516" s="17">
        <f t="shared" si="148"/>
        <v>0</v>
      </c>
      <c r="AK516" s="17">
        <f t="shared" si="149"/>
        <v>0</v>
      </c>
      <c r="AL516" s="17">
        <f t="shared" si="150"/>
        <v>0</v>
      </c>
      <c r="AM516" s="17">
        <f t="shared" si="156"/>
        <v>0</v>
      </c>
      <c r="AN516" s="17">
        <f t="shared" si="157"/>
        <v>0</v>
      </c>
      <c r="AO516" s="17">
        <f t="shared" si="151"/>
        <v>0</v>
      </c>
      <c r="AP516" s="17">
        <f t="shared" si="152"/>
        <v>0</v>
      </c>
      <c r="AQ516" s="18">
        <f t="shared" si="153"/>
        <v>0</v>
      </c>
    </row>
    <row r="517" spans="1:43" ht="18" x14ac:dyDescent="0.25">
      <c r="A517" s="169" t="s">
        <v>616</v>
      </c>
      <c r="B517" s="143" t="s">
        <v>953</v>
      </c>
      <c r="C517" s="103" t="s">
        <v>617</v>
      </c>
      <c r="D517" s="15"/>
      <c r="E517" s="2"/>
      <c r="F517" s="2"/>
      <c r="G517" s="146"/>
      <c r="H517" s="19"/>
      <c r="I517" s="13"/>
      <c r="J517" s="14"/>
      <c r="K517" s="14"/>
      <c r="L517" s="22"/>
      <c r="M517" s="158" t="s">
        <v>199</v>
      </c>
      <c r="N517" s="108">
        <v>25</v>
      </c>
      <c r="O517" s="155"/>
      <c r="P517" s="159">
        <v>29</v>
      </c>
      <c r="Q517" s="31">
        <v>0</v>
      </c>
      <c r="R517" s="31">
        <f t="shared" si="144"/>
        <v>29</v>
      </c>
      <c r="S517" s="31">
        <f t="shared" si="142"/>
        <v>1.4500000000000002</v>
      </c>
      <c r="T517" s="31">
        <v>0</v>
      </c>
      <c r="U517" s="31">
        <f t="shared" si="158"/>
        <v>30.45</v>
      </c>
      <c r="V517" s="156"/>
      <c r="W517" s="159">
        <v>15</v>
      </c>
      <c r="X517" s="154">
        <f t="shared" si="154"/>
        <v>1.8540000000000001</v>
      </c>
      <c r="Y517" s="31">
        <v>0</v>
      </c>
      <c r="Z517" s="31">
        <f t="shared" si="155"/>
        <v>16.853999999999999</v>
      </c>
      <c r="AA517" s="31">
        <f t="shared" si="139"/>
        <v>761.25</v>
      </c>
      <c r="AB517" s="31">
        <f t="shared" si="140"/>
        <v>421.34999999999997</v>
      </c>
      <c r="AC517" s="154">
        <f t="shared" si="141"/>
        <v>1182.5999999999999</v>
      </c>
      <c r="AE517" s="17">
        <v>10</v>
      </c>
      <c r="AF517" s="108">
        <v>25</v>
      </c>
      <c r="AG517" s="17">
        <f t="shared" si="145"/>
        <v>72.5</v>
      </c>
      <c r="AH517" s="17">
        <f t="shared" si="146"/>
        <v>0</v>
      </c>
      <c r="AI517" s="17">
        <f t="shared" si="147"/>
        <v>72.5</v>
      </c>
      <c r="AJ517" s="17">
        <f t="shared" si="148"/>
        <v>3.6250000000000004</v>
      </c>
      <c r="AK517" s="17">
        <f t="shared" si="149"/>
        <v>0</v>
      </c>
      <c r="AL517" s="17">
        <f t="shared" si="150"/>
        <v>76.125</v>
      </c>
      <c r="AM517" s="17">
        <f t="shared" si="156"/>
        <v>37.5</v>
      </c>
      <c r="AN517" s="17">
        <f t="shared" si="157"/>
        <v>4.6349999999999998</v>
      </c>
      <c r="AO517" s="17">
        <f t="shared" si="151"/>
        <v>0</v>
      </c>
      <c r="AP517" s="17">
        <f t="shared" si="152"/>
        <v>42.134999999999998</v>
      </c>
      <c r="AQ517" s="18">
        <f t="shared" si="153"/>
        <v>118.25999999999999</v>
      </c>
    </row>
    <row r="518" spans="1:43" ht="18" x14ac:dyDescent="0.25">
      <c r="A518" s="169" t="s">
        <v>618</v>
      </c>
      <c r="B518" s="143" t="s">
        <v>953</v>
      </c>
      <c r="C518" s="103" t="s">
        <v>619</v>
      </c>
      <c r="D518" s="15"/>
      <c r="E518" s="2"/>
      <c r="F518" s="2"/>
      <c r="G518" s="146"/>
      <c r="H518" s="19"/>
      <c r="I518" s="13"/>
      <c r="J518" s="14"/>
      <c r="K518" s="14"/>
      <c r="L518" s="22"/>
      <c r="M518" s="158" t="s">
        <v>199</v>
      </c>
      <c r="N518" s="108">
        <v>50</v>
      </c>
      <c r="O518" s="155"/>
      <c r="P518" s="159">
        <v>39</v>
      </c>
      <c r="Q518" s="31">
        <v>0</v>
      </c>
      <c r="R518" s="31">
        <f t="shared" si="144"/>
        <v>39</v>
      </c>
      <c r="S518" s="31">
        <f t="shared" si="142"/>
        <v>1.9500000000000002</v>
      </c>
      <c r="T518" s="31">
        <v>0</v>
      </c>
      <c r="U518" s="31">
        <f t="shared" si="158"/>
        <v>40.950000000000003</v>
      </c>
      <c r="V518" s="156"/>
      <c r="W518" s="159">
        <v>20</v>
      </c>
      <c r="X518" s="154">
        <f t="shared" si="154"/>
        <v>2.472</v>
      </c>
      <c r="Y518" s="31">
        <v>0</v>
      </c>
      <c r="Z518" s="31">
        <f t="shared" si="155"/>
        <v>22.472000000000001</v>
      </c>
      <c r="AA518" s="31">
        <f t="shared" ref="AA518:AA581" si="159">N518*U518</f>
        <v>2047.5000000000002</v>
      </c>
      <c r="AB518" s="31">
        <f t="shared" ref="AB518:AB581" si="160">N518*Z518</f>
        <v>1123.6000000000001</v>
      </c>
      <c r="AC518" s="154">
        <f t="shared" ref="AC518:AC581" si="161">AA518+AB518</f>
        <v>3171.1000000000004</v>
      </c>
      <c r="AE518" s="17">
        <v>10</v>
      </c>
      <c r="AF518" s="108">
        <v>50</v>
      </c>
      <c r="AG518" s="17">
        <f t="shared" si="145"/>
        <v>195</v>
      </c>
      <c r="AH518" s="17">
        <f t="shared" si="146"/>
        <v>0</v>
      </c>
      <c r="AI518" s="17">
        <f t="shared" si="147"/>
        <v>195</v>
      </c>
      <c r="AJ518" s="17">
        <f t="shared" si="148"/>
        <v>9.7500000000000018</v>
      </c>
      <c r="AK518" s="17">
        <f t="shared" si="149"/>
        <v>0</v>
      </c>
      <c r="AL518" s="17">
        <f t="shared" si="150"/>
        <v>204.75</v>
      </c>
      <c r="AM518" s="17">
        <f t="shared" si="156"/>
        <v>100</v>
      </c>
      <c r="AN518" s="17">
        <f t="shared" si="157"/>
        <v>12.36</v>
      </c>
      <c r="AO518" s="17">
        <f t="shared" si="151"/>
        <v>0</v>
      </c>
      <c r="AP518" s="17">
        <f t="shared" si="152"/>
        <v>112.36</v>
      </c>
      <c r="AQ518" s="18">
        <f t="shared" si="153"/>
        <v>317.11</v>
      </c>
    </row>
    <row r="519" spans="1:43" ht="18" x14ac:dyDescent="0.25">
      <c r="A519" s="169" t="s">
        <v>620</v>
      </c>
      <c r="B519" s="143" t="s">
        <v>953</v>
      </c>
      <c r="C519" s="103" t="s">
        <v>621</v>
      </c>
      <c r="D519" s="15"/>
      <c r="E519" s="2"/>
      <c r="F519" s="2"/>
      <c r="G519" s="146"/>
      <c r="H519" s="19"/>
      <c r="I519" s="13"/>
      <c r="J519" s="14"/>
      <c r="K519" s="14"/>
      <c r="L519" s="22"/>
      <c r="M519" s="158" t="s">
        <v>199</v>
      </c>
      <c r="N519" s="108">
        <v>825</v>
      </c>
      <c r="O519" s="155"/>
      <c r="P519" s="159">
        <v>58</v>
      </c>
      <c r="Q519" s="31">
        <v>0</v>
      </c>
      <c r="R519" s="31">
        <f t="shared" si="144"/>
        <v>58</v>
      </c>
      <c r="S519" s="31">
        <f t="shared" ref="S519:S529" si="162">R519*0.05</f>
        <v>2.9000000000000004</v>
      </c>
      <c r="T519" s="31">
        <v>0</v>
      </c>
      <c r="U519" s="31">
        <f t="shared" si="158"/>
        <v>60.9</v>
      </c>
      <c r="V519" s="156"/>
      <c r="W519" s="159">
        <v>31</v>
      </c>
      <c r="X519" s="154">
        <f t="shared" si="154"/>
        <v>3.8315999999999999</v>
      </c>
      <c r="Y519" s="31">
        <v>0</v>
      </c>
      <c r="Z519" s="31">
        <f t="shared" si="155"/>
        <v>34.831600000000002</v>
      </c>
      <c r="AA519" s="31">
        <f t="shared" si="159"/>
        <v>50242.5</v>
      </c>
      <c r="AB519" s="31">
        <f t="shared" si="160"/>
        <v>28736.07</v>
      </c>
      <c r="AC519" s="154">
        <f t="shared" si="161"/>
        <v>78978.570000000007</v>
      </c>
      <c r="AE519" s="17">
        <v>10</v>
      </c>
      <c r="AF519" s="108">
        <v>825</v>
      </c>
      <c r="AG519" s="17">
        <f t="shared" si="145"/>
        <v>4785</v>
      </c>
      <c r="AH519" s="17">
        <f t="shared" si="146"/>
        <v>0</v>
      </c>
      <c r="AI519" s="17">
        <f t="shared" si="147"/>
        <v>4785</v>
      </c>
      <c r="AJ519" s="17">
        <f t="shared" si="148"/>
        <v>239.25000000000003</v>
      </c>
      <c r="AK519" s="17">
        <f t="shared" si="149"/>
        <v>0</v>
      </c>
      <c r="AL519" s="17">
        <f t="shared" si="150"/>
        <v>5024.25</v>
      </c>
      <c r="AM519" s="17">
        <f t="shared" si="156"/>
        <v>2557.5</v>
      </c>
      <c r="AN519" s="17">
        <f t="shared" si="157"/>
        <v>316.10700000000003</v>
      </c>
      <c r="AO519" s="17">
        <f t="shared" si="151"/>
        <v>0</v>
      </c>
      <c r="AP519" s="17">
        <f t="shared" si="152"/>
        <v>2873.607</v>
      </c>
      <c r="AQ519" s="18">
        <f t="shared" si="153"/>
        <v>7897.857</v>
      </c>
    </row>
    <row r="520" spans="1:43" ht="18" x14ac:dyDescent="0.25">
      <c r="A520" s="169" t="s">
        <v>622</v>
      </c>
      <c r="B520" s="143" t="s">
        <v>953</v>
      </c>
      <c r="C520" s="103" t="s">
        <v>623</v>
      </c>
      <c r="D520" s="15"/>
      <c r="E520" s="2"/>
      <c r="F520" s="2"/>
      <c r="G520" s="146"/>
      <c r="H520" s="19"/>
      <c r="I520" s="13"/>
      <c r="J520" s="14"/>
      <c r="K520" s="14"/>
      <c r="L520" s="22"/>
      <c r="M520" s="158" t="s">
        <v>199</v>
      </c>
      <c r="N520" s="108">
        <v>5</v>
      </c>
      <c r="O520" s="155"/>
      <c r="P520" s="159">
        <v>98</v>
      </c>
      <c r="Q520" s="31">
        <v>0</v>
      </c>
      <c r="R520" s="31">
        <f t="shared" si="144"/>
        <v>98</v>
      </c>
      <c r="S520" s="31">
        <f t="shared" si="162"/>
        <v>4.9000000000000004</v>
      </c>
      <c r="T520" s="31">
        <v>0</v>
      </c>
      <c r="U520" s="31">
        <f t="shared" si="158"/>
        <v>102.9</v>
      </c>
      <c r="V520" s="156"/>
      <c r="W520" s="159">
        <v>51</v>
      </c>
      <c r="X520" s="154">
        <f t="shared" si="154"/>
        <v>6.3036000000000003</v>
      </c>
      <c r="Y520" s="31">
        <v>0</v>
      </c>
      <c r="Z520" s="31">
        <f t="shared" si="155"/>
        <v>57.303600000000003</v>
      </c>
      <c r="AA520" s="31">
        <f t="shared" si="159"/>
        <v>514.5</v>
      </c>
      <c r="AB520" s="31">
        <f t="shared" si="160"/>
        <v>286.51800000000003</v>
      </c>
      <c r="AC520" s="154">
        <f t="shared" si="161"/>
        <v>801.01800000000003</v>
      </c>
      <c r="AE520" s="17">
        <v>10</v>
      </c>
      <c r="AF520" s="108">
        <v>5</v>
      </c>
      <c r="AG520" s="17">
        <f t="shared" si="145"/>
        <v>49</v>
      </c>
      <c r="AH520" s="17">
        <f t="shared" si="146"/>
        <v>0</v>
      </c>
      <c r="AI520" s="17">
        <f t="shared" si="147"/>
        <v>49</v>
      </c>
      <c r="AJ520" s="17">
        <f t="shared" si="148"/>
        <v>2.4500000000000002</v>
      </c>
      <c r="AK520" s="17">
        <f t="shared" si="149"/>
        <v>0</v>
      </c>
      <c r="AL520" s="17">
        <f t="shared" si="150"/>
        <v>51.45</v>
      </c>
      <c r="AM520" s="17">
        <f t="shared" si="156"/>
        <v>25.5</v>
      </c>
      <c r="AN520" s="17">
        <f t="shared" si="157"/>
        <v>3.1518000000000002</v>
      </c>
      <c r="AO520" s="17">
        <f t="shared" si="151"/>
        <v>0</v>
      </c>
      <c r="AP520" s="17">
        <f t="shared" si="152"/>
        <v>28.651800000000001</v>
      </c>
      <c r="AQ520" s="18">
        <f t="shared" si="153"/>
        <v>80.101799999999997</v>
      </c>
    </row>
    <row r="521" spans="1:43" ht="18" x14ac:dyDescent="0.25">
      <c r="A521" s="169" t="s">
        <v>624</v>
      </c>
      <c r="B521" s="143" t="s">
        <v>953</v>
      </c>
      <c r="C521" s="103" t="s">
        <v>625</v>
      </c>
      <c r="D521" s="15"/>
      <c r="E521" s="2"/>
      <c r="F521" s="2"/>
      <c r="G521" s="146"/>
      <c r="H521" s="19"/>
      <c r="I521" s="13"/>
      <c r="J521" s="14"/>
      <c r="K521" s="14"/>
      <c r="L521" s="22"/>
      <c r="M521" s="158" t="s">
        <v>199</v>
      </c>
      <c r="N521" s="108">
        <v>10</v>
      </c>
      <c r="O521" s="155"/>
      <c r="P521" s="159">
        <v>93</v>
      </c>
      <c r="Q521" s="31">
        <v>0</v>
      </c>
      <c r="R521" s="31">
        <f t="shared" ref="R521:R571" si="163">P521+Q521</f>
        <v>93</v>
      </c>
      <c r="S521" s="31">
        <f t="shared" si="162"/>
        <v>4.6500000000000004</v>
      </c>
      <c r="T521" s="31">
        <v>0</v>
      </c>
      <c r="U521" s="31">
        <f t="shared" si="158"/>
        <v>97.65</v>
      </c>
      <c r="V521" s="156"/>
      <c r="W521" s="159">
        <v>61</v>
      </c>
      <c r="X521" s="154">
        <f t="shared" si="154"/>
        <v>7.5396000000000001</v>
      </c>
      <c r="Y521" s="31">
        <v>0</v>
      </c>
      <c r="Z521" s="31">
        <f t="shared" si="155"/>
        <v>68.539600000000007</v>
      </c>
      <c r="AA521" s="31">
        <f t="shared" si="159"/>
        <v>976.5</v>
      </c>
      <c r="AB521" s="31">
        <f t="shared" si="160"/>
        <v>685.39600000000007</v>
      </c>
      <c r="AC521" s="154">
        <f t="shared" si="161"/>
        <v>1661.8960000000002</v>
      </c>
      <c r="AE521" s="17">
        <v>10</v>
      </c>
      <c r="AF521" s="108">
        <v>10</v>
      </c>
      <c r="AG521" s="17">
        <f t="shared" si="145"/>
        <v>93</v>
      </c>
      <c r="AH521" s="17">
        <f t="shared" si="146"/>
        <v>0</v>
      </c>
      <c r="AI521" s="17">
        <f t="shared" si="147"/>
        <v>93</v>
      </c>
      <c r="AJ521" s="17">
        <f t="shared" si="148"/>
        <v>4.6500000000000004</v>
      </c>
      <c r="AK521" s="17">
        <f t="shared" si="149"/>
        <v>0</v>
      </c>
      <c r="AL521" s="17">
        <f t="shared" si="150"/>
        <v>97.65</v>
      </c>
      <c r="AM521" s="17">
        <f t="shared" si="156"/>
        <v>61</v>
      </c>
      <c r="AN521" s="17">
        <f t="shared" si="157"/>
        <v>7.5396000000000001</v>
      </c>
      <c r="AO521" s="17">
        <f t="shared" si="151"/>
        <v>0</v>
      </c>
      <c r="AP521" s="17">
        <f t="shared" si="152"/>
        <v>68.539600000000007</v>
      </c>
      <c r="AQ521" s="18">
        <f t="shared" si="153"/>
        <v>166.18960000000001</v>
      </c>
    </row>
    <row r="522" spans="1:43" ht="165" x14ac:dyDescent="0.25">
      <c r="A522" s="169">
        <v>2.2999999999999998</v>
      </c>
      <c r="B522" s="143" t="s">
        <v>953</v>
      </c>
      <c r="C522" s="103" t="s">
        <v>626</v>
      </c>
      <c r="D522" s="15"/>
      <c r="E522" s="2"/>
      <c r="F522" s="2"/>
      <c r="G522" s="146"/>
      <c r="H522" s="19"/>
      <c r="I522" s="13"/>
      <c r="J522" s="14"/>
      <c r="K522" s="14"/>
      <c r="L522" s="22"/>
      <c r="M522" s="151" t="s">
        <v>124</v>
      </c>
      <c r="N522" s="102">
        <v>0</v>
      </c>
      <c r="O522" s="155"/>
      <c r="P522" s="31">
        <v>0</v>
      </c>
      <c r="Q522" s="31">
        <v>0</v>
      </c>
      <c r="R522" s="31">
        <f t="shared" si="163"/>
        <v>0</v>
      </c>
      <c r="S522" s="31">
        <f t="shared" si="162"/>
        <v>0</v>
      </c>
      <c r="T522" s="31">
        <v>0</v>
      </c>
      <c r="U522" s="31">
        <f t="shared" si="158"/>
        <v>0</v>
      </c>
      <c r="V522" s="156"/>
      <c r="W522" s="31">
        <v>0</v>
      </c>
      <c r="X522" s="154">
        <f t="shared" si="154"/>
        <v>0</v>
      </c>
      <c r="Y522" s="31">
        <v>0</v>
      </c>
      <c r="Z522" s="31">
        <f t="shared" si="155"/>
        <v>0</v>
      </c>
      <c r="AA522" s="31">
        <f t="shared" si="159"/>
        <v>0</v>
      </c>
      <c r="AB522" s="31">
        <f t="shared" si="160"/>
        <v>0</v>
      </c>
      <c r="AC522" s="154">
        <f t="shared" si="161"/>
        <v>0</v>
      </c>
      <c r="AE522" s="17">
        <v>10</v>
      </c>
      <c r="AF522" s="102">
        <v>0</v>
      </c>
      <c r="AG522" s="17">
        <f t="shared" si="145"/>
        <v>0</v>
      </c>
      <c r="AH522" s="17">
        <f t="shared" si="146"/>
        <v>0</v>
      </c>
      <c r="AI522" s="17">
        <f t="shared" si="147"/>
        <v>0</v>
      </c>
      <c r="AJ522" s="17">
        <f t="shared" si="148"/>
        <v>0</v>
      </c>
      <c r="AK522" s="17">
        <f t="shared" si="149"/>
        <v>0</v>
      </c>
      <c r="AL522" s="17">
        <f t="shared" si="150"/>
        <v>0</v>
      </c>
      <c r="AM522" s="17">
        <f t="shared" si="156"/>
        <v>0</v>
      </c>
      <c r="AN522" s="17">
        <f t="shared" si="157"/>
        <v>0</v>
      </c>
      <c r="AO522" s="17">
        <f t="shared" si="151"/>
        <v>0</v>
      </c>
      <c r="AP522" s="17">
        <f t="shared" si="152"/>
        <v>0</v>
      </c>
      <c r="AQ522" s="18">
        <f t="shared" si="153"/>
        <v>0</v>
      </c>
    </row>
    <row r="523" spans="1:43" ht="18" x14ac:dyDescent="0.25">
      <c r="A523" s="169" t="s">
        <v>521</v>
      </c>
      <c r="B523" s="143" t="s">
        <v>953</v>
      </c>
      <c r="C523" s="103" t="s">
        <v>627</v>
      </c>
      <c r="D523" s="15"/>
      <c r="E523" s="2"/>
      <c r="F523" s="2"/>
      <c r="G523" s="146"/>
      <c r="H523" s="19"/>
      <c r="I523" s="13"/>
      <c r="J523" s="14"/>
      <c r="K523" s="14"/>
      <c r="L523" s="22"/>
      <c r="M523" s="158" t="s">
        <v>199</v>
      </c>
      <c r="N523" s="108">
        <v>25</v>
      </c>
      <c r="O523" s="155"/>
      <c r="P523" s="159">
        <v>839</v>
      </c>
      <c r="Q523" s="31">
        <v>0</v>
      </c>
      <c r="R523" s="31">
        <f t="shared" si="163"/>
        <v>839</v>
      </c>
      <c r="S523" s="31">
        <f t="shared" si="162"/>
        <v>41.95</v>
      </c>
      <c r="T523" s="31">
        <v>0</v>
      </c>
      <c r="U523" s="31">
        <f t="shared" si="158"/>
        <v>880.95</v>
      </c>
      <c r="V523" s="156"/>
      <c r="W523" s="159">
        <v>277</v>
      </c>
      <c r="X523" s="154">
        <f t="shared" si="154"/>
        <v>34.237200000000001</v>
      </c>
      <c r="Y523" s="31">
        <v>0</v>
      </c>
      <c r="Z523" s="31">
        <f t="shared" si="155"/>
        <v>311.23720000000003</v>
      </c>
      <c r="AA523" s="31">
        <f t="shared" si="159"/>
        <v>22023.75</v>
      </c>
      <c r="AB523" s="31">
        <f t="shared" si="160"/>
        <v>7780.93</v>
      </c>
      <c r="AC523" s="154">
        <f t="shared" si="161"/>
        <v>29804.68</v>
      </c>
      <c r="AE523" s="17">
        <v>10</v>
      </c>
      <c r="AF523" s="108">
        <v>25</v>
      </c>
      <c r="AG523" s="17">
        <f t="shared" si="145"/>
        <v>2097.5</v>
      </c>
      <c r="AH523" s="17">
        <f t="shared" si="146"/>
        <v>0</v>
      </c>
      <c r="AI523" s="17">
        <f t="shared" si="147"/>
        <v>2097.5</v>
      </c>
      <c r="AJ523" s="17">
        <f t="shared" si="148"/>
        <v>104.875</v>
      </c>
      <c r="AK523" s="17">
        <f t="shared" si="149"/>
        <v>0</v>
      </c>
      <c r="AL523" s="17">
        <f t="shared" si="150"/>
        <v>2202.375</v>
      </c>
      <c r="AM523" s="17">
        <f t="shared" si="156"/>
        <v>692.5</v>
      </c>
      <c r="AN523" s="17">
        <f t="shared" si="157"/>
        <v>85.593000000000018</v>
      </c>
      <c r="AO523" s="17">
        <f t="shared" si="151"/>
        <v>0</v>
      </c>
      <c r="AP523" s="17">
        <f t="shared" si="152"/>
        <v>778.09300000000007</v>
      </c>
      <c r="AQ523" s="18">
        <f t="shared" si="153"/>
        <v>2980.4679999999998</v>
      </c>
    </row>
    <row r="524" spans="1:43" ht="18" x14ac:dyDescent="0.25">
      <c r="A524" s="169" t="s">
        <v>524</v>
      </c>
      <c r="B524" s="143" t="s">
        <v>953</v>
      </c>
      <c r="C524" s="103" t="s">
        <v>628</v>
      </c>
      <c r="D524" s="15"/>
      <c r="E524" s="2"/>
      <c r="F524" s="2"/>
      <c r="G524" s="146"/>
      <c r="H524" s="19"/>
      <c r="I524" s="13"/>
      <c r="J524" s="14"/>
      <c r="K524" s="14"/>
      <c r="L524" s="22"/>
      <c r="M524" s="158" t="s">
        <v>199</v>
      </c>
      <c r="N524" s="108">
        <v>30</v>
      </c>
      <c r="O524" s="155"/>
      <c r="P524" s="159">
        <v>1217</v>
      </c>
      <c r="Q524" s="31">
        <v>0</v>
      </c>
      <c r="R524" s="31">
        <f t="shared" si="163"/>
        <v>1217</v>
      </c>
      <c r="S524" s="31">
        <f t="shared" si="162"/>
        <v>60.85</v>
      </c>
      <c r="T524" s="31">
        <v>0</v>
      </c>
      <c r="U524" s="31">
        <f t="shared" si="158"/>
        <v>1277.8499999999999</v>
      </c>
      <c r="V524" s="156"/>
      <c r="W524" s="159">
        <v>370</v>
      </c>
      <c r="X524" s="154">
        <f t="shared" si="154"/>
        <v>45.731999999999999</v>
      </c>
      <c r="Y524" s="31">
        <v>0</v>
      </c>
      <c r="Z524" s="31">
        <f t="shared" si="155"/>
        <v>415.73199999999997</v>
      </c>
      <c r="AA524" s="31">
        <f t="shared" si="159"/>
        <v>38335.5</v>
      </c>
      <c r="AB524" s="31">
        <f t="shared" si="160"/>
        <v>12471.96</v>
      </c>
      <c r="AC524" s="154">
        <f t="shared" si="161"/>
        <v>50807.46</v>
      </c>
      <c r="AE524" s="17">
        <v>10</v>
      </c>
      <c r="AF524" s="108">
        <v>30</v>
      </c>
      <c r="AG524" s="17">
        <f t="shared" si="145"/>
        <v>3651</v>
      </c>
      <c r="AH524" s="17">
        <f t="shared" si="146"/>
        <v>0</v>
      </c>
      <c r="AI524" s="17">
        <f t="shared" si="147"/>
        <v>3651</v>
      </c>
      <c r="AJ524" s="17">
        <f t="shared" si="148"/>
        <v>182.55</v>
      </c>
      <c r="AK524" s="17">
        <f t="shared" si="149"/>
        <v>0</v>
      </c>
      <c r="AL524" s="17">
        <f t="shared" si="150"/>
        <v>3833.55</v>
      </c>
      <c r="AM524" s="17">
        <f t="shared" si="156"/>
        <v>1110</v>
      </c>
      <c r="AN524" s="17">
        <f t="shared" si="157"/>
        <v>137.196</v>
      </c>
      <c r="AO524" s="17">
        <f t="shared" si="151"/>
        <v>0</v>
      </c>
      <c r="AP524" s="17">
        <f t="shared" si="152"/>
        <v>1247.1959999999999</v>
      </c>
      <c r="AQ524" s="18">
        <f t="shared" si="153"/>
        <v>5080.7460000000001</v>
      </c>
    </row>
    <row r="525" spans="1:43" ht="18" x14ac:dyDescent="0.25">
      <c r="A525" s="169" t="s">
        <v>526</v>
      </c>
      <c r="B525" s="143" t="s">
        <v>953</v>
      </c>
      <c r="C525" s="103" t="s">
        <v>629</v>
      </c>
      <c r="D525" s="15"/>
      <c r="E525" s="2"/>
      <c r="F525" s="2"/>
      <c r="G525" s="146"/>
      <c r="H525" s="19"/>
      <c r="I525" s="13"/>
      <c r="J525" s="14"/>
      <c r="K525" s="14"/>
      <c r="L525" s="22"/>
      <c r="M525" s="158" t="s">
        <v>199</v>
      </c>
      <c r="N525" s="108">
        <v>350</v>
      </c>
      <c r="O525" s="155"/>
      <c r="P525" s="159">
        <v>1795</v>
      </c>
      <c r="Q525" s="31">
        <v>0</v>
      </c>
      <c r="R525" s="31">
        <f t="shared" si="163"/>
        <v>1795</v>
      </c>
      <c r="S525" s="31">
        <f t="shared" si="162"/>
        <v>89.75</v>
      </c>
      <c r="T525" s="31">
        <v>0</v>
      </c>
      <c r="U525" s="31">
        <f t="shared" si="158"/>
        <v>1884.75</v>
      </c>
      <c r="V525" s="156"/>
      <c r="W525" s="159">
        <v>556</v>
      </c>
      <c r="X525" s="154">
        <f t="shared" si="154"/>
        <v>68.721599999999995</v>
      </c>
      <c r="Y525" s="31">
        <v>0</v>
      </c>
      <c r="Z525" s="31">
        <f t="shared" si="155"/>
        <v>624.72159999999997</v>
      </c>
      <c r="AA525" s="31">
        <f t="shared" si="159"/>
        <v>659662.5</v>
      </c>
      <c r="AB525" s="31">
        <f t="shared" si="160"/>
        <v>218652.56</v>
      </c>
      <c r="AC525" s="154">
        <f t="shared" si="161"/>
        <v>878315.06</v>
      </c>
      <c r="AE525" s="17">
        <v>10</v>
      </c>
      <c r="AF525" s="108">
        <v>350</v>
      </c>
      <c r="AG525" s="17">
        <f t="shared" si="145"/>
        <v>62825</v>
      </c>
      <c r="AH525" s="17">
        <f t="shared" si="146"/>
        <v>0</v>
      </c>
      <c r="AI525" s="17">
        <f t="shared" si="147"/>
        <v>62825</v>
      </c>
      <c r="AJ525" s="17">
        <f t="shared" si="148"/>
        <v>3141.25</v>
      </c>
      <c r="AK525" s="17">
        <f t="shared" si="149"/>
        <v>0</v>
      </c>
      <c r="AL525" s="17">
        <f t="shared" si="150"/>
        <v>65966.25</v>
      </c>
      <c r="AM525" s="17">
        <f t="shared" si="156"/>
        <v>19460</v>
      </c>
      <c r="AN525" s="17">
        <f t="shared" si="157"/>
        <v>2405.2559999999999</v>
      </c>
      <c r="AO525" s="17">
        <f t="shared" si="151"/>
        <v>0</v>
      </c>
      <c r="AP525" s="17">
        <f t="shared" si="152"/>
        <v>21865.256000000001</v>
      </c>
      <c r="AQ525" s="18">
        <f t="shared" si="153"/>
        <v>87831.505999999994</v>
      </c>
    </row>
    <row r="526" spans="1:43" ht="90" x14ac:dyDescent="0.25">
      <c r="A526" s="169">
        <v>2.4</v>
      </c>
      <c r="B526" s="143" t="s">
        <v>953</v>
      </c>
      <c r="C526" s="103" t="s">
        <v>630</v>
      </c>
      <c r="D526" s="15"/>
      <c r="E526" s="2"/>
      <c r="F526" s="2"/>
      <c r="G526" s="146"/>
      <c r="H526" s="19"/>
      <c r="I526" s="13"/>
      <c r="J526" s="14"/>
      <c r="K526" s="14"/>
      <c r="L526" s="22"/>
      <c r="M526" s="151" t="s">
        <v>124</v>
      </c>
      <c r="N526" s="102">
        <v>0</v>
      </c>
      <c r="O526" s="155"/>
      <c r="P526" s="31">
        <v>0</v>
      </c>
      <c r="Q526" s="31">
        <v>0</v>
      </c>
      <c r="R526" s="31">
        <f t="shared" si="163"/>
        <v>0</v>
      </c>
      <c r="S526" s="31">
        <f t="shared" si="162"/>
        <v>0</v>
      </c>
      <c r="T526" s="31">
        <v>0</v>
      </c>
      <c r="U526" s="31">
        <f t="shared" si="158"/>
        <v>0</v>
      </c>
      <c r="V526" s="156"/>
      <c r="W526" s="31">
        <v>0</v>
      </c>
      <c r="X526" s="154">
        <f t="shared" si="154"/>
        <v>0</v>
      </c>
      <c r="Y526" s="31">
        <v>0</v>
      </c>
      <c r="Z526" s="31">
        <f t="shared" si="155"/>
        <v>0</v>
      </c>
      <c r="AA526" s="31">
        <f t="shared" si="159"/>
        <v>0</v>
      </c>
      <c r="AB526" s="31">
        <f t="shared" si="160"/>
        <v>0</v>
      </c>
      <c r="AC526" s="154">
        <f t="shared" si="161"/>
        <v>0</v>
      </c>
      <c r="AE526" s="17">
        <v>10</v>
      </c>
      <c r="AF526" s="102">
        <v>0</v>
      </c>
      <c r="AG526" s="17">
        <f t="shared" si="145"/>
        <v>0</v>
      </c>
      <c r="AH526" s="17">
        <f t="shared" si="146"/>
        <v>0</v>
      </c>
      <c r="AI526" s="17">
        <f t="shared" si="147"/>
        <v>0</v>
      </c>
      <c r="AJ526" s="17">
        <f t="shared" si="148"/>
        <v>0</v>
      </c>
      <c r="AK526" s="17">
        <f t="shared" si="149"/>
        <v>0</v>
      </c>
      <c r="AL526" s="17">
        <f t="shared" si="150"/>
        <v>0</v>
      </c>
      <c r="AM526" s="17">
        <f t="shared" si="156"/>
        <v>0</v>
      </c>
      <c r="AN526" s="17">
        <f t="shared" si="157"/>
        <v>0</v>
      </c>
      <c r="AO526" s="17">
        <f t="shared" si="151"/>
        <v>0</v>
      </c>
      <c r="AP526" s="17">
        <f t="shared" si="152"/>
        <v>0</v>
      </c>
      <c r="AQ526" s="18">
        <f t="shared" si="153"/>
        <v>0</v>
      </c>
    </row>
    <row r="527" spans="1:43" ht="18" x14ac:dyDescent="0.25">
      <c r="A527" s="169" t="s">
        <v>631</v>
      </c>
      <c r="B527" s="143" t="s">
        <v>953</v>
      </c>
      <c r="C527" s="103" t="s">
        <v>632</v>
      </c>
      <c r="D527" s="15"/>
      <c r="E527" s="2"/>
      <c r="F527" s="2"/>
      <c r="G527" s="146"/>
      <c r="H527" s="19"/>
      <c r="I527" s="13"/>
      <c r="J527" s="14"/>
      <c r="K527" s="14"/>
      <c r="L527" s="22"/>
      <c r="M527" s="158" t="s">
        <v>199</v>
      </c>
      <c r="N527" s="108">
        <v>15</v>
      </c>
      <c r="O527" s="155"/>
      <c r="P527" s="159">
        <v>106</v>
      </c>
      <c r="Q527" s="31">
        <v>0</v>
      </c>
      <c r="R527" s="31">
        <f t="shared" si="163"/>
        <v>106</v>
      </c>
      <c r="S527" s="31">
        <f t="shared" si="162"/>
        <v>5.3000000000000007</v>
      </c>
      <c r="T527" s="31">
        <v>0</v>
      </c>
      <c r="U527" s="31">
        <f t="shared" si="158"/>
        <v>111.3</v>
      </c>
      <c r="V527" s="156"/>
      <c r="W527" s="159">
        <v>30</v>
      </c>
      <c r="X527" s="154">
        <f t="shared" si="154"/>
        <v>3.7080000000000002</v>
      </c>
      <c r="Y527" s="31">
        <v>0</v>
      </c>
      <c r="Z527" s="31">
        <f t="shared" si="155"/>
        <v>33.707999999999998</v>
      </c>
      <c r="AA527" s="31">
        <f t="shared" si="159"/>
        <v>1669.5</v>
      </c>
      <c r="AB527" s="31">
        <f t="shared" si="160"/>
        <v>505.62</v>
      </c>
      <c r="AC527" s="154">
        <f t="shared" si="161"/>
        <v>2175.12</v>
      </c>
      <c r="AE527" s="17">
        <v>10</v>
      </c>
      <c r="AF527" s="108">
        <v>15</v>
      </c>
      <c r="AG527" s="17">
        <f t="shared" si="145"/>
        <v>159</v>
      </c>
      <c r="AH527" s="17">
        <f t="shared" si="146"/>
        <v>0</v>
      </c>
      <c r="AI527" s="17">
        <f t="shared" si="147"/>
        <v>159</v>
      </c>
      <c r="AJ527" s="17">
        <f t="shared" si="148"/>
        <v>7.9500000000000011</v>
      </c>
      <c r="AK527" s="17">
        <f t="shared" si="149"/>
        <v>0</v>
      </c>
      <c r="AL527" s="17">
        <f t="shared" si="150"/>
        <v>166.95</v>
      </c>
      <c r="AM527" s="17">
        <f t="shared" si="156"/>
        <v>45</v>
      </c>
      <c r="AN527" s="17">
        <f t="shared" si="157"/>
        <v>5.5620000000000003</v>
      </c>
      <c r="AO527" s="17">
        <f t="shared" si="151"/>
        <v>0</v>
      </c>
      <c r="AP527" s="17">
        <f t="shared" si="152"/>
        <v>50.561999999999998</v>
      </c>
      <c r="AQ527" s="18">
        <f t="shared" si="153"/>
        <v>217.512</v>
      </c>
    </row>
    <row r="528" spans="1:43" ht="18" x14ac:dyDescent="0.25">
      <c r="A528" s="169" t="s">
        <v>633</v>
      </c>
      <c r="B528" s="143" t="s">
        <v>953</v>
      </c>
      <c r="C528" s="103" t="s">
        <v>634</v>
      </c>
      <c r="D528" s="15"/>
      <c r="E528" s="2"/>
      <c r="F528" s="2"/>
      <c r="G528" s="146"/>
      <c r="H528" s="19"/>
      <c r="I528" s="13"/>
      <c r="J528" s="14"/>
      <c r="K528" s="14"/>
      <c r="L528" s="22"/>
      <c r="M528" s="158" t="s">
        <v>199</v>
      </c>
      <c r="N528" s="108">
        <v>30</v>
      </c>
      <c r="O528" s="155"/>
      <c r="P528" s="159">
        <v>14</v>
      </c>
      <c r="Q528" s="31">
        <v>0</v>
      </c>
      <c r="R528" s="31">
        <f t="shared" si="163"/>
        <v>14</v>
      </c>
      <c r="S528" s="31">
        <f t="shared" si="162"/>
        <v>0.70000000000000007</v>
      </c>
      <c r="T528" s="31">
        <v>0</v>
      </c>
      <c r="U528" s="31">
        <f t="shared" si="158"/>
        <v>14.7</v>
      </c>
      <c r="V528" s="156"/>
      <c r="W528" s="159">
        <v>41</v>
      </c>
      <c r="X528" s="154">
        <f t="shared" si="154"/>
        <v>5.0675999999999997</v>
      </c>
      <c r="Y528" s="31">
        <v>0</v>
      </c>
      <c r="Z528" s="31">
        <f t="shared" si="155"/>
        <v>46.067599999999999</v>
      </c>
      <c r="AA528" s="31">
        <f t="shared" si="159"/>
        <v>441</v>
      </c>
      <c r="AB528" s="31">
        <f t="shared" si="160"/>
        <v>1382.028</v>
      </c>
      <c r="AC528" s="154">
        <f t="shared" si="161"/>
        <v>1823.028</v>
      </c>
      <c r="AE528" s="17">
        <v>10</v>
      </c>
      <c r="AF528" s="108">
        <v>30</v>
      </c>
      <c r="AG528" s="17">
        <f t="shared" si="145"/>
        <v>42</v>
      </c>
      <c r="AH528" s="17">
        <f t="shared" si="146"/>
        <v>0</v>
      </c>
      <c r="AI528" s="17">
        <f t="shared" si="147"/>
        <v>42</v>
      </c>
      <c r="AJ528" s="17">
        <f t="shared" si="148"/>
        <v>2.1</v>
      </c>
      <c r="AK528" s="17">
        <f t="shared" si="149"/>
        <v>0</v>
      </c>
      <c r="AL528" s="17">
        <f t="shared" si="150"/>
        <v>44.1</v>
      </c>
      <c r="AM528" s="17">
        <f t="shared" si="156"/>
        <v>123</v>
      </c>
      <c r="AN528" s="17">
        <f t="shared" si="157"/>
        <v>15.2028</v>
      </c>
      <c r="AO528" s="17">
        <f t="shared" si="151"/>
        <v>0</v>
      </c>
      <c r="AP528" s="17">
        <f t="shared" si="152"/>
        <v>138.2028</v>
      </c>
      <c r="AQ528" s="18">
        <f t="shared" si="153"/>
        <v>182.30279999999999</v>
      </c>
    </row>
    <row r="529" spans="1:43" ht="18" x14ac:dyDescent="0.25">
      <c r="A529" s="169" t="s">
        <v>635</v>
      </c>
      <c r="B529" s="143" t="s">
        <v>953</v>
      </c>
      <c r="C529" s="103" t="s">
        <v>636</v>
      </c>
      <c r="D529" s="15"/>
      <c r="E529" s="2"/>
      <c r="F529" s="2"/>
      <c r="G529" s="146"/>
      <c r="H529" s="19"/>
      <c r="I529" s="13"/>
      <c r="J529" s="14"/>
      <c r="K529" s="14"/>
      <c r="L529" s="22"/>
      <c r="M529" s="158" t="s">
        <v>199</v>
      </c>
      <c r="N529" s="108">
        <v>350</v>
      </c>
      <c r="O529" s="155"/>
      <c r="P529" s="159">
        <v>211</v>
      </c>
      <c r="Q529" s="31">
        <v>0</v>
      </c>
      <c r="R529" s="31">
        <f t="shared" si="163"/>
        <v>211</v>
      </c>
      <c r="S529" s="31">
        <f t="shared" si="162"/>
        <v>10.55</v>
      </c>
      <c r="T529" s="31">
        <v>0</v>
      </c>
      <c r="U529" s="31">
        <f t="shared" si="158"/>
        <v>221.55</v>
      </c>
      <c r="V529" s="156"/>
      <c r="W529" s="159">
        <v>61</v>
      </c>
      <c r="X529" s="154">
        <f t="shared" si="154"/>
        <v>7.5396000000000001</v>
      </c>
      <c r="Y529" s="31">
        <v>0</v>
      </c>
      <c r="Z529" s="31">
        <f t="shared" si="155"/>
        <v>68.539600000000007</v>
      </c>
      <c r="AA529" s="31">
        <f t="shared" si="159"/>
        <v>77542.5</v>
      </c>
      <c r="AB529" s="31">
        <f t="shared" si="160"/>
        <v>23988.860000000004</v>
      </c>
      <c r="AC529" s="154">
        <f t="shared" si="161"/>
        <v>101531.36</v>
      </c>
      <c r="AE529" s="17">
        <v>10</v>
      </c>
      <c r="AF529" s="108">
        <v>350</v>
      </c>
      <c r="AG529" s="17">
        <f t="shared" si="145"/>
        <v>7385</v>
      </c>
      <c r="AH529" s="17">
        <f t="shared" si="146"/>
        <v>0</v>
      </c>
      <c r="AI529" s="17">
        <f t="shared" si="147"/>
        <v>7385</v>
      </c>
      <c r="AJ529" s="17">
        <f t="shared" si="148"/>
        <v>369.25</v>
      </c>
      <c r="AK529" s="17">
        <f t="shared" si="149"/>
        <v>0</v>
      </c>
      <c r="AL529" s="17">
        <f t="shared" si="150"/>
        <v>7754.25</v>
      </c>
      <c r="AM529" s="17">
        <f t="shared" si="156"/>
        <v>2135</v>
      </c>
      <c r="AN529" s="17">
        <f t="shared" si="157"/>
        <v>263.88599999999997</v>
      </c>
      <c r="AO529" s="17">
        <f t="shared" si="151"/>
        <v>0</v>
      </c>
      <c r="AP529" s="17">
        <f t="shared" si="152"/>
        <v>2398.886</v>
      </c>
      <c r="AQ529" s="18">
        <f t="shared" si="153"/>
        <v>10153.136</v>
      </c>
    </row>
    <row r="530" spans="1:43" ht="45" x14ac:dyDescent="0.25">
      <c r="A530" s="169">
        <v>2.5</v>
      </c>
      <c r="B530" s="143" t="s">
        <v>953</v>
      </c>
      <c r="C530" s="103" t="s">
        <v>637</v>
      </c>
      <c r="D530" s="15"/>
      <c r="E530" s="2"/>
      <c r="F530" s="2"/>
      <c r="G530" s="146"/>
      <c r="H530" s="19"/>
      <c r="I530" s="13"/>
      <c r="J530" s="14"/>
      <c r="K530" s="14"/>
      <c r="L530" s="22"/>
      <c r="M530" s="151" t="s">
        <v>124</v>
      </c>
      <c r="N530" s="102">
        <v>0</v>
      </c>
      <c r="O530" s="155"/>
      <c r="P530" s="31">
        <v>0</v>
      </c>
      <c r="Q530" s="31">
        <v>0</v>
      </c>
      <c r="R530" s="31">
        <f t="shared" si="163"/>
        <v>0</v>
      </c>
      <c r="S530" s="31"/>
      <c r="T530" s="31">
        <v>0</v>
      </c>
      <c r="U530" s="31">
        <f t="shared" si="158"/>
        <v>0</v>
      </c>
      <c r="V530" s="156"/>
      <c r="W530" s="31">
        <v>0</v>
      </c>
      <c r="X530" s="154">
        <f t="shared" si="154"/>
        <v>0</v>
      </c>
      <c r="Y530" s="31">
        <v>0</v>
      </c>
      <c r="Z530" s="31">
        <f t="shared" si="155"/>
        <v>0</v>
      </c>
      <c r="AA530" s="31">
        <f t="shared" si="159"/>
        <v>0</v>
      </c>
      <c r="AB530" s="31">
        <f t="shared" si="160"/>
        <v>0</v>
      </c>
      <c r="AC530" s="154">
        <f t="shared" si="161"/>
        <v>0</v>
      </c>
      <c r="AE530" s="17">
        <v>10</v>
      </c>
      <c r="AF530" s="102">
        <v>0</v>
      </c>
      <c r="AG530" s="17">
        <f t="shared" si="145"/>
        <v>0</v>
      </c>
      <c r="AH530" s="17">
        <f t="shared" si="146"/>
        <v>0</v>
      </c>
      <c r="AI530" s="17">
        <f t="shared" si="147"/>
        <v>0</v>
      </c>
      <c r="AJ530" s="17">
        <f t="shared" si="148"/>
        <v>0</v>
      </c>
      <c r="AK530" s="17">
        <f t="shared" si="149"/>
        <v>0</v>
      </c>
      <c r="AL530" s="17">
        <f t="shared" si="150"/>
        <v>0</v>
      </c>
      <c r="AM530" s="17">
        <f t="shared" si="156"/>
        <v>0</v>
      </c>
      <c r="AN530" s="17">
        <f t="shared" si="157"/>
        <v>0</v>
      </c>
      <c r="AO530" s="17">
        <f t="shared" si="151"/>
        <v>0</v>
      </c>
      <c r="AP530" s="17">
        <f t="shared" si="152"/>
        <v>0</v>
      </c>
      <c r="AQ530" s="18">
        <f t="shared" si="153"/>
        <v>0</v>
      </c>
    </row>
    <row r="531" spans="1:43" ht="18" x14ac:dyDescent="0.25">
      <c r="A531" s="169" t="s">
        <v>638</v>
      </c>
      <c r="B531" s="143" t="s">
        <v>953</v>
      </c>
      <c r="C531" s="103" t="s">
        <v>639</v>
      </c>
      <c r="D531" s="15"/>
      <c r="E531" s="2"/>
      <c r="F531" s="2"/>
      <c r="G531" s="146"/>
      <c r="H531" s="19"/>
      <c r="I531" s="13"/>
      <c r="J531" s="14"/>
      <c r="K531" s="14"/>
      <c r="L531" s="22"/>
      <c r="M531" s="158" t="s">
        <v>126</v>
      </c>
      <c r="N531" s="108">
        <v>3</v>
      </c>
      <c r="O531" s="155"/>
      <c r="P531" s="159">
        <v>3656</v>
      </c>
      <c r="Q531" s="31">
        <v>0</v>
      </c>
      <c r="R531" s="31">
        <f t="shared" si="163"/>
        <v>3656</v>
      </c>
      <c r="S531" s="31">
        <f t="shared" ref="S531:S571" si="164">R531*0.05</f>
        <v>182.8</v>
      </c>
      <c r="T531" s="31">
        <v>0</v>
      </c>
      <c r="U531" s="31">
        <f t="shared" si="158"/>
        <v>3838.8</v>
      </c>
      <c r="V531" s="156"/>
      <c r="W531" s="159">
        <v>334</v>
      </c>
      <c r="X531" s="154">
        <f t="shared" si="154"/>
        <v>41.282400000000003</v>
      </c>
      <c r="Y531" s="31">
        <v>0</v>
      </c>
      <c r="Z531" s="31">
        <f t="shared" si="155"/>
        <v>375.2824</v>
      </c>
      <c r="AA531" s="31">
        <f t="shared" si="159"/>
        <v>11516.400000000001</v>
      </c>
      <c r="AB531" s="31">
        <f t="shared" si="160"/>
        <v>1125.8471999999999</v>
      </c>
      <c r="AC531" s="154">
        <f t="shared" si="161"/>
        <v>12642.247200000002</v>
      </c>
      <c r="AE531" s="17">
        <v>10</v>
      </c>
      <c r="AF531" s="108">
        <v>3</v>
      </c>
      <c r="AG531" s="17">
        <f t="shared" si="145"/>
        <v>1096.8</v>
      </c>
      <c r="AH531" s="17">
        <f t="shared" si="146"/>
        <v>0</v>
      </c>
      <c r="AI531" s="17">
        <f t="shared" si="147"/>
        <v>1096.8</v>
      </c>
      <c r="AJ531" s="17">
        <f t="shared" si="148"/>
        <v>54.84</v>
      </c>
      <c r="AK531" s="17">
        <f t="shared" si="149"/>
        <v>0</v>
      </c>
      <c r="AL531" s="17">
        <f t="shared" si="150"/>
        <v>1151.6399999999999</v>
      </c>
      <c r="AM531" s="17">
        <f t="shared" si="156"/>
        <v>100.2</v>
      </c>
      <c r="AN531" s="17">
        <f t="shared" si="157"/>
        <v>12.38472</v>
      </c>
      <c r="AO531" s="17">
        <f t="shared" si="151"/>
        <v>0</v>
      </c>
      <c r="AP531" s="17">
        <f t="shared" si="152"/>
        <v>112.58472</v>
      </c>
      <c r="AQ531" s="18">
        <f t="shared" si="153"/>
        <v>1264.2247199999999</v>
      </c>
    </row>
    <row r="532" spans="1:43" ht="18" x14ac:dyDescent="0.25">
      <c r="A532" s="169" t="s">
        <v>640</v>
      </c>
      <c r="B532" s="143" t="s">
        <v>953</v>
      </c>
      <c r="C532" s="103" t="s">
        <v>641</v>
      </c>
      <c r="D532" s="15"/>
      <c r="E532" s="2"/>
      <c r="F532" s="2"/>
      <c r="G532" s="146"/>
      <c r="H532" s="19"/>
      <c r="I532" s="13"/>
      <c r="J532" s="14"/>
      <c r="K532" s="14"/>
      <c r="L532" s="22"/>
      <c r="M532" s="158" t="s">
        <v>126</v>
      </c>
      <c r="N532" s="108">
        <v>3</v>
      </c>
      <c r="O532" s="155"/>
      <c r="P532" s="159">
        <v>4351</v>
      </c>
      <c r="Q532" s="31">
        <v>0</v>
      </c>
      <c r="R532" s="31">
        <f t="shared" si="163"/>
        <v>4351</v>
      </c>
      <c r="S532" s="31">
        <f t="shared" si="164"/>
        <v>217.55</v>
      </c>
      <c r="T532" s="31">
        <v>0</v>
      </c>
      <c r="U532" s="31">
        <f t="shared" si="158"/>
        <v>4568.55</v>
      </c>
      <c r="V532" s="156"/>
      <c r="W532" s="159">
        <v>412</v>
      </c>
      <c r="X532" s="154">
        <f t="shared" si="154"/>
        <v>50.923200000000001</v>
      </c>
      <c r="Y532" s="31">
        <v>0</v>
      </c>
      <c r="Z532" s="31">
        <f t="shared" si="155"/>
        <v>462.92320000000001</v>
      </c>
      <c r="AA532" s="31">
        <f t="shared" si="159"/>
        <v>13705.650000000001</v>
      </c>
      <c r="AB532" s="31">
        <f t="shared" si="160"/>
        <v>1388.7696000000001</v>
      </c>
      <c r="AC532" s="154">
        <f t="shared" si="161"/>
        <v>15094.419600000001</v>
      </c>
      <c r="AE532" s="17">
        <v>10</v>
      </c>
      <c r="AF532" s="108">
        <v>3</v>
      </c>
      <c r="AG532" s="17">
        <f t="shared" si="145"/>
        <v>1305.3</v>
      </c>
      <c r="AH532" s="17">
        <f t="shared" si="146"/>
        <v>0</v>
      </c>
      <c r="AI532" s="17">
        <f t="shared" si="147"/>
        <v>1305.3</v>
      </c>
      <c r="AJ532" s="17">
        <f t="shared" si="148"/>
        <v>65.265000000000001</v>
      </c>
      <c r="AK532" s="17">
        <f t="shared" si="149"/>
        <v>0</v>
      </c>
      <c r="AL532" s="17">
        <f t="shared" si="150"/>
        <v>1370.5650000000001</v>
      </c>
      <c r="AM532" s="17">
        <f t="shared" si="156"/>
        <v>123.6</v>
      </c>
      <c r="AN532" s="17">
        <f t="shared" si="157"/>
        <v>15.276960000000001</v>
      </c>
      <c r="AO532" s="17">
        <f t="shared" si="151"/>
        <v>0</v>
      </c>
      <c r="AP532" s="17">
        <f t="shared" si="152"/>
        <v>138.87696</v>
      </c>
      <c r="AQ532" s="18">
        <f t="shared" si="153"/>
        <v>1509.4419600000001</v>
      </c>
    </row>
    <row r="533" spans="1:43" ht="18" x14ac:dyDescent="0.25">
      <c r="A533" s="169" t="s">
        <v>642</v>
      </c>
      <c r="B533" s="143" t="s">
        <v>953</v>
      </c>
      <c r="C533" s="103" t="s">
        <v>643</v>
      </c>
      <c r="D533" s="15"/>
      <c r="E533" s="2"/>
      <c r="F533" s="2"/>
      <c r="G533" s="146"/>
      <c r="H533" s="19"/>
      <c r="I533" s="13"/>
      <c r="J533" s="14"/>
      <c r="K533" s="14"/>
      <c r="L533" s="22"/>
      <c r="M533" s="158" t="s">
        <v>126</v>
      </c>
      <c r="N533" s="108">
        <v>5</v>
      </c>
      <c r="O533" s="155"/>
      <c r="P533" s="159">
        <v>5704</v>
      </c>
      <c r="Q533" s="31">
        <v>0</v>
      </c>
      <c r="R533" s="31">
        <f t="shared" si="163"/>
        <v>5704</v>
      </c>
      <c r="S533" s="31">
        <f t="shared" si="164"/>
        <v>285.2</v>
      </c>
      <c r="T533" s="31">
        <v>0</v>
      </c>
      <c r="U533" s="31">
        <f t="shared" si="158"/>
        <v>5989.2</v>
      </c>
      <c r="V533" s="156"/>
      <c r="W533" s="159">
        <v>515</v>
      </c>
      <c r="X533" s="154">
        <f t="shared" si="154"/>
        <v>63.654000000000003</v>
      </c>
      <c r="Y533" s="31">
        <v>0</v>
      </c>
      <c r="Z533" s="31">
        <f t="shared" si="155"/>
        <v>578.654</v>
      </c>
      <c r="AA533" s="31">
        <f t="shared" si="159"/>
        <v>29946</v>
      </c>
      <c r="AB533" s="31">
        <f t="shared" si="160"/>
        <v>2893.27</v>
      </c>
      <c r="AC533" s="154">
        <f t="shared" si="161"/>
        <v>32839.269999999997</v>
      </c>
      <c r="AE533" s="17">
        <v>10</v>
      </c>
      <c r="AF533" s="108">
        <v>5</v>
      </c>
      <c r="AG533" s="17">
        <f t="shared" si="145"/>
        <v>2852</v>
      </c>
      <c r="AH533" s="17">
        <f t="shared" si="146"/>
        <v>0</v>
      </c>
      <c r="AI533" s="17">
        <f t="shared" si="147"/>
        <v>2852</v>
      </c>
      <c r="AJ533" s="17">
        <f t="shared" si="148"/>
        <v>142.6</v>
      </c>
      <c r="AK533" s="17">
        <f t="shared" si="149"/>
        <v>0</v>
      </c>
      <c r="AL533" s="17">
        <f t="shared" si="150"/>
        <v>2994.6</v>
      </c>
      <c r="AM533" s="17">
        <f t="shared" si="156"/>
        <v>257.5</v>
      </c>
      <c r="AN533" s="17">
        <f t="shared" si="157"/>
        <v>31.827000000000002</v>
      </c>
      <c r="AO533" s="17">
        <f t="shared" si="151"/>
        <v>0</v>
      </c>
      <c r="AP533" s="17">
        <f t="shared" si="152"/>
        <v>289.327</v>
      </c>
      <c r="AQ533" s="18">
        <f t="shared" si="153"/>
        <v>3283.9269999999997</v>
      </c>
    </row>
    <row r="534" spans="1:43" ht="18" x14ac:dyDescent="0.25">
      <c r="A534" s="169" t="s">
        <v>644</v>
      </c>
      <c r="B534" s="143" t="s">
        <v>953</v>
      </c>
      <c r="C534" s="103" t="s">
        <v>645</v>
      </c>
      <c r="D534" s="15"/>
      <c r="E534" s="2"/>
      <c r="F534" s="2"/>
      <c r="G534" s="146"/>
      <c r="H534" s="19"/>
      <c r="I534" s="13"/>
      <c r="J534" s="14"/>
      <c r="K534" s="14"/>
      <c r="L534" s="22"/>
      <c r="M534" s="158" t="s">
        <v>126</v>
      </c>
      <c r="N534" s="108">
        <v>15</v>
      </c>
      <c r="O534" s="155"/>
      <c r="P534" s="159">
        <v>8467</v>
      </c>
      <c r="Q534" s="31">
        <v>0</v>
      </c>
      <c r="R534" s="31">
        <f t="shared" si="163"/>
        <v>8467</v>
      </c>
      <c r="S534" s="31">
        <f t="shared" si="164"/>
        <v>423.35</v>
      </c>
      <c r="T534" s="31">
        <v>0</v>
      </c>
      <c r="U534" s="31">
        <f t="shared" si="158"/>
        <v>8890.35</v>
      </c>
      <c r="V534" s="156"/>
      <c r="W534" s="159">
        <v>772</v>
      </c>
      <c r="X534" s="154">
        <f t="shared" si="154"/>
        <v>95.419200000000004</v>
      </c>
      <c r="Y534" s="31">
        <v>0</v>
      </c>
      <c r="Z534" s="31">
        <f t="shared" si="155"/>
        <v>867.41920000000005</v>
      </c>
      <c r="AA534" s="31">
        <f t="shared" si="159"/>
        <v>133355.25</v>
      </c>
      <c r="AB534" s="31">
        <f t="shared" si="160"/>
        <v>13011.288</v>
      </c>
      <c r="AC534" s="154">
        <f t="shared" si="161"/>
        <v>146366.538</v>
      </c>
      <c r="AE534" s="17">
        <v>10</v>
      </c>
      <c r="AF534" s="108">
        <v>15</v>
      </c>
      <c r="AG534" s="17">
        <f t="shared" si="145"/>
        <v>12700.5</v>
      </c>
      <c r="AH534" s="17">
        <f t="shared" si="146"/>
        <v>0</v>
      </c>
      <c r="AI534" s="17">
        <f t="shared" si="147"/>
        <v>12700.5</v>
      </c>
      <c r="AJ534" s="17">
        <f t="shared" si="148"/>
        <v>635.02499999999998</v>
      </c>
      <c r="AK534" s="17">
        <f t="shared" si="149"/>
        <v>0</v>
      </c>
      <c r="AL534" s="17">
        <f t="shared" si="150"/>
        <v>13335.525</v>
      </c>
      <c r="AM534" s="17">
        <f t="shared" si="156"/>
        <v>1158</v>
      </c>
      <c r="AN534" s="17">
        <f t="shared" si="157"/>
        <v>143.12880000000001</v>
      </c>
      <c r="AO534" s="17">
        <f t="shared" si="151"/>
        <v>0</v>
      </c>
      <c r="AP534" s="17">
        <f t="shared" si="152"/>
        <v>1301.1288</v>
      </c>
      <c r="AQ534" s="18">
        <f t="shared" si="153"/>
        <v>14636.6538</v>
      </c>
    </row>
    <row r="535" spans="1:43" ht="18" x14ac:dyDescent="0.25">
      <c r="A535" s="169" t="s">
        <v>646</v>
      </c>
      <c r="B535" s="143" t="s">
        <v>953</v>
      </c>
      <c r="C535" s="103" t="s">
        <v>647</v>
      </c>
      <c r="D535" s="15"/>
      <c r="E535" s="2"/>
      <c r="F535" s="2"/>
      <c r="G535" s="146"/>
      <c r="H535" s="19"/>
      <c r="I535" s="13"/>
      <c r="J535" s="14"/>
      <c r="K535" s="14"/>
      <c r="L535" s="22"/>
      <c r="M535" s="158" t="s">
        <v>126</v>
      </c>
      <c r="N535" s="108">
        <v>4</v>
      </c>
      <c r="O535" s="155"/>
      <c r="P535" s="159">
        <v>16464</v>
      </c>
      <c r="Q535" s="31">
        <v>0</v>
      </c>
      <c r="R535" s="31">
        <f t="shared" si="163"/>
        <v>16464</v>
      </c>
      <c r="S535" s="31">
        <f t="shared" si="164"/>
        <v>823.2</v>
      </c>
      <c r="T535" s="31">
        <v>0</v>
      </c>
      <c r="U535" s="31">
        <f t="shared" si="158"/>
        <v>17287.2</v>
      </c>
      <c r="V535" s="156"/>
      <c r="W535" s="159">
        <v>900</v>
      </c>
      <c r="X535" s="154">
        <f t="shared" si="154"/>
        <v>111.24</v>
      </c>
      <c r="Y535" s="31">
        <v>0</v>
      </c>
      <c r="Z535" s="31">
        <f t="shared" si="155"/>
        <v>1011.24</v>
      </c>
      <c r="AA535" s="31">
        <f t="shared" si="159"/>
        <v>69148.800000000003</v>
      </c>
      <c r="AB535" s="31">
        <f t="shared" si="160"/>
        <v>4044.96</v>
      </c>
      <c r="AC535" s="154">
        <f t="shared" si="161"/>
        <v>73193.760000000009</v>
      </c>
      <c r="AE535" s="17">
        <v>10</v>
      </c>
      <c r="AF535" s="108">
        <v>4</v>
      </c>
      <c r="AG535" s="17">
        <f t="shared" si="145"/>
        <v>6585.6</v>
      </c>
      <c r="AH535" s="17">
        <f t="shared" si="146"/>
        <v>0</v>
      </c>
      <c r="AI535" s="17">
        <f t="shared" si="147"/>
        <v>6585.6</v>
      </c>
      <c r="AJ535" s="17">
        <f t="shared" si="148"/>
        <v>329.28</v>
      </c>
      <c r="AK535" s="17">
        <f t="shared" si="149"/>
        <v>0</v>
      </c>
      <c r="AL535" s="17">
        <f t="shared" si="150"/>
        <v>6914.88</v>
      </c>
      <c r="AM535" s="17">
        <f t="shared" si="156"/>
        <v>360</v>
      </c>
      <c r="AN535" s="17">
        <f t="shared" si="157"/>
        <v>44.495999999999995</v>
      </c>
      <c r="AO535" s="17">
        <f t="shared" si="151"/>
        <v>0</v>
      </c>
      <c r="AP535" s="17">
        <f t="shared" si="152"/>
        <v>404.49599999999998</v>
      </c>
      <c r="AQ535" s="18">
        <f t="shared" si="153"/>
        <v>7319.3760000000002</v>
      </c>
    </row>
    <row r="536" spans="1:43" ht="18" x14ac:dyDescent="0.25">
      <c r="A536" s="169" t="s">
        <v>648</v>
      </c>
      <c r="B536" s="143" t="s">
        <v>953</v>
      </c>
      <c r="C536" s="103" t="s">
        <v>649</v>
      </c>
      <c r="D536" s="15"/>
      <c r="E536" s="2"/>
      <c r="F536" s="2"/>
      <c r="G536" s="146"/>
      <c r="H536" s="19"/>
      <c r="I536" s="13"/>
      <c r="J536" s="14"/>
      <c r="K536" s="14"/>
      <c r="L536" s="22"/>
      <c r="M536" s="158" t="s">
        <v>126</v>
      </c>
      <c r="N536" s="108">
        <v>2</v>
      </c>
      <c r="O536" s="155"/>
      <c r="P536" s="159">
        <v>26460</v>
      </c>
      <c r="Q536" s="31">
        <v>0</v>
      </c>
      <c r="R536" s="31">
        <f t="shared" si="163"/>
        <v>26460</v>
      </c>
      <c r="S536" s="31">
        <f t="shared" si="164"/>
        <v>1323</v>
      </c>
      <c r="T536" s="31">
        <v>0</v>
      </c>
      <c r="U536" s="31">
        <f t="shared" si="158"/>
        <v>27783</v>
      </c>
      <c r="V536" s="156"/>
      <c r="W536" s="159">
        <v>1029</v>
      </c>
      <c r="X536" s="154">
        <f t="shared" si="154"/>
        <v>127.1844</v>
      </c>
      <c r="Y536" s="31">
        <v>0</v>
      </c>
      <c r="Z536" s="31">
        <f t="shared" si="155"/>
        <v>1156.1844000000001</v>
      </c>
      <c r="AA536" s="31">
        <f t="shared" si="159"/>
        <v>55566</v>
      </c>
      <c r="AB536" s="31">
        <f t="shared" si="160"/>
        <v>2312.3688000000002</v>
      </c>
      <c r="AC536" s="154">
        <f t="shared" si="161"/>
        <v>57878.368799999997</v>
      </c>
      <c r="AE536" s="17">
        <v>10</v>
      </c>
      <c r="AF536" s="108">
        <v>2</v>
      </c>
      <c r="AG536" s="17">
        <f t="shared" si="145"/>
        <v>5292</v>
      </c>
      <c r="AH536" s="17">
        <f t="shared" si="146"/>
        <v>0</v>
      </c>
      <c r="AI536" s="17">
        <f t="shared" si="147"/>
        <v>5292</v>
      </c>
      <c r="AJ536" s="17">
        <f t="shared" si="148"/>
        <v>264.60000000000002</v>
      </c>
      <c r="AK536" s="17">
        <f t="shared" si="149"/>
        <v>0</v>
      </c>
      <c r="AL536" s="17">
        <f t="shared" si="150"/>
        <v>5556.6</v>
      </c>
      <c r="AM536" s="17">
        <f t="shared" si="156"/>
        <v>205.8</v>
      </c>
      <c r="AN536" s="17">
        <f t="shared" si="157"/>
        <v>25.436880000000002</v>
      </c>
      <c r="AO536" s="17">
        <f t="shared" si="151"/>
        <v>0</v>
      </c>
      <c r="AP536" s="17">
        <f t="shared" si="152"/>
        <v>231.23688000000001</v>
      </c>
      <c r="AQ536" s="18">
        <f t="shared" si="153"/>
        <v>5787.8368800000007</v>
      </c>
    </row>
    <row r="537" spans="1:43" ht="90" x14ac:dyDescent="0.25">
      <c r="A537" s="169">
        <v>2.6</v>
      </c>
      <c r="B537" s="143" t="s">
        <v>953</v>
      </c>
      <c r="C537" s="103" t="s">
        <v>650</v>
      </c>
      <c r="D537" s="15"/>
      <c r="E537" s="2"/>
      <c r="F537" s="2"/>
      <c r="G537" s="146"/>
      <c r="H537" s="19"/>
      <c r="I537" s="13"/>
      <c r="J537" s="14"/>
      <c r="K537" s="14"/>
      <c r="L537" s="22"/>
      <c r="M537" s="158" t="s">
        <v>190</v>
      </c>
      <c r="N537" s="102">
        <v>0</v>
      </c>
      <c r="O537" s="155"/>
      <c r="P537" s="159">
        <v>5000</v>
      </c>
      <c r="Q537" s="31">
        <v>0</v>
      </c>
      <c r="R537" s="31">
        <f t="shared" si="163"/>
        <v>5000</v>
      </c>
      <c r="S537" s="31">
        <f t="shared" si="164"/>
        <v>250</v>
      </c>
      <c r="T537" s="31">
        <v>0</v>
      </c>
      <c r="U537" s="31">
        <f t="shared" si="158"/>
        <v>5250</v>
      </c>
      <c r="V537" s="156"/>
      <c r="W537" s="159">
        <v>263</v>
      </c>
      <c r="X537" s="154">
        <f t="shared" si="154"/>
        <v>32.506799999999998</v>
      </c>
      <c r="Y537" s="31">
        <v>0</v>
      </c>
      <c r="Z537" s="31">
        <f t="shared" si="155"/>
        <v>295.5068</v>
      </c>
      <c r="AA537" s="31">
        <f t="shared" si="159"/>
        <v>0</v>
      </c>
      <c r="AB537" s="31">
        <f t="shared" si="160"/>
        <v>0</v>
      </c>
      <c r="AC537" s="154">
        <f t="shared" si="161"/>
        <v>0</v>
      </c>
      <c r="AE537" s="17">
        <v>10</v>
      </c>
      <c r="AF537" s="102">
        <v>0</v>
      </c>
      <c r="AG537" s="17">
        <f t="shared" si="145"/>
        <v>0</v>
      </c>
      <c r="AH537" s="17">
        <f t="shared" si="146"/>
        <v>0</v>
      </c>
      <c r="AI537" s="17">
        <f t="shared" si="147"/>
        <v>0</v>
      </c>
      <c r="AJ537" s="17">
        <f t="shared" si="148"/>
        <v>0</v>
      </c>
      <c r="AK537" s="17">
        <f t="shared" si="149"/>
        <v>0</v>
      </c>
      <c r="AL537" s="17">
        <f t="shared" si="150"/>
        <v>0</v>
      </c>
      <c r="AM537" s="17">
        <f t="shared" si="156"/>
        <v>0</v>
      </c>
      <c r="AN537" s="17">
        <f t="shared" si="157"/>
        <v>0</v>
      </c>
      <c r="AO537" s="17">
        <f t="shared" si="151"/>
        <v>0</v>
      </c>
      <c r="AP537" s="17">
        <f t="shared" si="152"/>
        <v>0</v>
      </c>
      <c r="AQ537" s="18">
        <f t="shared" si="153"/>
        <v>0</v>
      </c>
    </row>
    <row r="538" spans="1:43" ht="45" x14ac:dyDescent="0.25">
      <c r="A538" s="169">
        <v>2.7</v>
      </c>
      <c r="B538" s="143" t="s">
        <v>953</v>
      </c>
      <c r="C538" s="103" t="s">
        <v>651</v>
      </c>
      <c r="D538" s="15"/>
      <c r="E538" s="2"/>
      <c r="F538" s="2"/>
      <c r="G538" s="146"/>
      <c r="H538" s="19"/>
      <c r="I538" s="13"/>
      <c r="J538" s="14"/>
      <c r="K538" s="14"/>
      <c r="L538" s="22"/>
      <c r="M538" s="151" t="s">
        <v>124</v>
      </c>
      <c r="N538" s="102">
        <v>0</v>
      </c>
      <c r="O538" s="155"/>
      <c r="P538" s="31">
        <v>0</v>
      </c>
      <c r="Q538" s="31">
        <v>0</v>
      </c>
      <c r="R538" s="31">
        <f t="shared" si="163"/>
        <v>0</v>
      </c>
      <c r="S538" s="31">
        <f t="shared" si="164"/>
        <v>0</v>
      </c>
      <c r="T538" s="31">
        <v>0</v>
      </c>
      <c r="U538" s="31">
        <f t="shared" si="158"/>
        <v>0</v>
      </c>
      <c r="V538" s="156"/>
      <c r="W538" s="31">
        <v>0</v>
      </c>
      <c r="X538" s="154">
        <f t="shared" si="154"/>
        <v>0</v>
      </c>
      <c r="Y538" s="31">
        <v>0</v>
      </c>
      <c r="Z538" s="31">
        <f t="shared" si="155"/>
        <v>0</v>
      </c>
      <c r="AA538" s="31">
        <f t="shared" si="159"/>
        <v>0</v>
      </c>
      <c r="AB538" s="31">
        <f t="shared" si="160"/>
        <v>0</v>
      </c>
      <c r="AC538" s="154">
        <f t="shared" si="161"/>
        <v>0</v>
      </c>
      <c r="AE538" s="17">
        <v>10</v>
      </c>
      <c r="AF538" s="102">
        <v>0</v>
      </c>
      <c r="AG538" s="17">
        <f t="shared" si="145"/>
        <v>0</v>
      </c>
      <c r="AH538" s="17">
        <f t="shared" si="146"/>
        <v>0</v>
      </c>
      <c r="AI538" s="17">
        <f t="shared" si="147"/>
        <v>0</v>
      </c>
      <c r="AJ538" s="17">
        <f t="shared" si="148"/>
        <v>0</v>
      </c>
      <c r="AK538" s="17">
        <f t="shared" si="149"/>
        <v>0</v>
      </c>
      <c r="AL538" s="17">
        <f t="shared" si="150"/>
        <v>0</v>
      </c>
      <c r="AM538" s="17">
        <f t="shared" si="156"/>
        <v>0</v>
      </c>
      <c r="AN538" s="17">
        <f t="shared" si="157"/>
        <v>0</v>
      </c>
      <c r="AO538" s="17">
        <f t="shared" si="151"/>
        <v>0</v>
      </c>
      <c r="AP538" s="17">
        <f t="shared" si="152"/>
        <v>0</v>
      </c>
      <c r="AQ538" s="18">
        <f t="shared" si="153"/>
        <v>0</v>
      </c>
    </row>
    <row r="539" spans="1:43" ht="18" x14ac:dyDescent="0.25">
      <c r="A539" s="169" t="s">
        <v>652</v>
      </c>
      <c r="B539" s="143" t="s">
        <v>953</v>
      </c>
      <c r="C539" s="103" t="s">
        <v>653</v>
      </c>
      <c r="D539" s="15"/>
      <c r="E539" s="2"/>
      <c r="F539" s="2"/>
      <c r="G539" s="146"/>
      <c r="H539" s="19"/>
      <c r="I539" s="13"/>
      <c r="J539" s="14"/>
      <c r="K539" s="14"/>
      <c r="L539" s="22"/>
      <c r="M539" s="158" t="s">
        <v>232</v>
      </c>
      <c r="N539" s="108">
        <v>2</v>
      </c>
      <c r="O539" s="155"/>
      <c r="P539" s="159">
        <v>3626</v>
      </c>
      <c r="Q539" s="31">
        <v>0</v>
      </c>
      <c r="R539" s="31">
        <f t="shared" si="163"/>
        <v>3626</v>
      </c>
      <c r="S539" s="31">
        <f t="shared" si="164"/>
        <v>181.3</v>
      </c>
      <c r="T539" s="31">
        <v>0</v>
      </c>
      <c r="U539" s="31">
        <f t="shared" si="158"/>
        <v>3807.3</v>
      </c>
      <c r="V539" s="156"/>
      <c r="W539" s="159">
        <v>334</v>
      </c>
      <c r="X539" s="154">
        <f t="shared" si="154"/>
        <v>41.282400000000003</v>
      </c>
      <c r="Y539" s="31">
        <v>0</v>
      </c>
      <c r="Z539" s="31">
        <f t="shared" si="155"/>
        <v>375.2824</v>
      </c>
      <c r="AA539" s="31">
        <f t="shared" si="159"/>
        <v>7614.6</v>
      </c>
      <c r="AB539" s="31">
        <f t="shared" si="160"/>
        <v>750.56479999999999</v>
      </c>
      <c r="AC539" s="154">
        <f t="shared" si="161"/>
        <v>8365.1648000000005</v>
      </c>
      <c r="AE539" s="17">
        <v>10</v>
      </c>
      <c r="AF539" s="108">
        <v>2</v>
      </c>
      <c r="AG539" s="17">
        <f t="shared" si="145"/>
        <v>725.2</v>
      </c>
      <c r="AH539" s="17">
        <f t="shared" si="146"/>
        <v>0</v>
      </c>
      <c r="AI539" s="17">
        <f t="shared" si="147"/>
        <v>725.2</v>
      </c>
      <c r="AJ539" s="17">
        <f t="shared" si="148"/>
        <v>36.26</v>
      </c>
      <c r="AK539" s="17">
        <f t="shared" si="149"/>
        <v>0</v>
      </c>
      <c r="AL539" s="17">
        <f t="shared" si="150"/>
        <v>761.46</v>
      </c>
      <c r="AM539" s="17">
        <f t="shared" si="156"/>
        <v>66.8</v>
      </c>
      <c r="AN539" s="17">
        <f t="shared" si="157"/>
        <v>8.2564799999999998</v>
      </c>
      <c r="AO539" s="17">
        <f t="shared" si="151"/>
        <v>0</v>
      </c>
      <c r="AP539" s="17">
        <f t="shared" si="152"/>
        <v>75.056479999999993</v>
      </c>
      <c r="AQ539" s="18">
        <f t="shared" si="153"/>
        <v>836.51648</v>
      </c>
    </row>
    <row r="540" spans="1:43" ht="18" x14ac:dyDescent="0.25">
      <c r="A540" s="169" t="s">
        <v>654</v>
      </c>
      <c r="B540" s="143" t="s">
        <v>953</v>
      </c>
      <c r="C540" s="103" t="s">
        <v>242</v>
      </c>
      <c r="D540" s="15"/>
      <c r="E540" s="2"/>
      <c r="F540" s="2"/>
      <c r="G540" s="146"/>
      <c r="H540" s="19"/>
      <c r="I540" s="13"/>
      <c r="J540" s="14"/>
      <c r="K540" s="14"/>
      <c r="L540" s="22"/>
      <c r="M540" s="158" t="s">
        <v>126</v>
      </c>
      <c r="N540" s="102">
        <v>0</v>
      </c>
      <c r="O540" s="155"/>
      <c r="P540" s="159">
        <v>4420</v>
      </c>
      <c r="Q540" s="31">
        <v>0</v>
      </c>
      <c r="R540" s="31">
        <f t="shared" si="163"/>
        <v>4420</v>
      </c>
      <c r="S540" s="31">
        <f t="shared" si="164"/>
        <v>221</v>
      </c>
      <c r="T540" s="31">
        <v>0</v>
      </c>
      <c r="U540" s="31">
        <f t="shared" si="158"/>
        <v>4641</v>
      </c>
      <c r="V540" s="156"/>
      <c r="W540" s="159">
        <v>420</v>
      </c>
      <c r="X540" s="154">
        <f t="shared" si="154"/>
        <v>51.911999999999999</v>
      </c>
      <c r="Y540" s="31">
        <v>0</v>
      </c>
      <c r="Z540" s="31">
        <f t="shared" si="155"/>
        <v>471.91199999999998</v>
      </c>
      <c r="AA540" s="31">
        <f t="shared" si="159"/>
        <v>0</v>
      </c>
      <c r="AB540" s="31">
        <f t="shared" si="160"/>
        <v>0</v>
      </c>
      <c r="AC540" s="154">
        <f t="shared" si="161"/>
        <v>0</v>
      </c>
      <c r="AE540" s="17">
        <v>10</v>
      </c>
      <c r="AF540" s="102">
        <v>0</v>
      </c>
      <c r="AG540" s="17">
        <f t="shared" si="145"/>
        <v>0</v>
      </c>
      <c r="AH540" s="17">
        <f t="shared" si="146"/>
        <v>0</v>
      </c>
      <c r="AI540" s="17">
        <f t="shared" si="147"/>
        <v>0</v>
      </c>
      <c r="AJ540" s="17">
        <f t="shared" si="148"/>
        <v>0</v>
      </c>
      <c r="AK540" s="17">
        <f t="shared" si="149"/>
        <v>0</v>
      </c>
      <c r="AL540" s="17">
        <f t="shared" si="150"/>
        <v>0</v>
      </c>
      <c r="AM540" s="17">
        <f t="shared" si="156"/>
        <v>0</v>
      </c>
      <c r="AN540" s="17">
        <f t="shared" si="157"/>
        <v>0</v>
      </c>
      <c r="AO540" s="17">
        <f t="shared" si="151"/>
        <v>0</v>
      </c>
      <c r="AP540" s="17">
        <f t="shared" si="152"/>
        <v>0</v>
      </c>
      <c r="AQ540" s="18">
        <f t="shared" si="153"/>
        <v>0</v>
      </c>
    </row>
    <row r="541" spans="1:43" ht="18" x14ac:dyDescent="0.25">
      <c r="A541" s="169" t="s">
        <v>655</v>
      </c>
      <c r="B541" s="143" t="s">
        <v>953</v>
      </c>
      <c r="C541" s="103" t="s">
        <v>656</v>
      </c>
      <c r="D541" s="15"/>
      <c r="E541" s="2"/>
      <c r="F541" s="2"/>
      <c r="G541" s="146"/>
      <c r="H541" s="19"/>
      <c r="I541" s="13"/>
      <c r="J541" s="14"/>
      <c r="K541" s="14"/>
      <c r="L541" s="22"/>
      <c r="M541" s="158" t="s">
        <v>126</v>
      </c>
      <c r="N541" s="108">
        <v>1</v>
      </c>
      <c r="O541" s="155"/>
      <c r="P541" s="159">
        <v>5635</v>
      </c>
      <c r="Q541" s="31">
        <v>0</v>
      </c>
      <c r="R541" s="31">
        <f t="shared" si="163"/>
        <v>5635</v>
      </c>
      <c r="S541" s="31">
        <f t="shared" si="164"/>
        <v>281.75</v>
      </c>
      <c r="T541" s="31">
        <v>0</v>
      </c>
      <c r="U541" s="31">
        <f t="shared" si="158"/>
        <v>5916.75</v>
      </c>
      <c r="V541" s="156"/>
      <c r="W541" s="159">
        <v>515</v>
      </c>
      <c r="X541" s="154">
        <f t="shared" si="154"/>
        <v>63.654000000000003</v>
      </c>
      <c r="Y541" s="31">
        <v>0</v>
      </c>
      <c r="Z541" s="31">
        <f t="shared" si="155"/>
        <v>578.654</v>
      </c>
      <c r="AA541" s="31">
        <f t="shared" si="159"/>
        <v>5916.75</v>
      </c>
      <c r="AB541" s="31">
        <f t="shared" si="160"/>
        <v>578.654</v>
      </c>
      <c r="AC541" s="154">
        <f t="shared" si="161"/>
        <v>6495.4040000000005</v>
      </c>
      <c r="AE541" s="17">
        <v>10</v>
      </c>
      <c r="AF541" s="108">
        <v>1</v>
      </c>
      <c r="AG541" s="17">
        <f t="shared" si="145"/>
        <v>563.5</v>
      </c>
      <c r="AH541" s="17">
        <f t="shared" si="146"/>
        <v>0</v>
      </c>
      <c r="AI541" s="17">
        <f t="shared" si="147"/>
        <v>563.5</v>
      </c>
      <c r="AJ541" s="17">
        <f t="shared" si="148"/>
        <v>28.175000000000001</v>
      </c>
      <c r="AK541" s="17">
        <f t="shared" si="149"/>
        <v>0</v>
      </c>
      <c r="AL541" s="17">
        <f t="shared" si="150"/>
        <v>591.67499999999995</v>
      </c>
      <c r="AM541" s="17">
        <f t="shared" si="156"/>
        <v>51.5</v>
      </c>
      <c r="AN541" s="17">
        <f t="shared" si="157"/>
        <v>6.3654000000000011</v>
      </c>
      <c r="AO541" s="17">
        <f t="shared" si="151"/>
        <v>0</v>
      </c>
      <c r="AP541" s="17">
        <f t="shared" si="152"/>
        <v>57.865400000000001</v>
      </c>
      <c r="AQ541" s="18">
        <f t="shared" si="153"/>
        <v>649.54039999999998</v>
      </c>
    </row>
    <row r="542" spans="1:43" ht="18" x14ac:dyDescent="0.25">
      <c r="A542" s="169" t="s">
        <v>657</v>
      </c>
      <c r="B542" s="143" t="s">
        <v>953</v>
      </c>
      <c r="C542" s="103" t="s">
        <v>658</v>
      </c>
      <c r="D542" s="15"/>
      <c r="E542" s="2"/>
      <c r="F542" s="2"/>
      <c r="G542" s="146"/>
      <c r="H542" s="19"/>
      <c r="I542" s="13"/>
      <c r="J542" s="14"/>
      <c r="K542" s="14"/>
      <c r="L542" s="22"/>
      <c r="M542" s="158" t="s">
        <v>126</v>
      </c>
      <c r="N542" s="108">
        <v>3</v>
      </c>
      <c r="O542" s="155"/>
      <c r="P542" s="159">
        <v>7722</v>
      </c>
      <c r="Q542" s="31">
        <v>0</v>
      </c>
      <c r="R542" s="31">
        <f t="shared" si="163"/>
        <v>7722</v>
      </c>
      <c r="S542" s="31">
        <f t="shared" si="164"/>
        <v>386.1</v>
      </c>
      <c r="T542" s="31">
        <v>0</v>
      </c>
      <c r="U542" s="31">
        <f t="shared" si="158"/>
        <v>8108.1</v>
      </c>
      <c r="V542" s="156"/>
      <c r="W542" s="159">
        <v>618</v>
      </c>
      <c r="X542" s="154">
        <f t="shared" si="154"/>
        <v>76.384799999999998</v>
      </c>
      <c r="Y542" s="31">
        <v>0</v>
      </c>
      <c r="Z542" s="31">
        <f t="shared" si="155"/>
        <v>694.38480000000004</v>
      </c>
      <c r="AA542" s="31">
        <f t="shared" si="159"/>
        <v>24324.300000000003</v>
      </c>
      <c r="AB542" s="31">
        <f t="shared" si="160"/>
        <v>2083.1544000000004</v>
      </c>
      <c r="AC542" s="154">
        <f t="shared" si="161"/>
        <v>26407.454400000002</v>
      </c>
      <c r="AE542" s="17">
        <v>10</v>
      </c>
      <c r="AF542" s="108">
        <v>3</v>
      </c>
      <c r="AG542" s="17">
        <f t="shared" si="145"/>
        <v>2316.6</v>
      </c>
      <c r="AH542" s="17">
        <f t="shared" si="146"/>
        <v>0</v>
      </c>
      <c r="AI542" s="17">
        <f t="shared" si="147"/>
        <v>2316.6</v>
      </c>
      <c r="AJ542" s="17">
        <f t="shared" si="148"/>
        <v>115.83</v>
      </c>
      <c r="AK542" s="17">
        <f t="shared" si="149"/>
        <v>0</v>
      </c>
      <c r="AL542" s="17">
        <f t="shared" si="150"/>
        <v>2432.4299999999998</v>
      </c>
      <c r="AM542" s="17">
        <f t="shared" si="156"/>
        <v>185.4</v>
      </c>
      <c r="AN542" s="17">
        <f t="shared" si="157"/>
        <v>22.91544</v>
      </c>
      <c r="AO542" s="17">
        <f t="shared" si="151"/>
        <v>0</v>
      </c>
      <c r="AP542" s="17">
        <f t="shared" si="152"/>
        <v>208.31544</v>
      </c>
      <c r="AQ542" s="18">
        <f t="shared" si="153"/>
        <v>2640.7454399999997</v>
      </c>
    </row>
    <row r="543" spans="1:43" ht="18" x14ac:dyDescent="0.25">
      <c r="A543" s="169" t="s">
        <v>659</v>
      </c>
      <c r="B543" s="143" t="s">
        <v>953</v>
      </c>
      <c r="C543" s="103" t="s">
        <v>660</v>
      </c>
      <c r="D543" s="15"/>
      <c r="E543" s="2"/>
      <c r="F543" s="2"/>
      <c r="G543" s="146"/>
      <c r="H543" s="19"/>
      <c r="I543" s="13"/>
      <c r="J543" s="14"/>
      <c r="K543" s="14"/>
      <c r="L543" s="22"/>
      <c r="M543" s="158" t="s">
        <v>126</v>
      </c>
      <c r="N543" s="108">
        <v>1</v>
      </c>
      <c r="O543" s="155"/>
      <c r="P543" s="159">
        <v>14210</v>
      </c>
      <c r="Q543" s="31">
        <v>0</v>
      </c>
      <c r="R543" s="31">
        <f t="shared" si="163"/>
        <v>14210</v>
      </c>
      <c r="S543" s="31">
        <f t="shared" si="164"/>
        <v>710.5</v>
      </c>
      <c r="T543" s="31">
        <v>0</v>
      </c>
      <c r="U543" s="31">
        <f t="shared" si="158"/>
        <v>14920.5</v>
      </c>
      <c r="V543" s="156"/>
      <c r="W543" s="159">
        <v>823</v>
      </c>
      <c r="X543" s="154">
        <f t="shared" si="154"/>
        <v>101.72280000000001</v>
      </c>
      <c r="Y543" s="31">
        <v>0</v>
      </c>
      <c r="Z543" s="31">
        <f t="shared" si="155"/>
        <v>924.72280000000001</v>
      </c>
      <c r="AA543" s="31">
        <f t="shared" si="159"/>
        <v>14920.5</v>
      </c>
      <c r="AB543" s="31">
        <f t="shared" si="160"/>
        <v>924.72280000000001</v>
      </c>
      <c r="AC543" s="154">
        <f t="shared" si="161"/>
        <v>15845.2228</v>
      </c>
      <c r="AE543" s="17">
        <v>10</v>
      </c>
      <c r="AF543" s="108">
        <v>1</v>
      </c>
      <c r="AG543" s="17">
        <f t="shared" si="145"/>
        <v>1421</v>
      </c>
      <c r="AH543" s="17">
        <f t="shared" si="146"/>
        <v>0</v>
      </c>
      <c r="AI543" s="17">
        <f t="shared" si="147"/>
        <v>1421</v>
      </c>
      <c r="AJ543" s="17">
        <f t="shared" si="148"/>
        <v>71.05</v>
      </c>
      <c r="AK543" s="17">
        <f t="shared" si="149"/>
        <v>0</v>
      </c>
      <c r="AL543" s="17">
        <f t="shared" si="150"/>
        <v>1492.05</v>
      </c>
      <c r="AM543" s="17">
        <f t="shared" si="156"/>
        <v>82.3</v>
      </c>
      <c r="AN543" s="17">
        <f t="shared" si="157"/>
        <v>10.172280000000001</v>
      </c>
      <c r="AO543" s="17">
        <f t="shared" si="151"/>
        <v>0</v>
      </c>
      <c r="AP543" s="17">
        <f t="shared" si="152"/>
        <v>92.472279999999998</v>
      </c>
      <c r="AQ543" s="18">
        <f t="shared" si="153"/>
        <v>1584.5222799999999</v>
      </c>
    </row>
    <row r="544" spans="1:43" ht="60" x14ac:dyDescent="0.25">
      <c r="A544" s="169">
        <v>2.8</v>
      </c>
      <c r="B544" s="143" t="s">
        <v>953</v>
      </c>
      <c r="C544" s="103" t="s">
        <v>661</v>
      </c>
      <c r="D544" s="15"/>
      <c r="E544" s="2"/>
      <c r="F544" s="2"/>
      <c r="G544" s="146"/>
      <c r="H544" s="19"/>
      <c r="I544" s="13"/>
      <c r="J544" s="14"/>
      <c r="K544" s="14"/>
      <c r="L544" s="22"/>
      <c r="M544" s="151" t="s">
        <v>124</v>
      </c>
      <c r="N544" s="102">
        <v>0</v>
      </c>
      <c r="O544" s="155"/>
      <c r="P544" s="31">
        <v>0</v>
      </c>
      <c r="Q544" s="31">
        <v>0</v>
      </c>
      <c r="R544" s="31">
        <f t="shared" si="163"/>
        <v>0</v>
      </c>
      <c r="S544" s="31">
        <f t="shared" si="164"/>
        <v>0</v>
      </c>
      <c r="T544" s="31">
        <v>0</v>
      </c>
      <c r="U544" s="31">
        <f t="shared" si="158"/>
        <v>0</v>
      </c>
      <c r="V544" s="156"/>
      <c r="W544" s="31">
        <v>0</v>
      </c>
      <c r="X544" s="154">
        <f t="shared" si="154"/>
        <v>0</v>
      </c>
      <c r="Y544" s="31">
        <v>0</v>
      </c>
      <c r="Z544" s="31">
        <f t="shared" si="155"/>
        <v>0</v>
      </c>
      <c r="AA544" s="31">
        <f t="shared" si="159"/>
        <v>0</v>
      </c>
      <c r="AB544" s="31">
        <f t="shared" si="160"/>
        <v>0</v>
      </c>
      <c r="AC544" s="154">
        <f t="shared" si="161"/>
        <v>0</v>
      </c>
      <c r="AE544" s="17">
        <v>10</v>
      </c>
      <c r="AF544" s="102">
        <v>0</v>
      </c>
      <c r="AG544" s="17">
        <f t="shared" ref="AG544:AG607" si="165">AE544*AF544*P544/100</f>
        <v>0</v>
      </c>
      <c r="AH544" s="17">
        <f t="shared" ref="AH544:AH607" si="166">AE544*AF544*Q544/100</f>
        <v>0</v>
      </c>
      <c r="AI544" s="17">
        <f t="shared" ref="AI544:AI607" si="167">AG544+AH544</f>
        <v>0</v>
      </c>
      <c r="AJ544" s="17">
        <f t="shared" ref="AJ544:AJ607" si="168">AE544*AF544*S544/100</f>
        <v>0</v>
      </c>
      <c r="AK544" s="17">
        <f t="shared" ref="AK544:AK607" si="169">AE544*AF544*T544/100</f>
        <v>0</v>
      </c>
      <c r="AL544" s="17">
        <f t="shared" ref="AL544:AL607" si="170">SUM(AI544:AK544)</f>
        <v>0</v>
      </c>
      <c r="AM544" s="17">
        <f t="shared" si="156"/>
        <v>0</v>
      </c>
      <c r="AN544" s="17">
        <f t="shared" si="157"/>
        <v>0</v>
      </c>
      <c r="AO544" s="17">
        <f t="shared" ref="AO544:AO607" si="171">AE544*AF544*Y544/100</f>
        <v>0</v>
      </c>
      <c r="AP544" s="17">
        <f t="shared" ref="AP544:AP607" si="172">SUM(AM544:AO544)</f>
        <v>0</v>
      </c>
      <c r="AQ544" s="18">
        <f t="shared" ref="AQ544:AQ607" si="173">AL544+AP544</f>
        <v>0</v>
      </c>
    </row>
    <row r="545" spans="1:43" ht="18" x14ac:dyDescent="0.25">
      <c r="A545" s="169" t="s">
        <v>662</v>
      </c>
      <c r="B545" s="143" t="s">
        <v>953</v>
      </c>
      <c r="C545" s="103" t="s">
        <v>663</v>
      </c>
      <c r="D545" s="15"/>
      <c r="E545" s="2"/>
      <c r="F545" s="2"/>
      <c r="G545" s="146"/>
      <c r="H545" s="19"/>
      <c r="I545" s="13"/>
      <c r="J545" s="14"/>
      <c r="K545" s="14"/>
      <c r="L545" s="22"/>
      <c r="M545" s="158" t="s">
        <v>126</v>
      </c>
      <c r="N545" s="108">
        <v>2</v>
      </c>
      <c r="O545" s="155"/>
      <c r="P545" s="159">
        <v>16587</v>
      </c>
      <c r="Q545" s="31">
        <v>0</v>
      </c>
      <c r="R545" s="31">
        <f t="shared" si="163"/>
        <v>16587</v>
      </c>
      <c r="S545" s="31">
        <f t="shared" si="164"/>
        <v>829.35</v>
      </c>
      <c r="T545" s="31">
        <v>0</v>
      </c>
      <c r="U545" s="31">
        <f t="shared" si="158"/>
        <v>17416.349999999999</v>
      </c>
      <c r="V545" s="156"/>
      <c r="W545" s="159">
        <v>515</v>
      </c>
      <c r="X545" s="154">
        <f t="shared" si="154"/>
        <v>63.654000000000003</v>
      </c>
      <c r="Y545" s="31">
        <v>0</v>
      </c>
      <c r="Z545" s="31">
        <f t="shared" si="155"/>
        <v>578.654</v>
      </c>
      <c r="AA545" s="31">
        <f t="shared" si="159"/>
        <v>34832.699999999997</v>
      </c>
      <c r="AB545" s="31">
        <f t="shared" si="160"/>
        <v>1157.308</v>
      </c>
      <c r="AC545" s="154">
        <f t="shared" si="161"/>
        <v>35990.007999999994</v>
      </c>
      <c r="AE545" s="17">
        <v>10</v>
      </c>
      <c r="AF545" s="108">
        <v>2</v>
      </c>
      <c r="AG545" s="17">
        <f t="shared" si="165"/>
        <v>3317.4</v>
      </c>
      <c r="AH545" s="17">
        <f t="shared" si="166"/>
        <v>0</v>
      </c>
      <c r="AI545" s="17">
        <f t="shared" si="167"/>
        <v>3317.4</v>
      </c>
      <c r="AJ545" s="17">
        <f t="shared" si="168"/>
        <v>165.87</v>
      </c>
      <c r="AK545" s="17">
        <f t="shared" si="169"/>
        <v>0</v>
      </c>
      <c r="AL545" s="17">
        <f t="shared" si="170"/>
        <v>3483.27</v>
      </c>
      <c r="AM545" s="17">
        <f t="shared" si="156"/>
        <v>103</v>
      </c>
      <c r="AN545" s="17">
        <f t="shared" si="157"/>
        <v>12.730800000000002</v>
      </c>
      <c r="AO545" s="17">
        <f t="shared" si="171"/>
        <v>0</v>
      </c>
      <c r="AP545" s="17">
        <f t="shared" si="172"/>
        <v>115.7308</v>
      </c>
      <c r="AQ545" s="18">
        <f t="shared" si="173"/>
        <v>3599.0007999999998</v>
      </c>
    </row>
    <row r="546" spans="1:43" ht="75" x14ac:dyDescent="0.25">
      <c r="A546" s="169">
        <v>2.9</v>
      </c>
      <c r="B546" s="143" t="s">
        <v>953</v>
      </c>
      <c r="C546" s="103" t="s">
        <v>664</v>
      </c>
      <c r="D546" s="15"/>
      <c r="E546" s="2"/>
      <c r="F546" s="2"/>
      <c r="G546" s="146"/>
      <c r="H546" s="19"/>
      <c r="I546" s="13"/>
      <c r="J546" s="14"/>
      <c r="K546" s="14"/>
      <c r="L546" s="22"/>
      <c r="M546" s="151" t="s">
        <v>124</v>
      </c>
      <c r="N546" s="102">
        <v>0</v>
      </c>
      <c r="O546" s="155"/>
      <c r="P546" s="31">
        <v>0</v>
      </c>
      <c r="Q546" s="31">
        <v>0</v>
      </c>
      <c r="R546" s="31">
        <f t="shared" si="163"/>
        <v>0</v>
      </c>
      <c r="S546" s="31">
        <f t="shared" si="164"/>
        <v>0</v>
      </c>
      <c r="T546" s="31">
        <v>0</v>
      </c>
      <c r="U546" s="31">
        <f t="shared" si="158"/>
        <v>0</v>
      </c>
      <c r="V546" s="156"/>
      <c r="W546" s="31">
        <v>0</v>
      </c>
      <c r="X546" s="154">
        <f t="shared" ref="X546:X609" si="174">W546*0.1236</f>
        <v>0</v>
      </c>
      <c r="Y546" s="31">
        <v>0</v>
      </c>
      <c r="Z546" s="31">
        <f t="shared" ref="Z546:Z609" si="175">W546+X546</f>
        <v>0</v>
      </c>
      <c r="AA546" s="31">
        <f t="shared" si="159"/>
        <v>0</v>
      </c>
      <c r="AB546" s="31">
        <f t="shared" si="160"/>
        <v>0</v>
      </c>
      <c r="AC546" s="154">
        <f t="shared" si="161"/>
        <v>0</v>
      </c>
      <c r="AE546" s="17">
        <v>10</v>
      </c>
      <c r="AF546" s="102">
        <v>0</v>
      </c>
      <c r="AG546" s="17">
        <f t="shared" si="165"/>
        <v>0</v>
      </c>
      <c r="AH546" s="17">
        <f t="shared" si="166"/>
        <v>0</v>
      </c>
      <c r="AI546" s="17">
        <f t="shared" si="167"/>
        <v>0</v>
      </c>
      <c r="AJ546" s="17">
        <f t="shared" si="168"/>
        <v>0</v>
      </c>
      <c r="AK546" s="17">
        <f t="shared" si="169"/>
        <v>0</v>
      </c>
      <c r="AL546" s="17">
        <f t="shared" si="170"/>
        <v>0</v>
      </c>
      <c r="AM546" s="17">
        <f t="shared" si="156"/>
        <v>0</v>
      </c>
      <c r="AN546" s="17">
        <f t="shared" si="157"/>
        <v>0</v>
      </c>
      <c r="AO546" s="17">
        <f t="shared" si="171"/>
        <v>0</v>
      </c>
      <c r="AP546" s="17">
        <f t="shared" si="172"/>
        <v>0</v>
      </c>
      <c r="AQ546" s="18">
        <f t="shared" si="173"/>
        <v>0</v>
      </c>
    </row>
    <row r="547" spans="1:43" ht="18" x14ac:dyDescent="0.25">
      <c r="A547" s="169" t="s">
        <v>665</v>
      </c>
      <c r="B547" s="143" t="s">
        <v>953</v>
      </c>
      <c r="C547" s="103" t="s">
        <v>666</v>
      </c>
      <c r="D547" s="15"/>
      <c r="E547" s="2"/>
      <c r="F547" s="2"/>
      <c r="G547" s="146"/>
      <c r="H547" s="19"/>
      <c r="I547" s="13"/>
      <c r="J547" s="14"/>
      <c r="K547" s="14"/>
      <c r="L547" s="22"/>
      <c r="M547" s="158" t="s">
        <v>126</v>
      </c>
      <c r="N547" s="108">
        <v>2</v>
      </c>
      <c r="O547" s="155"/>
      <c r="P547" s="159">
        <v>3733</v>
      </c>
      <c r="Q547" s="31">
        <v>0</v>
      </c>
      <c r="R547" s="31">
        <f t="shared" si="163"/>
        <v>3733</v>
      </c>
      <c r="S547" s="31">
        <f t="shared" si="164"/>
        <v>186.65</v>
      </c>
      <c r="T547" s="31">
        <v>0</v>
      </c>
      <c r="U547" s="31">
        <f t="shared" si="158"/>
        <v>3919.65</v>
      </c>
      <c r="V547" s="156"/>
      <c r="W547" s="159">
        <v>257</v>
      </c>
      <c r="X547" s="154">
        <f t="shared" si="174"/>
        <v>31.7652</v>
      </c>
      <c r="Y547" s="31">
        <v>0</v>
      </c>
      <c r="Z547" s="31">
        <f t="shared" si="175"/>
        <v>288.76519999999999</v>
      </c>
      <c r="AA547" s="31">
        <f t="shared" si="159"/>
        <v>7839.3</v>
      </c>
      <c r="AB547" s="31">
        <f t="shared" si="160"/>
        <v>577.53039999999999</v>
      </c>
      <c r="AC547" s="154">
        <f t="shared" si="161"/>
        <v>8416.8304000000007</v>
      </c>
      <c r="AE547" s="17">
        <v>10</v>
      </c>
      <c r="AF547" s="108">
        <v>2</v>
      </c>
      <c r="AG547" s="17">
        <f t="shared" si="165"/>
        <v>746.6</v>
      </c>
      <c r="AH547" s="17">
        <f t="shared" si="166"/>
        <v>0</v>
      </c>
      <c r="AI547" s="17">
        <f t="shared" si="167"/>
        <v>746.6</v>
      </c>
      <c r="AJ547" s="17">
        <f t="shared" si="168"/>
        <v>37.33</v>
      </c>
      <c r="AK547" s="17">
        <f t="shared" si="169"/>
        <v>0</v>
      </c>
      <c r="AL547" s="17">
        <f t="shared" si="170"/>
        <v>783.93000000000006</v>
      </c>
      <c r="AM547" s="17">
        <f t="shared" ref="AM547:AM610" si="176">AE547*AF547*W547/100</f>
        <v>51.4</v>
      </c>
      <c r="AN547" s="17">
        <f t="shared" ref="AN547:AN610" si="177">AE547*AF547*X547/100</f>
        <v>6.35304</v>
      </c>
      <c r="AO547" s="17">
        <f t="shared" si="171"/>
        <v>0</v>
      </c>
      <c r="AP547" s="17">
        <f t="shared" si="172"/>
        <v>57.753039999999999</v>
      </c>
      <c r="AQ547" s="18">
        <f t="shared" si="173"/>
        <v>841.68304000000012</v>
      </c>
    </row>
    <row r="548" spans="1:43" ht="18" x14ac:dyDescent="0.25">
      <c r="A548" s="169" t="s">
        <v>667</v>
      </c>
      <c r="B548" s="143" t="s">
        <v>953</v>
      </c>
      <c r="C548" s="103" t="s">
        <v>668</v>
      </c>
      <c r="D548" s="15"/>
      <c r="E548" s="2"/>
      <c r="F548" s="2"/>
      <c r="G548" s="146"/>
      <c r="H548" s="19"/>
      <c r="I548" s="13"/>
      <c r="J548" s="14"/>
      <c r="K548" s="14"/>
      <c r="L548" s="22"/>
      <c r="M548" s="158" t="s">
        <v>126</v>
      </c>
      <c r="N548" s="108">
        <v>2</v>
      </c>
      <c r="O548" s="155"/>
      <c r="P548" s="159">
        <v>4395</v>
      </c>
      <c r="Q548" s="31">
        <v>0</v>
      </c>
      <c r="R548" s="31">
        <f t="shared" si="163"/>
        <v>4395</v>
      </c>
      <c r="S548" s="31">
        <f t="shared" si="164"/>
        <v>219.75</v>
      </c>
      <c r="T548" s="31">
        <v>0</v>
      </c>
      <c r="U548" s="31">
        <f t="shared" si="158"/>
        <v>4614.75</v>
      </c>
      <c r="V548" s="156"/>
      <c r="W548" s="159">
        <v>309</v>
      </c>
      <c r="X548" s="154">
        <f t="shared" si="174"/>
        <v>38.192399999999999</v>
      </c>
      <c r="Y548" s="31">
        <v>0</v>
      </c>
      <c r="Z548" s="31">
        <f t="shared" si="175"/>
        <v>347.19240000000002</v>
      </c>
      <c r="AA548" s="31">
        <f t="shared" si="159"/>
        <v>9229.5</v>
      </c>
      <c r="AB548" s="31">
        <f t="shared" si="160"/>
        <v>694.38480000000004</v>
      </c>
      <c r="AC548" s="154">
        <f t="shared" si="161"/>
        <v>9923.8847999999998</v>
      </c>
      <c r="AE548" s="17">
        <v>10</v>
      </c>
      <c r="AF548" s="108">
        <v>2</v>
      </c>
      <c r="AG548" s="17">
        <f t="shared" si="165"/>
        <v>879</v>
      </c>
      <c r="AH548" s="17">
        <f t="shared" si="166"/>
        <v>0</v>
      </c>
      <c r="AI548" s="17">
        <f t="shared" si="167"/>
        <v>879</v>
      </c>
      <c r="AJ548" s="17">
        <f t="shared" si="168"/>
        <v>43.95</v>
      </c>
      <c r="AK548" s="17">
        <f t="shared" si="169"/>
        <v>0</v>
      </c>
      <c r="AL548" s="17">
        <f t="shared" si="170"/>
        <v>922.95</v>
      </c>
      <c r="AM548" s="17">
        <f t="shared" si="176"/>
        <v>61.8</v>
      </c>
      <c r="AN548" s="17">
        <f t="shared" si="177"/>
        <v>7.6384799999999995</v>
      </c>
      <c r="AO548" s="17">
        <f t="shared" si="171"/>
        <v>0</v>
      </c>
      <c r="AP548" s="17">
        <f t="shared" si="172"/>
        <v>69.438479999999998</v>
      </c>
      <c r="AQ548" s="18">
        <f t="shared" si="173"/>
        <v>992.38848000000007</v>
      </c>
    </row>
    <row r="549" spans="1:43" ht="18" x14ac:dyDescent="0.25">
      <c r="A549" s="169" t="s">
        <v>669</v>
      </c>
      <c r="B549" s="143" t="s">
        <v>953</v>
      </c>
      <c r="C549" s="103" t="s">
        <v>670</v>
      </c>
      <c r="D549" s="15"/>
      <c r="E549" s="2"/>
      <c r="F549" s="2"/>
      <c r="G549" s="146"/>
      <c r="H549" s="19"/>
      <c r="I549" s="13"/>
      <c r="J549" s="14"/>
      <c r="K549" s="14"/>
      <c r="L549" s="22"/>
      <c r="M549" s="158" t="s">
        <v>126</v>
      </c>
      <c r="N549" s="108">
        <v>3</v>
      </c>
      <c r="O549" s="155"/>
      <c r="P549" s="159">
        <v>5576</v>
      </c>
      <c r="Q549" s="31">
        <v>0</v>
      </c>
      <c r="R549" s="31">
        <f t="shared" si="163"/>
        <v>5576</v>
      </c>
      <c r="S549" s="31">
        <f t="shared" si="164"/>
        <v>278.8</v>
      </c>
      <c r="T549" s="31">
        <v>0</v>
      </c>
      <c r="U549" s="31">
        <f t="shared" si="158"/>
        <v>5854.8</v>
      </c>
      <c r="V549" s="156"/>
      <c r="W549" s="159">
        <v>412</v>
      </c>
      <c r="X549" s="154">
        <f t="shared" si="174"/>
        <v>50.923200000000001</v>
      </c>
      <c r="Y549" s="31">
        <v>0</v>
      </c>
      <c r="Z549" s="31">
        <f t="shared" si="175"/>
        <v>462.92320000000001</v>
      </c>
      <c r="AA549" s="31">
        <f t="shared" si="159"/>
        <v>17564.400000000001</v>
      </c>
      <c r="AB549" s="31">
        <f t="shared" si="160"/>
        <v>1388.7696000000001</v>
      </c>
      <c r="AC549" s="154">
        <f t="shared" si="161"/>
        <v>18953.169600000001</v>
      </c>
      <c r="AE549" s="17">
        <v>10</v>
      </c>
      <c r="AF549" s="108">
        <v>3</v>
      </c>
      <c r="AG549" s="17">
        <f t="shared" si="165"/>
        <v>1672.8</v>
      </c>
      <c r="AH549" s="17">
        <f t="shared" si="166"/>
        <v>0</v>
      </c>
      <c r="AI549" s="17">
        <f t="shared" si="167"/>
        <v>1672.8</v>
      </c>
      <c r="AJ549" s="17">
        <f t="shared" si="168"/>
        <v>83.64</v>
      </c>
      <c r="AK549" s="17">
        <f t="shared" si="169"/>
        <v>0</v>
      </c>
      <c r="AL549" s="17">
        <f t="shared" si="170"/>
        <v>1756.44</v>
      </c>
      <c r="AM549" s="17">
        <f t="shared" si="176"/>
        <v>123.6</v>
      </c>
      <c r="AN549" s="17">
        <f t="shared" si="177"/>
        <v>15.276960000000001</v>
      </c>
      <c r="AO549" s="17">
        <f t="shared" si="171"/>
        <v>0</v>
      </c>
      <c r="AP549" s="17">
        <f t="shared" si="172"/>
        <v>138.87696</v>
      </c>
      <c r="AQ549" s="18">
        <f t="shared" si="173"/>
        <v>1895.3169600000001</v>
      </c>
    </row>
    <row r="550" spans="1:43" ht="18" x14ac:dyDescent="0.25">
      <c r="A550" s="169" t="s">
        <v>671</v>
      </c>
      <c r="B550" s="143" t="s">
        <v>953</v>
      </c>
      <c r="C550" s="103" t="s">
        <v>672</v>
      </c>
      <c r="D550" s="15"/>
      <c r="E550" s="2"/>
      <c r="F550" s="2"/>
      <c r="G550" s="146"/>
      <c r="H550" s="19"/>
      <c r="I550" s="13"/>
      <c r="J550" s="14"/>
      <c r="K550" s="14"/>
      <c r="L550" s="22"/>
      <c r="M550" s="158" t="s">
        <v>126</v>
      </c>
      <c r="N550" s="108">
        <v>3</v>
      </c>
      <c r="O550" s="155"/>
      <c r="P550" s="159">
        <v>6517</v>
      </c>
      <c r="Q550" s="31">
        <v>0</v>
      </c>
      <c r="R550" s="31">
        <f t="shared" si="163"/>
        <v>6517</v>
      </c>
      <c r="S550" s="31">
        <f t="shared" si="164"/>
        <v>325.85000000000002</v>
      </c>
      <c r="T550" s="31">
        <v>0</v>
      </c>
      <c r="U550" s="31">
        <f t="shared" si="158"/>
        <v>6842.85</v>
      </c>
      <c r="V550" s="156"/>
      <c r="W550" s="159">
        <v>618</v>
      </c>
      <c r="X550" s="154">
        <f t="shared" si="174"/>
        <v>76.384799999999998</v>
      </c>
      <c r="Y550" s="31">
        <v>0</v>
      </c>
      <c r="Z550" s="31">
        <f t="shared" si="175"/>
        <v>694.38480000000004</v>
      </c>
      <c r="AA550" s="31">
        <f t="shared" si="159"/>
        <v>20528.550000000003</v>
      </c>
      <c r="AB550" s="31">
        <f t="shared" si="160"/>
        <v>2083.1544000000004</v>
      </c>
      <c r="AC550" s="154">
        <f t="shared" si="161"/>
        <v>22611.704400000002</v>
      </c>
      <c r="AE550" s="17">
        <v>10</v>
      </c>
      <c r="AF550" s="108">
        <v>3</v>
      </c>
      <c r="AG550" s="17">
        <f t="shared" si="165"/>
        <v>1955.1</v>
      </c>
      <c r="AH550" s="17">
        <f t="shared" si="166"/>
        <v>0</v>
      </c>
      <c r="AI550" s="17">
        <f t="shared" si="167"/>
        <v>1955.1</v>
      </c>
      <c r="AJ550" s="17">
        <f t="shared" si="168"/>
        <v>97.754999999999995</v>
      </c>
      <c r="AK550" s="17">
        <f t="shared" si="169"/>
        <v>0</v>
      </c>
      <c r="AL550" s="17">
        <f t="shared" si="170"/>
        <v>2052.855</v>
      </c>
      <c r="AM550" s="17">
        <f t="shared" si="176"/>
        <v>185.4</v>
      </c>
      <c r="AN550" s="17">
        <f t="shared" si="177"/>
        <v>22.91544</v>
      </c>
      <c r="AO550" s="17">
        <f t="shared" si="171"/>
        <v>0</v>
      </c>
      <c r="AP550" s="17">
        <f t="shared" si="172"/>
        <v>208.31544</v>
      </c>
      <c r="AQ550" s="18">
        <f t="shared" si="173"/>
        <v>2261.1704399999999</v>
      </c>
    </row>
    <row r="551" spans="1:43" ht="18" x14ac:dyDescent="0.25">
      <c r="A551" s="169" t="s">
        <v>673</v>
      </c>
      <c r="B551" s="143" t="s">
        <v>953</v>
      </c>
      <c r="C551" s="103" t="s">
        <v>674</v>
      </c>
      <c r="D551" s="15"/>
      <c r="E551" s="2"/>
      <c r="F551" s="2"/>
      <c r="G551" s="146"/>
      <c r="H551" s="19"/>
      <c r="I551" s="13"/>
      <c r="J551" s="14"/>
      <c r="K551" s="14"/>
      <c r="L551" s="22"/>
      <c r="M551" s="158" t="s">
        <v>126</v>
      </c>
      <c r="N551" s="108">
        <v>3</v>
      </c>
      <c r="O551" s="155"/>
      <c r="P551" s="159">
        <v>7315</v>
      </c>
      <c r="Q551" s="31">
        <v>0</v>
      </c>
      <c r="R551" s="31">
        <f t="shared" si="163"/>
        <v>7315</v>
      </c>
      <c r="S551" s="31">
        <f t="shared" si="164"/>
        <v>365.75</v>
      </c>
      <c r="T551" s="31">
        <v>0</v>
      </c>
      <c r="U551" s="31">
        <f t="shared" si="158"/>
        <v>7680.75</v>
      </c>
      <c r="V551" s="156"/>
      <c r="W551" s="159">
        <v>823</v>
      </c>
      <c r="X551" s="154">
        <f t="shared" si="174"/>
        <v>101.72280000000001</v>
      </c>
      <c r="Y551" s="31">
        <v>0</v>
      </c>
      <c r="Z551" s="31">
        <f t="shared" si="175"/>
        <v>924.72280000000001</v>
      </c>
      <c r="AA551" s="31">
        <f t="shared" si="159"/>
        <v>23042.25</v>
      </c>
      <c r="AB551" s="31">
        <f t="shared" si="160"/>
        <v>2774.1684</v>
      </c>
      <c r="AC551" s="154">
        <f t="shared" si="161"/>
        <v>25816.418399999999</v>
      </c>
      <c r="AE551" s="17">
        <v>10</v>
      </c>
      <c r="AF551" s="108">
        <v>3</v>
      </c>
      <c r="AG551" s="17">
        <f t="shared" si="165"/>
        <v>2194.5</v>
      </c>
      <c r="AH551" s="17">
        <f t="shared" si="166"/>
        <v>0</v>
      </c>
      <c r="AI551" s="17">
        <f t="shared" si="167"/>
        <v>2194.5</v>
      </c>
      <c r="AJ551" s="17">
        <f t="shared" si="168"/>
        <v>109.72499999999999</v>
      </c>
      <c r="AK551" s="17">
        <f t="shared" si="169"/>
        <v>0</v>
      </c>
      <c r="AL551" s="17">
        <f t="shared" si="170"/>
        <v>2304.2249999999999</v>
      </c>
      <c r="AM551" s="17">
        <f t="shared" si="176"/>
        <v>246.9</v>
      </c>
      <c r="AN551" s="17">
        <f t="shared" si="177"/>
        <v>30.516840000000002</v>
      </c>
      <c r="AO551" s="17">
        <f t="shared" si="171"/>
        <v>0</v>
      </c>
      <c r="AP551" s="17">
        <f t="shared" si="172"/>
        <v>277.41683999999998</v>
      </c>
      <c r="AQ551" s="18">
        <f t="shared" si="173"/>
        <v>2581.6418399999998</v>
      </c>
    </row>
    <row r="552" spans="1:43" ht="45" x14ac:dyDescent="0.25">
      <c r="A552" s="169">
        <v>2.1</v>
      </c>
      <c r="B552" s="143" t="s">
        <v>953</v>
      </c>
      <c r="C552" s="103" t="s">
        <v>675</v>
      </c>
      <c r="D552" s="15"/>
      <c r="E552" s="2"/>
      <c r="F552" s="2"/>
      <c r="G552" s="146"/>
      <c r="H552" s="19"/>
      <c r="I552" s="13"/>
      <c r="J552" s="14"/>
      <c r="K552" s="14"/>
      <c r="L552" s="22"/>
      <c r="M552" s="151" t="s">
        <v>124</v>
      </c>
      <c r="N552" s="102">
        <v>0</v>
      </c>
      <c r="O552" s="155"/>
      <c r="P552" s="31">
        <v>0</v>
      </c>
      <c r="Q552" s="31">
        <v>0</v>
      </c>
      <c r="R552" s="31">
        <f t="shared" si="163"/>
        <v>0</v>
      </c>
      <c r="S552" s="31">
        <f t="shared" si="164"/>
        <v>0</v>
      </c>
      <c r="T552" s="31">
        <v>0</v>
      </c>
      <c r="U552" s="31">
        <f t="shared" si="158"/>
        <v>0</v>
      </c>
      <c r="V552" s="156"/>
      <c r="W552" s="31">
        <v>0</v>
      </c>
      <c r="X552" s="154">
        <f t="shared" si="174"/>
        <v>0</v>
      </c>
      <c r="Y552" s="31">
        <v>0</v>
      </c>
      <c r="Z552" s="31">
        <f t="shared" si="175"/>
        <v>0</v>
      </c>
      <c r="AA552" s="31">
        <f t="shared" si="159"/>
        <v>0</v>
      </c>
      <c r="AB552" s="31">
        <f t="shared" si="160"/>
        <v>0</v>
      </c>
      <c r="AC552" s="154">
        <f t="shared" si="161"/>
        <v>0</v>
      </c>
      <c r="AE552" s="17">
        <v>10</v>
      </c>
      <c r="AF552" s="102">
        <v>0</v>
      </c>
      <c r="AG552" s="17">
        <f t="shared" si="165"/>
        <v>0</v>
      </c>
      <c r="AH552" s="17">
        <f t="shared" si="166"/>
        <v>0</v>
      </c>
      <c r="AI552" s="17">
        <f t="shared" si="167"/>
        <v>0</v>
      </c>
      <c r="AJ552" s="17">
        <f t="shared" si="168"/>
        <v>0</v>
      </c>
      <c r="AK552" s="17">
        <f t="shared" si="169"/>
        <v>0</v>
      </c>
      <c r="AL552" s="17">
        <f t="shared" si="170"/>
        <v>0</v>
      </c>
      <c r="AM552" s="17">
        <f t="shared" si="176"/>
        <v>0</v>
      </c>
      <c r="AN552" s="17">
        <f t="shared" si="177"/>
        <v>0</v>
      </c>
      <c r="AO552" s="17">
        <f t="shared" si="171"/>
        <v>0</v>
      </c>
      <c r="AP552" s="17">
        <f t="shared" si="172"/>
        <v>0</v>
      </c>
      <c r="AQ552" s="18">
        <f t="shared" si="173"/>
        <v>0</v>
      </c>
    </row>
    <row r="553" spans="1:43" ht="18" x14ac:dyDescent="0.25">
      <c r="A553" s="169" t="s">
        <v>676</v>
      </c>
      <c r="B553" s="143" t="s">
        <v>953</v>
      </c>
      <c r="C553" s="103" t="s">
        <v>677</v>
      </c>
      <c r="D553" s="15"/>
      <c r="E553" s="2"/>
      <c r="F553" s="2"/>
      <c r="G553" s="146"/>
      <c r="H553" s="19"/>
      <c r="I553" s="13"/>
      <c r="J553" s="14"/>
      <c r="K553" s="14"/>
      <c r="L553" s="22"/>
      <c r="M553" s="158" t="s">
        <v>126</v>
      </c>
      <c r="N553" s="108">
        <v>2</v>
      </c>
      <c r="O553" s="155"/>
      <c r="P553" s="159">
        <v>3439</v>
      </c>
      <c r="Q553" s="31">
        <v>0</v>
      </c>
      <c r="R553" s="31">
        <f t="shared" si="163"/>
        <v>3439</v>
      </c>
      <c r="S553" s="31">
        <f t="shared" si="164"/>
        <v>171.95000000000002</v>
      </c>
      <c r="T553" s="31">
        <v>0</v>
      </c>
      <c r="U553" s="31">
        <f t="shared" si="158"/>
        <v>3610.95</v>
      </c>
      <c r="V553" s="156"/>
      <c r="W553" s="159">
        <v>257</v>
      </c>
      <c r="X553" s="154">
        <f t="shared" si="174"/>
        <v>31.7652</v>
      </c>
      <c r="Y553" s="31">
        <v>0</v>
      </c>
      <c r="Z553" s="31">
        <f t="shared" si="175"/>
        <v>288.76519999999999</v>
      </c>
      <c r="AA553" s="31">
        <f t="shared" si="159"/>
        <v>7221.9</v>
      </c>
      <c r="AB553" s="31">
        <f t="shared" si="160"/>
        <v>577.53039999999999</v>
      </c>
      <c r="AC553" s="154">
        <f t="shared" si="161"/>
        <v>7799.4303999999993</v>
      </c>
      <c r="AE553" s="17">
        <v>10</v>
      </c>
      <c r="AF553" s="108">
        <v>2</v>
      </c>
      <c r="AG553" s="17">
        <f t="shared" si="165"/>
        <v>687.8</v>
      </c>
      <c r="AH553" s="17">
        <f t="shared" si="166"/>
        <v>0</v>
      </c>
      <c r="AI553" s="17">
        <f t="shared" si="167"/>
        <v>687.8</v>
      </c>
      <c r="AJ553" s="17">
        <f t="shared" si="168"/>
        <v>34.390000000000008</v>
      </c>
      <c r="AK553" s="17">
        <f t="shared" si="169"/>
        <v>0</v>
      </c>
      <c r="AL553" s="17">
        <f t="shared" si="170"/>
        <v>722.18999999999994</v>
      </c>
      <c r="AM553" s="17">
        <f t="shared" si="176"/>
        <v>51.4</v>
      </c>
      <c r="AN553" s="17">
        <f t="shared" si="177"/>
        <v>6.35304</v>
      </c>
      <c r="AO553" s="17">
        <f t="shared" si="171"/>
        <v>0</v>
      </c>
      <c r="AP553" s="17">
        <f t="shared" si="172"/>
        <v>57.753039999999999</v>
      </c>
      <c r="AQ553" s="18">
        <f t="shared" si="173"/>
        <v>779.94303999999988</v>
      </c>
    </row>
    <row r="554" spans="1:43" ht="18" x14ac:dyDescent="0.25">
      <c r="A554" s="169" t="s">
        <v>678</v>
      </c>
      <c r="B554" s="143" t="s">
        <v>953</v>
      </c>
      <c r="C554" s="103" t="s">
        <v>679</v>
      </c>
      <c r="D554" s="15"/>
      <c r="E554" s="2"/>
      <c r="F554" s="2"/>
      <c r="G554" s="146"/>
      <c r="H554" s="19"/>
      <c r="I554" s="13"/>
      <c r="J554" s="14"/>
      <c r="K554" s="14"/>
      <c r="L554" s="22"/>
      <c r="M554" s="158" t="s">
        <v>126</v>
      </c>
      <c r="N554" s="108">
        <v>1</v>
      </c>
      <c r="O554" s="155"/>
      <c r="P554" s="159">
        <v>6428</v>
      </c>
      <c r="Q554" s="31">
        <v>0</v>
      </c>
      <c r="R554" s="31">
        <f t="shared" si="163"/>
        <v>6428</v>
      </c>
      <c r="S554" s="31">
        <f t="shared" si="164"/>
        <v>321.40000000000003</v>
      </c>
      <c r="T554" s="31">
        <v>0</v>
      </c>
      <c r="U554" s="31">
        <f t="shared" si="158"/>
        <v>6749.4</v>
      </c>
      <c r="V554" s="156"/>
      <c r="W554" s="159">
        <v>412</v>
      </c>
      <c r="X554" s="154">
        <f t="shared" si="174"/>
        <v>50.923200000000001</v>
      </c>
      <c r="Y554" s="31">
        <v>0</v>
      </c>
      <c r="Z554" s="31">
        <f t="shared" si="175"/>
        <v>462.92320000000001</v>
      </c>
      <c r="AA554" s="31">
        <f t="shared" si="159"/>
        <v>6749.4</v>
      </c>
      <c r="AB554" s="31">
        <f t="shared" si="160"/>
        <v>462.92320000000001</v>
      </c>
      <c r="AC554" s="154">
        <f t="shared" si="161"/>
        <v>7212.3231999999998</v>
      </c>
      <c r="AE554" s="17">
        <v>10</v>
      </c>
      <c r="AF554" s="108">
        <v>1</v>
      </c>
      <c r="AG554" s="17">
        <f t="shared" si="165"/>
        <v>642.79999999999995</v>
      </c>
      <c r="AH554" s="17">
        <f t="shared" si="166"/>
        <v>0</v>
      </c>
      <c r="AI554" s="17">
        <f t="shared" si="167"/>
        <v>642.79999999999995</v>
      </c>
      <c r="AJ554" s="17">
        <f t="shared" si="168"/>
        <v>32.140000000000008</v>
      </c>
      <c r="AK554" s="17">
        <f t="shared" si="169"/>
        <v>0</v>
      </c>
      <c r="AL554" s="17">
        <f t="shared" si="170"/>
        <v>674.93999999999994</v>
      </c>
      <c r="AM554" s="17">
        <f t="shared" si="176"/>
        <v>41.2</v>
      </c>
      <c r="AN554" s="17">
        <f t="shared" si="177"/>
        <v>5.09232</v>
      </c>
      <c r="AO554" s="17">
        <f t="shared" si="171"/>
        <v>0</v>
      </c>
      <c r="AP554" s="17">
        <f t="shared" si="172"/>
        <v>46.292320000000004</v>
      </c>
      <c r="AQ554" s="18">
        <f t="shared" si="173"/>
        <v>721.23231999999996</v>
      </c>
    </row>
    <row r="555" spans="1:43" ht="18" x14ac:dyDescent="0.25">
      <c r="A555" s="169" t="s">
        <v>680</v>
      </c>
      <c r="B555" s="143" t="s">
        <v>953</v>
      </c>
      <c r="C555" s="103" t="s">
        <v>681</v>
      </c>
      <c r="D555" s="15"/>
      <c r="E555" s="2"/>
      <c r="F555" s="2"/>
      <c r="G555" s="146"/>
      <c r="H555" s="19"/>
      <c r="I555" s="13"/>
      <c r="J555" s="14"/>
      <c r="K555" s="14"/>
      <c r="L555" s="22"/>
      <c r="M555" s="158" t="s">
        <v>126</v>
      </c>
      <c r="N555" s="108">
        <v>1</v>
      </c>
      <c r="O555" s="155"/>
      <c r="P555" s="159">
        <v>11799</v>
      </c>
      <c r="Q555" s="31">
        <v>0</v>
      </c>
      <c r="R555" s="31">
        <f t="shared" si="163"/>
        <v>11799</v>
      </c>
      <c r="S555" s="31">
        <f t="shared" si="164"/>
        <v>589.95000000000005</v>
      </c>
      <c r="T555" s="31">
        <v>0</v>
      </c>
      <c r="U555" s="31">
        <f t="shared" si="158"/>
        <v>12388.95</v>
      </c>
      <c r="V555" s="156"/>
      <c r="W555" s="159">
        <v>618</v>
      </c>
      <c r="X555" s="154">
        <f t="shared" si="174"/>
        <v>76.384799999999998</v>
      </c>
      <c r="Y555" s="31">
        <v>0</v>
      </c>
      <c r="Z555" s="31">
        <f t="shared" si="175"/>
        <v>694.38480000000004</v>
      </c>
      <c r="AA555" s="31">
        <f t="shared" si="159"/>
        <v>12388.95</v>
      </c>
      <c r="AB555" s="31">
        <f t="shared" si="160"/>
        <v>694.38480000000004</v>
      </c>
      <c r="AC555" s="154">
        <f t="shared" si="161"/>
        <v>13083.334800000001</v>
      </c>
      <c r="AE555" s="17">
        <v>10</v>
      </c>
      <c r="AF555" s="108">
        <v>1</v>
      </c>
      <c r="AG555" s="17">
        <f t="shared" si="165"/>
        <v>1179.9000000000001</v>
      </c>
      <c r="AH555" s="17">
        <f t="shared" si="166"/>
        <v>0</v>
      </c>
      <c r="AI555" s="17">
        <f t="shared" si="167"/>
        <v>1179.9000000000001</v>
      </c>
      <c r="AJ555" s="17">
        <f t="shared" si="168"/>
        <v>58.994999999999997</v>
      </c>
      <c r="AK555" s="17">
        <f t="shared" si="169"/>
        <v>0</v>
      </c>
      <c r="AL555" s="17">
        <f t="shared" si="170"/>
        <v>1238.895</v>
      </c>
      <c r="AM555" s="17">
        <f t="shared" si="176"/>
        <v>61.8</v>
      </c>
      <c r="AN555" s="17">
        <f t="shared" si="177"/>
        <v>7.6384799999999995</v>
      </c>
      <c r="AO555" s="17">
        <f t="shared" si="171"/>
        <v>0</v>
      </c>
      <c r="AP555" s="17">
        <f t="shared" si="172"/>
        <v>69.438479999999998</v>
      </c>
      <c r="AQ555" s="18">
        <f t="shared" si="173"/>
        <v>1308.33348</v>
      </c>
    </row>
    <row r="556" spans="1:43" ht="18" x14ac:dyDescent="0.25">
      <c r="A556" s="169" t="s">
        <v>682</v>
      </c>
      <c r="B556" s="143" t="s">
        <v>953</v>
      </c>
      <c r="C556" s="103" t="s">
        <v>683</v>
      </c>
      <c r="D556" s="15"/>
      <c r="E556" s="2"/>
      <c r="F556" s="2"/>
      <c r="G556" s="146"/>
      <c r="H556" s="19"/>
      <c r="I556" s="13"/>
      <c r="J556" s="14"/>
      <c r="K556" s="14"/>
      <c r="L556" s="22"/>
      <c r="M556" s="158" t="s">
        <v>126</v>
      </c>
      <c r="N556" s="108">
        <v>3</v>
      </c>
      <c r="O556" s="155"/>
      <c r="P556" s="159">
        <v>27910</v>
      </c>
      <c r="Q556" s="31">
        <v>0</v>
      </c>
      <c r="R556" s="31">
        <f t="shared" si="163"/>
        <v>27910</v>
      </c>
      <c r="S556" s="31">
        <f t="shared" si="164"/>
        <v>1395.5</v>
      </c>
      <c r="T556" s="31">
        <v>0</v>
      </c>
      <c r="U556" s="31">
        <f t="shared" si="158"/>
        <v>29305.5</v>
      </c>
      <c r="V556" s="156"/>
      <c r="W556" s="159">
        <v>823</v>
      </c>
      <c r="X556" s="154">
        <f t="shared" si="174"/>
        <v>101.72280000000001</v>
      </c>
      <c r="Y556" s="31">
        <v>0</v>
      </c>
      <c r="Z556" s="31">
        <f t="shared" si="175"/>
        <v>924.72280000000001</v>
      </c>
      <c r="AA556" s="31">
        <f t="shared" si="159"/>
        <v>87916.5</v>
      </c>
      <c r="AB556" s="31">
        <f t="shared" si="160"/>
        <v>2774.1684</v>
      </c>
      <c r="AC556" s="154">
        <f t="shared" si="161"/>
        <v>90690.668399999995</v>
      </c>
      <c r="AE556" s="17">
        <v>10</v>
      </c>
      <c r="AF556" s="108">
        <v>3</v>
      </c>
      <c r="AG556" s="17">
        <f t="shared" si="165"/>
        <v>8373</v>
      </c>
      <c r="AH556" s="17">
        <f t="shared" si="166"/>
        <v>0</v>
      </c>
      <c r="AI556" s="17">
        <f t="shared" si="167"/>
        <v>8373</v>
      </c>
      <c r="AJ556" s="17">
        <f t="shared" si="168"/>
        <v>418.65</v>
      </c>
      <c r="AK556" s="17">
        <f t="shared" si="169"/>
        <v>0</v>
      </c>
      <c r="AL556" s="17">
        <f t="shared" si="170"/>
        <v>8791.65</v>
      </c>
      <c r="AM556" s="17">
        <f t="shared" si="176"/>
        <v>246.9</v>
      </c>
      <c r="AN556" s="17">
        <f t="shared" si="177"/>
        <v>30.516840000000002</v>
      </c>
      <c r="AO556" s="17">
        <f t="shared" si="171"/>
        <v>0</v>
      </c>
      <c r="AP556" s="17">
        <f t="shared" si="172"/>
        <v>277.41683999999998</v>
      </c>
      <c r="AQ556" s="18">
        <f t="shared" si="173"/>
        <v>9069.0668399999995</v>
      </c>
    </row>
    <row r="557" spans="1:43" ht="45" x14ac:dyDescent="0.25">
      <c r="A557" s="169">
        <v>2.11</v>
      </c>
      <c r="B557" s="143" t="s">
        <v>953</v>
      </c>
      <c r="C557" s="103" t="s">
        <v>684</v>
      </c>
      <c r="D557" s="15"/>
      <c r="E557" s="2"/>
      <c r="F557" s="2"/>
      <c r="G557" s="146"/>
      <c r="H557" s="19"/>
      <c r="I557" s="13"/>
      <c r="J557" s="14"/>
      <c r="K557" s="14"/>
      <c r="L557" s="22"/>
      <c r="M557" s="151" t="s">
        <v>124</v>
      </c>
      <c r="N557" s="102">
        <v>0</v>
      </c>
      <c r="O557" s="155"/>
      <c r="P557" s="31">
        <v>0</v>
      </c>
      <c r="Q557" s="31">
        <v>0</v>
      </c>
      <c r="R557" s="31">
        <f t="shared" si="163"/>
        <v>0</v>
      </c>
      <c r="S557" s="31">
        <f t="shared" si="164"/>
        <v>0</v>
      </c>
      <c r="T557" s="31">
        <v>0</v>
      </c>
      <c r="U557" s="31">
        <f t="shared" si="158"/>
        <v>0</v>
      </c>
      <c r="V557" s="156"/>
      <c r="W557" s="31">
        <v>0</v>
      </c>
      <c r="X557" s="154">
        <f t="shared" si="174"/>
        <v>0</v>
      </c>
      <c r="Y557" s="31">
        <v>0</v>
      </c>
      <c r="Z557" s="31">
        <f t="shared" si="175"/>
        <v>0</v>
      </c>
      <c r="AA557" s="31">
        <f t="shared" si="159"/>
        <v>0</v>
      </c>
      <c r="AB557" s="31">
        <f t="shared" si="160"/>
        <v>0</v>
      </c>
      <c r="AC557" s="154">
        <f t="shared" si="161"/>
        <v>0</v>
      </c>
      <c r="AE557" s="17">
        <v>10</v>
      </c>
      <c r="AF557" s="102">
        <v>0</v>
      </c>
      <c r="AG557" s="17">
        <f t="shared" si="165"/>
        <v>0</v>
      </c>
      <c r="AH557" s="17">
        <f t="shared" si="166"/>
        <v>0</v>
      </c>
      <c r="AI557" s="17">
        <f t="shared" si="167"/>
        <v>0</v>
      </c>
      <c r="AJ557" s="17">
        <f t="shared" si="168"/>
        <v>0</v>
      </c>
      <c r="AK557" s="17">
        <f t="shared" si="169"/>
        <v>0</v>
      </c>
      <c r="AL557" s="17">
        <f t="shared" si="170"/>
        <v>0</v>
      </c>
      <c r="AM557" s="17">
        <f t="shared" si="176"/>
        <v>0</v>
      </c>
      <c r="AN557" s="17">
        <f t="shared" si="177"/>
        <v>0</v>
      </c>
      <c r="AO557" s="17">
        <f t="shared" si="171"/>
        <v>0</v>
      </c>
      <c r="AP557" s="17">
        <f t="shared" si="172"/>
        <v>0</v>
      </c>
      <c r="AQ557" s="18">
        <f t="shared" si="173"/>
        <v>0</v>
      </c>
    </row>
    <row r="558" spans="1:43" ht="18" x14ac:dyDescent="0.25">
      <c r="A558" s="169" t="s">
        <v>685</v>
      </c>
      <c r="B558" s="143" t="s">
        <v>953</v>
      </c>
      <c r="C558" s="103" t="s">
        <v>686</v>
      </c>
      <c r="D558" s="15"/>
      <c r="E558" s="2"/>
      <c r="F558" s="2"/>
      <c r="G558" s="146"/>
      <c r="H558" s="19"/>
      <c r="I558" s="13"/>
      <c r="J558" s="14"/>
      <c r="K558" s="14"/>
      <c r="L558" s="22"/>
      <c r="M558" s="158" t="s">
        <v>369</v>
      </c>
      <c r="N558" s="108">
        <v>3</v>
      </c>
      <c r="O558" s="155"/>
      <c r="P558" s="159">
        <v>19560</v>
      </c>
      <c r="Q558" s="31">
        <v>0</v>
      </c>
      <c r="R558" s="31">
        <f t="shared" si="163"/>
        <v>19560</v>
      </c>
      <c r="S558" s="31">
        <f t="shared" si="164"/>
        <v>978</v>
      </c>
      <c r="T558" s="31">
        <v>0</v>
      </c>
      <c r="U558" s="31">
        <f t="shared" si="158"/>
        <v>20538</v>
      </c>
      <c r="V558" s="156"/>
      <c r="W558" s="159">
        <v>618</v>
      </c>
      <c r="X558" s="154">
        <f t="shared" si="174"/>
        <v>76.384799999999998</v>
      </c>
      <c r="Y558" s="31">
        <v>0</v>
      </c>
      <c r="Z558" s="31">
        <f t="shared" si="175"/>
        <v>694.38480000000004</v>
      </c>
      <c r="AA558" s="31">
        <f t="shared" si="159"/>
        <v>61614</v>
      </c>
      <c r="AB558" s="31">
        <f t="shared" si="160"/>
        <v>2083.1544000000004</v>
      </c>
      <c r="AC558" s="154">
        <f t="shared" si="161"/>
        <v>63697.154399999999</v>
      </c>
      <c r="AE558" s="17">
        <v>10</v>
      </c>
      <c r="AF558" s="108">
        <v>3</v>
      </c>
      <c r="AG558" s="17">
        <f t="shared" si="165"/>
        <v>5868</v>
      </c>
      <c r="AH558" s="17">
        <f t="shared" si="166"/>
        <v>0</v>
      </c>
      <c r="AI558" s="17">
        <f t="shared" si="167"/>
        <v>5868</v>
      </c>
      <c r="AJ558" s="17">
        <f t="shared" si="168"/>
        <v>293.39999999999998</v>
      </c>
      <c r="AK558" s="17">
        <f t="shared" si="169"/>
        <v>0</v>
      </c>
      <c r="AL558" s="17">
        <f t="shared" si="170"/>
        <v>6161.4</v>
      </c>
      <c r="AM558" s="17">
        <f t="shared" si="176"/>
        <v>185.4</v>
      </c>
      <c r="AN558" s="17">
        <f t="shared" si="177"/>
        <v>22.91544</v>
      </c>
      <c r="AO558" s="17">
        <f t="shared" si="171"/>
        <v>0</v>
      </c>
      <c r="AP558" s="17">
        <f t="shared" si="172"/>
        <v>208.31544</v>
      </c>
      <c r="AQ558" s="18">
        <f t="shared" si="173"/>
        <v>6369.7154399999999</v>
      </c>
    </row>
    <row r="559" spans="1:43" ht="18" x14ac:dyDescent="0.25">
      <c r="A559" s="169" t="s">
        <v>687</v>
      </c>
      <c r="B559" s="143" t="s">
        <v>953</v>
      </c>
      <c r="C559" s="103" t="s">
        <v>416</v>
      </c>
      <c r="D559" s="15"/>
      <c r="E559" s="2"/>
      <c r="F559" s="2"/>
      <c r="G559" s="146"/>
      <c r="H559" s="19"/>
      <c r="I559" s="13"/>
      <c r="J559" s="14"/>
      <c r="K559" s="14"/>
      <c r="L559" s="22"/>
      <c r="M559" s="158" t="s">
        <v>369</v>
      </c>
      <c r="N559" s="102">
        <v>0</v>
      </c>
      <c r="O559" s="155"/>
      <c r="P559" s="159">
        <v>69800</v>
      </c>
      <c r="Q559" s="31">
        <v>0</v>
      </c>
      <c r="R559" s="31">
        <f t="shared" si="163"/>
        <v>69800</v>
      </c>
      <c r="S559" s="31">
        <f t="shared" si="164"/>
        <v>3490</v>
      </c>
      <c r="T559" s="31">
        <v>0</v>
      </c>
      <c r="U559" s="31">
        <f t="shared" si="158"/>
        <v>73290</v>
      </c>
      <c r="V559" s="156"/>
      <c r="W559" s="159">
        <v>1050</v>
      </c>
      <c r="X559" s="154">
        <f t="shared" si="174"/>
        <v>129.78</v>
      </c>
      <c r="Y559" s="31">
        <v>0</v>
      </c>
      <c r="Z559" s="31">
        <f t="shared" si="175"/>
        <v>1179.78</v>
      </c>
      <c r="AA559" s="31">
        <f t="shared" si="159"/>
        <v>0</v>
      </c>
      <c r="AB559" s="31">
        <f t="shared" si="160"/>
        <v>0</v>
      </c>
      <c r="AC559" s="154">
        <f t="shared" si="161"/>
        <v>0</v>
      </c>
      <c r="AE559" s="17">
        <v>10</v>
      </c>
      <c r="AF559" s="102">
        <v>0</v>
      </c>
      <c r="AG559" s="17">
        <f t="shared" si="165"/>
        <v>0</v>
      </c>
      <c r="AH559" s="17">
        <f t="shared" si="166"/>
        <v>0</v>
      </c>
      <c r="AI559" s="17">
        <f t="shared" si="167"/>
        <v>0</v>
      </c>
      <c r="AJ559" s="17">
        <f t="shared" si="168"/>
        <v>0</v>
      </c>
      <c r="AK559" s="17">
        <f t="shared" si="169"/>
        <v>0</v>
      </c>
      <c r="AL559" s="17">
        <f t="shared" si="170"/>
        <v>0</v>
      </c>
      <c r="AM559" s="17">
        <f t="shared" si="176"/>
        <v>0</v>
      </c>
      <c r="AN559" s="17">
        <f t="shared" si="177"/>
        <v>0</v>
      </c>
      <c r="AO559" s="17">
        <f t="shared" si="171"/>
        <v>0</v>
      </c>
      <c r="AP559" s="17">
        <f t="shared" si="172"/>
        <v>0</v>
      </c>
      <c r="AQ559" s="18">
        <f t="shared" si="173"/>
        <v>0</v>
      </c>
    </row>
    <row r="560" spans="1:43" ht="120" x14ac:dyDescent="0.25">
      <c r="A560" s="169">
        <v>2.12</v>
      </c>
      <c r="B560" s="143" t="s">
        <v>953</v>
      </c>
      <c r="C560" s="103" t="s">
        <v>688</v>
      </c>
      <c r="D560" s="15"/>
      <c r="E560" s="2"/>
      <c r="F560" s="2"/>
      <c r="G560" s="146"/>
      <c r="H560" s="19"/>
      <c r="I560" s="13"/>
      <c r="J560" s="14"/>
      <c r="K560" s="14"/>
      <c r="L560" s="22"/>
      <c r="M560" s="151" t="s">
        <v>124</v>
      </c>
      <c r="N560" s="102">
        <v>0</v>
      </c>
      <c r="O560" s="155"/>
      <c r="P560" s="31">
        <v>0</v>
      </c>
      <c r="Q560" s="31">
        <v>0</v>
      </c>
      <c r="R560" s="31">
        <f t="shared" si="163"/>
        <v>0</v>
      </c>
      <c r="S560" s="31">
        <f t="shared" si="164"/>
        <v>0</v>
      </c>
      <c r="T560" s="31">
        <v>0</v>
      </c>
      <c r="U560" s="31">
        <f t="shared" si="158"/>
        <v>0</v>
      </c>
      <c r="V560" s="156"/>
      <c r="W560" s="31">
        <v>0</v>
      </c>
      <c r="X560" s="154">
        <f t="shared" si="174"/>
        <v>0</v>
      </c>
      <c r="Y560" s="31">
        <v>0</v>
      </c>
      <c r="Z560" s="31">
        <f t="shared" si="175"/>
        <v>0</v>
      </c>
      <c r="AA560" s="31">
        <f t="shared" si="159"/>
        <v>0</v>
      </c>
      <c r="AB560" s="31">
        <f t="shared" si="160"/>
        <v>0</v>
      </c>
      <c r="AC560" s="154">
        <f t="shared" si="161"/>
        <v>0</v>
      </c>
      <c r="AE560" s="17">
        <v>10</v>
      </c>
      <c r="AF560" s="102">
        <v>0</v>
      </c>
      <c r="AG560" s="17">
        <f t="shared" si="165"/>
        <v>0</v>
      </c>
      <c r="AH560" s="17">
        <f t="shared" si="166"/>
        <v>0</v>
      </c>
      <c r="AI560" s="17">
        <f t="shared" si="167"/>
        <v>0</v>
      </c>
      <c r="AJ560" s="17">
        <f t="shared" si="168"/>
        <v>0</v>
      </c>
      <c r="AK560" s="17">
        <f t="shared" si="169"/>
        <v>0</v>
      </c>
      <c r="AL560" s="17">
        <f t="shared" si="170"/>
        <v>0</v>
      </c>
      <c r="AM560" s="17">
        <f t="shared" si="176"/>
        <v>0</v>
      </c>
      <c r="AN560" s="17">
        <f t="shared" si="177"/>
        <v>0</v>
      </c>
      <c r="AO560" s="17">
        <f t="shared" si="171"/>
        <v>0</v>
      </c>
      <c r="AP560" s="17">
        <f t="shared" si="172"/>
        <v>0</v>
      </c>
      <c r="AQ560" s="18">
        <f t="shared" si="173"/>
        <v>0</v>
      </c>
    </row>
    <row r="561" spans="1:43" ht="18" x14ac:dyDescent="0.25">
      <c r="A561" s="169" t="s">
        <v>689</v>
      </c>
      <c r="B561" s="143" t="s">
        <v>953</v>
      </c>
      <c r="C561" s="103" t="s">
        <v>690</v>
      </c>
      <c r="D561" s="15"/>
      <c r="E561" s="2"/>
      <c r="F561" s="2"/>
      <c r="G561" s="146"/>
      <c r="H561" s="19"/>
      <c r="I561" s="13"/>
      <c r="J561" s="14"/>
      <c r="K561" s="14"/>
      <c r="L561" s="22"/>
      <c r="M561" s="158" t="s">
        <v>369</v>
      </c>
      <c r="N561" s="108">
        <v>50</v>
      </c>
      <c r="O561" s="155"/>
      <c r="P561" s="159">
        <v>16500</v>
      </c>
      <c r="Q561" s="31">
        <v>0</v>
      </c>
      <c r="R561" s="31">
        <f t="shared" si="163"/>
        <v>16500</v>
      </c>
      <c r="S561" s="31">
        <f t="shared" si="164"/>
        <v>825</v>
      </c>
      <c r="T561" s="31">
        <v>0</v>
      </c>
      <c r="U561" s="31">
        <f t="shared" si="158"/>
        <v>17325</v>
      </c>
      <c r="V561" s="156"/>
      <c r="W561" s="159">
        <v>412</v>
      </c>
      <c r="X561" s="154">
        <f t="shared" si="174"/>
        <v>50.923200000000001</v>
      </c>
      <c r="Y561" s="31">
        <v>0</v>
      </c>
      <c r="Z561" s="31">
        <f t="shared" si="175"/>
        <v>462.92320000000001</v>
      </c>
      <c r="AA561" s="31">
        <f t="shared" si="159"/>
        <v>866250</v>
      </c>
      <c r="AB561" s="31">
        <f t="shared" si="160"/>
        <v>23146.16</v>
      </c>
      <c r="AC561" s="154">
        <f t="shared" si="161"/>
        <v>889396.16</v>
      </c>
      <c r="AE561" s="17">
        <v>10</v>
      </c>
      <c r="AF561" s="108">
        <v>50</v>
      </c>
      <c r="AG561" s="17">
        <f t="shared" si="165"/>
        <v>82500</v>
      </c>
      <c r="AH561" s="17">
        <f t="shared" si="166"/>
        <v>0</v>
      </c>
      <c r="AI561" s="17">
        <f t="shared" si="167"/>
        <v>82500</v>
      </c>
      <c r="AJ561" s="17">
        <f t="shared" si="168"/>
        <v>4125</v>
      </c>
      <c r="AK561" s="17">
        <f t="shared" si="169"/>
        <v>0</v>
      </c>
      <c r="AL561" s="17">
        <f t="shared" si="170"/>
        <v>86625</v>
      </c>
      <c r="AM561" s="17">
        <f t="shared" si="176"/>
        <v>2060</v>
      </c>
      <c r="AN561" s="17">
        <f t="shared" si="177"/>
        <v>254.61600000000001</v>
      </c>
      <c r="AO561" s="17">
        <f t="shared" si="171"/>
        <v>0</v>
      </c>
      <c r="AP561" s="17">
        <f t="shared" si="172"/>
        <v>2314.616</v>
      </c>
      <c r="AQ561" s="18">
        <f t="shared" si="173"/>
        <v>88939.615999999995</v>
      </c>
    </row>
    <row r="562" spans="1:43" ht="18" x14ac:dyDescent="0.25">
      <c r="A562" s="169" t="s">
        <v>691</v>
      </c>
      <c r="B562" s="143" t="s">
        <v>953</v>
      </c>
      <c r="C562" s="103" t="s">
        <v>692</v>
      </c>
      <c r="D562" s="15"/>
      <c r="E562" s="2"/>
      <c r="F562" s="2"/>
      <c r="G562" s="146"/>
      <c r="H562" s="19"/>
      <c r="I562" s="13"/>
      <c r="J562" s="14"/>
      <c r="K562" s="14"/>
      <c r="L562" s="22"/>
      <c r="M562" s="158" t="s">
        <v>369</v>
      </c>
      <c r="N562" s="108">
        <v>9</v>
      </c>
      <c r="O562" s="155"/>
      <c r="P562" s="159">
        <v>7920</v>
      </c>
      <c r="Q562" s="31">
        <v>0</v>
      </c>
      <c r="R562" s="31">
        <f t="shared" si="163"/>
        <v>7920</v>
      </c>
      <c r="S562" s="31">
        <f t="shared" si="164"/>
        <v>396</v>
      </c>
      <c r="T562" s="31">
        <v>0</v>
      </c>
      <c r="U562" s="31">
        <f t="shared" si="158"/>
        <v>8316</v>
      </c>
      <c r="V562" s="156"/>
      <c r="W562" s="159">
        <v>309</v>
      </c>
      <c r="X562" s="154">
        <f t="shared" si="174"/>
        <v>38.192399999999999</v>
      </c>
      <c r="Y562" s="31">
        <v>0</v>
      </c>
      <c r="Z562" s="31">
        <f t="shared" si="175"/>
        <v>347.19240000000002</v>
      </c>
      <c r="AA562" s="31">
        <f t="shared" si="159"/>
        <v>74844</v>
      </c>
      <c r="AB562" s="31">
        <f t="shared" si="160"/>
        <v>3124.7316000000001</v>
      </c>
      <c r="AC562" s="154">
        <f t="shared" si="161"/>
        <v>77968.731599999999</v>
      </c>
      <c r="AE562" s="17">
        <v>10</v>
      </c>
      <c r="AF562" s="108">
        <v>9</v>
      </c>
      <c r="AG562" s="17">
        <f t="shared" si="165"/>
        <v>7128</v>
      </c>
      <c r="AH562" s="17">
        <f t="shared" si="166"/>
        <v>0</v>
      </c>
      <c r="AI562" s="17">
        <f t="shared" si="167"/>
        <v>7128</v>
      </c>
      <c r="AJ562" s="17">
        <f t="shared" si="168"/>
        <v>356.4</v>
      </c>
      <c r="AK562" s="17">
        <f t="shared" si="169"/>
        <v>0</v>
      </c>
      <c r="AL562" s="17">
        <f t="shared" si="170"/>
        <v>7484.4</v>
      </c>
      <c r="AM562" s="17">
        <f t="shared" si="176"/>
        <v>278.10000000000002</v>
      </c>
      <c r="AN562" s="17">
        <f t="shared" si="177"/>
        <v>34.373159999999999</v>
      </c>
      <c r="AO562" s="17">
        <f t="shared" si="171"/>
        <v>0</v>
      </c>
      <c r="AP562" s="17">
        <f t="shared" si="172"/>
        <v>312.47316000000001</v>
      </c>
      <c r="AQ562" s="18">
        <f t="shared" si="173"/>
        <v>7796.8731599999992</v>
      </c>
    </row>
    <row r="563" spans="1:43" ht="135" x14ac:dyDescent="0.25">
      <c r="A563" s="169">
        <v>2.13</v>
      </c>
      <c r="B563" s="143" t="s">
        <v>953</v>
      </c>
      <c r="C563" s="103" t="s">
        <v>693</v>
      </c>
      <c r="D563" s="15"/>
      <c r="E563" s="2"/>
      <c r="F563" s="2"/>
      <c r="G563" s="146"/>
      <c r="H563" s="19"/>
      <c r="I563" s="13"/>
      <c r="J563" s="14"/>
      <c r="K563" s="14"/>
      <c r="L563" s="22"/>
      <c r="M563" s="158" t="s">
        <v>369</v>
      </c>
      <c r="N563" s="102">
        <v>0</v>
      </c>
      <c r="O563" s="155"/>
      <c r="P563" s="159">
        <v>20300</v>
      </c>
      <c r="Q563" s="31">
        <v>0</v>
      </c>
      <c r="R563" s="31">
        <f t="shared" si="163"/>
        <v>20300</v>
      </c>
      <c r="S563" s="31">
        <f t="shared" si="164"/>
        <v>1015</v>
      </c>
      <c r="T563" s="31">
        <v>0</v>
      </c>
      <c r="U563" s="31">
        <f t="shared" si="158"/>
        <v>21315</v>
      </c>
      <c r="V563" s="156"/>
      <c r="W563" s="159">
        <v>788</v>
      </c>
      <c r="X563" s="154">
        <f t="shared" si="174"/>
        <v>97.396799999999999</v>
      </c>
      <c r="Y563" s="31">
        <v>0</v>
      </c>
      <c r="Z563" s="31">
        <f t="shared" si="175"/>
        <v>885.39679999999998</v>
      </c>
      <c r="AA563" s="31">
        <f t="shared" si="159"/>
        <v>0</v>
      </c>
      <c r="AB563" s="31">
        <f t="shared" si="160"/>
        <v>0</v>
      </c>
      <c r="AC563" s="154">
        <f t="shared" si="161"/>
        <v>0</v>
      </c>
      <c r="AE563" s="17">
        <v>10</v>
      </c>
      <c r="AF563" s="102">
        <v>0</v>
      </c>
      <c r="AG563" s="17">
        <f t="shared" si="165"/>
        <v>0</v>
      </c>
      <c r="AH563" s="17">
        <f t="shared" si="166"/>
        <v>0</v>
      </c>
      <c r="AI563" s="17">
        <f t="shared" si="167"/>
        <v>0</v>
      </c>
      <c r="AJ563" s="17">
        <f t="shared" si="168"/>
        <v>0</v>
      </c>
      <c r="AK563" s="17">
        <f t="shared" si="169"/>
        <v>0</v>
      </c>
      <c r="AL563" s="17">
        <f t="shared" si="170"/>
        <v>0</v>
      </c>
      <c r="AM563" s="17">
        <f t="shared" si="176"/>
        <v>0</v>
      </c>
      <c r="AN563" s="17">
        <f t="shared" si="177"/>
        <v>0</v>
      </c>
      <c r="AO563" s="17">
        <f t="shared" si="171"/>
        <v>0</v>
      </c>
      <c r="AP563" s="17">
        <f t="shared" si="172"/>
        <v>0</v>
      </c>
      <c r="AQ563" s="18">
        <f t="shared" si="173"/>
        <v>0</v>
      </c>
    </row>
    <row r="564" spans="1:43" ht="135" x14ac:dyDescent="0.25">
      <c r="A564" s="169">
        <v>2.14</v>
      </c>
      <c r="B564" s="143" t="s">
        <v>953</v>
      </c>
      <c r="C564" s="103" t="s">
        <v>694</v>
      </c>
      <c r="D564" s="15"/>
      <c r="E564" s="2"/>
      <c r="F564" s="2"/>
      <c r="G564" s="146"/>
      <c r="H564" s="19"/>
      <c r="I564" s="13"/>
      <c r="J564" s="14"/>
      <c r="K564" s="14"/>
      <c r="L564" s="22"/>
      <c r="M564" s="158" t="s">
        <v>126</v>
      </c>
      <c r="N564" s="108">
        <v>50</v>
      </c>
      <c r="O564" s="155"/>
      <c r="P564" s="159">
        <v>7815</v>
      </c>
      <c r="Q564" s="31">
        <v>0</v>
      </c>
      <c r="R564" s="31">
        <f t="shared" si="163"/>
        <v>7815</v>
      </c>
      <c r="S564" s="31">
        <f t="shared" si="164"/>
        <v>390.75</v>
      </c>
      <c r="T564" s="31">
        <v>0</v>
      </c>
      <c r="U564" s="31">
        <f t="shared" si="158"/>
        <v>8205.75</v>
      </c>
      <c r="V564" s="156"/>
      <c r="W564" s="159">
        <v>515</v>
      </c>
      <c r="X564" s="154">
        <f t="shared" si="174"/>
        <v>63.654000000000003</v>
      </c>
      <c r="Y564" s="31">
        <v>0</v>
      </c>
      <c r="Z564" s="31">
        <f t="shared" si="175"/>
        <v>578.654</v>
      </c>
      <c r="AA564" s="31">
        <f t="shared" si="159"/>
        <v>410287.5</v>
      </c>
      <c r="AB564" s="31">
        <f t="shared" si="160"/>
        <v>28932.7</v>
      </c>
      <c r="AC564" s="154">
        <f t="shared" si="161"/>
        <v>439220.2</v>
      </c>
      <c r="AE564" s="17">
        <v>10</v>
      </c>
      <c r="AF564" s="108">
        <v>50</v>
      </c>
      <c r="AG564" s="17">
        <f t="shared" si="165"/>
        <v>39075</v>
      </c>
      <c r="AH564" s="17">
        <f t="shared" si="166"/>
        <v>0</v>
      </c>
      <c r="AI564" s="17">
        <f t="shared" si="167"/>
        <v>39075</v>
      </c>
      <c r="AJ564" s="17">
        <f t="shared" si="168"/>
        <v>1953.75</v>
      </c>
      <c r="AK564" s="17">
        <f t="shared" si="169"/>
        <v>0</v>
      </c>
      <c r="AL564" s="17">
        <f t="shared" si="170"/>
        <v>41028.75</v>
      </c>
      <c r="AM564" s="17">
        <f t="shared" si="176"/>
        <v>2575</v>
      </c>
      <c r="AN564" s="17">
        <f t="shared" si="177"/>
        <v>318.27</v>
      </c>
      <c r="AO564" s="17">
        <f t="shared" si="171"/>
        <v>0</v>
      </c>
      <c r="AP564" s="17">
        <f t="shared" si="172"/>
        <v>2893.27</v>
      </c>
      <c r="AQ564" s="18">
        <f t="shared" si="173"/>
        <v>43922.02</v>
      </c>
    </row>
    <row r="565" spans="1:43" ht="120" x14ac:dyDescent="0.25">
      <c r="A565" s="169">
        <v>2.15</v>
      </c>
      <c r="B565" s="143" t="s">
        <v>953</v>
      </c>
      <c r="C565" s="103" t="s">
        <v>695</v>
      </c>
      <c r="D565" s="15"/>
      <c r="E565" s="2"/>
      <c r="F565" s="2"/>
      <c r="G565" s="146"/>
      <c r="H565" s="19"/>
      <c r="I565" s="13"/>
      <c r="J565" s="14"/>
      <c r="K565" s="14"/>
      <c r="L565" s="22"/>
      <c r="M565" s="151" t="s">
        <v>124</v>
      </c>
      <c r="N565" s="102">
        <v>0</v>
      </c>
      <c r="O565" s="155"/>
      <c r="P565" s="31">
        <v>0</v>
      </c>
      <c r="Q565" s="31">
        <v>0</v>
      </c>
      <c r="R565" s="31">
        <f t="shared" si="163"/>
        <v>0</v>
      </c>
      <c r="S565" s="31">
        <f t="shared" si="164"/>
        <v>0</v>
      </c>
      <c r="T565" s="31">
        <v>0</v>
      </c>
      <c r="U565" s="31">
        <f t="shared" si="158"/>
        <v>0</v>
      </c>
      <c r="V565" s="156"/>
      <c r="W565" s="31">
        <v>0</v>
      </c>
      <c r="X565" s="154">
        <f t="shared" si="174"/>
        <v>0</v>
      </c>
      <c r="Y565" s="31">
        <v>0</v>
      </c>
      <c r="Z565" s="31">
        <f t="shared" si="175"/>
        <v>0</v>
      </c>
      <c r="AA565" s="31">
        <f t="shared" si="159"/>
        <v>0</v>
      </c>
      <c r="AB565" s="31">
        <f t="shared" si="160"/>
        <v>0</v>
      </c>
      <c r="AC565" s="154">
        <f t="shared" si="161"/>
        <v>0</v>
      </c>
      <c r="AE565" s="17">
        <v>10</v>
      </c>
      <c r="AF565" s="102">
        <v>0</v>
      </c>
      <c r="AG565" s="17">
        <f t="shared" si="165"/>
        <v>0</v>
      </c>
      <c r="AH565" s="17">
        <f t="shared" si="166"/>
        <v>0</v>
      </c>
      <c r="AI565" s="17">
        <f t="shared" si="167"/>
        <v>0</v>
      </c>
      <c r="AJ565" s="17">
        <f t="shared" si="168"/>
        <v>0</v>
      </c>
      <c r="AK565" s="17">
        <f t="shared" si="169"/>
        <v>0</v>
      </c>
      <c r="AL565" s="17">
        <f t="shared" si="170"/>
        <v>0</v>
      </c>
      <c r="AM565" s="17">
        <f t="shared" si="176"/>
        <v>0</v>
      </c>
      <c r="AN565" s="17">
        <f t="shared" si="177"/>
        <v>0</v>
      </c>
      <c r="AO565" s="17">
        <f t="shared" si="171"/>
        <v>0</v>
      </c>
      <c r="AP565" s="17">
        <f t="shared" si="172"/>
        <v>0</v>
      </c>
      <c r="AQ565" s="18">
        <f t="shared" si="173"/>
        <v>0</v>
      </c>
    </row>
    <row r="566" spans="1:43" ht="18" x14ac:dyDescent="0.25">
      <c r="A566" s="169" t="s">
        <v>696</v>
      </c>
      <c r="B566" s="143" t="s">
        <v>953</v>
      </c>
      <c r="C566" s="103" t="s">
        <v>697</v>
      </c>
      <c r="D566" s="15"/>
      <c r="E566" s="2"/>
      <c r="F566" s="2"/>
      <c r="G566" s="146"/>
      <c r="H566" s="19"/>
      <c r="I566" s="13"/>
      <c r="J566" s="14"/>
      <c r="K566" s="14"/>
      <c r="L566" s="22"/>
      <c r="M566" s="158" t="s">
        <v>369</v>
      </c>
      <c r="N566" s="104">
        <v>100</v>
      </c>
      <c r="O566" s="155"/>
      <c r="P566" s="159">
        <v>4700</v>
      </c>
      <c r="Q566" s="31">
        <v>0</v>
      </c>
      <c r="R566" s="31">
        <f t="shared" si="163"/>
        <v>4700</v>
      </c>
      <c r="S566" s="31">
        <f t="shared" si="164"/>
        <v>235</v>
      </c>
      <c r="T566" s="31">
        <v>0</v>
      </c>
      <c r="U566" s="31">
        <f t="shared" si="158"/>
        <v>4935</v>
      </c>
      <c r="V566" s="156"/>
      <c r="W566" s="159">
        <v>128</v>
      </c>
      <c r="X566" s="154">
        <f t="shared" si="174"/>
        <v>15.8208</v>
      </c>
      <c r="Y566" s="31">
        <v>0</v>
      </c>
      <c r="Z566" s="31">
        <f t="shared" si="175"/>
        <v>143.82079999999999</v>
      </c>
      <c r="AA566" s="31">
        <f t="shared" si="159"/>
        <v>493500</v>
      </c>
      <c r="AB566" s="31">
        <f t="shared" si="160"/>
        <v>14382.08</v>
      </c>
      <c r="AC566" s="154">
        <f t="shared" si="161"/>
        <v>507882.08</v>
      </c>
      <c r="AE566" s="17">
        <v>10</v>
      </c>
      <c r="AF566" s="104">
        <v>100</v>
      </c>
      <c r="AG566" s="17">
        <f t="shared" si="165"/>
        <v>47000</v>
      </c>
      <c r="AH566" s="17">
        <f t="shared" si="166"/>
        <v>0</v>
      </c>
      <c r="AI566" s="17">
        <f t="shared" si="167"/>
        <v>47000</v>
      </c>
      <c r="AJ566" s="17">
        <f t="shared" si="168"/>
        <v>2350</v>
      </c>
      <c r="AK566" s="17">
        <f t="shared" si="169"/>
        <v>0</v>
      </c>
      <c r="AL566" s="17">
        <f t="shared" si="170"/>
        <v>49350</v>
      </c>
      <c r="AM566" s="17">
        <f t="shared" si="176"/>
        <v>1280</v>
      </c>
      <c r="AN566" s="17">
        <f t="shared" si="177"/>
        <v>158.208</v>
      </c>
      <c r="AO566" s="17">
        <f t="shared" si="171"/>
        <v>0</v>
      </c>
      <c r="AP566" s="17">
        <f t="shared" si="172"/>
        <v>1438.2080000000001</v>
      </c>
      <c r="AQ566" s="18">
        <f t="shared" si="173"/>
        <v>50788.207999999999</v>
      </c>
    </row>
    <row r="567" spans="1:43" ht="120" x14ac:dyDescent="0.25">
      <c r="A567" s="169">
        <v>2.16</v>
      </c>
      <c r="B567" s="143" t="s">
        <v>953</v>
      </c>
      <c r="C567" s="103" t="s">
        <v>698</v>
      </c>
      <c r="D567" s="15"/>
      <c r="E567" s="2"/>
      <c r="F567" s="2"/>
      <c r="G567" s="146"/>
      <c r="H567" s="19"/>
      <c r="I567" s="13"/>
      <c r="J567" s="14"/>
      <c r="K567" s="14"/>
      <c r="L567" s="22"/>
      <c r="M567" s="151" t="s">
        <v>124</v>
      </c>
      <c r="N567" s="102">
        <v>0</v>
      </c>
      <c r="O567" s="155"/>
      <c r="P567" s="31">
        <v>0</v>
      </c>
      <c r="Q567" s="31">
        <v>0</v>
      </c>
      <c r="R567" s="31">
        <f t="shared" si="163"/>
        <v>0</v>
      </c>
      <c r="S567" s="31">
        <f t="shared" si="164"/>
        <v>0</v>
      </c>
      <c r="T567" s="31">
        <v>0</v>
      </c>
      <c r="U567" s="31">
        <f t="shared" si="158"/>
        <v>0</v>
      </c>
      <c r="V567" s="156"/>
      <c r="W567" s="31">
        <v>0</v>
      </c>
      <c r="X567" s="154">
        <f t="shared" si="174"/>
        <v>0</v>
      </c>
      <c r="Y567" s="31">
        <v>0</v>
      </c>
      <c r="Z567" s="31">
        <f t="shared" si="175"/>
        <v>0</v>
      </c>
      <c r="AA567" s="31">
        <f t="shared" si="159"/>
        <v>0</v>
      </c>
      <c r="AB567" s="31">
        <f t="shared" si="160"/>
        <v>0</v>
      </c>
      <c r="AC567" s="154">
        <f t="shared" si="161"/>
        <v>0</v>
      </c>
      <c r="AE567" s="17">
        <v>10</v>
      </c>
      <c r="AF567" s="102">
        <v>0</v>
      </c>
      <c r="AG567" s="17">
        <f t="shared" si="165"/>
        <v>0</v>
      </c>
      <c r="AH567" s="17">
        <f t="shared" si="166"/>
        <v>0</v>
      </c>
      <c r="AI567" s="17">
        <f t="shared" si="167"/>
        <v>0</v>
      </c>
      <c r="AJ567" s="17">
        <f t="shared" si="168"/>
        <v>0</v>
      </c>
      <c r="AK567" s="17">
        <f t="shared" si="169"/>
        <v>0</v>
      </c>
      <c r="AL567" s="17">
        <f t="shared" si="170"/>
        <v>0</v>
      </c>
      <c r="AM567" s="17">
        <f t="shared" si="176"/>
        <v>0</v>
      </c>
      <c r="AN567" s="17">
        <f t="shared" si="177"/>
        <v>0</v>
      </c>
      <c r="AO567" s="17">
        <f t="shared" si="171"/>
        <v>0</v>
      </c>
      <c r="AP567" s="17">
        <f t="shared" si="172"/>
        <v>0</v>
      </c>
      <c r="AQ567" s="18">
        <f t="shared" si="173"/>
        <v>0</v>
      </c>
    </row>
    <row r="568" spans="1:43" ht="18" x14ac:dyDescent="0.25">
      <c r="A568" s="169" t="s">
        <v>699</v>
      </c>
      <c r="B568" s="143" t="s">
        <v>953</v>
      </c>
      <c r="C568" s="103" t="s">
        <v>700</v>
      </c>
      <c r="D568" s="15"/>
      <c r="E568" s="2"/>
      <c r="F568" s="2"/>
      <c r="G568" s="146"/>
      <c r="H568" s="19"/>
      <c r="I568" s="13"/>
      <c r="J568" s="14"/>
      <c r="K568" s="14"/>
      <c r="L568" s="22"/>
      <c r="M568" s="158" t="s">
        <v>369</v>
      </c>
      <c r="N568" s="108">
        <v>18</v>
      </c>
      <c r="O568" s="155"/>
      <c r="P568" s="159">
        <v>5310</v>
      </c>
      <c r="Q568" s="31">
        <v>0</v>
      </c>
      <c r="R568" s="31">
        <f t="shared" si="163"/>
        <v>5310</v>
      </c>
      <c r="S568" s="31">
        <f t="shared" si="164"/>
        <v>265.5</v>
      </c>
      <c r="T568" s="31">
        <v>0</v>
      </c>
      <c r="U568" s="31">
        <f t="shared" si="158"/>
        <v>5575.5</v>
      </c>
      <c r="V568" s="156"/>
      <c r="W568" s="159">
        <v>154</v>
      </c>
      <c r="X568" s="154">
        <f t="shared" si="174"/>
        <v>19.034400000000002</v>
      </c>
      <c r="Y568" s="31">
        <v>0</v>
      </c>
      <c r="Z568" s="31">
        <f t="shared" si="175"/>
        <v>173.03440000000001</v>
      </c>
      <c r="AA568" s="31">
        <f t="shared" si="159"/>
        <v>100359</v>
      </c>
      <c r="AB568" s="31">
        <f t="shared" si="160"/>
        <v>3114.6192000000001</v>
      </c>
      <c r="AC568" s="154">
        <f t="shared" si="161"/>
        <v>103473.6192</v>
      </c>
      <c r="AE568" s="17">
        <v>10</v>
      </c>
      <c r="AF568" s="108">
        <v>18</v>
      </c>
      <c r="AG568" s="17">
        <f t="shared" si="165"/>
        <v>9558</v>
      </c>
      <c r="AH568" s="17">
        <f t="shared" si="166"/>
        <v>0</v>
      </c>
      <c r="AI568" s="17">
        <f t="shared" si="167"/>
        <v>9558</v>
      </c>
      <c r="AJ568" s="17">
        <f t="shared" si="168"/>
        <v>477.9</v>
      </c>
      <c r="AK568" s="17">
        <f t="shared" si="169"/>
        <v>0</v>
      </c>
      <c r="AL568" s="17">
        <f t="shared" si="170"/>
        <v>10035.9</v>
      </c>
      <c r="AM568" s="17">
        <f t="shared" si="176"/>
        <v>277.2</v>
      </c>
      <c r="AN568" s="17">
        <f t="shared" si="177"/>
        <v>34.261920000000003</v>
      </c>
      <c r="AO568" s="17">
        <f t="shared" si="171"/>
        <v>0</v>
      </c>
      <c r="AP568" s="17">
        <f t="shared" si="172"/>
        <v>311.46191999999996</v>
      </c>
      <c r="AQ568" s="18">
        <f t="shared" si="173"/>
        <v>10347.361919999999</v>
      </c>
    </row>
    <row r="569" spans="1:43" ht="60" x14ac:dyDescent="0.25">
      <c r="A569" s="169">
        <v>2.17</v>
      </c>
      <c r="B569" s="143" t="s">
        <v>953</v>
      </c>
      <c r="C569" s="103" t="s">
        <v>701</v>
      </c>
      <c r="D569" s="15"/>
      <c r="E569" s="2"/>
      <c r="F569" s="2"/>
      <c r="G569" s="146"/>
      <c r="H569" s="19"/>
      <c r="I569" s="13"/>
      <c r="J569" s="14"/>
      <c r="K569" s="14"/>
      <c r="L569" s="22"/>
      <c r="M569" s="158" t="s">
        <v>369</v>
      </c>
      <c r="N569" s="108">
        <v>109</v>
      </c>
      <c r="O569" s="155"/>
      <c r="P569" s="159">
        <v>2468</v>
      </c>
      <c r="Q569" s="31">
        <v>0</v>
      </c>
      <c r="R569" s="31">
        <f t="shared" si="163"/>
        <v>2468</v>
      </c>
      <c r="S569" s="31">
        <f t="shared" si="164"/>
        <v>123.4</v>
      </c>
      <c r="T569" s="31">
        <v>0</v>
      </c>
      <c r="U569" s="31">
        <f t="shared" si="158"/>
        <v>2591.4</v>
      </c>
      <c r="V569" s="156"/>
      <c r="W569" s="159">
        <v>103</v>
      </c>
      <c r="X569" s="154">
        <f t="shared" si="174"/>
        <v>12.7308</v>
      </c>
      <c r="Y569" s="31">
        <v>0</v>
      </c>
      <c r="Z569" s="31">
        <f t="shared" si="175"/>
        <v>115.7308</v>
      </c>
      <c r="AA569" s="31">
        <f t="shared" si="159"/>
        <v>282462.60000000003</v>
      </c>
      <c r="AB569" s="31">
        <f t="shared" si="160"/>
        <v>12614.6572</v>
      </c>
      <c r="AC569" s="154">
        <f t="shared" si="161"/>
        <v>295077.25720000005</v>
      </c>
      <c r="AE569" s="17">
        <v>10</v>
      </c>
      <c r="AF569" s="108">
        <v>109</v>
      </c>
      <c r="AG569" s="17">
        <f t="shared" si="165"/>
        <v>26901.200000000001</v>
      </c>
      <c r="AH569" s="17">
        <f t="shared" si="166"/>
        <v>0</v>
      </c>
      <c r="AI569" s="17">
        <f t="shared" si="167"/>
        <v>26901.200000000001</v>
      </c>
      <c r="AJ569" s="17">
        <f t="shared" si="168"/>
        <v>1345.06</v>
      </c>
      <c r="AK569" s="17">
        <f t="shared" si="169"/>
        <v>0</v>
      </c>
      <c r="AL569" s="17">
        <f t="shared" si="170"/>
        <v>28246.260000000002</v>
      </c>
      <c r="AM569" s="17">
        <f t="shared" si="176"/>
        <v>1122.7</v>
      </c>
      <c r="AN569" s="17">
        <f t="shared" si="177"/>
        <v>138.76571999999999</v>
      </c>
      <c r="AO569" s="17">
        <f t="shared" si="171"/>
        <v>0</v>
      </c>
      <c r="AP569" s="17">
        <f t="shared" si="172"/>
        <v>1261.4657200000001</v>
      </c>
      <c r="AQ569" s="18">
        <f t="shared" si="173"/>
        <v>29507.725720000002</v>
      </c>
    </row>
    <row r="570" spans="1:43" ht="30" x14ac:dyDescent="0.25">
      <c r="A570" s="169">
        <v>2.1800000000000002</v>
      </c>
      <c r="B570" s="143" t="s">
        <v>953</v>
      </c>
      <c r="C570" s="103" t="s">
        <v>702</v>
      </c>
      <c r="D570" s="15"/>
      <c r="E570" s="2"/>
      <c r="F570" s="2"/>
      <c r="G570" s="146"/>
      <c r="H570" s="19"/>
      <c r="I570" s="13"/>
      <c r="J570" s="14"/>
      <c r="K570" s="14"/>
      <c r="L570" s="22"/>
      <c r="M570" s="158" t="s">
        <v>369</v>
      </c>
      <c r="N570" s="108">
        <v>30</v>
      </c>
      <c r="O570" s="155"/>
      <c r="P570" s="159">
        <v>1142</v>
      </c>
      <c r="Q570" s="31">
        <v>0</v>
      </c>
      <c r="R570" s="31">
        <f t="shared" si="163"/>
        <v>1142</v>
      </c>
      <c r="S570" s="31">
        <f t="shared" si="164"/>
        <v>57.1</v>
      </c>
      <c r="T570" s="31">
        <v>0</v>
      </c>
      <c r="U570" s="31">
        <f t="shared" si="158"/>
        <v>1199.0999999999999</v>
      </c>
      <c r="V570" s="156"/>
      <c r="W570" s="159">
        <v>103</v>
      </c>
      <c r="X570" s="154">
        <f t="shared" si="174"/>
        <v>12.7308</v>
      </c>
      <c r="Y570" s="31">
        <v>0</v>
      </c>
      <c r="Z570" s="31">
        <f t="shared" si="175"/>
        <v>115.7308</v>
      </c>
      <c r="AA570" s="31">
        <f t="shared" si="159"/>
        <v>35973</v>
      </c>
      <c r="AB570" s="31">
        <f t="shared" si="160"/>
        <v>3471.924</v>
      </c>
      <c r="AC570" s="154">
        <f t="shared" si="161"/>
        <v>39444.923999999999</v>
      </c>
      <c r="AE570" s="17">
        <v>10</v>
      </c>
      <c r="AF570" s="108">
        <v>30</v>
      </c>
      <c r="AG570" s="17">
        <f t="shared" si="165"/>
        <v>3426</v>
      </c>
      <c r="AH570" s="17">
        <f t="shared" si="166"/>
        <v>0</v>
      </c>
      <c r="AI570" s="17">
        <f t="shared" si="167"/>
        <v>3426</v>
      </c>
      <c r="AJ570" s="17">
        <f t="shared" si="168"/>
        <v>171.3</v>
      </c>
      <c r="AK570" s="17">
        <f t="shared" si="169"/>
        <v>0</v>
      </c>
      <c r="AL570" s="17">
        <f t="shared" si="170"/>
        <v>3597.3</v>
      </c>
      <c r="AM570" s="17">
        <f t="shared" si="176"/>
        <v>309</v>
      </c>
      <c r="AN570" s="17">
        <f t="shared" si="177"/>
        <v>38.192399999999999</v>
      </c>
      <c r="AO570" s="17">
        <f t="shared" si="171"/>
        <v>0</v>
      </c>
      <c r="AP570" s="17">
        <f t="shared" si="172"/>
        <v>347.19240000000002</v>
      </c>
      <c r="AQ570" s="18">
        <f t="shared" si="173"/>
        <v>3944.4924000000001</v>
      </c>
    </row>
    <row r="571" spans="1:43" ht="195" x14ac:dyDescent="0.25">
      <c r="A571" s="169">
        <v>2.19</v>
      </c>
      <c r="B571" s="143" t="s">
        <v>953</v>
      </c>
      <c r="C571" s="103" t="s">
        <v>703</v>
      </c>
      <c r="D571" s="15"/>
      <c r="E571" s="2"/>
      <c r="F571" s="2"/>
      <c r="G571" s="146"/>
      <c r="H571" s="19"/>
      <c r="I571" s="13"/>
      <c r="J571" s="14"/>
      <c r="K571" s="14"/>
      <c r="L571" s="22"/>
      <c r="M571" s="158" t="s">
        <v>369</v>
      </c>
      <c r="N571" s="104">
        <v>9</v>
      </c>
      <c r="O571" s="155"/>
      <c r="P571" s="159">
        <v>4474</v>
      </c>
      <c r="Q571" s="31">
        <v>0</v>
      </c>
      <c r="R571" s="31">
        <f t="shared" si="163"/>
        <v>4474</v>
      </c>
      <c r="S571" s="31">
        <f t="shared" si="164"/>
        <v>223.70000000000002</v>
      </c>
      <c r="T571" s="31">
        <v>0</v>
      </c>
      <c r="U571" s="31">
        <f t="shared" si="158"/>
        <v>4697.7</v>
      </c>
      <c r="V571" s="156"/>
      <c r="W571" s="159">
        <v>360</v>
      </c>
      <c r="X571" s="154">
        <f t="shared" si="174"/>
        <v>44.496000000000002</v>
      </c>
      <c r="Y571" s="31">
        <v>0</v>
      </c>
      <c r="Z571" s="31">
        <f t="shared" si="175"/>
        <v>404.49599999999998</v>
      </c>
      <c r="AA571" s="31">
        <f t="shared" si="159"/>
        <v>42279.299999999996</v>
      </c>
      <c r="AB571" s="31">
        <f t="shared" si="160"/>
        <v>3640.4639999999999</v>
      </c>
      <c r="AC571" s="154">
        <f t="shared" si="161"/>
        <v>45919.763999999996</v>
      </c>
      <c r="AE571" s="17">
        <v>10</v>
      </c>
      <c r="AF571" s="104">
        <v>9</v>
      </c>
      <c r="AG571" s="17">
        <f t="shared" si="165"/>
        <v>4026.6</v>
      </c>
      <c r="AH571" s="17">
        <f t="shared" si="166"/>
        <v>0</v>
      </c>
      <c r="AI571" s="17">
        <f t="shared" si="167"/>
        <v>4026.6</v>
      </c>
      <c r="AJ571" s="17">
        <f t="shared" si="168"/>
        <v>201.33</v>
      </c>
      <c r="AK571" s="17">
        <f t="shared" si="169"/>
        <v>0</v>
      </c>
      <c r="AL571" s="17">
        <f t="shared" si="170"/>
        <v>4227.93</v>
      </c>
      <c r="AM571" s="17">
        <f t="shared" si="176"/>
        <v>324</v>
      </c>
      <c r="AN571" s="17">
        <f t="shared" si="177"/>
        <v>40.046400000000006</v>
      </c>
      <c r="AO571" s="17">
        <f t="shared" si="171"/>
        <v>0</v>
      </c>
      <c r="AP571" s="17">
        <f t="shared" si="172"/>
        <v>364.04640000000001</v>
      </c>
      <c r="AQ571" s="18">
        <f t="shared" si="173"/>
        <v>4591.9764000000005</v>
      </c>
    </row>
    <row r="572" spans="1:43" ht="180" x14ac:dyDescent="0.25">
      <c r="A572" s="169">
        <v>2.2000000000000002</v>
      </c>
      <c r="B572" s="143" t="s">
        <v>953</v>
      </c>
      <c r="C572" s="103" t="s">
        <v>704</v>
      </c>
      <c r="D572" s="15"/>
      <c r="E572" s="2"/>
      <c r="F572" s="2"/>
      <c r="G572" s="146"/>
      <c r="H572" s="19"/>
      <c r="I572" s="13"/>
      <c r="J572" s="14"/>
      <c r="K572" s="14"/>
      <c r="L572" s="22"/>
      <c r="M572" s="158" t="s">
        <v>369</v>
      </c>
      <c r="N572" s="102">
        <v>0</v>
      </c>
      <c r="O572" s="155"/>
      <c r="P572" s="159">
        <v>11400</v>
      </c>
      <c r="Q572" s="31">
        <v>0</v>
      </c>
      <c r="R572" s="31">
        <f>P572+Q572</f>
        <v>11400</v>
      </c>
      <c r="S572" s="31">
        <f>R572*0.05</f>
        <v>570</v>
      </c>
      <c r="T572" s="31">
        <v>0</v>
      </c>
      <c r="U572" s="31">
        <f>R572+S572</f>
        <v>11970</v>
      </c>
      <c r="V572" s="156"/>
      <c r="W572" s="159">
        <v>1050</v>
      </c>
      <c r="X572" s="154">
        <f t="shared" si="174"/>
        <v>129.78</v>
      </c>
      <c r="Y572" s="31">
        <v>0</v>
      </c>
      <c r="Z572" s="31">
        <f t="shared" si="175"/>
        <v>1179.78</v>
      </c>
      <c r="AA572" s="31">
        <f t="shared" si="159"/>
        <v>0</v>
      </c>
      <c r="AB572" s="31">
        <f t="shared" si="160"/>
        <v>0</v>
      </c>
      <c r="AC572" s="154">
        <f t="shared" si="161"/>
        <v>0</v>
      </c>
      <c r="AE572" s="17">
        <v>10</v>
      </c>
      <c r="AF572" s="102">
        <v>0</v>
      </c>
      <c r="AG572" s="17">
        <f t="shared" si="165"/>
        <v>0</v>
      </c>
      <c r="AH572" s="17">
        <f t="shared" si="166"/>
        <v>0</v>
      </c>
      <c r="AI572" s="17">
        <f t="shared" si="167"/>
        <v>0</v>
      </c>
      <c r="AJ572" s="17">
        <f t="shared" si="168"/>
        <v>0</v>
      </c>
      <c r="AK572" s="17">
        <f t="shared" si="169"/>
        <v>0</v>
      </c>
      <c r="AL572" s="17">
        <f t="shared" si="170"/>
        <v>0</v>
      </c>
      <c r="AM572" s="17">
        <f t="shared" si="176"/>
        <v>0</v>
      </c>
      <c r="AN572" s="17">
        <f t="shared" si="177"/>
        <v>0</v>
      </c>
      <c r="AO572" s="17">
        <f t="shared" si="171"/>
        <v>0</v>
      </c>
      <c r="AP572" s="17">
        <f t="shared" si="172"/>
        <v>0</v>
      </c>
      <c r="AQ572" s="18">
        <f t="shared" si="173"/>
        <v>0</v>
      </c>
    </row>
    <row r="573" spans="1:43" ht="90" x14ac:dyDescent="0.25">
      <c r="A573" s="169">
        <v>2.21</v>
      </c>
      <c r="B573" s="143" t="s">
        <v>953</v>
      </c>
      <c r="C573" s="103" t="s">
        <v>705</v>
      </c>
      <c r="D573" s="15"/>
      <c r="E573" s="2"/>
      <c r="F573" s="2"/>
      <c r="G573" s="146"/>
      <c r="H573" s="19"/>
      <c r="I573" s="13"/>
      <c r="J573" s="14"/>
      <c r="K573" s="14"/>
      <c r="L573" s="22"/>
      <c r="M573" s="158" t="s">
        <v>126</v>
      </c>
      <c r="N573" s="108">
        <v>1</v>
      </c>
      <c r="O573" s="155"/>
      <c r="P573" s="159">
        <v>28050</v>
      </c>
      <c r="Q573" s="31">
        <v>0</v>
      </c>
      <c r="R573" s="31">
        <f t="shared" ref="R573:R636" si="178">P573+Q573</f>
        <v>28050</v>
      </c>
      <c r="S573" s="31">
        <f t="shared" ref="S573:S636" si="179">R573*0.05</f>
        <v>1402.5</v>
      </c>
      <c r="T573" s="31">
        <v>0</v>
      </c>
      <c r="U573" s="31">
        <f t="shared" ref="U573:U636" si="180">R573+S573</f>
        <v>29452.5</v>
      </c>
      <c r="V573" s="156"/>
      <c r="W573" s="159">
        <v>2058</v>
      </c>
      <c r="X573" s="154">
        <f t="shared" si="174"/>
        <v>254.36879999999999</v>
      </c>
      <c r="Y573" s="31">
        <v>0</v>
      </c>
      <c r="Z573" s="31">
        <f t="shared" si="175"/>
        <v>2312.3688000000002</v>
      </c>
      <c r="AA573" s="31">
        <f t="shared" si="159"/>
        <v>29452.5</v>
      </c>
      <c r="AB573" s="31">
        <f t="shared" si="160"/>
        <v>2312.3688000000002</v>
      </c>
      <c r="AC573" s="154">
        <f t="shared" si="161"/>
        <v>31764.8688</v>
      </c>
      <c r="AE573" s="17">
        <v>10</v>
      </c>
      <c r="AF573" s="108">
        <v>1</v>
      </c>
      <c r="AG573" s="17">
        <f t="shared" si="165"/>
        <v>2805</v>
      </c>
      <c r="AH573" s="17">
        <f t="shared" si="166"/>
        <v>0</v>
      </c>
      <c r="AI573" s="17">
        <f t="shared" si="167"/>
        <v>2805</v>
      </c>
      <c r="AJ573" s="17">
        <f t="shared" si="168"/>
        <v>140.25</v>
      </c>
      <c r="AK573" s="17">
        <f t="shared" si="169"/>
        <v>0</v>
      </c>
      <c r="AL573" s="17">
        <f t="shared" si="170"/>
        <v>2945.25</v>
      </c>
      <c r="AM573" s="17">
        <f t="shared" si="176"/>
        <v>205.8</v>
      </c>
      <c r="AN573" s="17">
        <f t="shared" si="177"/>
        <v>25.436880000000002</v>
      </c>
      <c r="AO573" s="17">
        <f t="shared" si="171"/>
        <v>0</v>
      </c>
      <c r="AP573" s="17">
        <f t="shared" si="172"/>
        <v>231.23688000000001</v>
      </c>
      <c r="AQ573" s="18">
        <f t="shared" si="173"/>
        <v>3176.4868799999999</v>
      </c>
    </row>
    <row r="574" spans="1:43" ht="105" x14ac:dyDescent="0.25">
      <c r="A574" s="169">
        <v>2.2200000000000002</v>
      </c>
      <c r="B574" s="143" t="s">
        <v>953</v>
      </c>
      <c r="C574" s="103" t="s">
        <v>706</v>
      </c>
      <c r="D574" s="15"/>
      <c r="E574" s="2"/>
      <c r="F574" s="2"/>
      <c r="G574" s="146"/>
      <c r="H574" s="19"/>
      <c r="I574" s="13"/>
      <c r="J574" s="14"/>
      <c r="K574" s="14"/>
      <c r="L574" s="22"/>
      <c r="M574" s="158" t="s">
        <v>126</v>
      </c>
      <c r="N574" s="102">
        <v>0</v>
      </c>
      <c r="O574" s="155"/>
      <c r="P574" s="159">
        <v>18000</v>
      </c>
      <c r="Q574" s="31">
        <v>0</v>
      </c>
      <c r="R574" s="31">
        <f t="shared" si="178"/>
        <v>18000</v>
      </c>
      <c r="S574" s="31">
        <f t="shared" si="179"/>
        <v>900</v>
      </c>
      <c r="T574" s="31">
        <v>0</v>
      </c>
      <c r="U574" s="31">
        <f t="shared" si="180"/>
        <v>18900</v>
      </c>
      <c r="V574" s="156"/>
      <c r="W574" s="159">
        <v>368</v>
      </c>
      <c r="X574" s="154">
        <f t="shared" si="174"/>
        <v>45.4848</v>
      </c>
      <c r="Y574" s="31">
        <v>0</v>
      </c>
      <c r="Z574" s="31">
        <f t="shared" si="175"/>
        <v>413.48480000000001</v>
      </c>
      <c r="AA574" s="31">
        <f t="shared" si="159"/>
        <v>0</v>
      </c>
      <c r="AB574" s="31">
        <f t="shared" si="160"/>
        <v>0</v>
      </c>
      <c r="AC574" s="154">
        <f t="shared" si="161"/>
        <v>0</v>
      </c>
      <c r="AE574" s="17">
        <v>10</v>
      </c>
      <c r="AF574" s="102">
        <v>0</v>
      </c>
      <c r="AG574" s="17">
        <f t="shared" si="165"/>
        <v>0</v>
      </c>
      <c r="AH574" s="17">
        <f t="shared" si="166"/>
        <v>0</v>
      </c>
      <c r="AI574" s="17">
        <f t="shared" si="167"/>
        <v>0</v>
      </c>
      <c r="AJ574" s="17">
        <f t="shared" si="168"/>
        <v>0</v>
      </c>
      <c r="AK574" s="17">
        <f t="shared" si="169"/>
        <v>0</v>
      </c>
      <c r="AL574" s="17">
        <f t="shared" si="170"/>
        <v>0</v>
      </c>
      <c r="AM574" s="17">
        <f t="shared" si="176"/>
        <v>0</v>
      </c>
      <c r="AN574" s="17">
        <f t="shared" si="177"/>
        <v>0</v>
      </c>
      <c r="AO574" s="17">
        <f t="shared" si="171"/>
        <v>0</v>
      </c>
      <c r="AP574" s="17">
        <f t="shared" si="172"/>
        <v>0</v>
      </c>
      <c r="AQ574" s="18">
        <f t="shared" si="173"/>
        <v>0</v>
      </c>
    </row>
    <row r="575" spans="1:43" ht="135" x14ac:dyDescent="0.25">
      <c r="A575" s="169">
        <v>2.23</v>
      </c>
      <c r="B575" s="143" t="s">
        <v>953</v>
      </c>
      <c r="C575" s="103" t="s">
        <v>707</v>
      </c>
      <c r="D575" s="15"/>
      <c r="E575" s="2"/>
      <c r="F575" s="2"/>
      <c r="G575" s="146"/>
      <c r="H575" s="19"/>
      <c r="I575" s="13"/>
      <c r="J575" s="14"/>
      <c r="K575" s="14"/>
      <c r="L575" s="22"/>
      <c r="M575" s="158" t="s">
        <v>190</v>
      </c>
      <c r="N575" s="108">
        <v>1</v>
      </c>
      <c r="O575" s="155"/>
      <c r="P575" s="159">
        <v>18430</v>
      </c>
      <c r="Q575" s="31">
        <v>0</v>
      </c>
      <c r="R575" s="31">
        <f t="shared" si="178"/>
        <v>18430</v>
      </c>
      <c r="S575" s="31">
        <f t="shared" si="179"/>
        <v>921.5</v>
      </c>
      <c r="T575" s="31">
        <v>0</v>
      </c>
      <c r="U575" s="31">
        <f t="shared" si="180"/>
        <v>19351.5</v>
      </c>
      <c r="V575" s="156"/>
      <c r="W575" s="159">
        <v>1029</v>
      </c>
      <c r="X575" s="154">
        <f t="shared" si="174"/>
        <v>127.1844</v>
      </c>
      <c r="Y575" s="31">
        <v>0</v>
      </c>
      <c r="Z575" s="31">
        <f t="shared" si="175"/>
        <v>1156.1844000000001</v>
      </c>
      <c r="AA575" s="31">
        <f t="shared" si="159"/>
        <v>19351.5</v>
      </c>
      <c r="AB575" s="31">
        <f t="shared" si="160"/>
        <v>1156.1844000000001</v>
      </c>
      <c r="AC575" s="154">
        <f t="shared" si="161"/>
        <v>20507.684399999998</v>
      </c>
      <c r="AE575" s="17">
        <v>10</v>
      </c>
      <c r="AF575" s="108">
        <v>1</v>
      </c>
      <c r="AG575" s="17">
        <f t="shared" si="165"/>
        <v>1843</v>
      </c>
      <c r="AH575" s="17">
        <f t="shared" si="166"/>
        <v>0</v>
      </c>
      <c r="AI575" s="17">
        <f t="shared" si="167"/>
        <v>1843</v>
      </c>
      <c r="AJ575" s="17">
        <f t="shared" si="168"/>
        <v>92.15</v>
      </c>
      <c r="AK575" s="17">
        <f t="shared" si="169"/>
        <v>0</v>
      </c>
      <c r="AL575" s="17">
        <f t="shared" si="170"/>
        <v>1935.15</v>
      </c>
      <c r="AM575" s="17">
        <f t="shared" si="176"/>
        <v>102.9</v>
      </c>
      <c r="AN575" s="17">
        <f t="shared" si="177"/>
        <v>12.718440000000001</v>
      </c>
      <c r="AO575" s="17">
        <f t="shared" si="171"/>
        <v>0</v>
      </c>
      <c r="AP575" s="17">
        <f t="shared" si="172"/>
        <v>115.61844000000001</v>
      </c>
      <c r="AQ575" s="18">
        <f t="shared" si="173"/>
        <v>2050.7684400000003</v>
      </c>
    </row>
    <row r="576" spans="1:43" ht="105" x14ac:dyDescent="0.25">
      <c r="A576" s="169">
        <v>2.2400000000000002</v>
      </c>
      <c r="B576" s="143" t="s">
        <v>953</v>
      </c>
      <c r="C576" s="103" t="s">
        <v>708</v>
      </c>
      <c r="D576" s="15"/>
      <c r="E576" s="2"/>
      <c r="F576" s="2"/>
      <c r="G576" s="146"/>
      <c r="H576" s="19"/>
      <c r="I576" s="13"/>
      <c r="J576" s="14"/>
      <c r="K576" s="14"/>
      <c r="L576" s="22"/>
      <c r="M576" s="158" t="s">
        <v>369</v>
      </c>
      <c r="N576" s="102">
        <v>0</v>
      </c>
      <c r="O576" s="155"/>
      <c r="P576" s="159">
        <v>18000</v>
      </c>
      <c r="Q576" s="31">
        <v>0</v>
      </c>
      <c r="R576" s="31">
        <f t="shared" si="178"/>
        <v>18000</v>
      </c>
      <c r="S576" s="31">
        <f t="shared" si="179"/>
        <v>900</v>
      </c>
      <c r="T576" s="31">
        <v>0</v>
      </c>
      <c r="U576" s="31">
        <f t="shared" si="180"/>
        <v>18900</v>
      </c>
      <c r="V576" s="156"/>
      <c r="W576" s="159">
        <v>368</v>
      </c>
      <c r="X576" s="154">
        <f t="shared" si="174"/>
        <v>45.4848</v>
      </c>
      <c r="Y576" s="31">
        <v>0</v>
      </c>
      <c r="Z576" s="31">
        <f t="shared" si="175"/>
        <v>413.48480000000001</v>
      </c>
      <c r="AA576" s="31">
        <f t="shared" si="159"/>
        <v>0</v>
      </c>
      <c r="AB576" s="31">
        <f t="shared" si="160"/>
        <v>0</v>
      </c>
      <c r="AC576" s="154">
        <f t="shared" si="161"/>
        <v>0</v>
      </c>
      <c r="AE576" s="17">
        <v>10</v>
      </c>
      <c r="AF576" s="102">
        <v>0</v>
      </c>
      <c r="AG576" s="17">
        <f t="shared" si="165"/>
        <v>0</v>
      </c>
      <c r="AH576" s="17">
        <f t="shared" si="166"/>
        <v>0</v>
      </c>
      <c r="AI576" s="17">
        <f t="shared" si="167"/>
        <v>0</v>
      </c>
      <c r="AJ576" s="17">
        <f t="shared" si="168"/>
        <v>0</v>
      </c>
      <c r="AK576" s="17">
        <f t="shared" si="169"/>
        <v>0</v>
      </c>
      <c r="AL576" s="17">
        <f t="shared" si="170"/>
        <v>0</v>
      </c>
      <c r="AM576" s="17">
        <f t="shared" si="176"/>
        <v>0</v>
      </c>
      <c r="AN576" s="17">
        <f t="shared" si="177"/>
        <v>0</v>
      </c>
      <c r="AO576" s="17">
        <f t="shared" si="171"/>
        <v>0</v>
      </c>
      <c r="AP576" s="17">
        <f t="shared" si="172"/>
        <v>0</v>
      </c>
      <c r="AQ576" s="18">
        <f t="shared" si="173"/>
        <v>0</v>
      </c>
    </row>
    <row r="577" spans="1:43" ht="90" x14ac:dyDescent="0.25">
      <c r="A577" s="169">
        <v>2.25</v>
      </c>
      <c r="B577" s="143" t="s">
        <v>953</v>
      </c>
      <c r="C577" s="103" t="s">
        <v>709</v>
      </c>
      <c r="D577" s="15"/>
      <c r="E577" s="2"/>
      <c r="F577" s="2"/>
      <c r="G577" s="146"/>
      <c r="H577" s="19"/>
      <c r="I577" s="13"/>
      <c r="J577" s="14"/>
      <c r="K577" s="14"/>
      <c r="L577" s="22"/>
      <c r="M577" s="158" t="s">
        <v>126</v>
      </c>
      <c r="N577" s="108">
        <v>50</v>
      </c>
      <c r="O577" s="155"/>
      <c r="P577" s="159">
        <v>6321</v>
      </c>
      <c r="Q577" s="31">
        <v>0</v>
      </c>
      <c r="R577" s="31">
        <f t="shared" si="178"/>
        <v>6321</v>
      </c>
      <c r="S577" s="31">
        <f t="shared" si="179"/>
        <v>316.05</v>
      </c>
      <c r="T577" s="31">
        <v>0</v>
      </c>
      <c r="U577" s="31">
        <f t="shared" si="180"/>
        <v>6637.05</v>
      </c>
      <c r="V577" s="156"/>
      <c r="W577" s="159">
        <v>772</v>
      </c>
      <c r="X577" s="154">
        <f t="shared" si="174"/>
        <v>95.419200000000004</v>
      </c>
      <c r="Y577" s="31">
        <v>0</v>
      </c>
      <c r="Z577" s="31">
        <f t="shared" si="175"/>
        <v>867.41920000000005</v>
      </c>
      <c r="AA577" s="31">
        <f t="shared" si="159"/>
        <v>331852.5</v>
      </c>
      <c r="AB577" s="31">
        <f t="shared" si="160"/>
        <v>43370.96</v>
      </c>
      <c r="AC577" s="154">
        <f t="shared" si="161"/>
        <v>375223.46</v>
      </c>
      <c r="AE577" s="17">
        <v>10</v>
      </c>
      <c r="AF577" s="108">
        <v>50</v>
      </c>
      <c r="AG577" s="17">
        <f t="shared" si="165"/>
        <v>31605</v>
      </c>
      <c r="AH577" s="17">
        <f t="shared" si="166"/>
        <v>0</v>
      </c>
      <c r="AI577" s="17">
        <f t="shared" si="167"/>
        <v>31605</v>
      </c>
      <c r="AJ577" s="17">
        <f t="shared" si="168"/>
        <v>1580.25</v>
      </c>
      <c r="AK577" s="17">
        <f t="shared" si="169"/>
        <v>0</v>
      </c>
      <c r="AL577" s="17">
        <f t="shared" si="170"/>
        <v>33185.25</v>
      </c>
      <c r="AM577" s="17">
        <f t="shared" si="176"/>
        <v>3860</v>
      </c>
      <c r="AN577" s="17">
        <f t="shared" si="177"/>
        <v>477.096</v>
      </c>
      <c r="AO577" s="17">
        <f t="shared" si="171"/>
        <v>0</v>
      </c>
      <c r="AP577" s="17">
        <f t="shared" si="172"/>
        <v>4337.0959999999995</v>
      </c>
      <c r="AQ577" s="18">
        <f t="shared" si="173"/>
        <v>37522.345999999998</v>
      </c>
    </row>
    <row r="578" spans="1:43" ht="120" x14ac:dyDescent="0.25">
      <c r="A578" s="169">
        <v>2.2599999999999998</v>
      </c>
      <c r="B578" s="143" t="s">
        <v>953</v>
      </c>
      <c r="C578" s="103" t="s">
        <v>710</v>
      </c>
      <c r="D578" s="15"/>
      <c r="E578" s="2"/>
      <c r="F578" s="2"/>
      <c r="G578" s="146"/>
      <c r="H578" s="19"/>
      <c r="I578" s="13"/>
      <c r="J578" s="14"/>
      <c r="K578" s="14"/>
      <c r="L578" s="22"/>
      <c r="M578" s="151" t="s">
        <v>124</v>
      </c>
      <c r="N578" s="102">
        <v>0</v>
      </c>
      <c r="O578" s="155"/>
      <c r="P578" s="31">
        <v>0</v>
      </c>
      <c r="Q578" s="31">
        <v>0</v>
      </c>
      <c r="R578" s="31">
        <f t="shared" si="178"/>
        <v>0</v>
      </c>
      <c r="S578" s="31">
        <f t="shared" si="179"/>
        <v>0</v>
      </c>
      <c r="T578" s="31">
        <v>0</v>
      </c>
      <c r="U578" s="31">
        <f t="shared" si="180"/>
        <v>0</v>
      </c>
      <c r="V578" s="156"/>
      <c r="W578" s="31">
        <v>0</v>
      </c>
      <c r="X578" s="154">
        <f t="shared" si="174"/>
        <v>0</v>
      </c>
      <c r="Y578" s="31">
        <v>0</v>
      </c>
      <c r="Z578" s="31">
        <f t="shared" si="175"/>
        <v>0</v>
      </c>
      <c r="AA578" s="31">
        <f t="shared" si="159"/>
        <v>0</v>
      </c>
      <c r="AB578" s="31">
        <f t="shared" si="160"/>
        <v>0</v>
      </c>
      <c r="AC578" s="154">
        <f t="shared" si="161"/>
        <v>0</v>
      </c>
      <c r="AE578" s="17">
        <v>10</v>
      </c>
      <c r="AF578" s="102">
        <v>0</v>
      </c>
      <c r="AG578" s="17">
        <f t="shared" si="165"/>
        <v>0</v>
      </c>
      <c r="AH578" s="17">
        <f t="shared" si="166"/>
        <v>0</v>
      </c>
      <c r="AI578" s="17">
        <f t="shared" si="167"/>
        <v>0</v>
      </c>
      <c r="AJ578" s="17">
        <f t="shared" si="168"/>
        <v>0</v>
      </c>
      <c r="AK578" s="17">
        <f t="shared" si="169"/>
        <v>0</v>
      </c>
      <c r="AL578" s="17">
        <f t="shared" si="170"/>
        <v>0</v>
      </c>
      <c r="AM578" s="17">
        <f t="shared" si="176"/>
        <v>0</v>
      </c>
      <c r="AN578" s="17">
        <f t="shared" si="177"/>
        <v>0</v>
      </c>
      <c r="AO578" s="17">
        <f t="shared" si="171"/>
        <v>0</v>
      </c>
      <c r="AP578" s="17">
        <f t="shared" si="172"/>
        <v>0</v>
      </c>
      <c r="AQ578" s="18">
        <f t="shared" si="173"/>
        <v>0</v>
      </c>
    </row>
    <row r="579" spans="1:43" ht="18" x14ac:dyDescent="0.25">
      <c r="A579" s="169" t="s">
        <v>711</v>
      </c>
      <c r="B579" s="143" t="s">
        <v>953</v>
      </c>
      <c r="C579" s="103" t="s">
        <v>712</v>
      </c>
      <c r="D579" s="15"/>
      <c r="E579" s="2"/>
      <c r="F579" s="2"/>
      <c r="G579" s="146"/>
      <c r="H579" s="19"/>
      <c r="I579" s="13"/>
      <c r="J579" s="14"/>
      <c r="K579" s="14"/>
      <c r="L579" s="22"/>
      <c r="M579" s="158" t="s">
        <v>199</v>
      </c>
      <c r="N579" s="108">
        <v>8</v>
      </c>
      <c r="O579" s="155"/>
      <c r="P579" s="159">
        <v>1675</v>
      </c>
      <c r="Q579" s="31">
        <v>0</v>
      </c>
      <c r="R579" s="31">
        <f t="shared" si="178"/>
        <v>1675</v>
      </c>
      <c r="S579" s="31">
        <f t="shared" si="179"/>
        <v>83.75</v>
      </c>
      <c r="T579" s="31">
        <v>0</v>
      </c>
      <c r="U579" s="31">
        <f t="shared" si="180"/>
        <v>1758.75</v>
      </c>
      <c r="V579" s="156"/>
      <c r="W579" s="159">
        <v>494</v>
      </c>
      <c r="X579" s="154">
        <f t="shared" si="174"/>
        <v>61.058399999999999</v>
      </c>
      <c r="Y579" s="31">
        <v>0</v>
      </c>
      <c r="Z579" s="31">
        <f t="shared" si="175"/>
        <v>555.05840000000001</v>
      </c>
      <c r="AA579" s="31">
        <f t="shared" si="159"/>
        <v>14070</v>
      </c>
      <c r="AB579" s="31">
        <f t="shared" si="160"/>
        <v>4440.4672</v>
      </c>
      <c r="AC579" s="154">
        <f t="shared" si="161"/>
        <v>18510.467199999999</v>
      </c>
      <c r="AE579" s="17">
        <v>10</v>
      </c>
      <c r="AF579" s="108">
        <v>8</v>
      </c>
      <c r="AG579" s="17">
        <f t="shared" si="165"/>
        <v>1340</v>
      </c>
      <c r="AH579" s="17">
        <f t="shared" si="166"/>
        <v>0</v>
      </c>
      <c r="AI579" s="17">
        <f t="shared" si="167"/>
        <v>1340</v>
      </c>
      <c r="AJ579" s="17">
        <f t="shared" si="168"/>
        <v>67</v>
      </c>
      <c r="AK579" s="17">
        <f t="shared" si="169"/>
        <v>0</v>
      </c>
      <c r="AL579" s="17">
        <f t="shared" si="170"/>
        <v>1407</v>
      </c>
      <c r="AM579" s="17">
        <f t="shared" si="176"/>
        <v>395.2</v>
      </c>
      <c r="AN579" s="17">
        <f t="shared" si="177"/>
        <v>48.846719999999998</v>
      </c>
      <c r="AO579" s="17">
        <f t="shared" si="171"/>
        <v>0</v>
      </c>
      <c r="AP579" s="17">
        <f t="shared" si="172"/>
        <v>444.04671999999999</v>
      </c>
      <c r="AQ579" s="18">
        <f t="shared" si="173"/>
        <v>1851.0467200000001</v>
      </c>
    </row>
    <row r="580" spans="1:43" ht="18" x14ac:dyDescent="0.25">
      <c r="A580" s="169" t="s">
        <v>713</v>
      </c>
      <c r="B580" s="143" t="s">
        <v>953</v>
      </c>
      <c r="C580" s="103" t="s">
        <v>714</v>
      </c>
      <c r="D580" s="15"/>
      <c r="E580" s="2"/>
      <c r="F580" s="2"/>
      <c r="G580" s="146"/>
      <c r="H580" s="19"/>
      <c r="I580" s="13"/>
      <c r="J580" s="14"/>
      <c r="K580" s="14"/>
      <c r="L580" s="22"/>
      <c r="M580" s="158" t="s">
        <v>199</v>
      </c>
      <c r="N580" s="108">
        <v>8</v>
      </c>
      <c r="O580" s="155"/>
      <c r="P580" s="159">
        <v>2499</v>
      </c>
      <c r="Q580" s="31">
        <v>0</v>
      </c>
      <c r="R580" s="31">
        <f t="shared" si="178"/>
        <v>2499</v>
      </c>
      <c r="S580" s="31">
        <f t="shared" si="179"/>
        <v>124.95</v>
      </c>
      <c r="T580" s="31">
        <v>0</v>
      </c>
      <c r="U580" s="31">
        <f t="shared" si="180"/>
        <v>2623.95</v>
      </c>
      <c r="V580" s="156"/>
      <c r="W580" s="159">
        <v>658</v>
      </c>
      <c r="X580" s="154">
        <f t="shared" si="174"/>
        <v>81.328800000000001</v>
      </c>
      <c r="Y580" s="31">
        <v>0</v>
      </c>
      <c r="Z580" s="31">
        <f t="shared" si="175"/>
        <v>739.3288</v>
      </c>
      <c r="AA580" s="31">
        <f t="shared" si="159"/>
        <v>20991.599999999999</v>
      </c>
      <c r="AB580" s="31">
        <f t="shared" si="160"/>
        <v>5914.6304</v>
      </c>
      <c r="AC580" s="154">
        <f t="shared" si="161"/>
        <v>26906.2304</v>
      </c>
      <c r="AE580" s="17">
        <v>10</v>
      </c>
      <c r="AF580" s="108">
        <v>8</v>
      </c>
      <c r="AG580" s="17">
        <f t="shared" si="165"/>
        <v>1999.2</v>
      </c>
      <c r="AH580" s="17">
        <f t="shared" si="166"/>
        <v>0</v>
      </c>
      <c r="AI580" s="17">
        <f t="shared" si="167"/>
        <v>1999.2</v>
      </c>
      <c r="AJ580" s="17">
        <f t="shared" si="168"/>
        <v>99.96</v>
      </c>
      <c r="AK580" s="17">
        <f t="shared" si="169"/>
        <v>0</v>
      </c>
      <c r="AL580" s="17">
        <f t="shared" si="170"/>
        <v>2099.16</v>
      </c>
      <c r="AM580" s="17">
        <f t="shared" si="176"/>
        <v>526.4</v>
      </c>
      <c r="AN580" s="17">
        <f t="shared" si="177"/>
        <v>65.063040000000001</v>
      </c>
      <c r="AO580" s="17">
        <f t="shared" si="171"/>
        <v>0</v>
      </c>
      <c r="AP580" s="17">
        <f t="shared" si="172"/>
        <v>591.46303999999998</v>
      </c>
      <c r="AQ580" s="18">
        <f t="shared" si="173"/>
        <v>2690.6230399999999</v>
      </c>
    </row>
    <row r="581" spans="1:43" ht="18" x14ac:dyDescent="0.25">
      <c r="A581" s="169" t="s">
        <v>715</v>
      </c>
      <c r="B581" s="143" t="s">
        <v>953</v>
      </c>
      <c r="C581" s="103" t="s">
        <v>716</v>
      </c>
      <c r="D581" s="15"/>
      <c r="E581" s="2"/>
      <c r="F581" s="2"/>
      <c r="G581" s="146"/>
      <c r="H581" s="19"/>
      <c r="I581" s="13"/>
      <c r="J581" s="14"/>
      <c r="K581" s="14"/>
      <c r="L581" s="22"/>
      <c r="M581" s="158" t="s">
        <v>199</v>
      </c>
      <c r="N581" s="108">
        <v>5</v>
      </c>
      <c r="O581" s="155"/>
      <c r="P581" s="159">
        <v>3577</v>
      </c>
      <c r="Q581" s="31">
        <v>0</v>
      </c>
      <c r="R581" s="31">
        <f t="shared" si="178"/>
        <v>3577</v>
      </c>
      <c r="S581" s="31">
        <f t="shared" si="179"/>
        <v>178.85000000000002</v>
      </c>
      <c r="T581" s="31">
        <v>0</v>
      </c>
      <c r="U581" s="31">
        <f t="shared" si="180"/>
        <v>3755.85</v>
      </c>
      <c r="V581" s="156"/>
      <c r="W581" s="159">
        <v>823</v>
      </c>
      <c r="X581" s="154">
        <f t="shared" si="174"/>
        <v>101.72280000000001</v>
      </c>
      <c r="Y581" s="31">
        <v>0</v>
      </c>
      <c r="Z581" s="31">
        <f t="shared" si="175"/>
        <v>924.72280000000001</v>
      </c>
      <c r="AA581" s="31">
        <f t="shared" si="159"/>
        <v>18779.25</v>
      </c>
      <c r="AB581" s="31">
        <f t="shared" si="160"/>
        <v>4623.6139999999996</v>
      </c>
      <c r="AC581" s="154">
        <f t="shared" si="161"/>
        <v>23402.864000000001</v>
      </c>
      <c r="AE581" s="17">
        <v>10</v>
      </c>
      <c r="AF581" s="108">
        <v>5</v>
      </c>
      <c r="AG581" s="17">
        <f t="shared" si="165"/>
        <v>1788.5</v>
      </c>
      <c r="AH581" s="17">
        <f t="shared" si="166"/>
        <v>0</v>
      </c>
      <c r="AI581" s="17">
        <f t="shared" si="167"/>
        <v>1788.5</v>
      </c>
      <c r="AJ581" s="17">
        <f t="shared" si="168"/>
        <v>89.425000000000011</v>
      </c>
      <c r="AK581" s="17">
        <f t="shared" si="169"/>
        <v>0</v>
      </c>
      <c r="AL581" s="17">
        <f t="shared" si="170"/>
        <v>1877.925</v>
      </c>
      <c r="AM581" s="17">
        <f t="shared" si="176"/>
        <v>411.5</v>
      </c>
      <c r="AN581" s="17">
        <f t="shared" si="177"/>
        <v>50.861400000000003</v>
      </c>
      <c r="AO581" s="17">
        <f t="shared" si="171"/>
        <v>0</v>
      </c>
      <c r="AP581" s="17">
        <f t="shared" si="172"/>
        <v>462.3614</v>
      </c>
      <c r="AQ581" s="18">
        <f t="shared" si="173"/>
        <v>2340.2864</v>
      </c>
    </row>
    <row r="582" spans="1:43" ht="18" x14ac:dyDescent="0.25">
      <c r="A582" s="169" t="s">
        <v>717</v>
      </c>
      <c r="B582" s="143" t="s">
        <v>953</v>
      </c>
      <c r="C582" s="103" t="s">
        <v>718</v>
      </c>
      <c r="D582" s="15"/>
      <c r="E582" s="2"/>
      <c r="F582" s="2"/>
      <c r="G582" s="146"/>
      <c r="H582" s="19"/>
      <c r="I582" s="13"/>
      <c r="J582" s="14"/>
      <c r="K582" s="14"/>
      <c r="L582" s="22"/>
      <c r="M582" s="158" t="s">
        <v>199</v>
      </c>
      <c r="N582" s="102">
        <v>0</v>
      </c>
      <c r="O582" s="155"/>
      <c r="P582" s="159">
        <v>4800</v>
      </c>
      <c r="Q582" s="31">
        <v>0</v>
      </c>
      <c r="R582" s="31">
        <f t="shared" si="178"/>
        <v>4800</v>
      </c>
      <c r="S582" s="31">
        <f t="shared" si="179"/>
        <v>240</v>
      </c>
      <c r="T582" s="31">
        <v>0</v>
      </c>
      <c r="U582" s="31">
        <f t="shared" si="180"/>
        <v>5040</v>
      </c>
      <c r="V582" s="156"/>
      <c r="W582" s="159">
        <v>893</v>
      </c>
      <c r="X582" s="154">
        <f t="shared" si="174"/>
        <v>110.37480000000001</v>
      </c>
      <c r="Y582" s="31">
        <v>0</v>
      </c>
      <c r="Z582" s="31">
        <f t="shared" si="175"/>
        <v>1003.3748000000001</v>
      </c>
      <c r="AA582" s="31">
        <f t="shared" ref="AA582:AA645" si="181">N582*U582</f>
        <v>0</v>
      </c>
      <c r="AB582" s="31">
        <f t="shared" ref="AB582:AB645" si="182">N582*Z582</f>
        <v>0</v>
      </c>
      <c r="AC582" s="154">
        <f t="shared" ref="AC582:AC645" si="183">AA582+AB582</f>
        <v>0</v>
      </c>
      <c r="AE582" s="17">
        <v>10</v>
      </c>
      <c r="AF582" s="102">
        <v>0</v>
      </c>
      <c r="AG582" s="17">
        <f t="shared" si="165"/>
        <v>0</v>
      </c>
      <c r="AH582" s="17">
        <f t="shared" si="166"/>
        <v>0</v>
      </c>
      <c r="AI582" s="17">
        <f t="shared" si="167"/>
        <v>0</v>
      </c>
      <c r="AJ582" s="17">
        <f t="shared" si="168"/>
        <v>0</v>
      </c>
      <c r="AK582" s="17">
        <f t="shared" si="169"/>
        <v>0</v>
      </c>
      <c r="AL582" s="17">
        <f t="shared" si="170"/>
        <v>0</v>
      </c>
      <c r="AM582" s="17">
        <f t="shared" si="176"/>
        <v>0</v>
      </c>
      <c r="AN582" s="17">
        <f t="shared" si="177"/>
        <v>0</v>
      </c>
      <c r="AO582" s="17">
        <f t="shared" si="171"/>
        <v>0</v>
      </c>
      <c r="AP582" s="17">
        <f t="shared" si="172"/>
        <v>0</v>
      </c>
      <c r="AQ582" s="18">
        <f t="shared" si="173"/>
        <v>0</v>
      </c>
    </row>
    <row r="583" spans="1:43" ht="90" x14ac:dyDescent="0.25">
      <c r="A583" s="169">
        <v>2.27</v>
      </c>
      <c r="B583" s="143" t="s">
        <v>953</v>
      </c>
      <c r="C583" s="103" t="s">
        <v>615</v>
      </c>
      <c r="D583" s="15"/>
      <c r="E583" s="2"/>
      <c r="F583" s="2"/>
      <c r="G583" s="146"/>
      <c r="H583" s="19"/>
      <c r="I583" s="13"/>
      <c r="J583" s="14"/>
      <c r="K583" s="14"/>
      <c r="L583" s="22"/>
      <c r="M583" s="151" t="s">
        <v>124</v>
      </c>
      <c r="N583" s="102">
        <v>0</v>
      </c>
      <c r="O583" s="155"/>
      <c r="P583" s="31">
        <v>0</v>
      </c>
      <c r="Q583" s="31">
        <v>0</v>
      </c>
      <c r="R583" s="31">
        <f t="shared" si="178"/>
        <v>0</v>
      </c>
      <c r="S583" s="31">
        <f t="shared" si="179"/>
        <v>0</v>
      </c>
      <c r="T583" s="31">
        <v>0</v>
      </c>
      <c r="U583" s="31">
        <f t="shared" si="180"/>
        <v>0</v>
      </c>
      <c r="V583" s="156"/>
      <c r="W583" s="31">
        <v>0</v>
      </c>
      <c r="X583" s="154">
        <f t="shared" si="174"/>
        <v>0</v>
      </c>
      <c r="Y583" s="31">
        <v>0</v>
      </c>
      <c r="Z583" s="31">
        <f t="shared" si="175"/>
        <v>0</v>
      </c>
      <c r="AA583" s="31">
        <f t="shared" si="181"/>
        <v>0</v>
      </c>
      <c r="AB583" s="31">
        <f t="shared" si="182"/>
        <v>0</v>
      </c>
      <c r="AC583" s="154">
        <f t="shared" si="183"/>
        <v>0</v>
      </c>
      <c r="AE583" s="17">
        <v>10</v>
      </c>
      <c r="AF583" s="102">
        <v>0</v>
      </c>
      <c r="AG583" s="17">
        <f t="shared" si="165"/>
        <v>0</v>
      </c>
      <c r="AH583" s="17">
        <f t="shared" si="166"/>
        <v>0</v>
      </c>
      <c r="AI583" s="17">
        <f t="shared" si="167"/>
        <v>0</v>
      </c>
      <c r="AJ583" s="17">
        <f t="shared" si="168"/>
        <v>0</v>
      </c>
      <c r="AK583" s="17">
        <f t="shared" si="169"/>
        <v>0</v>
      </c>
      <c r="AL583" s="17">
        <f t="shared" si="170"/>
        <v>0</v>
      </c>
      <c r="AM583" s="17">
        <f t="shared" si="176"/>
        <v>0</v>
      </c>
      <c r="AN583" s="17">
        <f t="shared" si="177"/>
        <v>0</v>
      </c>
      <c r="AO583" s="17">
        <f t="shared" si="171"/>
        <v>0</v>
      </c>
      <c r="AP583" s="17">
        <f t="shared" si="172"/>
        <v>0</v>
      </c>
      <c r="AQ583" s="18">
        <f t="shared" si="173"/>
        <v>0</v>
      </c>
    </row>
    <row r="584" spans="1:43" ht="18" x14ac:dyDescent="0.25">
      <c r="A584" s="169" t="s">
        <v>719</v>
      </c>
      <c r="B584" s="143" t="s">
        <v>953</v>
      </c>
      <c r="C584" s="103" t="s">
        <v>720</v>
      </c>
      <c r="D584" s="15"/>
      <c r="E584" s="2"/>
      <c r="F584" s="2"/>
      <c r="G584" s="146"/>
      <c r="H584" s="19"/>
      <c r="I584" s="13"/>
      <c r="J584" s="14"/>
      <c r="K584" s="14"/>
      <c r="L584" s="22"/>
      <c r="M584" s="158" t="s">
        <v>199</v>
      </c>
      <c r="N584" s="108">
        <v>8</v>
      </c>
      <c r="O584" s="155"/>
      <c r="P584" s="159">
        <v>58</v>
      </c>
      <c r="Q584" s="31">
        <v>0</v>
      </c>
      <c r="R584" s="31">
        <f t="shared" si="178"/>
        <v>58</v>
      </c>
      <c r="S584" s="31">
        <f t="shared" si="179"/>
        <v>2.9000000000000004</v>
      </c>
      <c r="T584" s="31">
        <v>0</v>
      </c>
      <c r="U584" s="31">
        <f t="shared" si="180"/>
        <v>60.9</v>
      </c>
      <c r="V584" s="156"/>
      <c r="W584" s="159">
        <v>31</v>
      </c>
      <c r="X584" s="154">
        <f t="shared" si="174"/>
        <v>3.8315999999999999</v>
      </c>
      <c r="Y584" s="31">
        <v>0</v>
      </c>
      <c r="Z584" s="31">
        <f t="shared" si="175"/>
        <v>34.831600000000002</v>
      </c>
      <c r="AA584" s="31">
        <f t="shared" si="181"/>
        <v>487.2</v>
      </c>
      <c r="AB584" s="31">
        <f t="shared" si="182"/>
        <v>278.65280000000001</v>
      </c>
      <c r="AC584" s="154">
        <f t="shared" si="183"/>
        <v>765.8528</v>
      </c>
      <c r="AE584" s="17">
        <v>10</v>
      </c>
      <c r="AF584" s="108">
        <v>8</v>
      </c>
      <c r="AG584" s="17">
        <f t="shared" si="165"/>
        <v>46.4</v>
      </c>
      <c r="AH584" s="17">
        <f t="shared" si="166"/>
        <v>0</v>
      </c>
      <c r="AI584" s="17">
        <f t="shared" si="167"/>
        <v>46.4</v>
      </c>
      <c r="AJ584" s="17">
        <f t="shared" si="168"/>
        <v>2.3200000000000003</v>
      </c>
      <c r="AK584" s="17">
        <f t="shared" si="169"/>
        <v>0</v>
      </c>
      <c r="AL584" s="17">
        <f t="shared" si="170"/>
        <v>48.72</v>
      </c>
      <c r="AM584" s="17">
        <f t="shared" si="176"/>
        <v>24.8</v>
      </c>
      <c r="AN584" s="17">
        <f t="shared" si="177"/>
        <v>3.06528</v>
      </c>
      <c r="AO584" s="17">
        <f t="shared" si="171"/>
        <v>0</v>
      </c>
      <c r="AP584" s="17">
        <f t="shared" si="172"/>
        <v>27.865280000000002</v>
      </c>
      <c r="AQ584" s="18">
        <f t="shared" si="173"/>
        <v>76.585279999999997</v>
      </c>
    </row>
    <row r="585" spans="1:43" ht="18" x14ac:dyDescent="0.25">
      <c r="A585" s="169" t="s">
        <v>721</v>
      </c>
      <c r="B585" s="143" t="s">
        <v>953</v>
      </c>
      <c r="C585" s="103" t="s">
        <v>722</v>
      </c>
      <c r="D585" s="15"/>
      <c r="E585" s="2"/>
      <c r="F585" s="2"/>
      <c r="G585" s="146"/>
      <c r="H585" s="19"/>
      <c r="I585" s="13"/>
      <c r="J585" s="14"/>
      <c r="K585" s="14"/>
      <c r="L585" s="22"/>
      <c r="M585" s="158" t="s">
        <v>199</v>
      </c>
      <c r="N585" s="108">
        <v>8</v>
      </c>
      <c r="O585" s="155"/>
      <c r="P585" s="159">
        <v>78</v>
      </c>
      <c r="Q585" s="31">
        <v>0</v>
      </c>
      <c r="R585" s="31">
        <f t="shared" si="178"/>
        <v>78</v>
      </c>
      <c r="S585" s="31">
        <f t="shared" si="179"/>
        <v>3.9000000000000004</v>
      </c>
      <c r="T585" s="31">
        <v>0</v>
      </c>
      <c r="U585" s="31">
        <f t="shared" si="180"/>
        <v>81.900000000000006</v>
      </c>
      <c r="V585" s="156"/>
      <c r="W585" s="159">
        <v>41</v>
      </c>
      <c r="X585" s="154">
        <f t="shared" si="174"/>
        <v>5.0675999999999997</v>
      </c>
      <c r="Y585" s="31">
        <v>0</v>
      </c>
      <c r="Z585" s="31">
        <f t="shared" si="175"/>
        <v>46.067599999999999</v>
      </c>
      <c r="AA585" s="31">
        <f t="shared" si="181"/>
        <v>655.20000000000005</v>
      </c>
      <c r="AB585" s="31">
        <f t="shared" si="182"/>
        <v>368.54079999999999</v>
      </c>
      <c r="AC585" s="154">
        <f t="shared" si="183"/>
        <v>1023.7408</v>
      </c>
      <c r="AE585" s="17">
        <v>10</v>
      </c>
      <c r="AF585" s="108">
        <v>8</v>
      </c>
      <c r="AG585" s="17">
        <f t="shared" si="165"/>
        <v>62.4</v>
      </c>
      <c r="AH585" s="17">
        <f t="shared" si="166"/>
        <v>0</v>
      </c>
      <c r="AI585" s="17">
        <f t="shared" si="167"/>
        <v>62.4</v>
      </c>
      <c r="AJ585" s="17">
        <f t="shared" si="168"/>
        <v>3.12</v>
      </c>
      <c r="AK585" s="17">
        <f t="shared" si="169"/>
        <v>0</v>
      </c>
      <c r="AL585" s="17">
        <f t="shared" si="170"/>
        <v>65.52</v>
      </c>
      <c r="AM585" s="17">
        <f t="shared" si="176"/>
        <v>32.799999999999997</v>
      </c>
      <c r="AN585" s="17">
        <f t="shared" si="177"/>
        <v>4.0540799999999999</v>
      </c>
      <c r="AO585" s="17">
        <f t="shared" si="171"/>
        <v>0</v>
      </c>
      <c r="AP585" s="17">
        <f t="shared" si="172"/>
        <v>36.854079999999996</v>
      </c>
      <c r="AQ585" s="18">
        <f t="shared" si="173"/>
        <v>102.37407999999999</v>
      </c>
    </row>
    <row r="586" spans="1:43" ht="18" x14ac:dyDescent="0.25">
      <c r="A586" s="169" t="s">
        <v>723</v>
      </c>
      <c r="B586" s="143" t="s">
        <v>953</v>
      </c>
      <c r="C586" s="103" t="s">
        <v>724</v>
      </c>
      <c r="D586" s="15"/>
      <c r="E586" s="2"/>
      <c r="F586" s="2"/>
      <c r="G586" s="146"/>
      <c r="H586" s="19"/>
      <c r="I586" s="13"/>
      <c r="J586" s="14"/>
      <c r="K586" s="14"/>
      <c r="L586" s="22"/>
      <c r="M586" s="158" t="s">
        <v>199</v>
      </c>
      <c r="N586" s="108">
        <v>5</v>
      </c>
      <c r="O586" s="155"/>
      <c r="P586" s="159">
        <v>98</v>
      </c>
      <c r="Q586" s="31">
        <v>0</v>
      </c>
      <c r="R586" s="31">
        <f t="shared" si="178"/>
        <v>98</v>
      </c>
      <c r="S586" s="31">
        <f t="shared" si="179"/>
        <v>4.9000000000000004</v>
      </c>
      <c r="T586" s="31">
        <v>0</v>
      </c>
      <c r="U586" s="31">
        <f t="shared" si="180"/>
        <v>102.9</v>
      </c>
      <c r="V586" s="156"/>
      <c r="W586" s="159">
        <v>52</v>
      </c>
      <c r="X586" s="154">
        <f t="shared" si="174"/>
        <v>6.4272</v>
      </c>
      <c r="Y586" s="31">
        <v>0</v>
      </c>
      <c r="Z586" s="31">
        <f t="shared" si="175"/>
        <v>58.427199999999999</v>
      </c>
      <c r="AA586" s="31">
        <f t="shared" si="181"/>
        <v>514.5</v>
      </c>
      <c r="AB586" s="31">
        <f t="shared" si="182"/>
        <v>292.13599999999997</v>
      </c>
      <c r="AC586" s="154">
        <f t="shared" si="183"/>
        <v>806.63599999999997</v>
      </c>
      <c r="AE586" s="17">
        <v>10</v>
      </c>
      <c r="AF586" s="108">
        <v>5</v>
      </c>
      <c r="AG586" s="17">
        <f t="shared" si="165"/>
        <v>49</v>
      </c>
      <c r="AH586" s="17">
        <f t="shared" si="166"/>
        <v>0</v>
      </c>
      <c r="AI586" s="17">
        <f t="shared" si="167"/>
        <v>49</v>
      </c>
      <c r="AJ586" s="17">
        <f t="shared" si="168"/>
        <v>2.4500000000000002</v>
      </c>
      <c r="AK586" s="17">
        <f t="shared" si="169"/>
        <v>0</v>
      </c>
      <c r="AL586" s="17">
        <f t="shared" si="170"/>
        <v>51.45</v>
      </c>
      <c r="AM586" s="17">
        <f t="shared" si="176"/>
        <v>26</v>
      </c>
      <c r="AN586" s="17">
        <f t="shared" si="177"/>
        <v>3.2136</v>
      </c>
      <c r="AO586" s="17">
        <f t="shared" si="171"/>
        <v>0</v>
      </c>
      <c r="AP586" s="17">
        <f t="shared" si="172"/>
        <v>29.2136</v>
      </c>
      <c r="AQ586" s="18">
        <f t="shared" si="173"/>
        <v>80.663600000000002</v>
      </c>
    </row>
    <row r="587" spans="1:43" ht="18" x14ac:dyDescent="0.25">
      <c r="A587" s="169" t="s">
        <v>725</v>
      </c>
      <c r="B587" s="143" t="s">
        <v>953</v>
      </c>
      <c r="C587" s="103" t="s">
        <v>726</v>
      </c>
      <c r="D587" s="15"/>
      <c r="E587" s="2"/>
      <c r="F587" s="2"/>
      <c r="G587" s="146"/>
      <c r="H587" s="19"/>
      <c r="I587" s="13"/>
      <c r="J587" s="14"/>
      <c r="K587" s="14"/>
      <c r="L587" s="22"/>
      <c r="M587" s="158" t="s">
        <v>199</v>
      </c>
      <c r="N587" s="102">
        <v>0</v>
      </c>
      <c r="O587" s="155"/>
      <c r="P587" s="159">
        <v>120</v>
      </c>
      <c r="Q587" s="31">
        <v>0</v>
      </c>
      <c r="R587" s="31">
        <f t="shared" si="178"/>
        <v>120</v>
      </c>
      <c r="S587" s="31">
        <f t="shared" si="179"/>
        <v>6</v>
      </c>
      <c r="T587" s="31">
        <v>0</v>
      </c>
      <c r="U587" s="31">
        <f t="shared" si="180"/>
        <v>126</v>
      </c>
      <c r="V587" s="156"/>
      <c r="W587" s="159">
        <v>63</v>
      </c>
      <c r="X587" s="154">
        <f t="shared" si="174"/>
        <v>7.7868000000000004</v>
      </c>
      <c r="Y587" s="31">
        <v>0</v>
      </c>
      <c r="Z587" s="31">
        <f t="shared" si="175"/>
        <v>70.786799999999999</v>
      </c>
      <c r="AA587" s="31">
        <f t="shared" si="181"/>
        <v>0</v>
      </c>
      <c r="AB587" s="31">
        <f t="shared" si="182"/>
        <v>0</v>
      </c>
      <c r="AC587" s="154">
        <f t="shared" si="183"/>
        <v>0</v>
      </c>
      <c r="AE587" s="17">
        <v>10</v>
      </c>
      <c r="AF587" s="102">
        <v>0</v>
      </c>
      <c r="AG587" s="17">
        <f t="shared" si="165"/>
        <v>0</v>
      </c>
      <c r="AH587" s="17">
        <f t="shared" si="166"/>
        <v>0</v>
      </c>
      <c r="AI587" s="17">
        <f t="shared" si="167"/>
        <v>0</v>
      </c>
      <c r="AJ587" s="17">
        <f t="shared" si="168"/>
        <v>0</v>
      </c>
      <c r="AK587" s="17">
        <f t="shared" si="169"/>
        <v>0</v>
      </c>
      <c r="AL587" s="17">
        <f t="shared" si="170"/>
        <v>0</v>
      </c>
      <c r="AM587" s="17">
        <f t="shared" si="176"/>
        <v>0</v>
      </c>
      <c r="AN587" s="17">
        <f t="shared" si="177"/>
        <v>0</v>
      </c>
      <c r="AO587" s="17">
        <f t="shared" si="171"/>
        <v>0</v>
      </c>
      <c r="AP587" s="17">
        <f t="shared" si="172"/>
        <v>0</v>
      </c>
      <c r="AQ587" s="18">
        <f t="shared" si="173"/>
        <v>0</v>
      </c>
    </row>
    <row r="588" spans="1:43" ht="150" x14ac:dyDescent="0.25">
      <c r="A588" s="169">
        <v>2.2799999999999998</v>
      </c>
      <c r="B588" s="143" t="s">
        <v>953</v>
      </c>
      <c r="C588" s="103" t="s">
        <v>727</v>
      </c>
      <c r="D588" s="15"/>
      <c r="E588" s="2"/>
      <c r="F588" s="2"/>
      <c r="G588" s="146"/>
      <c r="H588" s="19"/>
      <c r="I588" s="13"/>
      <c r="J588" s="14"/>
      <c r="K588" s="14"/>
      <c r="L588" s="22"/>
      <c r="M588" s="151" t="s">
        <v>124</v>
      </c>
      <c r="N588" s="102">
        <v>0</v>
      </c>
      <c r="O588" s="155"/>
      <c r="P588" s="31">
        <v>0</v>
      </c>
      <c r="Q588" s="31">
        <v>0</v>
      </c>
      <c r="R588" s="31">
        <f t="shared" si="178"/>
        <v>0</v>
      </c>
      <c r="S588" s="31">
        <f t="shared" si="179"/>
        <v>0</v>
      </c>
      <c r="T588" s="31">
        <v>0</v>
      </c>
      <c r="U588" s="31">
        <f t="shared" si="180"/>
        <v>0</v>
      </c>
      <c r="V588" s="156"/>
      <c r="W588" s="31">
        <v>0</v>
      </c>
      <c r="X588" s="154">
        <f t="shared" si="174"/>
        <v>0</v>
      </c>
      <c r="Y588" s="31">
        <v>0</v>
      </c>
      <c r="Z588" s="31">
        <f t="shared" si="175"/>
        <v>0</v>
      </c>
      <c r="AA588" s="31">
        <f t="shared" si="181"/>
        <v>0</v>
      </c>
      <c r="AB588" s="31">
        <f t="shared" si="182"/>
        <v>0</v>
      </c>
      <c r="AC588" s="154">
        <f t="shared" si="183"/>
        <v>0</v>
      </c>
      <c r="AE588" s="17">
        <v>10</v>
      </c>
      <c r="AF588" s="102">
        <v>0</v>
      </c>
      <c r="AG588" s="17">
        <f t="shared" si="165"/>
        <v>0</v>
      </c>
      <c r="AH588" s="17">
        <f t="shared" si="166"/>
        <v>0</v>
      </c>
      <c r="AI588" s="17">
        <f t="shared" si="167"/>
        <v>0</v>
      </c>
      <c r="AJ588" s="17">
        <f t="shared" si="168"/>
        <v>0</v>
      </c>
      <c r="AK588" s="17">
        <f t="shared" si="169"/>
        <v>0</v>
      </c>
      <c r="AL588" s="17">
        <f t="shared" si="170"/>
        <v>0</v>
      </c>
      <c r="AM588" s="17">
        <f t="shared" si="176"/>
        <v>0</v>
      </c>
      <c r="AN588" s="17">
        <f t="shared" si="177"/>
        <v>0</v>
      </c>
      <c r="AO588" s="17">
        <f t="shared" si="171"/>
        <v>0</v>
      </c>
      <c r="AP588" s="17">
        <f t="shared" si="172"/>
        <v>0</v>
      </c>
      <c r="AQ588" s="18">
        <f t="shared" si="173"/>
        <v>0</v>
      </c>
    </row>
    <row r="589" spans="1:43" ht="18" x14ac:dyDescent="0.25">
      <c r="A589" s="169" t="s">
        <v>728</v>
      </c>
      <c r="B589" s="143" t="s">
        <v>953</v>
      </c>
      <c r="C589" s="103" t="s">
        <v>729</v>
      </c>
      <c r="D589" s="15"/>
      <c r="E589" s="2"/>
      <c r="F589" s="2"/>
      <c r="G589" s="146"/>
      <c r="H589" s="19"/>
      <c r="I589" s="13"/>
      <c r="J589" s="14"/>
      <c r="K589" s="14"/>
      <c r="L589" s="22"/>
      <c r="M589" s="158" t="s">
        <v>126</v>
      </c>
      <c r="N589" s="108">
        <v>3</v>
      </c>
      <c r="O589" s="155"/>
      <c r="P589" s="159">
        <v>10290</v>
      </c>
      <c r="Q589" s="31">
        <v>0</v>
      </c>
      <c r="R589" s="31">
        <f t="shared" si="178"/>
        <v>10290</v>
      </c>
      <c r="S589" s="31">
        <f t="shared" si="179"/>
        <v>514.5</v>
      </c>
      <c r="T589" s="31">
        <v>0</v>
      </c>
      <c r="U589" s="31">
        <f t="shared" si="180"/>
        <v>10804.5</v>
      </c>
      <c r="V589" s="156"/>
      <c r="W589" s="159">
        <v>1544</v>
      </c>
      <c r="X589" s="154">
        <f t="shared" si="174"/>
        <v>190.83840000000001</v>
      </c>
      <c r="Y589" s="31">
        <v>0</v>
      </c>
      <c r="Z589" s="31">
        <f t="shared" si="175"/>
        <v>1734.8384000000001</v>
      </c>
      <c r="AA589" s="31">
        <f t="shared" si="181"/>
        <v>32413.5</v>
      </c>
      <c r="AB589" s="31">
        <f t="shared" si="182"/>
        <v>5204.5151999999998</v>
      </c>
      <c r="AC589" s="154">
        <f t="shared" si="183"/>
        <v>37618.015200000002</v>
      </c>
      <c r="AE589" s="17">
        <v>10</v>
      </c>
      <c r="AF589" s="108">
        <v>3</v>
      </c>
      <c r="AG589" s="17">
        <f t="shared" si="165"/>
        <v>3087</v>
      </c>
      <c r="AH589" s="17">
        <f t="shared" si="166"/>
        <v>0</v>
      </c>
      <c r="AI589" s="17">
        <f t="shared" si="167"/>
        <v>3087</v>
      </c>
      <c r="AJ589" s="17">
        <f t="shared" si="168"/>
        <v>154.35</v>
      </c>
      <c r="AK589" s="17">
        <f t="shared" si="169"/>
        <v>0</v>
      </c>
      <c r="AL589" s="17">
        <f t="shared" si="170"/>
        <v>3241.35</v>
      </c>
      <c r="AM589" s="17">
        <f t="shared" si="176"/>
        <v>463.2</v>
      </c>
      <c r="AN589" s="17">
        <f t="shared" si="177"/>
        <v>57.251519999999999</v>
      </c>
      <c r="AO589" s="17">
        <f t="shared" si="171"/>
        <v>0</v>
      </c>
      <c r="AP589" s="17">
        <f t="shared" si="172"/>
        <v>520.45151999999996</v>
      </c>
      <c r="AQ589" s="18">
        <f t="shared" si="173"/>
        <v>3761.80152</v>
      </c>
    </row>
    <row r="590" spans="1:43" ht="45" x14ac:dyDescent="0.25">
      <c r="A590" s="169">
        <v>2.29</v>
      </c>
      <c r="B590" s="143" t="s">
        <v>953</v>
      </c>
      <c r="C590" s="103" t="s">
        <v>730</v>
      </c>
      <c r="D590" s="15"/>
      <c r="E590" s="2"/>
      <c r="F590" s="2"/>
      <c r="G590" s="146"/>
      <c r="H590" s="19"/>
      <c r="I590" s="13"/>
      <c r="J590" s="14"/>
      <c r="K590" s="14"/>
      <c r="L590" s="22"/>
      <c r="M590" s="158" t="s">
        <v>126</v>
      </c>
      <c r="N590" s="108">
        <v>3</v>
      </c>
      <c r="O590" s="155"/>
      <c r="P590" s="159">
        <v>5390</v>
      </c>
      <c r="Q590" s="31">
        <v>0</v>
      </c>
      <c r="R590" s="31">
        <f t="shared" si="178"/>
        <v>5390</v>
      </c>
      <c r="S590" s="31">
        <f t="shared" si="179"/>
        <v>269.5</v>
      </c>
      <c r="T590" s="31">
        <v>0</v>
      </c>
      <c r="U590" s="31">
        <f t="shared" si="180"/>
        <v>5659.5</v>
      </c>
      <c r="V590" s="156"/>
      <c r="W590" s="159">
        <v>515</v>
      </c>
      <c r="X590" s="154">
        <f t="shared" si="174"/>
        <v>63.654000000000003</v>
      </c>
      <c r="Y590" s="31">
        <v>0</v>
      </c>
      <c r="Z590" s="31">
        <f t="shared" si="175"/>
        <v>578.654</v>
      </c>
      <c r="AA590" s="31">
        <f t="shared" si="181"/>
        <v>16978.5</v>
      </c>
      <c r="AB590" s="31">
        <f t="shared" si="182"/>
        <v>1735.962</v>
      </c>
      <c r="AC590" s="154">
        <f t="shared" si="183"/>
        <v>18714.462</v>
      </c>
      <c r="AE590" s="17">
        <v>10</v>
      </c>
      <c r="AF590" s="108">
        <v>3</v>
      </c>
      <c r="AG590" s="17">
        <f t="shared" si="165"/>
        <v>1617</v>
      </c>
      <c r="AH590" s="17">
        <f t="shared" si="166"/>
        <v>0</v>
      </c>
      <c r="AI590" s="17">
        <f t="shared" si="167"/>
        <v>1617</v>
      </c>
      <c r="AJ590" s="17">
        <f t="shared" si="168"/>
        <v>80.849999999999994</v>
      </c>
      <c r="AK590" s="17">
        <f t="shared" si="169"/>
        <v>0</v>
      </c>
      <c r="AL590" s="17">
        <f t="shared" si="170"/>
        <v>1697.85</v>
      </c>
      <c r="AM590" s="17">
        <f t="shared" si="176"/>
        <v>154.5</v>
      </c>
      <c r="AN590" s="17">
        <f t="shared" si="177"/>
        <v>19.0962</v>
      </c>
      <c r="AO590" s="17">
        <f t="shared" si="171"/>
        <v>0</v>
      </c>
      <c r="AP590" s="17">
        <f t="shared" si="172"/>
        <v>173.59620000000001</v>
      </c>
      <c r="AQ590" s="18">
        <f t="shared" si="173"/>
        <v>1871.4461999999999</v>
      </c>
    </row>
    <row r="591" spans="1:43" ht="60" x14ac:dyDescent="0.25">
      <c r="A591" s="169">
        <v>2.2999999999999998</v>
      </c>
      <c r="B591" s="143" t="s">
        <v>953</v>
      </c>
      <c r="C591" s="103" t="s">
        <v>731</v>
      </c>
      <c r="D591" s="15"/>
      <c r="E591" s="2"/>
      <c r="F591" s="2"/>
      <c r="G591" s="146"/>
      <c r="H591" s="19"/>
      <c r="I591" s="13"/>
      <c r="J591" s="14"/>
      <c r="K591" s="14"/>
      <c r="L591" s="22"/>
      <c r="M591" s="158" t="s">
        <v>732</v>
      </c>
      <c r="N591" s="108">
        <v>2</v>
      </c>
      <c r="O591" s="155"/>
      <c r="P591" s="159">
        <v>5390</v>
      </c>
      <c r="Q591" s="31">
        <v>0</v>
      </c>
      <c r="R591" s="31">
        <f t="shared" si="178"/>
        <v>5390</v>
      </c>
      <c r="S591" s="31">
        <f t="shared" si="179"/>
        <v>269.5</v>
      </c>
      <c r="T591" s="31">
        <v>0</v>
      </c>
      <c r="U591" s="31">
        <f t="shared" si="180"/>
        <v>5659.5</v>
      </c>
      <c r="V591" s="156"/>
      <c r="W591" s="159">
        <v>515</v>
      </c>
      <c r="X591" s="154">
        <f t="shared" si="174"/>
        <v>63.654000000000003</v>
      </c>
      <c r="Y591" s="31">
        <v>0</v>
      </c>
      <c r="Z591" s="31">
        <f t="shared" si="175"/>
        <v>578.654</v>
      </c>
      <c r="AA591" s="31">
        <f t="shared" si="181"/>
        <v>11319</v>
      </c>
      <c r="AB591" s="31">
        <f t="shared" si="182"/>
        <v>1157.308</v>
      </c>
      <c r="AC591" s="154">
        <f t="shared" si="183"/>
        <v>12476.308000000001</v>
      </c>
      <c r="AE591" s="17">
        <v>10</v>
      </c>
      <c r="AF591" s="108">
        <v>2</v>
      </c>
      <c r="AG591" s="17">
        <f t="shared" si="165"/>
        <v>1078</v>
      </c>
      <c r="AH591" s="17">
        <f t="shared" si="166"/>
        <v>0</v>
      </c>
      <c r="AI591" s="17">
        <f t="shared" si="167"/>
        <v>1078</v>
      </c>
      <c r="AJ591" s="17">
        <f t="shared" si="168"/>
        <v>53.9</v>
      </c>
      <c r="AK591" s="17">
        <f t="shared" si="169"/>
        <v>0</v>
      </c>
      <c r="AL591" s="17">
        <f t="shared" si="170"/>
        <v>1131.9000000000001</v>
      </c>
      <c r="AM591" s="17">
        <f t="shared" si="176"/>
        <v>103</v>
      </c>
      <c r="AN591" s="17">
        <f t="shared" si="177"/>
        <v>12.730800000000002</v>
      </c>
      <c r="AO591" s="17">
        <f t="shared" si="171"/>
        <v>0</v>
      </c>
      <c r="AP591" s="17">
        <f t="shared" si="172"/>
        <v>115.7308</v>
      </c>
      <c r="AQ591" s="18">
        <f t="shared" si="173"/>
        <v>1247.6308000000001</v>
      </c>
    </row>
    <row r="592" spans="1:43" ht="90" x14ac:dyDescent="0.25">
      <c r="A592" s="169">
        <v>2.31</v>
      </c>
      <c r="B592" s="143" t="s">
        <v>953</v>
      </c>
      <c r="C592" s="103" t="s">
        <v>733</v>
      </c>
      <c r="D592" s="15"/>
      <c r="E592" s="2"/>
      <c r="F592" s="2"/>
      <c r="G592" s="146"/>
      <c r="H592" s="19"/>
      <c r="I592" s="13"/>
      <c r="J592" s="14"/>
      <c r="K592" s="14"/>
      <c r="L592" s="22"/>
      <c r="M592" s="151" t="s">
        <v>124</v>
      </c>
      <c r="N592" s="102">
        <v>0</v>
      </c>
      <c r="O592" s="155"/>
      <c r="P592" s="31">
        <v>0</v>
      </c>
      <c r="Q592" s="31">
        <v>0</v>
      </c>
      <c r="R592" s="31">
        <f t="shared" si="178"/>
        <v>0</v>
      </c>
      <c r="S592" s="31">
        <f t="shared" si="179"/>
        <v>0</v>
      </c>
      <c r="T592" s="31">
        <v>0</v>
      </c>
      <c r="U592" s="31">
        <f t="shared" si="180"/>
        <v>0</v>
      </c>
      <c r="V592" s="156"/>
      <c r="W592" s="31">
        <v>0</v>
      </c>
      <c r="X592" s="154">
        <f t="shared" si="174"/>
        <v>0</v>
      </c>
      <c r="Y592" s="31">
        <v>0</v>
      </c>
      <c r="Z592" s="31">
        <f t="shared" si="175"/>
        <v>0</v>
      </c>
      <c r="AA592" s="31">
        <f t="shared" si="181"/>
        <v>0</v>
      </c>
      <c r="AB592" s="31">
        <f t="shared" si="182"/>
        <v>0</v>
      </c>
      <c r="AC592" s="154">
        <f t="shared" si="183"/>
        <v>0</v>
      </c>
      <c r="AE592" s="17">
        <v>10</v>
      </c>
      <c r="AF592" s="102">
        <v>0</v>
      </c>
      <c r="AG592" s="17">
        <f t="shared" si="165"/>
        <v>0</v>
      </c>
      <c r="AH592" s="17">
        <f t="shared" si="166"/>
        <v>0</v>
      </c>
      <c r="AI592" s="17">
        <f t="shared" si="167"/>
        <v>0</v>
      </c>
      <c r="AJ592" s="17">
        <f t="shared" si="168"/>
        <v>0</v>
      </c>
      <c r="AK592" s="17">
        <f t="shared" si="169"/>
        <v>0</v>
      </c>
      <c r="AL592" s="17">
        <f t="shared" si="170"/>
        <v>0</v>
      </c>
      <c r="AM592" s="17">
        <f t="shared" si="176"/>
        <v>0</v>
      </c>
      <c r="AN592" s="17">
        <f t="shared" si="177"/>
        <v>0</v>
      </c>
      <c r="AO592" s="17">
        <f t="shared" si="171"/>
        <v>0</v>
      </c>
      <c r="AP592" s="17">
        <f t="shared" si="172"/>
        <v>0</v>
      </c>
      <c r="AQ592" s="18">
        <f t="shared" si="173"/>
        <v>0</v>
      </c>
    </row>
    <row r="593" spans="1:43" ht="18" x14ac:dyDescent="0.25">
      <c r="A593" s="169" t="s">
        <v>734</v>
      </c>
      <c r="B593" s="143" t="s">
        <v>953</v>
      </c>
      <c r="C593" s="103" t="s">
        <v>735</v>
      </c>
      <c r="D593" s="15"/>
      <c r="E593" s="2"/>
      <c r="F593" s="2"/>
      <c r="G593" s="146"/>
      <c r="H593" s="19"/>
      <c r="I593" s="13"/>
      <c r="J593" s="14"/>
      <c r="K593" s="14"/>
      <c r="L593" s="22"/>
      <c r="M593" s="158" t="s">
        <v>199</v>
      </c>
      <c r="N593" s="102">
        <v>0</v>
      </c>
      <c r="O593" s="155"/>
      <c r="P593" s="159">
        <v>975</v>
      </c>
      <c r="Q593" s="31">
        <v>0</v>
      </c>
      <c r="R593" s="31">
        <f t="shared" si="178"/>
        <v>975</v>
      </c>
      <c r="S593" s="31">
        <f t="shared" si="179"/>
        <v>48.75</v>
      </c>
      <c r="T593" s="31">
        <v>0</v>
      </c>
      <c r="U593" s="31">
        <f t="shared" si="180"/>
        <v>1023.75</v>
      </c>
      <c r="V593" s="156"/>
      <c r="W593" s="159">
        <v>315</v>
      </c>
      <c r="X593" s="154">
        <f t="shared" si="174"/>
        <v>38.933999999999997</v>
      </c>
      <c r="Y593" s="31">
        <v>0</v>
      </c>
      <c r="Z593" s="31">
        <f t="shared" si="175"/>
        <v>353.93399999999997</v>
      </c>
      <c r="AA593" s="31">
        <f t="shared" si="181"/>
        <v>0</v>
      </c>
      <c r="AB593" s="31">
        <f t="shared" si="182"/>
        <v>0</v>
      </c>
      <c r="AC593" s="154">
        <f t="shared" si="183"/>
        <v>0</v>
      </c>
      <c r="AE593" s="17">
        <v>10</v>
      </c>
      <c r="AF593" s="102">
        <v>0</v>
      </c>
      <c r="AG593" s="17">
        <f t="shared" si="165"/>
        <v>0</v>
      </c>
      <c r="AH593" s="17">
        <f t="shared" si="166"/>
        <v>0</v>
      </c>
      <c r="AI593" s="17">
        <f t="shared" si="167"/>
        <v>0</v>
      </c>
      <c r="AJ593" s="17">
        <f t="shared" si="168"/>
        <v>0</v>
      </c>
      <c r="AK593" s="17">
        <f t="shared" si="169"/>
        <v>0</v>
      </c>
      <c r="AL593" s="17">
        <f t="shared" si="170"/>
        <v>0</v>
      </c>
      <c r="AM593" s="17">
        <f t="shared" si="176"/>
        <v>0</v>
      </c>
      <c r="AN593" s="17">
        <f t="shared" si="177"/>
        <v>0</v>
      </c>
      <c r="AO593" s="17">
        <f t="shared" si="171"/>
        <v>0</v>
      </c>
      <c r="AP593" s="17">
        <f t="shared" si="172"/>
        <v>0</v>
      </c>
      <c r="AQ593" s="18">
        <f t="shared" si="173"/>
        <v>0</v>
      </c>
    </row>
    <row r="594" spans="1:43" ht="75" x14ac:dyDescent="0.25">
      <c r="A594" s="169">
        <v>2.3199999999999998</v>
      </c>
      <c r="B594" s="143" t="s">
        <v>953</v>
      </c>
      <c r="C594" s="103" t="s">
        <v>736</v>
      </c>
      <c r="D594" s="15"/>
      <c r="E594" s="2"/>
      <c r="F594" s="2"/>
      <c r="G594" s="146"/>
      <c r="H594" s="19"/>
      <c r="I594" s="13"/>
      <c r="J594" s="14"/>
      <c r="K594" s="14"/>
      <c r="L594" s="22"/>
      <c r="M594" s="151" t="s">
        <v>124</v>
      </c>
      <c r="N594" s="102">
        <v>0</v>
      </c>
      <c r="O594" s="155"/>
      <c r="P594" s="31">
        <v>0</v>
      </c>
      <c r="Q594" s="31">
        <v>0</v>
      </c>
      <c r="R594" s="31">
        <f t="shared" si="178"/>
        <v>0</v>
      </c>
      <c r="S594" s="31">
        <f t="shared" si="179"/>
        <v>0</v>
      </c>
      <c r="T594" s="31">
        <v>0</v>
      </c>
      <c r="U594" s="31">
        <f t="shared" si="180"/>
        <v>0</v>
      </c>
      <c r="V594" s="156"/>
      <c r="W594" s="31">
        <v>0</v>
      </c>
      <c r="X594" s="154">
        <f t="shared" si="174"/>
        <v>0</v>
      </c>
      <c r="Y594" s="31">
        <v>0</v>
      </c>
      <c r="Z594" s="31">
        <f t="shared" si="175"/>
        <v>0</v>
      </c>
      <c r="AA594" s="31">
        <f t="shared" si="181"/>
        <v>0</v>
      </c>
      <c r="AB594" s="31">
        <f t="shared" si="182"/>
        <v>0</v>
      </c>
      <c r="AC594" s="154">
        <f t="shared" si="183"/>
        <v>0</v>
      </c>
      <c r="AE594" s="17">
        <v>10</v>
      </c>
      <c r="AF594" s="102">
        <v>0</v>
      </c>
      <c r="AG594" s="17">
        <f t="shared" si="165"/>
        <v>0</v>
      </c>
      <c r="AH594" s="17">
        <f t="shared" si="166"/>
        <v>0</v>
      </c>
      <c r="AI594" s="17">
        <f t="shared" si="167"/>
        <v>0</v>
      </c>
      <c r="AJ594" s="17">
        <f t="shared" si="168"/>
        <v>0</v>
      </c>
      <c r="AK594" s="17">
        <f t="shared" si="169"/>
        <v>0</v>
      </c>
      <c r="AL594" s="17">
        <f t="shared" si="170"/>
        <v>0</v>
      </c>
      <c r="AM594" s="17">
        <f t="shared" si="176"/>
        <v>0</v>
      </c>
      <c r="AN594" s="17">
        <f t="shared" si="177"/>
        <v>0</v>
      </c>
      <c r="AO594" s="17">
        <f t="shared" si="171"/>
        <v>0</v>
      </c>
      <c r="AP594" s="17">
        <f t="shared" si="172"/>
        <v>0</v>
      </c>
      <c r="AQ594" s="18">
        <f t="shared" si="173"/>
        <v>0</v>
      </c>
    </row>
    <row r="595" spans="1:43" ht="18" x14ac:dyDescent="0.25">
      <c r="A595" s="169" t="s">
        <v>737</v>
      </c>
      <c r="B595" s="143" t="s">
        <v>953</v>
      </c>
      <c r="C595" s="103" t="s">
        <v>735</v>
      </c>
      <c r="D595" s="15"/>
      <c r="E595" s="2"/>
      <c r="F595" s="2"/>
      <c r="G595" s="146"/>
      <c r="H595" s="19"/>
      <c r="I595" s="13"/>
      <c r="J595" s="14"/>
      <c r="K595" s="14"/>
      <c r="L595" s="22"/>
      <c r="M595" s="158" t="s">
        <v>199</v>
      </c>
      <c r="N595" s="102">
        <v>0</v>
      </c>
      <c r="O595" s="155"/>
      <c r="P595" s="159">
        <v>1170</v>
      </c>
      <c r="Q595" s="31">
        <v>0</v>
      </c>
      <c r="R595" s="31">
        <f t="shared" si="178"/>
        <v>1170</v>
      </c>
      <c r="S595" s="31">
        <f t="shared" si="179"/>
        <v>58.5</v>
      </c>
      <c r="T595" s="31">
        <v>0</v>
      </c>
      <c r="U595" s="31">
        <f t="shared" si="180"/>
        <v>1228.5</v>
      </c>
      <c r="V595" s="156"/>
      <c r="W595" s="159">
        <v>158</v>
      </c>
      <c r="X595" s="154">
        <f t="shared" si="174"/>
        <v>19.5288</v>
      </c>
      <c r="Y595" s="31">
        <v>0</v>
      </c>
      <c r="Z595" s="31">
        <f t="shared" si="175"/>
        <v>177.52879999999999</v>
      </c>
      <c r="AA595" s="31">
        <f t="shared" si="181"/>
        <v>0</v>
      </c>
      <c r="AB595" s="31">
        <f t="shared" si="182"/>
        <v>0</v>
      </c>
      <c r="AC595" s="154">
        <f t="shared" si="183"/>
        <v>0</v>
      </c>
      <c r="AE595" s="17">
        <v>10</v>
      </c>
      <c r="AF595" s="102">
        <v>0</v>
      </c>
      <c r="AG595" s="17">
        <f t="shared" si="165"/>
        <v>0</v>
      </c>
      <c r="AH595" s="17">
        <f t="shared" si="166"/>
        <v>0</v>
      </c>
      <c r="AI595" s="17">
        <f t="shared" si="167"/>
        <v>0</v>
      </c>
      <c r="AJ595" s="17">
        <f t="shared" si="168"/>
        <v>0</v>
      </c>
      <c r="AK595" s="17">
        <f t="shared" si="169"/>
        <v>0</v>
      </c>
      <c r="AL595" s="17">
        <f t="shared" si="170"/>
        <v>0</v>
      </c>
      <c r="AM595" s="17">
        <f t="shared" si="176"/>
        <v>0</v>
      </c>
      <c r="AN595" s="17">
        <f t="shared" si="177"/>
        <v>0</v>
      </c>
      <c r="AO595" s="17">
        <f t="shared" si="171"/>
        <v>0</v>
      </c>
      <c r="AP595" s="17">
        <f t="shared" si="172"/>
        <v>0</v>
      </c>
      <c r="AQ595" s="18">
        <f t="shared" si="173"/>
        <v>0</v>
      </c>
    </row>
    <row r="596" spans="1:43" ht="30" x14ac:dyDescent="0.25">
      <c r="A596" s="169">
        <v>2.33</v>
      </c>
      <c r="B596" s="143" t="s">
        <v>953</v>
      </c>
      <c r="C596" s="103" t="s">
        <v>738</v>
      </c>
      <c r="D596" s="15"/>
      <c r="E596" s="2"/>
      <c r="F596" s="2"/>
      <c r="G596" s="146"/>
      <c r="H596" s="19"/>
      <c r="I596" s="13"/>
      <c r="J596" s="14"/>
      <c r="K596" s="14"/>
      <c r="L596" s="22"/>
      <c r="M596" s="158" t="s">
        <v>369</v>
      </c>
      <c r="N596" s="108">
        <v>2</v>
      </c>
      <c r="O596" s="155"/>
      <c r="P596" s="159">
        <v>2026</v>
      </c>
      <c r="Q596" s="31">
        <v>0</v>
      </c>
      <c r="R596" s="31">
        <f t="shared" si="178"/>
        <v>2026</v>
      </c>
      <c r="S596" s="31">
        <f t="shared" si="179"/>
        <v>101.30000000000001</v>
      </c>
      <c r="T596" s="31">
        <v>0</v>
      </c>
      <c r="U596" s="31">
        <f t="shared" si="180"/>
        <v>2127.3000000000002</v>
      </c>
      <c r="V596" s="156"/>
      <c r="W596" s="159">
        <v>206</v>
      </c>
      <c r="X596" s="154">
        <f t="shared" si="174"/>
        <v>25.461600000000001</v>
      </c>
      <c r="Y596" s="31">
        <v>0</v>
      </c>
      <c r="Z596" s="31">
        <f t="shared" si="175"/>
        <v>231.4616</v>
      </c>
      <c r="AA596" s="31">
        <f t="shared" si="181"/>
        <v>4254.6000000000004</v>
      </c>
      <c r="AB596" s="31">
        <f t="shared" si="182"/>
        <v>462.92320000000001</v>
      </c>
      <c r="AC596" s="154">
        <f t="shared" si="183"/>
        <v>4717.5232000000005</v>
      </c>
      <c r="AE596" s="17">
        <v>10</v>
      </c>
      <c r="AF596" s="108">
        <v>2</v>
      </c>
      <c r="AG596" s="17">
        <f t="shared" si="165"/>
        <v>405.2</v>
      </c>
      <c r="AH596" s="17">
        <f t="shared" si="166"/>
        <v>0</v>
      </c>
      <c r="AI596" s="17">
        <f t="shared" si="167"/>
        <v>405.2</v>
      </c>
      <c r="AJ596" s="17">
        <f t="shared" si="168"/>
        <v>20.260000000000002</v>
      </c>
      <c r="AK596" s="17">
        <f t="shared" si="169"/>
        <v>0</v>
      </c>
      <c r="AL596" s="17">
        <f t="shared" si="170"/>
        <v>425.46</v>
      </c>
      <c r="AM596" s="17">
        <f t="shared" si="176"/>
        <v>41.2</v>
      </c>
      <c r="AN596" s="17">
        <f t="shared" si="177"/>
        <v>5.09232</v>
      </c>
      <c r="AO596" s="17">
        <f t="shared" si="171"/>
        <v>0</v>
      </c>
      <c r="AP596" s="17">
        <f t="shared" si="172"/>
        <v>46.292320000000004</v>
      </c>
      <c r="AQ596" s="18">
        <f t="shared" si="173"/>
        <v>471.75232</v>
      </c>
    </row>
    <row r="597" spans="1:43" ht="30" x14ac:dyDescent="0.25">
      <c r="A597" s="169">
        <v>2.34</v>
      </c>
      <c r="B597" s="143" t="s">
        <v>953</v>
      </c>
      <c r="C597" s="103" t="s">
        <v>739</v>
      </c>
      <c r="D597" s="15"/>
      <c r="E597" s="2"/>
      <c r="F597" s="2"/>
      <c r="G597" s="146"/>
      <c r="H597" s="19"/>
      <c r="I597" s="13"/>
      <c r="J597" s="14"/>
      <c r="K597" s="14"/>
      <c r="L597" s="22"/>
      <c r="M597" s="158" t="s">
        <v>369</v>
      </c>
      <c r="N597" s="108">
        <v>2</v>
      </c>
      <c r="O597" s="155"/>
      <c r="P597" s="159">
        <v>2026</v>
      </c>
      <c r="Q597" s="31">
        <v>0</v>
      </c>
      <c r="R597" s="31">
        <f t="shared" si="178"/>
        <v>2026</v>
      </c>
      <c r="S597" s="31">
        <f t="shared" si="179"/>
        <v>101.30000000000001</v>
      </c>
      <c r="T597" s="31">
        <v>0</v>
      </c>
      <c r="U597" s="31">
        <f t="shared" si="180"/>
        <v>2127.3000000000002</v>
      </c>
      <c r="V597" s="156"/>
      <c r="W597" s="159">
        <v>206</v>
      </c>
      <c r="X597" s="154">
        <f t="shared" si="174"/>
        <v>25.461600000000001</v>
      </c>
      <c r="Y597" s="31">
        <v>0</v>
      </c>
      <c r="Z597" s="31">
        <f t="shared" si="175"/>
        <v>231.4616</v>
      </c>
      <c r="AA597" s="31">
        <f t="shared" si="181"/>
        <v>4254.6000000000004</v>
      </c>
      <c r="AB597" s="31">
        <f t="shared" si="182"/>
        <v>462.92320000000001</v>
      </c>
      <c r="AC597" s="154">
        <f t="shared" si="183"/>
        <v>4717.5232000000005</v>
      </c>
      <c r="AE597" s="17">
        <v>10</v>
      </c>
      <c r="AF597" s="108">
        <v>2</v>
      </c>
      <c r="AG597" s="17">
        <f t="shared" si="165"/>
        <v>405.2</v>
      </c>
      <c r="AH597" s="17">
        <f t="shared" si="166"/>
        <v>0</v>
      </c>
      <c r="AI597" s="17">
        <f t="shared" si="167"/>
        <v>405.2</v>
      </c>
      <c r="AJ597" s="17">
        <f t="shared" si="168"/>
        <v>20.260000000000002</v>
      </c>
      <c r="AK597" s="17">
        <f t="shared" si="169"/>
        <v>0</v>
      </c>
      <c r="AL597" s="17">
        <f t="shared" si="170"/>
        <v>425.46</v>
      </c>
      <c r="AM597" s="17">
        <f t="shared" si="176"/>
        <v>41.2</v>
      </c>
      <c r="AN597" s="17">
        <f t="shared" si="177"/>
        <v>5.09232</v>
      </c>
      <c r="AO597" s="17">
        <f t="shared" si="171"/>
        <v>0</v>
      </c>
      <c r="AP597" s="17">
        <f t="shared" si="172"/>
        <v>46.292320000000004</v>
      </c>
      <c r="AQ597" s="18">
        <f t="shared" si="173"/>
        <v>471.75232</v>
      </c>
    </row>
    <row r="598" spans="1:43" ht="15.75" x14ac:dyDescent="0.25">
      <c r="A598" s="169" t="s">
        <v>740</v>
      </c>
      <c r="B598" s="143" t="s">
        <v>953</v>
      </c>
      <c r="C598" s="103" t="s">
        <v>741</v>
      </c>
      <c r="D598" s="15"/>
      <c r="E598" s="2"/>
      <c r="F598" s="2"/>
      <c r="G598" s="146"/>
      <c r="H598" s="19"/>
      <c r="I598" s="13"/>
      <c r="J598" s="14"/>
      <c r="K598" s="14"/>
      <c r="L598" s="22"/>
      <c r="M598" s="151" t="s">
        <v>124</v>
      </c>
      <c r="N598" s="102">
        <v>0</v>
      </c>
      <c r="O598" s="155"/>
      <c r="P598" s="31">
        <v>0</v>
      </c>
      <c r="Q598" s="31">
        <v>0</v>
      </c>
      <c r="R598" s="31">
        <f t="shared" si="178"/>
        <v>0</v>
      </c>
      <c r="S598" s="31">
        <f t="shared" si="179"/>
        <v>0</v>
      </c>
      <c r="T598" s="31">
        <v>0</v>
      </c>
      <c r="U598" s="31">
        <f t="shared" si="180"/>
        <v>0</v>
      </c>
      <c r="V598" s="156"/>
      <c r="W598" s="31">
        <v>0</v>
      </c>
      <c r="X598" s="154">
        <f t="shared" si="174"/>
        <v>0</v>
      </c>
      <c r="Y598" s="31">
        <v>0</v>
      </c>
      <c r="Z598" s="31">
        <f t="shared" si="175"/>
        <v>0</v>
      </c>
      <c r="AA598" s="31">
        <f t="shared" si="181"/>
        <v>0</v>
      </c>
      <c r="AB598" s="31">
        <f t="shared" si="182"/>
        <v>0</v>
      </c>
      <c r="AC598" s="154">
        <f t="shared" si="183"/>
        <v>0</v>
      </c>
      <c r="AE598" s="17">
        <v>10</v>
      </c>
      <c r="AF598" s="102">
        <v>0</v>
      </c>
      <c r="AG598" s="17">
        <f t="shared" si="165"/>
        <v>0</v>
      </c>
      <c r="AH598" s="17">
        <f t="shared" si="166"/>
        <v>0</v>
      </c>
      <c r="AI598" s="17">
        <f t="shared" si="167"/>
        <v>0</v>
      </c>
      <c r="AJ598" s="17">
        <f t="shared" si="168"/>
        <v>0</v>
      </c>
      <c r="AK598" s="17">
        <f t="shared" si="169"/>
        <v>0</v>
      </c>
      <c r="AL598" s="17">
        <f t="shared" si="170"/>
        <v>0</v>
      </c>
      <c r="AM598" s="17">
        <f t="shared" si="176"/>
        <v>0</v>
      </c>
      <c r="AN598" s="17">
        <f t="shared" si="177"/>
        <v>0</v>
      </c>
      <c r="AO598" s="17">
        <f t="shared" si="171"/>
        <v>0</v>
      </c>
      <c r="AP598" s="17">
        <f t="shared" si="172"/>
        <v>0</v>
      </c>
      <c r="AQ598" s="18">
        <f t="shared" si="173"/>
        <v>0</v>
      </c>
    </row>
    <row r="599" spans="1:43" ht="30" x14ac:dyDescent="0.25">
      <c r="A599" s="169" t="s">
        <v>742</v>
      </c>
      <c r="B599" s="143" t="s">
        <v>953</v>
      </c>
      <c r="C599" s="103" t="s">
        <v>743</v>
      </c>
      <c r="D599" s="15"/>
      <c r="E599" s="2"/>
      <c r="F599" s="2"/>
      <c r="G599" s="146"/>
      <c r="H599" s="19"/>
      <c r="I599" s="13"/>
      <c r="J599" s="14"/>
      <c r="K599" s="14"/>
      <c r="L599" s="22"/>
      <c r="M599" s="151" t="s">
        <v>124</v>
      </c>
      <c r="N599" s="102">
        <v>0</v>
      </c>
      <c r="O599" s="155"/>
      <c r="P599" s="31">
        <v>0</v>
      </c>
      <c r="Q599" s="31">
        <v>0</v>
      </c>
      <c r="R599" s="31">
        <f t="shared" si="178"/>
        <v>0</v>
      </c>
      <c r="S599" s="31">
        <f t="shared" si="179"/>
        <v>0</v>
      </c>
      <c r="T599" s="31">
        <v>0</v>
      </c>
      <c r="U599" s="31">
        <f t="shared" si="180"/>
        <v>0</v>
      </c>
      <c r="V599" s="156"/>
      <c r="W599" s="31">
        <v>0</v>
      </c>
      <c r="X599" s="154">
        <f t="shared" si="174"/>
        <v>0</v>
      </c>
      <c r="Y599" s="31">
        <v>0</v>
      </c>
      <c r="Z599" s="31">
        <f t="shared" si="175"/>
        <v>0</v>
      </c>
      <c r="AA599" s="31">
        <f t="shared" si="181"/>
        <v>0</v>
      </c>
      <c r="AB599" s="31">
        <f t="shared" si="182"/>
        <v>0</v>
      </c>
      <c r="AC599" s="154">
        <f t="shared" si="183"/>
        <v>0</v>
      </c>
      <c r="AE599" s="17">
        <v>10</v>
      </c>
      <c r="AF599" s="102">
        <v>0</v>
      </c>
      <c r="AG599" s="17">
        <f t="shared" si="165"/>
        <v>0</v>
      </c>
      <c r="AH599" s="17">
        <f t="shared" si="166"/>
        <v>0</v>
      </c>
      <c r="AI599" s="17">
        <f t="shared" si="167"/>
        <v>0</v>
      </c>
      <c r="AJ599" s="17">
        <f t="shared" si="168"/>
        <v>0</v>
      </c>
      <c r="AK599" s="17">
        <f t="shared" si="169"/>
        <v>0</v>
      </c>
      <c r="AL599" s="17">
        <f t="shared" si="170"/>
        <v>0</v>
      </c>
      <c r="AM599" s="17">
        <f t="shared" si="176"/>
        <v>0</v>
      </c>
      <c r="AN599" s="17">
        <f t="shared" si="177"/>
        <v>0</v>
      </c>
      <c r="AO599" s="17">
        <f t="shared" si="171"/>
        <v>0</v>
      </c>
      <c r="AP599" s="17">
        <f t="shared" si="172"/>
        <v>0</v>
      </c>
      <c r="AQ599" s="18">
        <f t="shared" si="173"/>
        <v>0</v>
      </c>
    </row>
    <row r="600" spans="1:43" x14ac:dyDescent="0.25">
      <c r="A600" s="169">
        <v>3</v>
      </c>
      <c r="B600" s="103" t="s">
        <v>954</v>
      </c>
      <c r="C600" s="103" t="s">
        <v>744</v>
      </c>
      <c r="D600" s="15"/>
      <c r="E600" s="2"/>
      <c r="F600" s="2"/>
      <c r="G600" s="146"/>
      <c r="H600" s="19"/>
      <c r="I600" s="13"/>
      <c r="J600" s="14"/>
      <c r="K600" s="14"/>
      <c r="L600" s="22"/>
      <c r="M600" s="151" t="s">
        <v>124</v>
      </c>
      <c r="N600" s="102">
        <v>0</v>
      </c>
      <c r="O600" s="155"/>
      <c r="P600" s="31">
        <v>0</v>
      </c>
      <c r="Q600" s="31">
        <v>0</v>
      </c>
      <c r="R600" s="31">
        <f t="shared" si="178"/>
        <v>0</v>
      </c>
      <c r="S600" s="31">
        <f t="shared" si="179"/>
        <v>0</v>
      </c>
      <c r="T600" s="31">
        <v>0</v>
      </c>
      <c r="U600" s="31">
        <f t="shared" si="180"/>
        <v>0</v>
      </c>
      <c r="V600" s="156"/>
      <c r="W600" s="31">
        <v>0</v>
      </c>
      <c r="X600" s="154">
        <f t="shared" si="174"/>
        <v>0</v>
      </c>
      <c r="Y600" s="31">
        <v>0</v>
      </c>
      <c r="Z600" s="31">
        <f t="shared" si="175"/>
        <v>0</v>
      </c>
      <c r="AA600" s="31">
        <f t="shared" si="181"/>
        <v>0</v>
      </c>
      <c r="AB600" s="31">
        <f t="shared" si="182"/>
        <v>0</v>
      </c>
      <c r="AC600" s="154">
        <f t="shared" si="183"/>
        <v>0</v>
      </c>
      <c r="AE600" s="17">
        <v>10</v>
      </c>
      <c r="AF600" s="102">
        <v>0</v>
      </c>
      <c r="AG600" s="17">
        <f t="shared" si="165"/>
        <v>0</v>
      </c>
      <c r="AH600" s="17">
        <f t="shared" si="166"/>
        <v>0</v>
      </c>
      <c r="AI600" s="17">
        <f t="shared" si="167"/>
        <v>0</v>
      </c>
      <c r="AJ600" s="17">
        <f t="shared" si="168"/>
        <v>0</v>
      </c>
      <c r="AK600" s="17">
        <f t="shared" si="169"/>
        <v>0</v>
      </c>
      <c r="AL600" s="17">
        <f t="shared" si="170"/>
        <v>0</v>
      </c>
      <c r="AM600" s="17">
        <f t="shared" si="176"/>
        <v>0</v>
      </c>
      <c r="AN600" s="17">
        <f t="shared" si="177"/>
        <v>0</v>
      </c>
      <c r="AO600" s="17">
        <f t="shared" si="171"/>
        <v>0</v>
      </c>
      <c r="AP600" s="17">
        <f t="shared" si="172"/>
        <v>0</v>
      </c>
      <c r="AQ600" s="18">
        <f t="shared" si="173"/>
        <v>0</v>
      </c>
    </row>
    <row r="601" spans="1:43" ht="300" x14ac:dyDescent="0.25">
      <c r="A601" s="169">
        <v>3.1</v>
      </c>
      <c r="B601" s="103" t="s">
        <v>954</v>
      </c>
      <c r="C601" s="103" t="s">
        <v>745</v>
      </c>
      <c r="D601" s="15"/>
      <c r="E601" s="2"/>
      <c r="F601" s="2"/>
      <c r="G601" s="146"/>
      <c r="H601" s="19"/>
      <c r="I601" s="13"/>
      <c r="J601" s="14"/>
      <c r="K601" s="14"/>
      <c r="L601" s="22"/>
      <c r="M601" s="151" t="s">
        <v>124</v>
      </c>
      <c r="N601" s="102">
        <v>0</v>
      </c>
      <c r="O601" s="155"/>
      <c r="P601" s="31">
        <v>0</v>
      </c>
      <c r="Q601" s="31">
        <v>0</v>
      </c>
      <c r="R601" s="31">
        <f t="shared" si="178"/>
        <v>0</v>
      </c>
      <c r="S601" s="31">
        <f t="shared" si="179"/>
        <v>0</v>
      </c>
      <c r="T601" s="31">
        <v>0</v>
      </c>
      <c r="U601" s="31">
        <f t="shared" si="180"/>
        <v>0</v>
      </c>
      <c r="V601" s="156"/>
      <c r="W601" s="31">
        <v>0</v>
      </c>
      <c r="X601" s="154">
        <f t="shared" si="174"/>
        <v>0</v>
      </c>
      <c r="Y601" s="31">
        <v>0</v>
      </c>
      <c r="Z601" s="31">
        <f t="shared" si="175"/>
        <v>0</v>
      </c>
      <c r="AA601" s="31">
        <f t="shared" si="181"/>
        <v>0</v>
      </c>
      <c r="AB601" s="31">
        <f t="shared" si="182"/>
        <v>0</v>
      </c>
      <c r="AC601" s="154">
        <f t="shared" si="183"/>
        <v>0</v>
      </c>
      <c r="AE601" s="17">
        <v>10</v>
      </c>
      <c r="AF601" s="102">
        <v>0</v>
      </c>
      <c r="AG601" s="17">
        <f t="shared" si="165"/>
        <v>0</v>
      </c>
      <c r="AH601" s="17">
        <f t="shared" si="166"/>
        <v>0</v>
      </c>
      <c r="AI601" s="17">
        <f t="shared" si="167"/>
        <v>0</v>
      </c>
      <c r="AJ601" s="17">
        <f t="shared" si="168"/>
        <v>0</v>
      </c>
      <c r="AK601" s="17">
        <f t="shared" si="169"/>
        <v>0</v>
      </c>
      <c r="AL601" s="17">
        <f t="shared" si="170"/>
        <v>0</v>
      </c>
      <c r="AM601" s="17">
        <f t="shared" si="176"/>
        <v>0</v>
      </c>
      <c r="AN601" s="17">
        <f t="shared" si="177"/>
        <v>0</v>
      </c>
      <c r="AO601" s="17">
        <f t="shared" si="171"/>
        <v>0</v>
      </c>
      <c r="AP601" s="17">
        <f t="shared" si="172"/>
        <v>0</v>
      </c>
      <c r="AQ601" s="18">
        <f t="shared" si="173"/>
        <v>0</v>
      </c>
    </row>
    <row r="602" spans="1:43" ht="18" x14ac:dyDescent="0.25">
      <c r="A602" s="169" t="s">
        <v>746</v>
      </c>
      <c r="B602" s="103" t="s">
        <v>954</v>
      </c>
      <c r="C602" s="103" t="s">
        <v>747</v>
      </c>
      <c r="D602" s="15"/>
      <c r="E602" s="2"/>
      <c r="F602" s="2"/>
      <c r="G602" s="146"/>
      <c r="H602" s="19"/>
      <c r="I602" s="13"/>
      <c r="J602" s="14"/>
      <c r="K602" s="14"/>
      <c r="L602" s="22"/>
      <c r="M602" s="158" t="s">
        <v>199</v>
      </c>
      <c r="N602" s="108">
        <v>4100</v>
      </c>
      <c r="O602" s="155"/>
      <c r="P602" s="159">
        <v>276</v>
      </c>
      <c r="Q602" s="31">
        <v>0</v>
      </c>
      <c r="R602" s="31">
        <f t="shared" si="178"/>
        <v>276</v>
      </c>
      <c r="S602" s="31">
        <f t="shared" si="179"/>
        <v>13.8</v>
      </c>
      <c r="T602" s="31">
        <v>0</v>
      </c>
      <c r="U602" s="31">
        <f t="shared" si="180"/>
        <v>289.8</v>
      </c>
      <c r="V602" s="156"/>
      <c r="W602" s="159">
        <v>82</v>
      </c>
      <c r="X602" s="154">
        <f t="shared" si="174"/>
        <v>10.135199999999999</v>
      </c>
      <c r="Y602" s="31">
        <v>0</v>
      </c>
      <c r="Z602" s="31">
        <f t="shared" si="175"/>
        <v>92.135199999999998</v>
      </c>
      <c r="AA602" s="31">
        <f t="shared" si="181"/>
        <v>1188180</v>
      </c>
      <c r="AB602" s="31">
        <f t="shared" si="182"/>
        <v>377754.32</v>
      </c>
      <c r="AC602" s="154">
        <f t="shared" si="183"/>
        <v>1565934.32</v>
      </c>
      <c r="AE602" s="17">
        <v>10</v>
      </c>
      <c r="AF602" s="108">
        <v>4100</v>
      </c>
      <c r="AG602" s="17">
        <f t="shared" si="165"/>
        <v>113160</v>
      </c>
      <c r="AH602" s="17">
        <f t="shared" si="166"/>
        <v>0</v>
      </c>
      <c r="AI602" s="17">
        <f t="shared" si="167"/>
        <v>113160</v>
      </c>
      <c r="AJ602" s="17">
        <f t="shared" si="168"/>
        <v>5658</v>
      </c>
      <c r="AK602" s="17">
        <f t="shared" si="169"/>
        <v>0</v>
      </c>
      <c r="AL602" s="17">
        <f t="shared" si="170"/>
        <v>118818</v>
      </c>
      <c r="AM602" s="17">
        <f t="shared" si="176"/>
        <v>33620</v>
      </c>
      <c r="AN602" s="17">
        <f t="shared" si="177"/>
        <v>4155.4319999999998</v>
      </c>
      <c r="AO602" s="17">
        <f t="shared" si="171"/>
        <v>0</v>
      </c>
      <c r="AP602" s="17">
        <f t="shared" si="172"/>
        <v>37775.432000000001</v>
      </c>
      <c r="AQ602" s="18">
        <f t="shared" si="173"/>
        <v>156593.432</v>
      </c>
    </row>
    <row r="603" spans="1:43" ht="18" x14ac:dyDescent="0.25">
      <c r="A603" s="169" t="s">
        <v>748</v>
      </c>
      <c r="B603" s="103" t="s">
        <v>954</v>
      </c>
      <c r="C603" s="103" t="s">
        <v>749</v>
      </c>
      <c r="D603" s="15"/>
      <c r="E603" s="2"/>
      <c r="F603" s="2"/>
      <c r="G603" s="146"/>
      <c r="H603" s="19"/>
      <c r="I603" s="13"/>
      <c r="J603" s="14"/>
      <c r="K603" s="14"/>
      <c r="L603" s="22"/>
      <c r="M603" s="158" t="s">
        <v>199</v>
      </c>
      <c r="N603" s="108">
        <v>600</v>
      </c>
      <c r="O603" s="155"/>
      <c r="P603" s="159">
        <v>324</v>
      </c>
      <c r="Q603" s="31">
        <v>0</v>
      </c>
      <c r="R603" s="31">
        <f t="shared" si="178"/>
        <v>324</v>
      </c>
      <c r="S603" s="31">
        <f t="shared" si="179"/>
        <v>16.2</v>
      </c>
      <c r="T603" s="31">
        <v>0</v>
      </c>
      <c r="U603" s="31">
        <f t="shared" si="180"/>
        <v>340.2</v>
      </c>
      <c r="V603" s="156"/>
      <c r="W603" s="159">
        <v>103</v>
      </c>
      <c r="X603" s="154">
        <f t="shared" si="174"/>
        <v>12.7308</v>
      </c>
      <c r="Y603" s="31">
        <v>0</v>
      </c>
      <c r="Z603" s="31">
        <f t="shared" si="175"/>
        <v>115.7308</v>
      </c>
      <c r="AA603" s="31">
        <f t="shared" si="181"/>
        <v>204120</v>
      </c>
      <c r="AB603" s="31">
        <f t="shared" si="182"/>
        <v>69438.48</v>
      </c>
      <c r="AC603" s="154">
        <f t="shared" si="183"/>
        <v>273558.48</v>
      </c>
      <c r="AE603" s="17">
        <v>10</v>
      </c>
      <c r="AF603" s="108">
        <v>600</v>
      </c>
      <c r="AG603" s="17">
        <f t="shared" si="165"/>
        <v>19440</v>
      </c>
      <c r="AH603" s="17">
        <f t="shared" si="166"/>
        <v>0</v>
      </c>
      <c r="AI603" s="17">
        <f t="shared" si="167"/>
        <v>19440</v>
      </c>
      <c r="AJ603" s="17">
        <f t="shared" si="168"/>
        <v>972</v>
      </c>
      <c r="AK603" s="17">
        <f t="shared" si="169"/>
        <v>0</v>
      </c>
      <c r="AL603" s="17">
        <f t="shared" si="170"/>
        <v>20412</v>
      </c>
      <c r="AM603" s="17">
        <f t="shared" si="176"/>
        <v>6180</v>
      </c>
      <c r="AN603" s="17">
        <f t="shared" si="177"/>
        <v>763.84800000000007</v>
      </c>
      <c r="AO603" s="17">
        <f t="shared" si="171"/>
        <v>0</v>
      </c>
      <c r="AP603" s="17">
        <f t="shared" si="172"/>
        <v>6943.848</v>
      </c>
      <c r="AQ603" s="18">
        <f t="shared" si="173"/>
        <v>27355.847999999998</v>
      </c>
    </row>
    <row r="604" spans="1:43" ht="18" x14ac:dyDescent="0.25">
      <c r="A604" s="169" t="s">
        <v>750</v>
      </c>
      <c r="B604" s="103" t="s">
        <v>954</v>
      </c>
      <c r="C604" s="103" t="s">
        <v>751</v>
      </c>
      <c r="D604" s="15"/>
      <c r="E604" s="2"/>
      <c r="F604" s="2"/>
      <c r="G604" s="146"/>
      <c r="H604" s="19"/>
      <c r="I604" s="13"/>
      <c r="J604" s="14"/>
      <c r="K604" s="14"/>
      <c r="L604" s="22"/>
      <c r="M604" s="158" t="s">
        <v>199</v>
      </c>
      <c r="N604" s="108">
        <v>425</v>
      </c>
      <c r="O604" s="155"/>
      <c r="P604" s="159">
        <v>395</v>
      </c>
      <c r="Q604" s="31">
        <v>0</v>
      </c>
      <c r="R604" s="31">
        <f t="shared" si="178"/>
        <v>395</v>
      </c>
      <c r="S604" s="31">
        <f t="shared" si="179"/>
        <v>19.75</v>
      </c>
      <c r="T604" s="31">
        <v>0</v>
      </c>
      <c r="U604" s="31">
        <f t="shared" si="180"/>
        <v>414.75</v>
      </c>
      <c r="V604" s="156"/>
      <c r="W604" s="159">
        <v>123</v>
      </c>
      <c r="X604" s="154">
        <f t="shared" si="174"/>
        <v>15.2028</v>
      </c>
      <c r="Y604" s="31">
        <v>0</v>
      </c>
      <c r="Z604" s="31">
        <f t="shared" si="175"/>
        <v>138.2028</v>
      </c>
      <c r="AA604" s="31">
        <f t="shared" si="181"/>
        <v>176268.75</v>
      </c>
      <c r="AB604" s="31">
        <f t="shared" si="182"/>
        <v>58736.189999999995</v>
      </c>
      <c r="AC604" s="154">
        <f t="shared" si="183"/>
        <v>235004.94</v>
      </c>
      <c r="AE604" s="17">
        <v>10</v>
      </c>
      <c r="AF604" s="108">
        <v>425</v>
      </c>
      <c r="AG604" s="17">
        <f t="shared" si="165"/>
        <v>16787.5</v>
      </c>
      <c r="AH604" s="17">
        <f t="shared" si="166"/>
        <v>0</v>
      </c>
      <c r="AI604" s="17">
        <f t="shared" si="167"/>
        <v>16787.5</v>
      </c>
      <c r="AJ604" s="17">
        <f t="shared" si="168"/>
        <v>839.375</v>
      </c>
      <c r="AK604" s="17">
        <f t="shared" si="169"/>
        <v>0</v>
      </c>
      <c r="AL604" s="17">
        <f t="shared" si="170"/>
        <v>17626.875</v>
      </c>
      <c r="AM604" s="17">
        <f t="shared" si="176"/>
        <v>5227.5</v>
      </c>
      <c r="AN604" s="17">
        <f t="shared" si="177"/>
        <v>646.11900000000003</v>
      </c>
      <c r="AO604" s="17">
        <f t="shared" si="171"/>
        <v>0</v>
      </c>
      <c r="AP604" s="17">
        <f t="shared" si="172"/>
        <v>5873.6189999999997</v>
      </c>
      <c r="AQ604" s="18">
        <f t="shared" si="173"/>
        <v>23500.493999999999</v>
      </c>
    </row>
    <row r="605" spans="1:43" ht="18" x14ac:dyDescent="0.25">
      <c r="A605" s="169" t="s">
        <v>752</v>
      </c>
      <c r="B605" s="103" t="s">
        <v>954</v>
      </c>
      <c r="C605" s="103" t="s">
        <v>753</v>
      </c>
      <c r="D605" s="15"/>
      <c r="E605" s="2"/>
      <c r="F605" s="2"/>
      <c r="G605" s="146"/>
      <c r="H605" s="19"/>
      <c r="I605" s="13"/>
      <c r="J605" s="14"/>
      <c r="K605" s="14"/>
      <c r="L605" s="22"/>
      <c r="M605" s="158" t="s">
        <v>199</v>
      </c>
      <c r="N605" s="108">
        <v>450</v>
      </c>
      <c r="O605" s="155"/>
      <c r="P605" s="159">
        <v>537</v>
      </c>
      <c r="Q605" s="31">
        <v>0</v>
      </c>
      <c r="R605" s="31">
        <f t="shared" si="178"/>
        <v>537</v>
      </c>
      <c r="S605" s="31">
        <f t="shared" si="179"/>
        <v>26.85</v>
      </c>
      <c r="T605" s="31">
        <v>0</v>
      </c>
      <c r="U605" s="31">
        <f t="shared" si="180"/>
        <v>563.85</v>
      </c>
      <c r="V605" s="156"/>
      <c r="W605" s="159">
        <v>164</v>
      </c>
      <c r="X605" s="154">
        <f t="shared" si="174"/>
        <v>20.270399999999999</v>
      </c>
      <c r="Y605" s="31">
        <v>0</v>
      </c>
      <c r="Z605" s="31">
        <f t="shared" si="175"/>
        <v>184.2704</v>
      </c>
      <c r="AA605" s="31">
        <f t="shared" si="181"/>
        <v>253732.5</v>
      </c>
      <c r="AB605" s="31">
        <f t="shared" si="182"/>
        <v>82921.679999999993</v>
      </c>
      <c r="AC605" s="154">
        <f t="shared" si="183"/>
        <v>336654.18</v>
      </c>
      <c r="AE605" s="17">
        <v>10</v>
      </c>
      <c r="AF605" s="108">
        <v>450</v>
      </c>
      <c r="AG605" s="17">
        <f t="shared" si="165"/>
        <v>24165</v>
      </c>
      <c r="AH605" s="17">
        <f t="shared" si="166"/>
        <v>0</v>
      </c>
      <c r="AI605" s="17">
        <f t="shared" si="167"/>
        <v>24165</v>
      </c>
      <c r="AJ605" s="17">
        <f t="shared" si="168"/>
        <v>1208.25</v>
      </c>
      <c r="AK605" s="17">
        <f t="shared" si="169"/>
        <v>0</v>
      </c>
      <c r="AL605" s="17">
        <f t="shared" si="170"/>
        <v>25373.25</v>
      </c>
      <c r="AM605" s="17">
        <f t="shared" si="176"/>
        <v>7380</v>
      </c>
      <c r="AN605" s="17">
        <f t="shared" si="177"/>
        <v>912.16799999999989</v>
      </c>
      <c r="AO605" s="17">
        <f t="shared" si="171"/>
        <v>0</v>
      </c>
      <c r="AP605" s="17">
        <f t="shared" si="172"/>
        <v>8292.1679999999997</v>
      </c>
      <c r="AQ605" s="18">
        <f t="shared" si="173"/>
        <v>33665.417999999998</v>
      </c>
    </row>
    <row r="606" spans="1:43" ht="18" x14ac:dyDescent="0.25">
      <c r="A606" s="169" t="s">
        <v>754</v>
      </c>
      <c r="B606" s="103" t="s">
        <v>954</v>
      </c>
      <c r="C606" s="103" t="s">
        <v>755</v>
      </c>
      <c r="D606" s="15"/>
      <c r="E606" s="2"/>
      <c r="F606" s="2"/>
      <c r="G606" s="146"/>
      <c r="H606" s="19"/>
      <c r="I606" s="13"/>
      <c r="J606" s="14"/>
      <c r="K606" s="14"/>
      <c r="L606" s="22"/>
      <c r="M606" s="158" t="s">
        <v>199</v>
      </c>
      <c r="N606" s="108">
        <v>530</v>
      </c>
      <c r="O606" s="155"/>
      <c r="P606" s="159">
        <v>620</v>
      </c>
      <c r="Q606" s="31">
        <v>0</v>
      </c>
      <c r="R606" s="31">
        <f t="shared" si="178"/>
        <v>620</v>
      </c>
      <c r="S606" s="31">
        <f t="shared" si="179"/>
        <v>31</v>
      </c>
      <c r="T606" s="31">
        <v>0</v>
      </c>
      <c r="U606" s="31">
        <f t="shared" si="180"/>
        <v>651</v>
      </c>
      <c r="V606" s="156"/>
      <c r="W606" s="159">
        <v>206</v>
      </c>
      <c r="X606" s="154">
        <f t="shared" si="174"/>
        <v>25.461600000000001</v>
      </c>
      <c r="Y606" s="31">
        <v>0</v>
      </c>
      <c r="Z606" s="31">
        <f t="shared" si="175"/>
        <v>231.4616</v>
      </c>
      <c r="AA606" s="31">
        <f t="shared" si="181"/>
        <v>345030</v>
      </c>
      <c r="AB606" s="31">
        <f t="shared" si="182"/>
        <v>122674.648</v>
      </c>
      <c r="AC606" s="154">
        <f t="shared" si="183"/>
        <v>467704.64799999999</v>
      </c>
      <c r="AE606" s="17">
        <v>10</v>
      </c>
      <c r="AF606" s="108">
        <v>530</v>
      </c>
      <c r="AG606" s="17">
        <f t="shared" si="165"/>
        <v>32860</v>
      </c>
      <c r="AH606" s="17">
        <f t="shared" si="166"/>
        <v>0</v>
      </c>
      <c r="AI606" s="17">
        <f t="shared" si="167"/>
        <v>32860</v>
      </c>
      <c r="AJ606" s="17">
        <f t="shared" si="168"/>
        <v>1643</v>
      </c>
      <c r="AK606" s="17">
        <f t="shared" si="169"/>
        <v>0</v>
      </c>
      <c r="AL606" s="17">
        <f t="shared" si="170"/>
        <v>34503</v>
      </c>
      <c r="AM606" s="17">
        <f t="shared" si="176"/>
        <v>10918</v>
      </c>
      <c r="AN606" s="17">
        <f t="shared" si="177"/>
        <v>1349.4648000000002</v>
      </c>
      <c r="AO606" s="17">
        <f t="shared" si="171"/>
        <v>0</v>
      </c>
      <c r="AP606" s="17">
        <f t="shared" si="172"/>
        <v>12267.4648</v>
      </c>
      <c r="AQ606" s="18">
        <f t="shared" si="173"/>
        <v>46770.464800000002</v>
      </c>
    </row>
    <row r="607" spans="1:43" ht="18" x14ac:dyDescent="0.25">
      <c r="A607" s="169" t="s">
        <v>756</v>
      </c>
      <c r="B607" s="103" t="s">
        <v>954</v>
      </c>
      <c r="C607" s="103" t="s">
        <v>757</v>
      </c>
      <c r="D607" s="15"/>
      <c r="E607" s="2"/>
      <c r="F607" s="2"/>
      <c r="G607" s="146"/>
      <c r="H607" s="19"/>
      <c r="I607" s="13"/>
      <c r="J607" s="14"/>
      <c r="K607" s="14"/>
      <c r="L607" s="22"/>
      <c r="M607" s="158" t="s">
        <v>199</v>
      </c>
      <c r="N607" s="108">
        <v>625</v>
      </c>
      <c r="O607" s="155"/>
      <c r="P607" s="159">
        <v>849</v>
      </c>
      <c r="Q607" s="31">
        <v>0</v>
      </c>
      <c r="R607" s="31">
        <f t="shared" si="178"/>
        <v>849</v>
      </c>
      <c r="S607" s="31">
        <f t="shared" si="179"/>
        <v>42.45</v>
      </c>
      <c r="T607" s="31">
        <v>0</v>
      </c>
      <c r="U607" s="31">
        <f t="shared" si="180"/>
        <v>891.45</v>
      </c>
      <c r="V607" s="156"/>
      <c r="W607" s="159">
        <v>247</v>
      </c>
      <c r="X607" s="154">
        <f t="shared" si="174"/>
        <v>30.529199999999999</v>
      </c>
      <c r="Y607" s="31">
        <v>0</v>
      </c>
      <c r="Z607" s="31">
        <f t="shared" si="175"/>
        <v>277.5292</v>
      </c>
      <c r="AA607" s="31">
        <f t="shared" si="181"/>
        <v>557156.25</v>
      </c>
      <c r="AB607" s="31">
        <f t="shared" si="182"/>
        <v>173455.75</v>
      </c>
      <c r="AC607" s="154">
        <f t="shared" si="183"/>
        <v>730612</v>
      </c>
      <c r="AE607" s="17">
        <v>10</v>
      </c>
      <c r="AF607" s="108">
        <v>625</v>
      </c>
      <c r="AG607" s="17">
        <f t="shared" si="165"/>
        <v>53062.5</v>
      </c>
      <c r="AH607" s="17">
        <f t="shared" si="166"/>
        <v>0</v>
      </c>
      <c r="AI607" s="17">
        <f t="shared" si="167"/>
        <v>53062.5</v>
      </c>
      <c r="AJ607" s="17">
        <f t="shared" si="168"/>
        <v>2653.125</v>
      </c>
      <c r="AK607" s="17">
        <f t="shared" si="169"/>
        <v>0</v>
      </c>
      <c r="AL607" s="17">
        <f t="shared" si="170"/>
        <v>55715.625</v>
      </c>
      <c r="AM607" s="17">
        <f t="shared" si="176"/>
        <v>15437.5</v>
      </c>
      <c r="AN607" s="17">
        <f t="shared" si="177"/>
        <v>1908.075</v>
      </c>
      <c r="AO607" s="17">
        <f t="shared" si="171"/>
        <v>0</v>
      </c>
      <c r="AP607" s="17">
        <f t="shared" si="172"/>
        <v>17345.575000000001</v>
      </c>
      <c r="AQ607" s="18">
        <f t="shared" si="173"/>
        <v>73061.2</v>
      </c>
    </row>
    <row r="608" spans="1:43" ht="18" x14ac:dyDescent="0.25">
      <c r="A608" s="169" t="s">
        <v>758</v>
      </c>
      <c r="B608" s="103" t="s">
        <v>954</v>
      </c>
      <c r="C608" s="103" t="s">
        <v>759</v>
      </c>
      <c r="D608" s="15"/>
      <c r="E608" s="2"/>
      <c r="F608" s="2"/>
      <c r="G608" s="146"/>
      <c r="H608" s="19"/>
      <c r="I608" s="13"/>
      <c r="J608" s="14"/>
      <c r="K608" s="14"/>
      <c r="L608" s="22"/>
      <c r="M608" s="158" t="s">
        <v>199</v>
      </c>
      <c r="N608" s="108">
        <v>300</v>
      </c>
      <c r="O608" s="155"/>
      <c r="P608" s="159">
        <v>1230</v>
      </c>
      <c r="Q608" s="31">
        <v>0</v>
      </c>
      <c r="R608" s="31">
        <f t="shared" si="178"/>
        <v>1230</v>
      </c>
      <c r="S608" s="31">
        <f t="shared" si="179"/>
        <v>61.5</v>
      </c>
      <c r="T608" s="31">
        <v>0</v>
      </c>
      <c r="U608" s="31">
        <f t="shared" si="180"/>
        <v>1291.5</v>
      </c>
      <c r="V608" s="156"/>
      <c r="W608" s="159">
        <v>329</v>
      </c>
      <c r="X608" s="154">
        <f t="shared" si="174"/>
        <v>40.664400000000001</v>
      </c>
      <c r="Y608" s="31">
        <v>0</v>
      </c>
      <c r="Z608" s="31">
        <f t="shared" si="175"/>
        <v>369.6644</v>
      </c>
      <c r="AA608" s="31">
        <f t="shared" si="181"/>
        <v>387450</v>
      </c>
      <c r="AB608" s="31">
        <f t="shared" si="182"/>
        <v>110899.32</v>
      </c>
      <c r="AC608" s="154">
        <f t="shared" si="183"/>
        <v>498349.32</v>
      </c>
      <c r="AE608" s="17">
        <v>10</v>
      </c>
      <c r="AF608" s="108">
        <v>300</v>
      </c>
      <c r="AG608" s="17">
        <f t="shared" ref="AG608:AG671" si="184">AE608*AF608*P608/100</f>
        <v>36900</v>
      </c>
      <c r="AH608" s="17">
        <f t="shared" ref="AH608:AH671" si="185">AE608*AF608*Q608/100</f>
        <v>0</v>
      </c>
      <c r="AI608" s="17">
        <f t="shared" ref="AI608:AI671" si="186">AG608+AH608</f>
        <v>36900</v>
      </c>
      <c r="AJ608" s="17">
        <f t="shared" ref="AJ608:AJ671" si="187">AE608*AF608*S608/100</f>
        <v>1845</v>
      </c>
      <c r="AK608" s="17">
        <f t="shared" ref="AK608:AK671" si="188">AE608*AF608*T608/100</f>
        <v>0</v>
      </c>
      <c r="AL608" s="17">
        <f t="shared" ref="AL608:AL671" si="189">SUM(AI608:AK608)</f>
        <v>38745</v>
      </c>
      <c r="AM608" s="17">
        <f t="shared" si="176"/>
        <v>9870</v>
      </c>
      <c r="AN608" s="17">
        <f t="shared" si="177"/>
        <v>1219.932</v>
      </c>
      <c r="AO608" s="17">
        <f t="shared" ref="AO608:AO671" si="190">AE608*AF608*Y608/100</f>
        <v>0</v>
      </c>
      <c r="AP608" s="17">
        <f t="shared" ref="AP608:AP671" si="191">SUM(AM608:AO608)</f>
        <v>11089.932000000001</v>
      </c>
      <c r="AQ608" s="18">
        <f t="shared" ref="AQ608:AQ671" si="192">AL608+AP608</f>
        <v>49834.932000000001</v>
      </c>
    </row>
    <row r="609" spans="1:43" ht="18" x14ac:dyDescent="0.25">
      <c r="A609" s="169" t="s">
        <v>760</v>
      </c>
      <c r="B609" s="103" t="s">
        <v>954</v>
      </c>
      <c r="C609" s="103" t="s">
        <v>761</v>
      </c>
      <c r="D609" s="15"/>
      <c r="E609" s="2"/>
      <c r="F609" s="2"/>
      <c r="G609" s="146"/>
      <c r="H609" s="19"/>
      <c r="I609" s="13"/>
      <c r="J609" s="14"/>
      <c r="K609" s="14"/>
      <c r="L609" s="22"/>
      <c r="M609" s="158" t="s">
        <v>199</v>
      </c>
      <c r="N609" s="108">
        <v>850</v>
      </c>
      <c r="O609" s="155"/>
      <c r="P609" s="159">
        <v>1750</v>
      </c>
      <c r="Q609" s="31">
        <v>0</v>
      </c>
      <c r="R609" s="31">
        <f t="shared" si="178"/>
        <v>1750</v>
      </c>
      <c r="S609" s="31">
        <f t="shared" si="179"/>
        <v>87.5</v>
      </c>
      <c r="T609" s="31">
        <v>0</v>
      </c>
      <c r="U609" s="31">
        <f t="shared" si="180"/>
        <v>1837.5</v>
      </c>
      <c r="V609" s="156"/>
      <c r="W609" s="159">
        <v>494</v>
      </c>
      <c r="X609" s="154">
        <f t="shared" si="174"/>
        <v>61.058399999999999</v>
      </c>
      <c r="Y609" s="31">
        <v>0</v>
      </c>
      <c r="Z609" s="31">
        <f t="shared" si="175"/>
        <v>555.05840000000001</v>
      </c>
      <c r="AA609" s="31">
        <f t="shared" si="181"/>
        <v>1561875</v>
      </c>
      <c r="AB609" s="31">
        <f t="shared" si="182"/>
        <v>471799.64</v>
      </c>
      <c r="AC609" s="154">
        <f t="shared" si="183"/>
        <v>2033674.6400000001</v>
      </c>
      <c r="AE609" s="17">
        <v>10</v>
      </c>
      <c r="AF609" s="108">
        <v>850</v>
      </c>
      <c r="AG609" s="17">
        <f t="shared" si="184"/>
        <v>148750</v>
      </c>
      <c r="AH609" s="17">
        <f t="shared" si="185"/>
        <v>0</v>
      </c>
      <c r="AI609" s="17">
        <f t="shared" si="186"/>
        <v>148750</v>
      </c>
      <c r="AJ609" s="17">
        <f t="shared" si="187"/>
        <v>7437.5</v>
      </c>
      <c r="AK609" s="17">
        <f t="shared" si="188"/>
        <v>0</v>
      </c>
      <c r="AL609" s="17">
        <f t="shared" si="189"/>
        <v>156187.5</v>
      </c>
      <c r="AM609" s="17">
        <f t="shared" si="176"/>
        <v>41990</v>
      </c>
      <c r="AN609" s="17">
        <f t="shared" si="177"/>
        <v>5189.9639999999999</v>
      </c>
      <c r="AO609" s="17">
        <f t="shared" si="190"/>
        <v>0</v>
      </c>
      <c r="AP609" s="17">
        <f t="shared" si="191"/>
        <v>47179.964</v>
      </c>
      <c r="AQ609" s="18">
        <f t="shared" si="192"/>
        <v>203367.46400000001</v>
      </c>
    </row>
    <row r="610" spans="1:43" ht="285" x14ac:dyDescent="0.25">
      <c r="A610" s="169">
        <v>3.2</v>
      </c>
      <c r="B610" s="103" t="s">
        <v>954</v>
      </c>
      <c r="C610" s="103" t="s">
        <v>762</v>
      </c>
      <c r="D610" s="15"/>
      <c r="E610" s="2"/>
      <c r="F610" s="2"/>
      <c r="G610" s="146"/>
      <c r="H610" s="19"/>
      <c r="I610" s="13"/>
      <c r="J610" s="14"/>
      <c r="K610" s="14"/>
      <c r="L610" s="22"/>
      <c r="M610" s="151" t="s">
        <v>124</v>
      </c>
      <c r="N610" s="102">
        <v>0</v>
      </c>
      <c r="O610" s="155"/>
      <c r="P610" s="31">
        <v>0</v>
      </c>
      <c r="Q610" s="31">
        <v>0</v>
      </c>
      <c r="R610" s="31">
        <f t="shared" si="178"/>
        <v>0</v>
      </c>
      <c r="S610" s="31">
        <f t="shared" si="179"/>
        <v>0</v>
      </c>
      <c r="T610" s="31">
        <v>0</v>
      </c>
      <c r="U610" s="31">
        <f t="shared" si="180"/>
        <v>0</v>
      </c>
      <c r="V610" s="156"/>
      <c r="W610" s="31">
        <v>0</v>
      </c>
      <c r="X610" s="154">
        <f t="shared" ref="X610:X673" si="193">W610*0.1236</f>
        <v>0</v>
      </c>
      <c r="Y610" s="31">
        <v>0</v>
      </c>
      <c r="Z610" s="31">
        <f t="shared" ref="Z610:Z673" si="194">W610+X610</f>
        <v>0</v>
      </c>
      <c r="AA610" s="31">
        <f t="shared" si="181"/>
        <v>0</v>
      </c>
      <c r="AB610" s="31">
        <f t="shared" si="182"/>
        <v>0</v>
      </c>
      <c r="AC610" s="154">
        <f t="shared" si="183"/>
        <v>0</v>
      </c>
      <c r="AE610" s="17">
        <v>10</v>
      </c>
      <c r="AF610" s="102">
        <v>0</v>
      </c>
      <c r="AG610" s="17">
        <f t="shared" si="184"/>
        <v>0</v>
      </c>
      <c r="AH610" s="17">
        <f t="shared" si="185"/>
        <v>0</v>
      </c>
      <c r="AI610" s="17">
        <f t="shared" si="186"/>
        <v>0</v>
      </c>
      <c r="AJ610" s="17">
        <f t="shared" si="187"/>
        <v>0</v>
      </c>
      <c r="AK610" s="17">
        <f t="shared" si="188"/>
        <v>0</v>
      </c>
      <c r="AL610" s="17">
        <f t="shared" si="189"/>
        <v>0</v>
      </c>
      <c r="AM610" s="17">
        <f t="shared" si="176"/>
        <v>0</v>
      </c>
      <c r="AN610" s="17">
        <f t="shared" si="177"/>
        <v>0</v>
      </c>
      <c r="AO610" s="17">
        <f t="shared" si="190"/>
        <v>0</v>
      </c>
      <c r="AP610" s="17">
        <f t="shared" si="191"/>
        <v>0</v>
      </c>
      <c r="AQ610" s="18">
        <f t="shared" si="192"/>
        <v>0</v>
      </c>
    </row>
    <row r="611" spans="1:43" ht="18" x14ac:dyDescent="0.25">
      <c r="A611" s="169" t="s">
        <v>763</v>
      </c>
      <c r="B611" s="103" t="s">
        <v>954</v>
      </c>
      <c r="C611" s="103" t="s">
        <v>764</v>
      </c>
      <c r="D611" s="15"/>
      <c r="E611" s="2"/>
      <c r="F611" s="2"/>
      <c r="G611" s="146"/>
      <c r="H611" s="19"/>
      <c r="I611" s="13"/>
      <c r="J611" s="14"/>
      <c r="K611" s="14"/>
      <c r="L611" s="22"/>
      <c r="M611" s="158" t="s">
        <v>199</v>
      </c>
      <c r="N611" s="108">
        <v>25</v>
      </c>
      <c r="O611" s="155"/>
      <c r="P611" s="159">
        <v>538</v>
      </c>
      <c r="Q611" s="31">
        <v>0</v>
      </c>
      <c r="R611" s="31">
        <f t="shared" si="178"/>
        <v>538</v>
      </c>
      <c r="S611" s="31">
        <f t="shared" si="179"/>
        <v>26.900000000000002</v>
      </c>
      <c r="T611" s="31">
        <v>0</v>
      </c>
      <c r="U611" s="31">
        <f t="shared" si="180"/>
        <v>564.9</v>
      </c>
      <c r="V611" s="156"/>
      <c r="W611" s="159">
        <v>164</v>
      </c>
      <c r="X611" s="154">
        <f t="shared" si="193"/>
        <v>20.270399999999999</v>
      </c>
      <c r="Y611" s="31">
        <v>0</v>
      </c>
      <c r="Z611" s="31">
        <f t="shared" si="194"/>
        <v>184.2704</v>
      </c>
      <c r="AA611" s="31">
        <f t="shared" si="181"/>
        <v>14122.5</v>
      </c>
      <c r="AB611" s="31">
        <f t="shared" si="182"/>
        <v>4606.76</v>
      </c>
      <c r="AC611" s="154">
        <f t="shared" si="183"/>
        <v>18729.260000000002</v>
      </c>
      <c r="AE611" s="17">
        <v>10</v>
      </c>
      <c r="AF611" s="108">
        <v>25</v>
      </c>
      <c r="AG611" s="17">
        <f t="shared" si="184"/>
        <v>1345</v>
      </c>
      <c r="AH611" s="17">
        <f t="shared" si="185"/>
        <v>0</v>
      </c>
      <c r="AI611" s="17">
        <f t="shared" si="186"/>
        <v>1345</v>
      </c>
      <c r="AJ611" s="17">
        <f t="shared" si="187"/>
        <v>67.250000000000014</v>
      </c>
      <c r="AK611" s="17">
        <f t="shared" si="188"/>
        <v>0</v>
      </c>
      <c r="AL611" s="17">
        <f t="shared" si="189"/>
        <v>1412.25</v>
      </c>
      <c r="AM611" s="17">
        <f t="shared" ref="AM611:AM674" si="195">AE611*AF611*W611/100</f>
        <v>410</v>
      </c>
      <c r="AN611" s="17">
        <f t="shared" ref="AN611:AN674" si="196">AE611*AF611*X611/100</f>
        <v>50.675999999999995</v>
      </c>
      <c r="AO611" s="17">
        <f t="shared" si="190"/>
        <v>0</v>
      </c>
      <c r="AP611" s="17">
        <f t="shared" si="191"/>
        <v>460.67599999999999</v>
      </c>
      <c r="AQ611" s="18">
        <f t="shared" si="192"/>
        <v>1872.9259999999999</v>
      </c>
    </row>
    <row r="612" spans="1:43" ht="18" x14ac:dyDescent="0.25">
      <c r="A612" s="169" t="s">
        <v>765</v>
      </c>
      <c r="B612" s="103" t="s">
        <v>954</v>
      </c>
      <c r="C612" s="103" t="s">
        <v>766</v>
      </c>
      <c r="D612" s="15"/>
      <c r="E612" s="2"/>
      <c r="F612" s="2"/>
      <c r="G612" s="146"/>
      <c r="H612" s="19"/>
      <c r="I612" s="13"/>
      <c r="J612" s="14"/>
      <c r="K612" s="14"/>
      <c r="L612" s="22"/>
      <c r="M612" s="158" t="s">
        <v>199</v>
      </c>
      <c r="N612" s="108">
        <v>10</v>
      </c>
      <c r="O612" s="155"/>
      <c r="P612" s="159">
        <v>620</v>
      </c>
      <c r="Q612" s="31">
        <v>0</v>
      </c>
      <c r="R612" s="31">
        <f t="shared" si="178"/>
        <v>620</v>
      </c>
      <c r="S612" s="31">
        <f t="shared" si="179"/>
        <v>31</v>
      </c>
      <c r="T612" s="31">
        <v>0</v>
      </c>
      <c r="U612" s="31">
        <f t="shared" si="180"/>
        <v>651</v>
      </c>
      <c r="V612" s="156"/>
      <c r="W612" s="159">
        <v>206</v>
      </c>
      <c r="X612" s="154">
        <f t="shared" si="193"/>
        <v>25.461600000000001</v>
      </c>
      <c r="Y612" s="31">
        <v>0</v>
      </c>
      <c r="Z612" s="31">
        <f t="shared" si="194"/>
        <v>231.4616</v>
      </c>
      <c r="AA612" s="31">
        <f t="shared" si="181"/>
        <v>6510</v>
      </c>
      <c r="AB612" s="31">
        <f t="shared" si="182"/>
        <v>2314.616</v>
      </c>
      <c r="AC612" s="154">
        <f t="shared" si="183"/>
        <v>8824.616</v>
      </c>
      <c r="AE612" s="17">
        <v>10</v>
      </c>
      <c r="AF612" s="108">
        <v>10</v>
      </c>
      <c r="AG612" s="17">
        <f t="shared" si="184"/>
        <v>620</v>
      </c>
      <c r="AH612" s="17">
        <f t="shared" si="185"/>
        <v>0</v>
      </c>
      <c r="AI612" s="17">
        <f t="shared" si="186"/>
        <v>620</v>
      </c>
      <c r="AJ612" s="17">
        <f t="shared" si="187"/>
        <v>31</v>
      </c>
      <c r="AK612" s="17">
        <f t="shared" si="188"/>
        <v>0</v>
      </c>
      <c r="AL612" s="17">
        <f t="shared" si="189"/>
        <v>651</v>
      </c>
      <c r="AM612" s="17">
        <f t="shared" si="195"/>
        <v>206</v>
      </c>
      <c r="AN612" s="17">
        <f t="shared" si="196"/>
        <v>25.461599999999997</v>
      </c>
      <c r="AO612" s="17">
        <f t="shared" si="190"/>
        <v>0</v>
      </c>
      <c r="AP612" s="17">
        <f t="shared" si="191"/>
        <v>231.4616</v>
      </c>
      <c r="AQ612" s="18">
        <f t="shared" si="192"/>
        <v>882.46159999999998</v>
      </c>
    </row>
    <row r="613" spans="1:43" ht="18" x14ac:dyDescent="0.25">
      <c r="A613" s="169" t="s">
        <v>767</v>
      </c>
      <c r="B613" s="103" t="s">
        <v>954</v>
      </c>
      <c r="C613" s="103" t="s">
        <v>768</v>
      </c>
      <c r="D613" s="15"/>
      <c r="E613" s="2"/>
      <c r="F613" s="2"/>
      <c r="G613" s="146"/>
      <c r="H613" s="19"/>
      <c r="I613" s="13"/>
      <c r="J613" s="14"/>
      <c r="K613" s="14"/>
      <c r="L613" s="22"/>
      <c r="M613" s="158" t="s">
        <v>199</v>
      </c>
      <c r="N613" s="108">
        <v>150</v>
      </c>
      <c r="O613" s="155"/>
      <c r="P613" s="159">
        <v>855</v>
      </c>
      <c r="Q613" s="31">
        <v>0</v>
      </c>
      <c r="R613" s="31">
        <f t="shared" si="178"/>
        <v>855</v>
      </c>
      <c r="S613" s="31">
        <f t="shared" si="179"/>
        <v>42.75</v>
      </c>
      <c r="T613" s="31">
        <v>0</v>
      </c>
      <c r="U613" s="31">
        <f t="shared" si="180"/>
        <v>897.75</v>
      </c>
      <c r="V613" s="156"/>
      <c r="W613" s="159">
        <v>247</v>
      </c>
      <c r="X613" s="154">
        <f t="shared" si="193"/>
        <v>30.529199999999999</v>
      </c>
      <c r="Y613" s="31">
        <v>0</v>
      </c>
      <c r="Z613" s="31">
        <f t="shared" si="194"/>
        <v>277.5292</v>
      </c>
      <c r="AA613" s="31">
        <f t="shared" si="181"/>
        <v>134662.5</v>
      </c>
      <c r="AB613" s="31">
        <f t="shared" si="182"/>
        <v>41629.379999999997</v>
      </c>
      <c r="AC613" s="154">
        <f t="shared" si="183"/>
        <v>176291.88</v>
      </c>
      <c r="AE613" s="17">
        <v>10</v>
      </c>
      <c r="AF613" s="108">
        <v>150</v>
      </c>
      <c r="AG613" s="17">
        <f t="shared" si="184"/>
        <v>12825</v>
      </c>
      <c r="AH613" s="17">
        <f t="shared" si="185"/>
        <v>0</v>
      </c>
      <c r="AI613" s="17">
        <f t="shared" si="186"/>
        <v>12825</v>
      </c>
      <c r="AJ613" s="17">
        <f t="shared" si="187"/>
        <v>641.25</v>
      </c>
      <c r="AK613" s="17">
        <f t="shared" si="188"/>
        <v>0</v>
      </c>
      <c r="AL613" s="17">
        <f t="shared" si="189"/>
        <v>13466.25</v>
      </c>
      <c r="AM613" s="17">
        <f t="shared" si="195"/>
        <v>3705</v>
      </c>
      <c r="AN613" s="17">
        <f t="shared" si="196"/>
        <v>457.93799999999993</v>
      </c>
      <c r="AO613" s="17">
        <f t="shared" si="190"/>
        <v>0</v>
      </c>
      <c r="AP613" s="17">
        <f t="shared" si="191"/>
        <v>4162.9380000000001</v>
      </c>
      <c r="AQ613" s="18">
        <f t="shared" si="192"/>
        <v>17629.188000000002</v>
      </c>
    </row>
    <row r="614" spans="1:43" ht="18" x14ac:dyDescent="0.25">
      <c r="A614" s="169" t="s">
        <v>769</v>
      </c>
      <c r="B614" s="103" t="s">
        <v>954</v>
      </c>
      <c r="C614" s="103" t="s">
        <v>770</v>
      </c>
      <c r="D614" s="15"/>
      <c r="E614" s="2"/>
      <c r="F614" s="2"/>
      <c r="G614" s="146"/>
      <c r="H614" s="19"/>
      <c r="I614" s="13"/>
      <c r="J614" s="14"/>
      <c r="K614" s="14"/>
      <c r="L614" s="22"/>
      <c r="M614" s="158" t="s">
        <v>199</v>
      </c>
      <c r="N614" s="108">
        <v>50</v>
      </c>
      <c r="O614" s="155"/>
      <c r="P614" s="159">
        <v>1230</v>
      </c>
      <c r="Q614" s="31">
        <v>0</v>
      </c>
      <c r="R614" s="31">
        <f t="shared" si="178"/>
        <v>1230</v>
      </c>
      <c r="S614" s="31">
        <f t="shared" si="179"/>
        <v>61.5</v>
      </c>
      <c r="T614" s="31">
        <v>0</v>
      </c>
      <c r="U614" s="31">
        <f t="shared" si="180"/>
        <v>1291.5</v>
      </c>
      <c r="V614" s="156"/>
      <c r="W614" s="159">
        <v>329</v>
      </c>
      <c r="X614" s="154">
        <f t="shared" si="193"/>
        <v>40.664400000000001</v>
      </c>
      <c r="Y614" s="31">
        <v>0</v>
      </c>
      <c r="Z614" s="31">
        <f t="shared" si="194"/>
        <v>369.6644</v>
      </c>
      <c r="AA614" s="31">
        <f t="shared" si="181"/>
        <v>64575</v>
      </c>
      <c r="AB614" s="31">
        <f t="shared" si="182"/>
        <v>18483.22</v>
      </c>
      <c r="AC614" s="154">
        <f t="shared" si="183"/>
        <v>83058.22</v>
      </c>
      <c r="AE614" s="17">
        <v>10</v>
      </c>
      <c r="AF614" s="108">
        <v>50</v>
      </c>
      <c r="AG614" s="17">
        <f t="shared" si="184"/>
        <v>6150</v>
      </c>
      <c r="AH614" s="17">
        <f t="shared" si="185"/>
        <v>0</v>
      </c>
      <c r="AI614" s="17">
        <f t="shared" si="186"/>
        <v>6150</v>
      </c>
      <c r="AJ614" s="17">
        <f t="shared" si="187"/>
        <v>307.5</v>
      </c>
      <c r="AK614" s="17">
        <f t="shared" si="188"/>
        <v>0</v>
      </c>
      <c r="AL614" s="17">
        <f t="shared" si="189"/>
        <v>6457.5</v>
      </c>
      <c r="AM614" s="17">
        <f t="shared" si="195"/>
        <v>1645</v>
      </c>
      <c r="AN614" s="17">
        <f t="shared" si="196"/>
        <v>203.322</v>
      </c>
      <c r="AO614" s="17">
        <f t="shared" si="190"/>
        <v>0</v>
      </c>
      <c r="AP614" s="17">
        <f t="shared" si="191"/>
        <v>1848.3220000000001</v>
      </c>
      <c r="AQ614" s="18">
        <f t="shared" si="192"/>
        <v>8305.8220000000001</v>
      </c>
    </row>
    <row r="615" spans="1:43" ht="18" x14ac:dyDescent="0.25">
      <c r="A615" s="169" t="s">
        <v>771</v>
      </c>
      <c r="B615" s="103" t="s">
        <v>954</v>
      </c>
      <c r="C615" s="103" t="s">
        <v>243</v>
      </c>
      <c r="D615" s="15"/>
      <c r="E615" s="2"/>
      <c r="F615" s="2"/>
      <c r="G615" s="146"/>
      <c r="H615" s="19"/>
      <c r="I615" s="13"/>
      <c r="J615" s="14"/>
      <c r="K615" s="14"/>
      <c r="L615" s="22"/>
      <c r="M615" s="158" t="s">
        <v>199</v>
      </c>
      <c r="N615" s="102">
        <v>0</v>
      </c>
      <c r="O615" s="155"/>
      <c r="P615" s="159">
        <v>1750</v>
      </c>
      <c r="Q615" s="31">
        <v>0</v>
      </c>
      <c r="R615" s="31">
        <f t="shared" si="178"/>
        <v>1750</v>
      </c>
      <c r="S615" s="31">
        <f t="shared" si="179"/>
        <v>87.5</v>
      </c>
      <c r="T615" s="31">
        <v>0</v>
      </c>
      <c r="U615" s="31">
        <f t="shared" si="180"/>
        <v>1837.5</v>
      </c>
      <c r="V615" s="156"/>
      <c r="W615" s="159">
        <v>494</v>
      </c>
      <c r="X615" s="154">
        <f t="shared" si="193"/>
        <v>61.058399999999999</v>
      </c>
      <c r="Y615" s="31">
        <v>0</v>
      </c>
      <c r="Z615" s="31">
        <f t="shared" si="194"/>
        <v>555.05840000000001</v>
      </c>
      <c r="AA615" s="31">
        <f t="shared" si="181"/>
        <v>0</v>
      </c>
      <c r="AB615" s="31">
        <f t="shared" si="182"/>
        <v>0</v>
      </c>
      <c r="AC615" s="154">
        <f t="shared" si="183"/>
        <v>0</v>
      </c>
      <c r="AE615" s="17">
        <v>10</v>
      </c>
      <c r="AF615" s="102">
        <v>0</v>
      </c>
      <c r="AG615" s="17">
        <f t="shared" si="184"/>
        <v>0</v>
      </c>
      <c r="AH615" s="17">
        <f t="shared" si="185"/>
        <v>0</v>
      </c>
      <c r="AI615" s="17">
        <f t="shared" si="186"/>
        <v>0</v>
      </c>
      <c r="AJ615" s="17">
        <f t="shared" si="187"/>
        <v>0</v>
      </c>
      <c r="AK615" s="17">
        <f t="shared" si="188"/>
        <v>0</v>
      </c>
      <c r="AL615" s="17">
        <f t="shared" si="189"/>
        <v>0</v>
      </c>
      <c r="AM615" s="17">
        <f t="shared" si="195"/>
        <v>0</v>
      </c>
      <c r="AN615" s="17">
        <f t="shared" si="196"/>
        <v>0</v>
      </c>
      <c r="AO615" s="17">
        <f t="shared" si="190"/>
        <v>0</v>
      </c>
      <c r="AP615" s="17">
        <f t="shared" si="191"/>
        <v>0</v>
      </c>
      <c r="AQ615" s="18">
        <f t="shared" si="192"/>
        <v>0</v>
      </c>
    </row>
    <row r="616" spans="1:43" ht="90" x14ac:dyDescent="0.25">
      <c r="A616" s="169">
        <v>3.3</v>
      </c>
      <c r="B616" s="103" t="s">
        <v>954</v>
      </c>
      <c r="C616" s="103" t="s">
        <v>615</v>
      </c>
      <c r="D616" s="15"/>
      <c r="E616" s="2"/>
      <c r="F616" s="2"/>
      <c r="G616" s="146"/>
      <c r="H616" s="19"/>
      <c r="I616" s="13"/>
      <c r="J616" s="14"/>
      <c r="K616" s="14"/>
      <c r="L616" s="22"/>
      <c r="M616" s="151" t="s">
        <v>124</v>
      </c>
      <c r="N616" s="102">
        <v>0</v>
      </c>
      <c r="O616" s="155"/>
      <c r="P616" s="31">
        <v>0</v>
      </c>
      <c r="Q616" s="31">
        <v>0</v>
      </c>
      <c r="R616" s="31">
        <f t="shared" si="178"/>
        <v>0</v>
      </c>
      <c r="S616" s="31">
        <f t="shared" si="179"/>
        <v>0</v>
      </c>
      <c r="T616" s="31">
        <v>0</v>
      </c>
      <c r="U616" s="31">
        <f t="shared" si="180"/>
        <v>0</v>
      </c>
      <c r="V616" s="156"/>
      <c r="W616" s="31">
        <v>0</v>
      </c>
      <c r="X616" s="154">
        <f t="shared" si="193"/>
        <v>0</v>
      </c>
      <c r="Y616" s="31">
        <v>0</v>
      </c>
      <c r="Z616" s="31">
        <f t="shared" si="194"/>
        <v>0</v>
      </c>
      <c r="AA616" s="31">
        <f t="shared" si="181"/>
        <v>0</v>
      </c>
      <c r="AB616" s="31">
        <f t="shared" si="182"/>
        <v>0</v>
      </c>
      <c r="AC616" s="154">
        <f t="shared" si="183"/>
        <v>0</v>
      </c>
      <c r="AE616" s="17">
        <v>10</v>
      </c>
      <c r="AF616" s="102">
        <v>0</v>
      </c>
      <c r="AG616" s="17">
        <f t="shared" si="184"/>
        <v>0</v>
      </c>
      <c r="AH616" s="17">
        <f t="shared" si="185"/>
        <v>0</v>
      </c>
      <c r="AI616" s="17">
        <f t="shared" si="186"/>
        <v>0</v>
      </c>
      <c r="AJ616" s="17">
        <f t="shared" si="187"/>
        <v>0</v>
      </c>
      <c r="AK616" s="17">
        <f t="shared" si="188"/>
        <v>0</v>
      </c>
      <c r="AL616" s="17">
        <f t="shared" si="189"/>
        <v>0</v>
      </c>
      <c r="AM616" s="17">
        <f t="shared" si="195"/>
        <v>0</v>
      </c>
      <c r="AN616" s="17">
        <f t="shared" si="196"/>
        <v>0</v>
      </c>
      <c r="AO616" s="17">
        <f t="shared" si="190"/>
        <v>0</v>
      </c>
      <c r="AP616" s="17">
        <f t="shared" si="191"/>
        <v>0</v>
      </c>
      <c r="AQ616" s="18">
        <f t="shared" si="192"/>
        <v>0</v>
      </c>
    </row>
    <row r="617" spans="1:43" ht="18" x14ac:dyDescent="0.25">
      <c r="A617" s="169" t="s">
        <v>772</v>
      </c>
      <c r="B617" s="103" t="s">
        <v>954</v>
      </c>
      <c r="C617" s="103" t="s">
        <v>773</v>
      </c>
      <c r="D617" s="15"/>
      <c r="E617" s="2"/>
      <c r="F617" s="2"/>
      <c r="G617" s="146"/>
      <c r="H617" s="19"/>
      <c r="I617" s="13"/>
      <c r="J617" s="14"/>
      <c r="K617" s="14"/>
      <c r="L617" s="22"/>
      <c r="M617" s="158" t="s">
        <v>199</v>
      </c>
      <c r="N617" s="108">
        <v>4100</v>
      </c>
      <c r="O617" s="155"/>
      <c r="P617" s="159">
        <v>9</v>
      </c>
      <c r="Q617" s="31">
        <v>0</v>
      </c>
      <c r="R617" s="31">
        <f t="shared" si="178"/>
        <v>9</v>
      </c>
      <c r="S617" s="31">
        <f t="shared" si="179"/>
        <v>0.45</v>
      </c>
      <c r="T617" s="31">
        <v>0</v>
      </c>
      <c r="U617" s="31">
        <f t="shared" si="180"/>
        <v>9.4499999999999993</v>
      </c>
      <c r="V617" s="156"/>
      <c r="W617" s="159">
        <v>6</v>
      </c>
      <c r="X617" s="154">
        <f t="shared" si="193"/>
        <v>0.74160000000000004</v>
      </c>
      <c r="Y617" s="31">
        <v>0</v>
      </c>
      <c r="Z617" s="31">
        <f t="shared" si="194"/>
        <v>6.7416</v>
      </c>
      <c r="AA617" s="31">
        <f t="shared" si="181"/>
        <v>38745</v>
      </c>
      <c r="AB617" s="31">
        <f t="shared" si="182"/>
        <v>27640.560000000001</v>
      </c>
      <c r="AC617" s="154">
        <f t="shared" si="183"/>
        <v>66385.56</v>
      </c>
      <c r="AE617" s="17">
        <v>10</v>
      </c>
      <c r="AF617" s="108">
        <v>4100</v>
      </c>
      <c r="AG617" s="17">
        <f t="shared" si="184"/>
        <v>3690</v>
      </c>
      <c r="AH617" s="17">
        <f t="shared" si="185"/>
        <v>0</v>
      </c>
      <c r="AI617" s="17">
        <f t="shared" si="186"/>
        <v>3690</v>
      </c>
      <c r="AJ617" s="17">
        <f t="shared" si="187"/>
        <v>184.5</v>
      </c>
      <c r="AK617" s="17">
        <f t="shared" si="188"/>
        <v>0</v>
      </c>
      <c r="AL617" s="17">
        <f t="shared" si="189"/>
        <v>3874.5</v>
      </c>
      <c r="AM617" s="17">
        <f t="shared" si="195"/>
        <v>2460</v>
      </c>
      <c r="AN617" s="17">
        <f t="shared" si="196"/>
        <v>304.05600000000004</v>
      </c>
      <c r="AO617" s="17">
        <f t="shared" si="190"/>
        <v>0</v>
      </c>
      <c r="AP617" s="17">
        <f t="shared" si="191"/>
        <v>2764.056</v>
      </c>
      <c r="AQ617" s="18">
        <f t="shared" si="192"/>
        <v>6638.5560000000005</v>
      </c>
    </row>
    <row r="618" spans="1:43" ht="18" x14ac:dyDescent="0.25">
      <c r="A618" s="169" t="s">
        <v>774</v>
      </c>
      <c r="B618" s="103" t="s">
        <v>954</v>
      </c>
      <c r="C618" s="103" t="s">
        <v>775</v>
      </c>
      <c r="D618" s="15"/>
      <c r="E618" s="2"/>
      <c r="F618" s="2"/>
      <c r="G618" s="146"/>
      <c r="H618" s="19"/>
      <c r="I618" s="13"/>
      <c r="J618" s="14"/>
      <c r="K618" s="14"/>
      <c r="L618" s="22"/>
      <c r="M618" s="158" t="s">
        <v>199</v>
      </c>
      <c r="N618" s="108">
        <v>600</v>
      </c>
      <c r="O618" s="155"/>
      <c r="P618" s="159">
        <v>11</v>
      </c>
      <c r="Q618" s="31">
        <v>0</v>
      </c>
      <c r="R618" s="31">
        <f t="shared" si="178"/>
        <v>11</v>
      </c>
      <c r="S618" s="31">
        <f t="shared" si="179"/>
        <v>0.55000000000000004</v>
      </c>
      <c r="T618" s="31">
        <v>0</v>
      </c>
      <c r="U618" s="31">
        <f t="shared" si="180"/>
        <v>11.55</v>
      </c>
      <c r="V618" s="156"/>
      <c r="W618" s="159">
        <v>8</v>
      </c>
      <c r="X618" s="154">
        <f t="shared" si="193"/>
        <v>0.98880000000000001</v>
      </c>
      <c r="Y618" s="31">
        <v>0</v>
      </c>
      <c r="Z618" s="31">
        <f t="shared" si="194"/>
        <v>8.9887999999999995</v>
      </c>
      <c r="AA618" s="31">
        <f t="shared" si="181"/>
        <v>6930</v>
      </c>
      <c r="AB618" s="31">
        <f t="shared" si="182"/>
        <v>5393.28</v>
      </c>
      <c r="AC618" s="154">
        <f t="shared" si="183"/>
        <v>12323.279999999999</v>
      </c>
      <c r="AE618" s="17">
        <v>10</v>
      </c>
      <c r="AF618" s="108">
        <v>600</v>
      </c>
      <c r="AG618" s="17">
        <f t="shared" si="184"/>
        <v>660</v>
      </c>
      <c r="AH618" s="17">
        <f t="shared" si="185"/>
        <v>0</v>
      </c>
      <c r="AI618" s="17">
        <f t="shared" si="186"/>
        <v>660</v>
      </c>
      <c r="AJ618" s="17">
        <f t="shared" si="187"/>
        <v>33.000000000000007</v>
      </c>
      <c r="AK618" s="17">
        <f t="shared" si="188"/>
        <v>0</v>
      </c>
      <c r="AL618" s="17">
        <f t="shared" si="189"/>
        <v>693</v>
      </c>
      <c r="AM618" s="17">
        <f t="shared" si="195"/>
        <v>480</v>
      </c>
      <c r="AN618" s="17">
        <f t="shared" si="196"/>
        <v>59.328000000000003</v>
      </c>
      <c r="AO618" s="17">
        <f t="shared" si="190"/>
        <v>0</v>
      </c>
      <c r="AP618" s="17">
        <f t="shared" si="191"/>
        <v>539.32799999999997</v>
      </c>
      <c r="AQ618" s="18">
        <f t="shared" si="192"/>
        <v>1232.328</v>
      </c>
    </row>
    <row r="619" spans="1:43" ht="18" x14ac:dyDescent="0.25">
      <c r="A619" s="169" t="s">
        <v>776</v>
      </c>
      <c r="B619" s="103" t="s">
        <v>954</v>
      </c>
      <c r="C619" s="103" t="s">
        <v>777</v>
      </c>
      <c r="D619" s="15"/>
      <c r="E619" s="2"/>
      <c r="F619" s="2"/>
      <c r="G619" s="146"/>
      <c r="H619" s="19"/>
      <c r="I619" s="13"/>
      <c r="J619" s="14"/>
      <c r="K619" s="14"/>
      <c r="L619" s="22"/>
      <c r="M619" s="158" t="s">
        <v>199</v>
      </c>
      <c r="N619" s="108">
        <v>425</v>
      </c>
      <c r="O619" s="155"/>
      <c r="P619" s="159">
        <v>14</v>
      </c>
      <c r="Q619" s="31">
        <v>0</v>
      </c>
      <c r="R619" s="31">
        <f t="shared" si="178"/>
        <v>14</v>
      </c>
      <c r="S619" s="31">
        <f t="shared" si="179"/>
        <v>0.70000000000000007</v>
      </c>
      <c r="T619" s="31">
        <v>0</v>
      </c>
      <c r="U619" s="31">
        <f t="shared" si="180"/>
        <v>14.7</v>
      </c>
      <c r="V619" s="156"/>
      <c r="W619" s="159">
        <v>9</v>
      </c>
      <c r="X619" s="154">
        <f t="shared" si="193"/>
        <v>1.1124000000000001</v>
      </c>
      <c r="Y619" s="31">
        <v>0</v>
      </c>
      <c r="Z619" s="31">
        <f t="shared" si="194"/>
        <v>10.112400000000001</v>
      </c>
      <c r="AA619" s="31">
        <f t="shared" si="181"/>
        <v>6247.5</v>
      </c>
      <c r="AB619" s="31">
        <f t="shared" si="182"/>
        <v>4297.7700000000004</v>
      </c>
      <c r="AC619" s="154">
        <f t="shared" si="183"/>
        <v>10545.27</v>
      </c>
      <c r="AE619" s="17">
        <v>10</v>
      </c>
      <c r="AF619" s="108">
        <v>425</v>
      </c>
      <c r="AG619" s="17">
        <f t="shared" si="184"/>
        <v>595</v>
      </c>
      <c r="AH619" s="17">
        <f t="shared" si="185"/>
        <v>0</v>
      </c>
      <c r="AI619" s="17">
        <f t="shared" si="186"/>
        <v>595</v>
      </c>
      <c r="AJ619" s="17">
        <f t="shared" si="187"/>
        <v>29.750000000000004</v>
      </c>
      <c r="AK619" s="17">
        <f t="shared" si="188"/>
        <v>0</v>
      </c>
      <c r="AL619" s="17">
        <f t="shared" si="189"/>
        <v>624.75</v>
      </c>
      <c r="AM619" s="17">
        <f t="shared" si="195"/>
        <v>382.5</v>
      </c>
      <c r="AN619" s="17">
        <f t="shared" si="196"/>
        <v>47.277000000000001</v>
      </c>
      <c r="AO619" s="17">
        <f t="shared" si="190"/>
        <v>0</v>
      </c>
      <c r="AP619" s="17">
        <f t="shared" si="191"/>
        <v>429.77699999999999</v>
      </c>
      <c r="AQ619" s="18">
        <f t="shared" si="192"/>
        <v>1054.527</v>
      </c>
    </row>
    <row r="620" spans="1:43" ht="18" x14ac:dyDescent="0.25">
      <c r="A620" s="169" t="s">
        <v>778</v>
      </c>
      <c r="B620" s="103" t="s">
        <v>954</v>
      </c>
      <c r="C620" s="103" t="s">
        <v>779</v>
      </c>
      <c r="D620" s="15"/>
      <c r="E620" s="2"/>
      <c r="F620" s="2"/>
      <c r="G620" s="146"/>
      <c r="H620" s="19"/>
      <c r="I620" s="13"/>
      <c r="J620" s="14"/>
      <c r="K620" s="14"/>
      <c r="L620" s="22"/>
      <c r="M620" s="158" t="s">
        <v>199</v>
      </c>
      <c r="N620" s="108">
        <v>450</v>
      </c>
      <c r="O620" s="155"/>
      <c r="P620" s="159">
        <v>19</v>
      </c>
      <c r="Q620" s="31">
        <v>0</v>
      </c>
      <c r="R620" s="31">
        <f t="shared" si="178"/>
        <v>19</v>
      </c>
      <c r="S620" s="31">
        <f t="shared" si="179"/>
        <v>0.95000000000000007</v>
      </c>
      <c r="T620" s="31">
        <v>0</v>
      </c>
      <c r="U620" s="31">
        <f t="shared" si="180"/>
        <v>19.95</v>
      </c>
      <c r="V620" s="156"/>
      <c r="W620" s="159">
        <v>11</v>
      </c>
      <c r="X620" s="154">
        <f t="shared" si="193"/>
        <v>1.3595999999999999</v>
      </c>
      <c r="Y620" s="31">
        <v>0</v>
      </c>
      <c r="Z620" s="31">
        <f t="shared" si="194"/>
        <v>12.3596</v>
      </c>
      <c r="AA620" s="31">
        <f t="shared" si="181"/>
        <v>8977.5</v>
      </c>
      <c r="AB620" s="31">
        <f t="shared" si="182"/>
        <v>5561.82</v>
      </c>
      <c r="AC620" s="154">
        <f t="shared" si="183"/>
        <v>14539.32</v>
      </c>
      <c r="AE620" s="17">
        <v>10</v>
      </c>
      <c r="AF620" s="108">
        <v>450</v>
      </c>
      <c r="AG620" s="17">
        <f t="shared" si="184"/>
        <v>855</v>
      </c>
      <c r="AH620" s="17">
        <f t="shared" si="185"/>
        <v>0</v>
      </c>
      <c r="AI620" s="17">
        <f t="shared" si="186"/>
        <v>855</v>
      </c>
      <c r="AJ620" s="17">
        <f t="shared" si="187"/>
        <v>42.75</v>
      </c>
      <c r="AK620" s="17">
        <f t="shared" si="188"/>
        <v>0</v>
      </c>
      <c r="AL620" s="17">
        <f t="shared" si="189"/>
        <v>897.75</v>
      </c>
      <c r="AM620" s="17">
        <f t="shared" si="195"/>
        <v>495</v>
      </c>
      <c r="AN620" s="17">
        <f t="shared" si="196"/>
        <v>61.181999999999995</v>
      </c>
      <c r="AO620" s="17">
        <f t="shared" si="190"/>
        <v>0</v>
      </c>
      <c r="AP620" s="17">
        <f t="shared" si="191"/>
        <v>556.18200000000002</v>
      </c>
      <c r="AQ620" s="18">
        <f t="shared" si="192"/>
        <v>1453.932</v>
      </c>
    </row>
    <row r="621" spans="1:43" ht="18" x14ac:dyDescent="0.25">
      <c r="A621" s="169" t="s">
        <v>780</v>
      </c>
      <c r="B621" s="103" t="s">
        <v>954</v>
      </c>
      <c r="C621" s="103" t="s">
        <v>781</v>
      </c>
      <c r="D621" s="15"/>
      <c r="E621" s="2"/>
      <c r="F621" s="2"/>
      <c r="G621" s="146"/>
      <c r="H621" s="19"/>
      <c r="I621" s="13"/>
      <c r="J621" s="14"/>
      <c r="K621" s="14"/>
      <c r="L621" s="22"/>
      <c r="M621" s="158" t="s">
        <v>199</v>
      </c>
      <c r="N621" s="108">
        <v>530</v>
      </c>
      <c r="O621" s="155"/>
      <c r="P621" s="159">
        <v>24</v>
      </c>
      <c r="Q621" s="31">
        <v>0</v>
      </c>
      <c r="R621" s="31">
        <f t="shared" si="178"/>
        <v>24</v>
      </c>
      <c r="S621" s="31">
        <f t="shared" si="179"/>
        <v>1.2000000000000002</v>
      </c>
      <c r="T621" s="31">
        <v>0</v>
      </c>
      <c r="U621" s="31">
        <f t="shared" si="180"/>
        <v>25.2</v>
      </c>
      <c r="V621" s="156"/>
      <c r="W621" s="159">
        <v>14</v>
      </c>
      <c r="X621" s="154">
        <f t="shared" si="193"/>
        <v>1.7303999999999999</v>
      </c>
      <c r="Y621" s="31">
        <v>0</v>
      </c>
      <c r="Z621" s="31">
        <f t="shared" si="194"/>
        <v>15.730399999999999</v>
      </c>
      <c r="AA621" s="31">
        <f t="shared" si="181"/>
        <v>13356</v>
      </c>
      <c r="AB621" s="31">
        <f t="shared" si="182"/>
        <v>8337.1119999999992</v>
      </c>
      <c r="AC621" s="154">
        <f t="shared" si="183"/>
        <v>21693.112000000001</v>
      </c>
      <c r="AE621" s="17">
        <v>10</v>
      </c>
      <c r="AF621" s="108">
        <v>530</v>
      </c>
      <c r="AG621" s="17">
        <f t="shared" si="184"/>
        <v>1272</v>
      </c>
      <c r="AH621" s="17">
        <f t="shared" si="185"/>
        <v>0</v>
      </c>
      <c r="AI621" s="17">
        <f t="shared" si="186"/>
        <v>1272</v>
      </c>
      <c r="AJ621" s="17">
        <f t="shared" si="187"/>
        <v>63.600000000000009</v>
      </c>
      <c r="AK621" s="17">
        <f t="shared" si="188"/>
        <v>0</v>
      </c>
      <c r="AL621" s="17">
        <f t="shared" si="189"/>
        <v>1335.6</v>
      </c>
      <c r="AM621" s="17">
        <f t="shared" si="195"/>
        <v>742</v>
      </c>
      <c r="AN621" s="17">
        <f t="shared" si="196"/>
        <v>91.711199999999991</v>
      </c>
      <c r="AO621" s="17">
        <f t="shared" si="190"/>
        <v>0</v>
      </c>
      <c r="AP621" s="17">
        <f t="shared" si="191"/>
        <v>833.71119999999996</v>
      </c>
      <c r="AQ621" s="18">
        <f t="shared" si="192"/>
        <v>2169.3112000000001</v>
      </c>
    </row>
    <row r="622" spans="1:43" ht="18" x14ac:dyDescent="0.25">
      <c r="A622" s="169" t="s">
        <v>782</v>
      </c>
      <c r="B622" s="103" t="s">
        <v>954</v>
      </c>
      <c r="C622" s="103" t="s">
        <v>783</v>
      </c>
      <c r="D622" s="15"/>
      <c r="E622" s="2"/>
      <c r="F622" s="2"/>
      <c r="G622" s="146"/>
      <c r="H622" s="19"/>
      <c r="I622" s="13"/>
      <c r="J622" s="14"/>
      <c r="K622" s="14"/>
      <c r="L622" s="22"/>
      <c r="M622" s="158" t="s">
        <v>199</v>
      </c>
      <c r="N622" s="108">
        <v>625</v>
      </c>
      <c r="O622" s="155"/>
      <c r="P622" s="159">
        <v>29</v>
      </c>
      <c r="Q622" s="31">
        <v>0</v>
      </c>
      <c r="R622" s="31">
        <f t="shared" si="178"/>
        <v>29</v>
      </c>
      <c r="S622" s="31">
        <f t="shared" si="179"/>
        <v>1.4500000000000002</v>
      </c>
      <c r="T622" s="31">
        <v>0</v>
      </c>
      <c r="U622" s="31">
        <f t="shared" si="180"/>
        <v>30.45</v>
      </c>
      <c r="V622" s="156"/>
      <c r="W622" s="159">
        <v>16</v>
      </c>
      <c r="X622" s="154">
        <f t="shared" si="193"/>
        <v>1.9776</v>
      </c>
      <c r="Y622" s="31">
        <v>0</v>
      </c>
      <c r="Z622" s="31">
        <f t="shared" si="194"/>
        <v>17.977599999999999</v>
      </c>
      <c r="AA622" s="31">
        <f t="shared" si="181"/>
        <v>19031.25</v>
      </c>
      <c r="AB622" s="31">
        <f t="shared" si="182"/>
        <v>11236</v>
      </c>
      <c r="AC622" s="154">
        <f t="shared" si="183"/>
        <v>30267.25</v>
      </c>
      <c r="AE622" s="17">
        <v>10</v>
      </c>
      <c r="AF622" s="108">
        <v>625</v>
      </c>
      <c r="AG622" s="17">
        <f t="shared" si="184"/>
        <v>1812.5</v>
      </c>
      <c r="AH622" s="17">
        <f t="shared" si="185"/>
        <v>0</v>
      </c>
      <c r="AI622" s="17">
        <f t="shared" si="186"/>
        <v>1812.5</v>
      </c>
      <c r="AJ622" s="17">
        <f t="shared" si="187"/>
        <v>90.625000000000014</v>
      </c>
      <c r="AK622" s="17">
        <f t="shared" si="188"/>
        <v>0</v>
      </c>
      <c r="AL622" s="17">
        <f t="shared" si="189"/>
        <v>1903.125</v>
      </c>
      <c r="AM622" s="17">
        <f t="shared" si="195"/>
        <v>1000</v>
      </c>
      <c r="AN622" s="17">
        <f t="shared" si="196"/>
        <v>123.6</v>
      </c>
      <c r="AO622" s="17">
        <f t="shared" si="190"/>
        <v>0</v>
      </c>
      <c r="AP622" s="17">
        <f t="shared" si="191"/>
        <v>1123.5999999999999</v>
      </c>
      <c r="AQ622" s="18">
        <f t="shared" si="192"/>
        <v>3026.7249999999999</v>
      </c>
    </row>
    <row r="623" spans="1:43" ht="18" x14ac:dyDescent="0.25">
      <c r="A623" s="169" t="s">
        <v>784</v>
      </c>
      <c r="B623" s="103" t="s">
        <v>954</v>
      </c>
      <c r="C623" s="103" t="s">
        <v>785</v>
      </c>
      <c r="D623" s="15"/>
      <c r="E623" s="2"/>
      <c r="F623" s="2"/>
      <c r="G623" s="146"/>
      <c r="H623" s="19"/>
      <c r="I623" s="13"/>
      <c r="J623" s="14"/>
      <c r="K623" s="14"/>
      <c r="L623" s="22"/>
      <c r="M623" s="158" t="s">
        <v>199</v>
      </c>
      <c r="N623" s="108">
        <v>300</v>
      </c>
      <c r="O623" s="155"/>
      <c r="P623" s="159">
        <v>39</v>
      </c>
      <c r="Q623" s="31">
        <v>0</v>
      </c>
      <c r="R623" s="31">
        <f t="shared" si="178"/>
        <v>39</v>
      </c>
      <c r="S623" s="31">
        <f t="shared" si="179"/>
        <v>1.9500000000000002</v>
      </c>
      <c r="T623" s="31">
        <v>0</v>
      </c>
      <c r="U623" s="31">
        <f t="shared" si="180"/>
        <v>40.950000000000003</v>
      </c>
      <c r="V623" s="156"/>
      <c r="W623" s="159">
        <v>21</v>
      </c>
      <c r="X623" s="154">
        <f t="shared" si="193"/>
        <v>2.5956000000000001</v>
      </c>
      <c r="Y623" s="31">
        <v>0</v>
      </c>
      <c r="Z623" s="31">
        <f t="shared" si="194"/>
        <v>23.595600000000001</v>
      </c>
      <c r="AA623" s="31">
        <f t="shared" si="181"/>
        <v>12285</v>
      </c>
      <c r="AB623" s="31">
        <f t="shared" si="182"/>
        <v>7078.68</v>
      </c>
      <c r="AC623" s="154">
        <f t="shared" si="183"/>
        <v>19363.68</v>
      </c>
      <c r="AE623" s="17">
        <v>10</v>
      </c>
      <c r="AF623" s="108">
        <v>300</v>
      </c>
      <c r="AG623" s="17">
        <f t="shared" si="184"/>
        <v>1170</v>
      </c>
      <c r="AH623" s="17">
        <f t="shared" si="185"/>
        <v>0</v>
      </c>
      <c r="AI623" s="17">
        <f t="shared" si="186"/>
        <v>1170</v>
      </c>
      <c r="AJ623" s="17">
        <f t="shared" si="187"/>
        <v>58.500000000000007</v>
      </c>
      <c r="AK623" s="17">
        <f t="shared" si="188"/>
        <v>0</v>
      </c>
      <c r="AL623" s="17">
        <f t="shared" si="189"/>
        <v>1228.5</v>
      </c>
      <c r="AM623" s="17">
        <f t="shared" si="195"/>
        <v>630</v>
      </c>
      <c r="AN623" s="17">
        <f t="shared" si="196"/>
        <v>77.867999999999995</v>
      </c>
      <c r="AO623" s="17">
        <f t="shared" si="190"/>
        <v>0</v>
      </c>
      <c r="AP623" s="17">
        <f t="shared" si="191"/>
        <v>707.86799999999994</v>
      </c>
      <c r="AQ623" s="18">
        <f t="shared" si="192"/>
        <v>1936.3679999999999</v>
      </c>
    </row>
    <row r="624" spans="1:43" ht="18" x14ac:dyDescent="0.25">
      <c r="A624" s="169" t="s">
        <v>786</v>
      </c>
      <c r="B624" s="103" t="s">
        <v>954</v>
      </c>
      <c r="C624" s="103" t="s">
        <v>787</v>
      </c>
      <c r="D624" s="15"/>
      <c r="E624" s="2"/>
      <c r="F624" s="2"/>
      <c r="G624" s="146"/>
      <c r="H624" s="19"/>
      <c r="I624" s="13"/>
      <c r="J624" s="14"/>
      <c r="K624" s="14"/>
      <c r="L624" s="22"/>
      <c r="M624" s="158" t="s">
        <v>199</v>
      </c>
      <c r="N624" s="108">
        <v>1200</v>
      </c>
      <c r="O624" s="155"/>
      <c r="P624" s="159">
        <v>58</v>
      </c>
      <c r="Q624" s="31">
        <v>0</v>
      </c>
      <c r="R624" s="31">
        <f t="shared" si="178"/>
        <v>58</v>
      </c>
      <c r="S624" s="31">
        <f t="shared" si="179"/>
        <v>2.9000000000000004</v>
      </c>
      <c r="T624" s="31">
        <v>0</v>
      </c>
      <c r="U624" s="31">
        <f t="shared" si="180"/>
        <v>60.9</v>
      </c>
      <c r="V624" s="156"/>
      <c r="W624" s="159">
        <v>32</v>
      </c>
      <c r="X624" s="154">
        <f t="shared" si="193"/>
        <v>3.9552</v>
      </c>
      <c r="Y624" s="31">
        <v>0</v>
      </c>
      <c r="Z624" s="31">
        <f t="shared" si="194"/>
        <v>35.955199999999998</v>
      </c>
      <c r="AA624" s="31">
        <f t="shared" si="181"/>
        <v>73080</v>
      </c>
      <c r="AB624" s="31">
        <f t="shared" si="182"/>
        <v>43146.239999999998</v>
      </c>
      <c r="AC624" s="154">
        <f t="shared" si="183"/>
        <v>116226.23999999999</v>
      </c>
      <c r="AE624" s="17">
        <v>10</v>
      </c>
      <c r="AF624" s="108">
        <v>1200</v>
      </c>
      <c r="AG624" s="17">
        <f t="shared" si="184"/>
        <v>6960</v>
      </c>
      <c r="AH624" s="17">
        <f t="shared" si="185"/>
        <v>0</v>
      </c>
      <c r="AI624" s="17">
        <f t="shared" si="186"/>
        <v>6960</v>
      </c>
      <c r="AJ624" s="17">
        <f t="shared" si="187"/>
        <v>348.00000000000006</v>
      </c>
      <c r="AK624" s="17">
        <f t="shared" si="188"/>
        <v>0</v>
      </c>
      <c r="AL624" s="17">
        <f t="shared" si="189"/>
        <v>7308</v>
      </c>
      <c r="AM624" s="17">
        <f t="shared" si="195"/>
        <v>3840</v>
      </c>
      <c r="AN624" s="17">
        <f t="shared" si="196"/>
        <v>474.62400000000002</v>
      </c>
      <c r="AO624" s="17">
        <f t="shared" si="190"/>
        <v>0</v>
      </c>
      <c r="AP624" s="17">
        <f t="shared" si="191"/>
        <v>4314.6239999999998</v>
      </c>
      <c r="AQ624" s="18">
        <f t="shared" si="192"/>
        <v>11622.624</v>
      </c>
    </row>
    <row r="625" spans="1:43" ht="60" x14ac:dyDescent="0.25">
      <c r="A625" s="169">
        <v>3.4</v>
      </c>
      <c r="B625" s="103" t="s">
        <v>954</v>
      </c>
      <c r="C625" s="103" t="s">
        <v>788</v>
      </c>
      <c r="D625" s="15"/>
      <c r="E625" s="2"/>
      <c r="F625" s="2"/>
      <c r="G625" s="146"/>
      <c r="H625" s="19"/>
      <c r="I625" s="13"/>
      <c r="J625" s="14"/>
      <c r="K625" s="14"/>
      <c r="L625" s="22"/>
      <c r="M625" s="151" t="s">
        <v>124</v>
      </c>
      <c r="N625" s="102">
        <v>0</v>
      </c>
      <c r="O625" s="155"/>
      <c r="P625" s="31">
        <v>0</v>
      </c>
      <c r="Q625" s="31">
        <v>0</v>
      </c>
      <c r="R625" s="31">
        <f t="shared" si="178"/>
        <v>0</v>
      </c>
      <c r="S625" s="31">
        <f t="shared" si="179"/>
        <v>0</v>
      </c>
      <c r="T625" s="31">
        <v>0</v>
      </c>
      <c r="U625" s="31">
        <f t="shared" si="180"/>
        <v>0</v>
      </c>
      <c r="V625" s="156"/>
      <c r="W625" s="31">
        <v>0</v>
      </c>
      <c r="X625" s="154">
        <f t="shared" si="193"/>
        <v>0</v>
      </c>
      <c r="Y625" s="31">
        <v>0</v>
      </c>
      <c r="Z625" s="31">
        <f t="shared" si="194"/>
        <v>0</v>
      </c>
      <c r="AA625" s="31">
        <f t="shared" si="181"/>
        <v>0</v>
      </c>
      <c r="AB625" s="31">
        <f t="shared" si="182"/>
        <v>0</v>
      </c>
      <c r="AC625" s="154">
        <f t="shared" si="183"/>
        <v>0</v>
      </c>
      <c r="AE625" s="17">
        <v>10</v>
      </c>
      <c r="AF625" s="102">
        <v>0</v>
      </c>
      <c r="AG625" s="17">
        <f t="shared" si="184"/>
        <v>0</v>
      </c>
      <c r="AH625" s="17">
        <f t="shared" si="185"/>
        <v>0</v>
      </c>
      <c r="AI625" s="17">
        <f t="shared" si="186"/>
        <v>0</v>
      </c>
      <c r="AJ625" s="17">
        <f t="shared" si="187"/>
        <v>0</v>
      </c>
      <c r="AK625" s="17">
        <f t="shared" si="188"/>
        <v>0</v>
      </c>
      <c r="AL625" s="17">
        <f t="shared" si="189"/>
        <v>0</v>
      </c>
      <c r="AM625" s="17">
        <f t="shared" si="195"/>
        <v>0</v>
      </c>
      <c r="AN625" s="17">
        <f t="shared" si="196"/>
        <v>0</v>
      </c>
      <c r="AO625" s="17">
        <f t="shared" si="190"/>
        <v>0</v>
      </c>
      <c r="AP625" s="17">
        <f t="shared" si="191"/>
        <v>0</v>
      </c>
      <c r="AQ625" s="18">
        <f t="shared" si="192"/>
        <v>0</v>
      </c>
    </row>
    <row r="626" spans="1:43" ht="18" x14ac:dyDescent="0.25">
      <c r="A626" s="169" t="s">
        <v>789</v>
      </c>
      <c r="B626" s="103" t="s">
        <v>954</v>
      </c>
      <c r="C626" s="103" t="s">
        <v>241</v>
      </c>
      <c r="D626" s="15"/>
      <c r="E626" s="2"/>
      <c r="F626" s="2"/>
      <c r="G626" s="146"/>
      <c r="H626" s="19"/>
      <c r="I626" s="13"/>
      <c r="J626" s="14"/>
      <c r="K626" s="14"/>
      <c r="L626" s="22"/>
      <c r="M626" s="158" t="s">
        <v>232</v>
      </c>
      <c r="N626" s="102">
        <v>0</v>
      </c>
      <c r="O626" s="155"/>
      <c r="P626" s="159">
        <v>700</v>
      </c>
      <c r="Q626" s="31">
        <v>0</v>
      </c>
      <c r="R626" s="31">
        <f t="shared" si="178"/>
        <v>700</v>
      </c>
      <c r="S626" s="31">
        <f t="shared" si="179"/>
        <v>35</v>
      </c>
      <c r="T626" s="31">
        <v>0</v>
      </c>
      <c r="U626" s="31">
        <f t="shared" si="180"/>
        <v>735</v>
      </c>
      <c r="V626" s="156"/>
      <c r="W626" s="159">
        <v>53</v>
      </c>
      <c r="X626" s="154">
        <f t="shared" si="193"/>
        <v>6.5507999999999997</v>
      </c>
      <c r="Y626" s="31">
        <v>0</v>
      </c>
      <c r="Z626" s="31">
        <f t="shared" si="194"/>
        <v>59.550800000000002</v>
      </c>
      <c r="AA626" s="31">
        <f t="shared" si="181"/>
        <v>0</v>
      </c>
      <c r="AB626" s="31">
        <f t="shared" si="182"/>
        <v>0</v>
      </c>
      <c r="AC626" s="154">
        <f t="shared" si="183"/>
        <v>0</v>
      </c>
      <c r="AE626" s="17">
        <v>10</v>
      </c>
      <c r="AF626" s="102">
        <v>0</v>
      </c>
      <c r="AG626" s="17">
        <f t="shared" si="184"/>
        <v>0</v>
      </c>
      <c r="AH626" s="17">
        <f t="shared" si="185"/>
        <v>0</v>
      </c>
      <c r="AI626" s="17">
        <f t="shared" si="186"/>
        <v>0</v>
      </c>
      <c r="AJ626" s="17">
        <f t="shared" si="187"/>
        <v>0</v>
      </c>
      <c r="AK626" s="17">
        <f t="shared" si="188"/>
        <v>0</v>
      </c>
      <c r="AL626" s="17">
        <f t="shared" si="189"/>
        <v>0</v>
      </c>
      <c r="AM626" s="17">
        <f t="shared" si="195"/>
        <v>0</v>
      </c>
      <c r="AN626" s="17">
        <f t="shared" si="196"/>
        <v>0</v>
      </c>
      <c r="AO626" s="17">
        <f t="shared" si="190"/>
        <v>0</v>
      </c>
      <c r="AP626" s="17">
        <f t="shared" si="191"/>
        <v>0</v>
      </c>
      <c r="AQ626" s="18">
        <f t="shared" si="192"/>
        <v>0</v>
      </c>
    </row>
    <row r="627" spans="1:43" ht="18" x14ac:dyDescent="0.25">
      <c r="A627" s="169" t="s">
        <v>790</v>
      </c>
      <c r="B627" s="103" t="s">
        <v>954</v>
      </c>
      <c r="C627" s="103" t="s">
        <v>242</v>
      </c>
      <c r="D627" s="15"/>
      <c r="E627" s="2"/>
      <c r="F627" s="2"/>
      <c r="G627" s="146"/>
      <c r="H627" s="19"/>
      <c r="I627" s="13"/>
      <c r="J627" s="14"/>
      <c r="K627" s="14"/>
      <c r="L627" s="22"/>
      <c r="M627" s="158" t="s">
        <v>126</v>
      </c>
      <c r="N627" s="102">
        <v>0</v>
      </c>
      <c r="O627" s="155"/>
      <c r="P627" s="159">
        <v>700</v>
      </c>
      <c r="Q627" s="31">
        <v>0</v>
      </c>
      <c r="R627" s="31">
        <f t="shared" si="178"/>
        <v>700</v>
      </c>
      <c r="S627" s="31">
        <f t="shared" si="179"/>
        <v>35</v>
      </c>
      <c r="T627" s="31">
        <v>0</v>
      </c>
      <c r="U627" s="31">
        <f t="shared" si="180"/>
        <v>735</v>
      </c>
      <c r="V627" s="156"/>
      <c r="W627" s="159">
        <v>53</v>
      </c>
      <c r="X627" s="154">
        <f t="shared" si="193"/>
        <v>6.5507999999999997</v>
      </c>
      <c r="Y627" s="31">
        <v>0</v>
      </c>
      <c r="Z627" s="31">
        <f t="shared" si="194"/>
        <v>59.550800000000002</v>
      </c>
      <c r="AA627" s="31">
        <f t="shared" si="181"/>
        <v>0</v>
      </c>
      <c r="AB627" s="31">
        <f t="shared" si="182"/>
        <v>0</v>
      </c>
      <c r="AC627" s="154">
        <f t="shared" si="183"/>
        <v>0</v>
      </c>
      <c r="AE627" s="17">
        <v>10</v>
      </c>
      <c r="AF627" s="102">
        <v>0</v>
      </c>
      <c r="AG627" s="17">
        <f t="shared" si="184"/>
        <v>0</v>
      </c>
      <c r="AH627" s="17">
        <f t="shared" si="185"/>
        <v>0</v>
      </c>
      <c r="AI627" s="17">
        <f t="shared" si="186"/>
        <v>0</v>
      </c>
      <c r="AJ627" s="17">
        <f t="shared" si="187"/>
        <v>0</v>
      </c>
      <c r="AK627" s="17">
        <f t="shared" si="188"/>
        <v>0</v>
      </c>
      <c r="AL627" s="17">
        <f t="shared" si="189"/>
        <v>0</v>
      </c>
      <c r="AM627" s="17">
        <f t="shared" si="195"/>
        <v>0</v>
      </c>
      <c r="AN627" s="17">
        <f t="shared" si="196"/>
        <v>0</v>
      </c>
      <c r="AO627" s="17">
        <f t="shared" si="190"/>
        <v>0</v>
      </c>
      <c r="AP627" s="17">
        <f t="shared" si="191"/>
        <v>0</v>
      </c>
      <c r="AQ627" s="18">
        <f t="shared" si="192"/>
        <v>0</v>
      </c>
    </row>
    <row r="628" spans="1:43" ht="18" x14ac:dyDescent="0.25">
      <c r="A628" s="169" t="s">
        <v>791</v>
      </c>
      <c r="B628" s="103" t="s">
        <v>954</v>
      </c>
      <c r="C628" s="103" t="s">
        <v>792</v>
      </c>
      <c r="D628" s="15"/>
      <c r="E628" s="2"/>
      <c r="F628" s="2"/>
      <c r="G628" s="146"/>
      <c r="H628" s="19"/>
      <c r="I628" s="13"/>
      <c r="J628" s="14"/>
      <c r="K628" s="14"/>
      <c r="L628" s="22"/>
      <c r="M628" s="158" t="s">
        <v>126</v>
      </c>
      <c r="N628" s="104">
        <v>7</v>
      </c>
      <c r="O628" s="155"/>
      <c r="P628" s="159">
        <v>686</v>
      </c>
      <c r="Q628" s="31">
        <v>0</v>
      </c>
      <c r="R628" s="31">
        <f t="shared" si="178"/>
        <v>686</v>
      </c>
      <c r="S628" s="31">
        <f t="shared" si="179"/>
        <v>34.300000000000004</v>
      </c>
      <c r="T628" s="31">
        <v>0</v>
      </c>
      <c r="U628" s="31">
        <f t="shared" si="180"/>
        <v>720.3</v>
      </c>
      <c r="V628" s="156"/>
      <c r="W628" s="159">
        <v>53</v>
      </c>
      <c r="X628" s="154">
        <f t="shared" si="193"/>
        <v>6.5507999999999997</v>
      </c>
      <c r="Y628" s="31">
        <v>0</v>
      </c>
      <c r="Z628" s="31">
        <f t="shared" si="194"/>
        <v>59.550800000000002</v>
      </c>
      <c r="AA628" s="31">
        <f t="shared" si="181"/>
        <v>5042.0999999999995</v>
      </c>
      <c r="AB628" s="31">
        <f t="shared" si="182"/>
        <v>416.85560000000004</v>
      </c>
      <c r="AC628" s="154">
        <f t="shared" si="183"/>
        <v>5458.9555999999993</v>
      </c>
      <c r="AE628" s="17">
        <v>10</v>
      </c>
      <c r="AF628" s="104">
        <v>7</v>
      </c>
      <c r="AG628" s="17">
        <f t="shared" si="184"/>
        <v>480.2</v>
      </c>
      <c r="AH628" s="17">
        <f t="shared" si="185"/>
        <v>0</v>
      </c>
      <c r="AI628" s="17">
        <f t="shared" si="186"/>
        <v>480.2</v>
      </c>
      <c r="AJ628" s="17">
        <f t="shared" si="187"/>
        <v>24.010000000000005</v>
      </c>
      <c r="AK628" s="17">
        <f t="shared" si="188"/>
        <v>0</v>
      </c>
      <c r="AL628" s="17">
        <f t="shared" si="189"/>
        <v>504.21</v>
      </c>
      <c r="AM628" s="17">
        <f t="shared" si="195"/>
        <v>37.1</v>
      </c>
      <c r="AN628" s="17">
        <f t="shared" si="196"/>
        <v>4.5855600000000001</v>
      </c>
      <c r="AO628" s="17">
        <f t="shared" si="190"/>
        <v>0</v>
      </c>
      <c r="AP628" s="17">
        <f t="shared" si="191"/>
        <v>41.685560000000002</v>
      </c>
      <c r="AQ628" s="18">
        <f t="shared" si="192"/>
        <v>545.89555999999993</v>
      </c>
    </row>
    <row r="629" spans="1:43" ht="60" x14ac:dyDescent="0.25">
      <c r="A629" s="169">
        <v>3.5</v>
      </c>
      <c r="B629" s="103" t="s">
        <v>954</v>
      </c>
      <c r="C629" s="103" t="s">
        <v>793</v>
      </c>
      <c r="D629" s="15"/>
      <c r="E629" s="2"/>
      <c r="F629" s="2"/>
      <c r="G629" s="146"/>
      <c r="H629" s="19"/>
      <c r="I629" s="13"/>
      <c r="J629" s="14"/>
      <c r="K629" s="14"/>
      <c r="L629" s="22"/>
      <c r="M629" s="151" t="s">
        <v>124</v>
      </c>
      <c r="N629" s="102">
        <v>0</v>
      </c>
      <c r="O629" s="155"/>
      <c r="P629" s="31">
        <v>0</v>
      </c>
      <c r="Q629" s="31">
        <v>0</v>
      </c>
      <c r="R629" s="31">
        <f t="shared" si="178"/>
        <v>0</v>
      </c>
      <c r="S629" s="31">
        <f t="shared" si="179"/>
        <v>0</v>
      </c>
      <c r="T629" s="31">
        <v>0</v>
      </c>
      <c r="U629" s="31">
        <f t="shared" si="180"/>
        <v>0</v>
      </c>
      <c r="V629" s="156"/>
      <c r="W629" s="31">
        <v>0</v>
      </c>
      <c r="X629" s="154">
        <f t="shared" si="193"/>
        <v>0</v>
      </c>
      <c r="Y629" s="31">
        <v>0</v>
      </c>
      <c r="Z629" s="31">
        <f t="shared" si="194"/>
        <v>0</v>
      </c>
      <c r="AA629" s="31">
        <f t="shared" si="181"/>
        <v>0</v>
      </c>
      <c r="AB629" s="31">
        <f t="shared" si="182"/>
        <v>0</v>
      </c>
      <c r="AC629" s="154">
        <f t="shared" si="183"/>
        <v>0</v>
      </c>
      <c r="AE629" s="17">
        <v>10</v>
      </c>
      <c r="AF629" s="102">
        <v>0</v>
      </c>
      <c r="AG629" s="17">
        <f t="shared" si="184"/>
        <v>0</v>
      </c>
      <c r="AH629" s="17">
        <f t="shared" si="185"/>
        <v>0</v>
      </c>
      <c r="AI629" s="17">
        <f t="shared" si="186"/>
        <v>0</v>
      </c>
      <c r="AJ629" s="17">
        <f t="shared" si="187"/>
        <v>0</v>
      </c>
      <c r="AK629" s="17">
        <f t="shared" si="188"/>
        <v>0</v>
      </c>
      <c r="AL629" s="17">
        <f t="shared" si="189"/>
        <v>0</v>
      </c>
      <c r="AM629" s="17">
        <f t="shared" si="195"/>
        <v>0</v>
      </c>
      <c r="AN629" s="17">
        <f t="shared" si="196"/>
        <v>0</v>
      </c>
      <c r="AO629" s="17">
        <f t="shared" si="190"/>
        <v>0</v>
      </c>
      <c r="AP629" s="17">
        <f t="shared" si="191"/>
        <v>0</v>
      </c>
      <c r="AQ629" s="18">
        <f t="shared" si="192"/>
        <v>0</v>
      </c>
    </row>
    <row r="630" spans="1:43" ht="18" x14ac:dyDescent="0.25">
      <c r="A630" s="169" t="s">
        <v>794</v>
      </c>
      <c r="B630" s="103" t="s">
        <v>954</v>
      </c>
      <c r="C630" s="103" t="s">
        <v>795</v>
      </c>
      <c r="D630" s="15"/>
      <c r="E630" s="2"/>
      <c r="F630" s="2"/>
      <c r="G630" s="146"/>
      <c r="H630" s="19"/>
      <c r="I630" s="13"/>
      <c r="J630" s="14"/>
      <c r="K630" s="14"/>
      <c r="L630" s="22"/>
      <c r="M630" s="158" t="s">
        <v>126</v>
      </c>
      <c r="N630" s="108">
        <v>40</v>
      </c>
      <c r="O630" s="155"/>
      <c r="P630" s="159">
        <v>650</v>
      </c>
      <c r="Q630" s="31">
        <v>0</v>
      </c>
      <c r="R630" s="31">
        <f t="shared" si="178"/>
        <v>650</v>
      </c>
      <c r="S630" s="31">
        <f t="shared" si="179"/>
        <v>32.5</v>
      </c>
      <c r="T630" s="31">
        <v>0</v>
      </c>
      <c r="U630" s="31">
        <f t="shared" si="180"/>
        <v>682.5</v>
      </c>
      <c r="V630" s="156"/>
      <c r="W630" s="159">
        <v>103</v>
      </c>
      <c r="X630" s="154">
        <f t="shared" si="193"/>
        <v>12.7308</v>
      </c>
      <c r="Y630" s="31">
        <v>0</v>
      </c>
      <c r="Z630" s="31">
        <f t="shared" si="194"/>
        <v>115.7308</v>
      </c>
      <c r="AA630" s="31">
        <f t="shared" si="181"/>
        <v>27300</v>
      </c>
      <c r="AB630" s="31">
        <f t="shared" si="182"/>
        <v>4629.232</v>
      </c>
      <c r="AC630" s="154">
        <f t="shared" si="183"/>
        <v>31929.232</v>
      </c>
      <c r="AE630" s="17">
        <v>10</v>
      </c>
      <c r="AF630" s="108">
        <v>40</v>
      </c>
      <c r="AG630" s="17">
        <f t="shared" si="184"/>
        <v>2600</v>
      </c>
      <c r="AH630" s="17">
        <f t="shared" si="185"/>
        <v>0</v>
      </c>
      <c r="AI630" s="17">
        <f t="shared" si="186"/>
        <v>2600</v>
      </c>
      <c r="AJ630" s="17">
        <f t="shared" si="187"/>
        <v>130</v>
      </c>
      <c r="AK630" s="17">
        <f t="shared" si="188"/>
        <v>0</v>
      </c>
      <c r="AL630" s="17">
        <f t="shared" si="189"/>
        <v>2730</v>
      </c>
      <c r="AM630" s="17">
        <f t="shared" si="195"/>
        <v>412</v>
      </c>
      <c r="AN630" s="17">
        <f t="shared" si="196"/>
        <v>50.923199999999994</v>
      </c>
      <c r="AO630" s="17">
        <f t="shared" si="190"/>
        <v>0</v>
      </c>
      <c r="AP630" s="17">
        <f t="shared" si="191"/>
        <v>462.92320000000001</v>
      </c>
      <c r="AQ630" s="18">
        <f t="shared" si="192"/>
        <v>3192.9232000000002</v>
      </c>
    </row>
    <row r="631" spans="1:43" ht="45" x14ac:dyDescent="0.25">
      <c r="A631" s="169">
        <v>3.6</v>
      </c>
      <c r="B631" s="103" t="s">
        <v>954</v>
      </c>
      <c r="C631" s="103" t="s">
        <v>796</v>
      </c>
      <c r="D631" s="15"/>
      <c r="E631" s="2"/>
      <c r="F631" s="2"/>
      <c r="G631" s="146"/>
      <c r="H631" s="19"/>
      <c r="I631" s="13"/>
      <c r="J631" s="14"/>
      <c r="K631" s="14"/>
      <c r="L631" s="22"/>
      <c r="M631" s="151" t="s">
        <v>124</v>
      </c>
      <c r="N631" s="102">
        <v>0</v>
      </c>
      <c r="O631" s="155"/>
      <c r="P631" s="31">
        <v>0</v>
      </c>
      <c r="Q631" s="31">
        <v>0</v>
      </c>
      <c r="R631" s="31">
        <f t="shared" si="178"/>
        <v>0</v>
      </c>
      <c r="S631" s="31">
        <f t="shared" si="179"/>
        <v>0</v>
      </c>
      <c r="T631" s="31">
        <v>0</v>
      </c>
      <c r="U631" s="31">
        <f t="shared" si="180"/>
        <v>0</v>
      </c>
      <c r="V631" s="156"/>
      <c r="W631" s="31">
        <v>0</v>
      </c>
      <c r="X631" s="154">
        <f t="shared" si="193"/>
        <v>0</v>
      </c>
      <c r="Y631" s="31">
        <v>0</v>
      </c>
      <c r="Z631" s="31">
        <f t="shared" si="194"/>
        <v>0</v>
      </c>
      <c r="AA631" s="31">
        <f t="shared" si="181"/>
        <v>0</v>
      </c>
      <c r="AB631" s="31">
        <f t="shared" si="182"/>
        <v>0</v>
      </c>
      <c r="AC631" s="154">
        <f t="shared" si="183"/>
        <v>0</v>
      </c>
      <c r="AE631" s="17">
        <v>10</v>
      </c>
      <c r="AF631" s="102">
        <v>0</v>
      </c>
      <c r="AG631" s="17">
        <f t="shared" si="184"/>
        <v>0</v>
      </c>
      <c r="AH631" s="17">
        <f t="shared" si="185"/>
        <v>0</v>
      </c>
      <c r="AI631" s="17">
        <f t="shared" si="186"/>
        <v>0</v>
      </c>
      <c r="AJ631" s="17">
        <f t="shared" si="187"/>
        <v>0</v>
      </c>
      <c r="AK631" s="17">
        <f t="shared" si="188"/>
        <v>0</v>
      </c>
      <c r="AL631" s="17">
        <f t="shared" si="189"/>
        <v>0</v>
      </c>
      <c r="AM631" s="17">
        <f t="shared" si="195"/>
        <v>0</v>
      </c>
      <c r="AN631" s="17">
        <f t="shared" si="196"/>
        <v>0</v>
      </c>
      <c r="AO631" s="17">
        <f t="shared" si="190"/>
        <v>0</v>
      </c>
      <c r="AP631" s="17">
        <f t="shared" si="191"/>
        <v>0</v>
      </c>
      <c r="AQ631" s="18">
        <f t="shared" si="192"/>
        <v>0</v>
      </c>
    </row>
    <row r="632" spans="1:43" ht="18" x14ac:dyDescent="0.25">
      <c r="A632" s="169" t="s">
        <v>797</v>
      </c>
      <c r="B632" s="103" t="s">
        <v>954</v>
      </c>
      <c r="C632" s="103" t="s">
        <v>798</v>
      </c>
      <c r="D632" s="15"/>
      <c r="E632" s="2"/>
      <c r="F632" s="2"/>
      <c r="G632" s="146"/>
      <c r="H632" s="19"/>
      <c r="I632" s="13"/>
      <c r="J632" s="14"/>
      <c r="K632" s="14"/>
      <c r="L632" s="22"/>
      <c r="M632" s="158" t="s">
        <v>126</v>
      </c>
      <c r="N632" s="108">
        <v>35</v>
      </c>
      <c r="O632" s="155"/>
      <c r="P632" s="159">
        <v>3626</v>
      </c>
      <c r="Q632" s="31">
        <v>0</v>
      </c>
      <c r="R632" s="31">
        <f t="shared" si="178"/>
        <v>3626</v>
      </c>
      <c r="S632" s="31">
        <f t="shared" si="179"/>
        <v>181.3</v>
      </c>
      <c r="T632" s="31">
        <v>0</v>
      </c>
      <c r="U632" s="31">
        <f t="shared" si="180"/>
        <v>3807.3</v>
      </c>
      <c r="V632" s="156"/>
      <c r="W632" s="159">
        <v>412</v>
      </c>
      <c r="X632" s="154">
        <f t="shared" si="193"/>
        <v>50.923200000000001</v>
      </c>
      <c r="Y632" s="31">
        <v>0</v>
      </c>
      <c r="Z632" s="31">
        <f t="shared" si="194"/>
        <v>462.92320000000001</v>
      </c>
      <c r="AA632" s="31">
        <f t="shared" si="181"/>
        <v>133255.5</v>
      </c>
      <c r="AB632" s="31">
        <f t="shared" si="182"/>
        <v>16202.312</v>
      </c>
      <c r="AC632" s="154">
        <f t="shared" si="183"/>
        <v>149457.81200000001</v>
      </c>
      <c r="AE632" s="17">
        <v>10</v>
      </c>
      <c r="AF632" s="108">
        <v>35</v>
      </c>
      <c r="AG632" s="17">
        <f t="shared" si="184"/>
        <v>12691</v>
      </c>
      <c r="AH632" s="17">
        <f t="shared" si="185"/>
        <v>0</v>
      </c>
      <c r="AI632" s="17">
        <f t="shared" si="186"/>
        <v>12691</v>
      </c>
      <c r="AJ632" s="17">
        <f t="shared" si="187"/>
        <v>634.55000000000007</v>
      </c>
      <c r="AK632" s="17">
        <f t="shared" si="188"/>
        <v>0</v>
      </c>
      <c r="AL632" s="17">
        <f t="shared" si="189"/>
        <v>13325.55</v>
      </c>
      <c r="AM632" s="17">
        <f t="shared" si="195"/>
        <v>1442</v>
      </c>
      <c r="AN632" s="17">
        <f t="shared" si="196"/>
        <v>178.2312</v>
      </c>
      <c r="AO632" s="17">
        <f t="shared" si="190"/>
        <v>0</v>
      </c>
      <c r="AP632" s="17">
        <f t="shared" si="191"/>
        <v>1620.2311999999999</v>
      </c>
      <c r="AQ632" s="18">
        <f t="shared" si="192"/>
        <v>14945.781199999999</v>
      </c>
    </row>
    <row r="633" spans="1:43" ht="18" x14ac:dyDescent="0.25">
      <c r="A633" s="169" t="s">
        <v>799</v>
      </c>
      <c r="B633" s="103" t="s">
        <v>954</v>
      </c>
      <c r="C633" s="103" t="s">
        <v>800</v>
      </c>
      <c r="D633" s="15"/>
      <c r="E633" s="2"/>
      <c r="F633" s="2"/>
      <c r="G633" s="146"/>
      <c r="H633" s="19"/>
      <c r="I633" s="13"/>
      <c r="J633" s="14"/>
      <c r="K633" s="14"/>
      <c r="L633" s="22"/>
      <c r="M633" s="158" t="s">
        <v>126</v>
      </c>
      <c r="N633" s="108">
        <v>11</v>
      </c>
      <c r="O633" s="155"/>
      <c r="P633" s="159">
        <v>4753</v>
      </c>
      <c r="Q633" s="31">
        <v>0</v>
      </c>
      <c r="R633" s="31">
        <f t="shared" si="178"/>
        <v>4753</v>
      </c>
      <c r="S633" s="31">
        <f t="shared" si="179"/>
        <v>237.65</v>
      </c>
      <c r="T633" s="31">
        <v>0</v>
      </c>
      <c r="U633" s="31">
        <f t="shared" si="180"/>
        <v>4990.6499999999996</v>
      </c>
      <c r="V633" s="156"/>
      <c r="W633" s="159">
        <v>515</v>
      </c>
      <c r="X633" s="154">
        <f t="shared" si="193"/>
        <v>63.654000000000003</v>
      </c>
      <c r="Y633" s="31">
        <v>0</v>
      </c>
      <c r="Z633" s="31">
        <f t="shared" si="194"/>
        <v>578.654</v>
      </c>
      <c r="AA633" s="31">
        <f t="shared" si="181"/>
        <v>54897.149999999994</v>
      </c>
      <c r="AB633" s="31">
        <f t="shared" si="182"/>
        <v>6365.1939999999995</v>
      </c>
      <c r="AC633" s="154">
        <f t="shared" si="183"/>
        <v>61262.343999999997</v>
      </c>
      <c r="AE633" s="17">
        <v>10</v>
      </c>
      <c r="AF633" s="108">
        <v>11</v>
      </c>
      <c r="AG633" s="17">
        <f t="shared" si="184"/>
        <v>5228.3</v>
      </c>
      <c r="AH633" s="17">
        <f t="shared" si="185"/>
        <v>0</v>
      </c>
      <c r="AI633" s="17">
        <f t="shared" si="186"/>
        <v>5228.3</v>
      </c>
      <c r="AJ633" s="17">
        <f t="shared" si="187"/>
        <v>261.41500000000002</v>
      </c>
      <c r="AK633" s="17">
        <f t="shared" si="188"/>
        <v>0</v>
      </c>
      <c r="AL633" s="17">
        <f t="shared" si="189"/>
        <v>5489.7150000000001</v>
      </c>
      <c r="AM633" s="17">
        <f t="shared" si="195"/>
        <v>566.5</v>
      </c>
      <c r="AN633" s="17">
        <f t="shared" si="196"/>
        <v>70.019400000000005</v>
      </c>
      <c r="AO633" s="17">
        <f t="shared" si="190"/>
        <v>0</v>
      </c>
      <c r="AP633" s="17">
        <f t="shared" si="191"/>
        <v>636.51940000000002</v>
      </c>
      <c r="AQ633" s="18">
        <f t="shared" si="192"/>
        <v>6126.2344000000003</v>
      </c>
    </row>
    <row r="634" spans="1:43" ht="18" x14ac:dyDescent="0.25">
      <c r="A634" s="169" t="s">
        <v>801</v>
      </c>
      <c r="B634" s="103" t="s">
        <v>954</v>
      </c>
      <c r="C634" s="103" t="s">
        <v>227</v>
      </c>
      <c r="D634" s="15"/>
      <c r="E634" s="2"/>
      <c r="F634" s="2"/>
      <c r="G634" s="146"/>
      <c r="H634" s="19"/>
      <c r="I634" s="13"/>
      <c r="J634" s="14"/>
      <c r="K634" s="14"/>
      <c r="L634" s="22"/>
      <c r="M634" s="158" t="s">
        <v>126</v>
      </c>
      <c r="N634" s="102">
        <v>0</v>
      </c>
      <c r="O634" s="155"/>
      <c r="P634" s="159">
        <v>7900</v>
      </c>
      <c r="Q634" s="31">
        <v>0</v>
      </c>
      <c r="R634" s="31">
        <f t="shared" si="178"/>
        <v>7900</v>
      </c>
      <c r="S634" s="31">
        <f t="shared" si="179"/>
        <v>395</v>
      </c>
      <c r="T634" s="31">
        <v>0</v>
      </c>
      <c r="U634" s="31">
        <f t="shared" si="180"/>
        <v>8295</v>
      </c>
      <c r="V634" s="156"/>
      <c r="W634" s="159">
        <v>788</v>
      </c>
      <c r="X634" s="154">
        <f t="shared" si="193"/>
        <v>97.396799999999999</v>
      </c>
      <c r="Y634" s="31">
        <v>0</v>
      </c>
      <c r="Z634" s="31">
        <f t="shared" si="194"/>
        <v>885.39679999999998</v>
      </c>
      <c r="AA634" s="31">
        <f t="shared" si="181"/>
        <v>0</v>
      </c>
      <c r="AB634" s="31">
        <f t="shared" si="182"/>
        <v>0</v>
      </c>
      <c r="AC634" s="154">
        <f t="shared" si="183"/>
        <v>0</v>
      </c>
      <c r="AE634" s="17">
        <v>10</v>
      </c>
      <c r="AF634" s="102">
        <v>0</v>
      </c>
      <c r="AG634" s="17">
        <f t="shared" si="184"/>
        <v>0</v>
      </c>
      <c r="AH634" s="17">
        <f t="shared" si="185"/>
        <v>0</v>
      </c>
      <c r="AI634" s="17">
        <f t="shared" si="186"/>
        <v>0</v>
      </c>
      <c r="AJ634" s="17">
        <f t="shared" si="187"/>
        <v>0</v>
      </c>
      <c r="AK634" s="17">
        <f t="shared" si="188"/>
        <v>0</v>
      </c>
      <c r="AL634" s="17">
        <f t="shared" si="189"/>
        <v>0</v>
      </c>
      <c r="AM634" s="17">
        <f t="shared" si="195"/>
        <v>0</v>
      </c>
      <c r="AN634" s="17">
        <f t="shared" si="196"/>
        <v>0</v>
      </c>
      <c r="AO634" s="17">
        <f t="shared" si="190"/>
        <v>0</v>
      </c>
      <c r="AP634" s="17">
        <f t="shared" si="191"/>
        <v>0</v>
      </c>
      <c r="AQ634" s="18">
        <f t="shared" si="192"/>
        <v>0</v>
      </c>
    </row>
    <row r="635" spans="1:43" ht="75" x14ac:dyDescent="0.25">
      <c r="A635" s="169">
        <v>3.7</v>
      </c>
      <c r="B635" s="103" t="s">
        <v>954</v>
      </c>
      <c r="C635" s="103" t="s">
        <v>802</v>
      </c>
      <c r="D635" s="15"/>
      <c r="E635" s="2"/>
      <c r="F635" s="2"/>
      <c r="G635" s="146"/>
      <c r="H635" s="19"/>
      <c r="I635" s="13"/>
      <c r="J635" s="14"/>
      <c r="K635" s="14"/>
      <c r="L635" s="22"/>
      <c r="M635" s="151" t="s">
        <v>124</v>
      </c>
      <c r="N635" s="102">
        <v>0</v>
      </c>
      <c r="O635" s="155"/>
      <c r="P635" s="31">
        <v>0</v>
      </c>
      <c r="Q635" s="31">
        <v>0</v>
      </c>
      <c r="R635" s="31">
        <f t="shared" si="178"/>
        <v>0</v>
      </c>
      <c r="S635" s="31">
        <f t="shared" si="179"/>
        <v>0</v>
      </c>
      <c r="T635" s="31">
        <v>0</v>
      </c>
      <c r="U635" s="31">
        <f t="shared" si="180"/>
        <v>0</v>
      </c>
      <c r="V635" s="156"/>
      <c r="W635" s="31">
        <v>0</v>
      </c>
      <c r="X635" s="154">
        <f t="shared" si="193"/>
        <v>0</v>
      </c>
      <c r="Y635" s="31">
        <v>0</v>
      </c>
      <c r="Z635" s="31">
        <f t="shared" si="194"/>
        <v>0</v>
      </c>
      <c r="AA635" s="31">
        <f t="shared" si="181"/>
        <v>0</v>
      </c>
      <c r="AB635" s="31">
        <f t="shared" si="182"/>
        <v>0</v>
      </c>
      <c r="AC635" s="154">
        <f t="shared" si="183"/>
        <v>0</v>
      </c>
      <c r="AE635" s="17">
        <v>10</v>
      </c>
      <c r="AF635" s="102">
        <v>0</v>
      </c>
      <c r="AG635" s="17">
        <f t="shared" si="184"/>
        <v>0</v>
      </c>
      <c r="AH635" s="17">
        <f t="shared" si="185"/>
        <v>0</v>
      </c>
      <c r="AI635" s="17">
        <f t="shared" si="186"/>
        <v>0</v>
      </c>
      <c r="AJ635" s="17">
        <f t="shared" si="187"/>
        <v>0</v>
      </c>
      <c r="AK635" s="17">
        <f t="shared" si="188"/>
        <v>0</v>
      </c>
      <c r="AL635" s="17">
        <f t="shared" si="189"/>
        <v>0</v>
      </c>
      <c r="AM635" s="17">
        <f t="shared" si="195"/>
        <v>0</v>
      </c>
      <c r="AN635" s="17">
        <f t="shared" si="196"/>
        <v>0</v>
      </c>
      <c r="AO635" s="17">
        <f t="shared" si="190"/>
        <v>0</v>
      </c>
      <c r="AP635" s="17">
        <f t="shared" si="191"/>
        <v>0</v>
      </c>
      <c r="AQ635" s="18">
        <f t="shared" si="192"/>
        <v>0</v>
      </c>
    </row>
    <row r="636" spans="1:43" ht="18" x14ac:dyDescent="0.25">
      <c r="A636" s="169" t="s">
        <v>803</v>
      </c>
      <c r="B636" s="103" t="s">
        <v>954</v>
      </c>
      <c r="C636" s="103" t="s">
        <v>804</v>
      </c>
      <c r="D636" s="15"/>
      <c r="E636" s="2"/>
      <c r="F636" s="2"/>
      <c r="G636" s="146"/>
      <c r="H636" s="19"/>
      <c r="I636" s="13"/>
      <c r="J636" s="14"/>
      <c r="K636" s="14"/>
      <c r="L636" s="22"/>
      <c r="M636" s="158" t="s">
        <v>126</v>
      </c>
      <c r="N636" s="108">
        <v>3</v>
      </c>
      <c r="O636" s="155"/>
      <c r="P636" s="159">
        <v>44100</v>
      </c>
      <c r="Q636" s="31">
        <v>0</v>
      </c>
      <c r="R636" s="31">
        <f t="shared" si="178"/>
        <v>44100</v>
      </c>
      <c r="S636" s="31">
        <f t="shared" si="179"/>
        <v>2205</v>
      </c>
      <c r="T636" s="31">
        <v>0</v>
      </c>
      <c r="U636" s="31">
        <f t="shared" si="180"/>
        <v>46305</v>
      </c>
      <c r="V636" s="156"/>
      <c r="W636" s="159">
        <v>3087</v>
      </c>
      <c r="X636" s="154">
        <f t="shared" si="193"/>
        <v>381.5532</v>
      </c>
      <c r="Y636" s="31">
        <v>0</v>
      </c>
      <c r="Z636" s="31">
        <f t="shared" si="194"/>
        <v>3468.5531999999998</v>
      </c>
      <c r="AA636" s="31">
        <f t="shared" si="181"/>
        <v>138915</v>
      </c>
      <c r="AB636" s="31">
        <f t="shared" si="182"/>
        <v>10405.659599999999</v>
      </c>
      <c r="AC636" s="154">
        <f t="shared" si="183"/>
        <v>149320.65960000001</v>
      </c>
      <c r="AE636" s="17">
        <v>10</v>
      </c>
      <c r="AF636" s="108">
        <v>3</v>
      </c>
      <c r="AG636" s="17">
        <f t="shared" si="184"/>
        <v>13230</v>
      </c>
      <c r="AH636" s="17">
        <f t="shared" si="185"/>
        <v>0</v>
      </c>
      <c r="AI636" s="17">
        <f t="shared" si="186"/>
        <v>13230</v>
      </c>
      <c r="AJ636" s="17">
        <f t="shared" si="187"/>
        <v>661.5</v>
      </c>
      <c r="AK636" s="17">
        <f t="shared" si="188"/>
        <v>0</v>
      </c>
      <c r="AL636" s="17">
        <f t="shared" si="189"/>
        <v>13891.5</v>
      </c>
      <c r="AM636" s="17">
        <f t="shared" si="195"/>
        <v>926.1</v>
      </c>
      <c r="AN636" s="17">
        <f t="shared" si="196"/>
        <v>114.46596</v>
      </c>
      <c r="AO636" s="17">
        <f t="shared" si="190"/>
        <v>0</v>
      </c>
      <c r="AP636" s="17">
        <f t="shared" si="191"/>
        <v>1040.5659599999999</v>
      </c>
      <c r="AQ636" s="18">
        <f t="shared" si="192"/>
        <v>14932.06596</v>
      </c>
    </row>
    <row r="637" spans="1:43" ht="60" x14ac:dyDescent="0.25">
      <c r="A637" s="169">
        <v>3.8</v>
      </c>
      <c r="B637" s="103" t="s">
        <v>954</v>
      </c>
      <c r="C637" s="103" t="s">
        <v>805</v>
      </c>
      <c r="D637" s="15"/>
      <c r="E637" s="2"/>
      <c r="F637" s="2"/>
      <c r="G637" s="146"/>
      <c r="H637" s="19"/>
      <c r="I637" s="13"/>
      <c r="J637" s="14"/>
      <c r="K637" s="14"/>
      <c r="L637" s="22"/>
      <c r="M637" s="151" t="s">
        <v>124</v>
      </c>
      <c r="N637" s="102">
        <v>0</v>
      </c>
      <c r="O637" s="155"/>
      <c r="P637" s="31">
        <v>0</v>
      </c>
      <c r="Q637" s="31">
        <v>0</v>
      </c>
      <c r="R637" s="31">
        <f t="shared" ref="R637:R700" si="197">P637+Q637</f>
        <v>0</v>
      </c>
      <c r="S637" s="31">
        <f t="shared" ref="S637:S700" si="198">R637*0.05</f>
        <v>0</v>
      </c>
      <c r="T637" s="31">
        <v>0</v>
      </c>
      <c r="U637" s="31">
        <f t="shared" ref="U637:U700" si="199">R637+S637</f>
        <v>0</v>
      </c>
      <c r="V637" s="156"/>
      <c r="W637" s="31">
        <v>0</v>
      </c>
      <c r="X637" s="154">
        <f t="shared" si="193"/>
        <v>0</v>
      </c>
      <c r="Y637" s="31">
        <v>0</v>
      </c>
      <c r="Z637" s="31">
        <f t="shared" si="194"/>
        <v>0</v>
      </c>
      <c r="AA637" s="31">
        <f t="shared" si="181"/>
        <v>0</v>
      </c>
      <c r="AB637" s="31">
        <f t="shared" si="182"/>
        <v>0</v>
      </c>
      <c r="AC637" s="154">
        <f t="shared" si="183"/>
        <v>0</v>
      </c>
      <c r="AE637" s="17">
        <v>10</v>
      </c>
      <c r="AF637" s="102">
        <v>0</v>
      </c>
      <c r="AG637" s="17">
        <f t="shared" si="184"/>
        <v>0</v>
      </c>
      <c r="AH637" s="17">
        <f t="shared" si="185"/>
        <v>0</v>
      </c>
      <c r="AI637" s="17">
        <f t="shared" si="186"/>
        <v>0</v>
      </c>
      <c r="AJ637" s="17">
        <f t="shared" si="187"/>
        <v>0</v>
      </c>
      <c r="AK637" s="17">
        <f t="shared" si="188"/>
        <v>0</v>
      </c>
      <c r="AL637" s="17">
        <f t="shared" si="189"/>
        <v>0</v>
      </c>
      <c r="AM637" s="17">
        <f t="shared" si="195"/>
        <v>0</v>
      </c>
      <c r="AN637" s="17">
        <f t="shared" si="196"/>
        <v>0</v>
      </c>
      <c r="AO637" s="17">
        <f t="shared" si="190"/>
        <v>0</v>
      </c>
      <c r="AP637" s="17">
        <f t="shared" si="191"/>
        <v>0</v>
      </c>
      <c r="AQ637" s="18">
        <f t="shared" si="192"/>
        <v>0</v>
      </c>
    </row>
    <row r="638" spans="1:43" ht="30" x14ac:dyDescent="0.25">
      <c r="A638" s="169" t="s">
        <v>806</v>
      </c>
      <c r="B638" s="103" t="s">
        <v>954</v>
      </c>
      <c r="C638" s="103" t="s">
        <v>807</v>
      </c>
      <c r="D638" s="15"/>
      <c r="E638" s="2"/>
      <c r="F638" s="2"/>
      <c r="G638" s="146"/>
      <c r="H638" s="19"/>
      <c r="I638" s="13"/>
      <c r="J638" s="14"/>
      <c r="K638" s="14"/>
      <c r="L638" s="22"/>
      <c r="M638" s="158" t="s">
        <v>16</v>
      </c>
      <c r="N638" s="108">
        <v>215</v>
      </c>
      <c r="O638" s="155"/>
      <c r="P638" s="159">
        <v>520</v>
      </c>
      <c r="Q638" s="31">
        <v>0</v>
      </c>
      <c r="R638" s="31">
        <f t="shared" si="197"/>
        <v>520</v>
      </c>
      <c r="S638" s="31">
        <f t="shared" si="198"/>
        <v>26</v>
      </c>
      <c r="T638" s="31">
        <v>0</v>
      </c>
      <c r="U638" s="31">
        <f t="shared" si="199"/>
        <v>546</v>
      </c>
      <c r="V638" s="156"/>
      <c r="W638" s="159">
        <v>53</v>
      </c>
      <c r="X638" s="154">
        <f t="shared" si="193"/>
        <v>6.5507999999999997</v>
      </c>
      <c r="Y638" s="31">
        <v>0</v>
      </c>
      <c r="Z638" s="31">
        <f t="shared" si="194"/>
        <v>59.550800000000002</v>
      </c>
      <c r="AA638" s="31">
        <f t="shared" si="181"/>
        <v>117390</v>
      </c>
      <c r="AB638" s="31">
        <f t="shared" si="182"/>
        <v>12803.422</v>
      </c>
      <c r="AC638" s="154">
        <f t="shared" si="183"/>
        <v>130193.42200000001</v>
      </c>
      <c r="AE638" s="17">
        <v>10</v>
      </c>
      <c r="AF638" s="108">
        <v>215</v>
      </c>
      <c r="AG638" s="17">
        <f t="shared" si="184"/>
        <v>11180</v>
      </c>
      <c r="AH638" s="17">
        <f t="shared" si="185"/>
        <v>0</v>
      </c>
      <c r="AI638" s="17">
        <f t="shared" si="186"/>
        <v>11180</v>
      </c>
      <c r="AJ638" s="17">
        <f t="shared" si="187"/>
        <v>559</v>
      </c>
      <c r="AK638" s="17">
        <f t="shared" si="188"/>
        <v>0</v>
      </c>
      <c r="AL638" s="17">
        <f t="shared" si="189"/>
        <v>11739</v>
      </c>
      <c r="AM638" s="17">
        <f t="shared" si="195"/>
        <v>1139.5</v>
      </c>
      <c r="AN638" s="17">
        <f t="shared" si="196"/>
        <v>140.84219999999999</v>
      </c>
      <c r="AO638" s="17">
        <f t="shared" si="190"/>
        <v>0</v>
      </c>
      <c r="AP638" s="17">
        <f t="shared" si="191"/>
        <v>1280.3422</v>
      </c>
      <c r="AQ638" s="18">
        <f t="shared" si="192"/>
        <v>13019.342199999999</v>
      </c>
    </row>
    <row r="639" spans="1:43" ht="30" x14ac:dyDescent="0.25">
      <c r="A639" s="169" t="s">
        <v>808</v>
      </c>
      <c r="B639" s="103" t="s">
        <v>954</v>
      </c>
      <c r="C639" s="103" t="s">
        <v>809</v>
      </c>
      <c r="D639" s="15"/>
      <c r="E639" s="2"/>
      <c r="F639" s="2"/>
      <c r="G639" s="146"/>
      <c r="H639" s="19"/>
      <c r="I639" s="13"/>
      <c r="J639" s="14"/>
      <c r="K639" s="14"/>
      <c r="L639" s="22"/>
      <c r="M639" s="158" t="s">
        <v>16</v>
      </c>
      <c r="N639" s="108">
        <v>115</v>
      </c>
      <c r="O639" s="155"/>
      <c r="P639" s="159">
        <v>645</v>
      </c>
      <c r="Q639" s="31">
        <v>0</v>
      </c>
      <c r="R639" s="31">
        <f t="shared" si="197"/>
        <v>645</v>
      </c>
      <c r="S639" s="31">
        <f t="shared" si="198"/>
        <v>32.25</v>
      </c>
      <c r="T639" s="31">
        <v>0</v>
      </c>
      <c r="U639" s="31">
        <f t="shared" si="199"/>
        <v>677.25</v>
      </c>
      <c r="V639" s="156"/>
      <c r="W639" s="159">
        <v>53</v>
      </c>
      <c r="X639" s="154">
        <f t="shared" si="193"/>
        <v>6.5507999999999997</v>
      </c>
      <c r="Y639" s="31">
        <v>0</v>
      </c>
      <c r="Z639" s="31">
        <f t="shared" si="194"/>
        <v>59.550800000000002</v>
      </c>
      <c r="AA639" s="31">
        <f t="shared" si="181"/>
        <v>77883.75</v>
      </c>
      <c r="AB639" s="31">
        <f t="shared" si="182"/>
        <v>6848.3420000000006</v>
      </c>
      <c r="AC639" s="154">
        <f t="shared" si="183"/>
        <v>84732.092000000004</v>
      </c>
      <c r="AE639" s="17">
        <v>10</v>
      </c>
      <c r="AF639" s="108">
        <v>115</v>
      </c>
      <c r="AG639" s="17">
        <f t="shared" si="184"/>
        <v>7417.5</v>
      </c>
      <c r="AH639" s="17">
        <f t="shared" si="185"/>
        <v>0</v>
      </c>
      <c r="AI639" s="17">
        <f t="shared" si="186"/>
        <v>7417.5</v>
      </c>
      <c r="AJ639" s="17">
        <f t="shared" si="187"/>
        <v>370.875</v>
      </c>
      <c r="AK639" s="17">
        <f t="shared" si="188"/>
        <v>0</v>
      </c>
      <c r="AL639" s="17">
        <f t="shared" si="189"/>
        <v>7788.375</v>
      </c>
      <c r="AM639" s="17">
        <f t="shared" si="195"/>
        <v>609.5</v>
      </c>
      <c r="AN639" s="17">
        <f t="shared" si="196"/>
        <v>75.334199999999996</v>
      </c>
      <c r="AO639" s="17">
        <f t="shared" si="190"/>
        <v>0</v>
      </c>
      <c r="AP639" s="17">
        <f t="shared" si="191"/>
        <v>684.83420000000001</v>
      </c>
      <c r="AQ639" s="18">
        <f t="shared" si="192"/>
        <v>8473.2091999999993</v>
      </c>
    </row>
    <row r="640" spans="1:43" ht="30" x14ac:dyDescent="0.25">
      <c r="A640" s="169" t="s">
        <v>810</v>
      </c>
      <c r="B640" s="103" t="s">
        <v>954</v>
      </c>
      <c r="C640" s="103" t="s">
        <v>811</v>
      </c>
      <c r="D640" s="15"/>
      <c r="E640" s="2"/>
      <c r="F640" s="2"/>
      <c r="G640" s="146"/>
      <c r="H640" s="19"/>
      <c r="I640" s="13"/>
      <c r="J640" s="14"/>
      <c r="K640" s="14"/>
      <c r="L640" s="22"/>
      <c r="M640" s="158" t="s">
        <v>16</v>
      </c>
      <c r="N640" s="108">
        <v>720</v>
      </c>
      <c r="O640" s="155"/>
      <c r="P640" s="159">
        <v>255</v>
      </c>
      <c r="Q640" s="31">
        <v>0</v>
      </c>
      <c r="R640" s="31">
        <f t="shared" si="197"/>
        <v>255</v>
      </c>
      <c r="S640" s="31">
        <f t="shared" si="198"/>
        <v>12.75</v>
      </c>
      <c r="T640" s="31">
        <v>0</v>
      </c>
      <c r="U640" s="31">
        <f t="shared" si="199"/>
        <v>267.75</v>
      </c>
      <c r="V640" s="156"/>
      <c r="W640" s="159">
        <v>53</v>
      </c>
      <c r="X640" s="154">
        <f t="shared" si="193"/>
        <v>6.5507999999999997</v>
      </c>
      <c r="Y640" s="31">
        <v>0</v>
      </c>
      <c r="Z640" s="31">
        <f t="shared" si="194"/>
        <v>59.550800000000002</v>
      </c>
      <c r="AA640" s="31">
        <f t="shared" si="181"/>
        <v>192780</v>
      </c>
      <c r="AB640" s="31">
        <f t="shared" si="182"/>
        <v>42876.576000000001</v>
      </c>
      <c r="AC640" s="154">
        <f t="shared" si="183"/>
        <v>235656.576</v>
      </c>
      <c r="AE640" s="17">
        <v>10</v>
      </c>
      <c r="AF640" s="108">
        <v>720</v>
      </c>
      <c r="AG640" s="17">
        <f t="shared" si="184"/>
        <v>18360</v>
      </c>
      <c r="AH640" s="17">
        <f t="shared" si="185"/>
        <v>0</v>
      </c>
      <c r="AI640" s="17">
        <f t="shared" si="186"/>
        <v>18360</v>
      </c>
      <c r="AJ640" s="17">
        <f t="shared" si="187"/>
        <v>918</v>
      </c>
      <c r="AK640" s="17">
        <f t="shared" si="188"/>
        <v>0</v>
      </c>
      <c r="AL640" s="17">
        <f t="shared" si="189"/>
        <v>19278</v>
      </c>
      <c r="AM640" s="17">
        <f t="shared" si="195"/>
        <v>3816</v>
      </c>
      <c r="AN640" s="17">
        <f t="shared" si="196"/>
        <v>471.65759999999995</v>
      </c>
      <c r="AO640" s="17">
        <f t="shared" si="190"/>
        <v>0</v>
      </c>
      <c r="AP640" s="17">
        <f t="shared" si="191"/>
        <v>4287.6575999999995</v>
      </c>
      <c r="AQ640" s="18">
        <f t="shared" si="192"/>
        <v>23565.657599999999</v>
      </c>
    </row>
    <row r="641" spans="1:43" ht="30" x14ac:dyDescent="0.25">
      <c r="A641" s="169" t="s">
        <v>812</v>
      </c>
      <c r="B641" s="103" t="s">
        <v>954</v>
      </c>
      <c r="C641" s="103" t="s">
        <v>813</v>
      </c>
      <c r="D641" s="15"/>
      <c r="E641" s="2"/>
      <c r="F641" s="2"/>
      <c r="G641" s="146"/>
      <c r="H641" s="19"/>
      <c r="I641" s="13"/>
      <c r="J641" s="14"/>
      <c r="K641" s="14"/>
      <c r="L641" s="22"/>
      <c r="M641" s="158" t="s">
        <v>16</v>
      </c>
      <c r="N641" s="108">
        <v>240</v>
      </c>
      <c r="O641" s="155"/>
      <c r="P641" s="159">
        <v>275</v>
      </c>
      <c r="Q641" s="31">
        <v>0</v>
      </c>
      <c r="R641" s="31">
        <f t="shared" si="197"/>
        <v>275</v>
      </c>
      <c r="S641" s="31">
        <f t="shared" si="198"/>
        <v>13.75</v>
      </c>
      <c r="T641" s="31">
        <v>0</v>
      </c>
      <c r="U641" s="31">
        <f t="shared" si="199"/>
        <v>288.75</v>
      </c>
      <c r="V641" s="156"/>
      <c r="W641" s="159">
        <v>53</v>
      </c>
      <c r="X641" s="154">
        <f t="shared" si="193"/>
        <v>6.5507999999999997</v>
      </c>
      <c r="Y641" s="31">
        <v>0</v>
      </c>
      <c r="Z641" s="31">
        <f t="shared" si="194"/>
        <v>59.550800000000002</v>
      </c>
      <c r="AA641" s="31">
        <f t="shared" si="181"/>
        <v>69300</v>
      </c>
      <c r="AB641" s="31">
        <f t="shared" si="182"/>
        <v>14292.192000000001</v>
      </c>
      <c r="AC641" s="154">
        <f t="shared" si="183"/>
        <v>83592.191999999995</v>
      </c>
      <c r="AE641" s="17">
        <v>10</v>
      </c>
      <c r="AF641" s="108">
        <v>240</v>
      </c>
      <c r="AG641" s="17">
        <f t="shared" si="184"/>
        <v>6600</v>
      </c>
      <c r="AH641" s="17">
        <f t="shared" si="185"/>
        <v>0</v>
      </c>
      <c r="AI641" s="17">
        <f t="shared" si="186"/>
        <v>6600</v>
      </c>
      <c r="AJ641" s="17">
        <f t="shared" si="187"/>
        <v>330</v>
      </c>
      <c r="AK641" s="17">
        <f t="shared" si="188"/>
        <v>0</v>
      </c>
      <c r="AL641" s="17">
        <f t="shared" si="189"/>
        <v>6930</v>
      </c>
      <c r="AM641" s="17">
        <f t="shared" si="195"/>
        <v>1272</v>
      </c>
      <c r="AN641" s="17">
        <f t="shared" si="196"/>
        <v>157.2192</v>
      </c>
      <c r="AO641" s="17">
        <f t="shared" si="190"/>
        <v>0</v>
      </c>
      <c r="AP641" s="17">
        <f t="shared" si="191"/>
        <v>1429.2192</v>
      </c>
      <c r="AQ641" s="18">
        <f t="shared" si="192"/>
        <v>8359.2191999999995</v>
      </c>
    </row>
    <row r="642" spans="1:43" ht="30" x14ac:dyDescent="0.25">
      <c r="A642" s="169" t="s">
        <v>814</v>
      </c>
      <c r="B642" s="103" t="s">
        <v>954</v>
      </c>
      <c r="C642" s="103" t="s">
        <v>815</v>
      </c>
      <c r="D642" s="15"/>
      <c r="E642" s="2"/>
      <c r="F642" s="2"/>
      <c r="G642" s="146"/>
      <c r="H642" s="19"/>
      <c r="I642" s="13"/>
      <c r="J642" s="14"/>
      <c r="K642" s="14"/>
      <c r="L642" s="22"/>
      <c r="M642" s="158" t="s">
        <v>16</v>
      </c>
      <c r="N642" s="108">
        <v>10</v>
      </c>
      <c r="O642" s="155"/>
      <c r="P642" s="159">
        <v>825</v>
      </c>
      <c r="Q642" s="31">
        <v>0</v>
      </c>
      <c r="R642" s="31">
        <f t="shared" si="197"/>
        <v>825</v>
      </c>
      <c r="S642" s="31">
        <f t="shared" si="198"/>
        <v>41.25</v>
      </c>
      <c r="T642" s="31">
        <v>0</v>
      </c>
      <c r="U642" s="31">
        <f t="shared" si="199"/>
        <v>866.25</v>
      </c>
      <c r="V642" s="156"/>
      <c r="W642" s="159">
        <v>72</v>
      </c>
      <c r="X642" s="154">
        <f t="shared" si="193"/>
        <v>8.8992000000000004</v>
      </c>
      <c r="Y642" s="31">
        <v>0</v>
      </c>
      <c r="Z642" s="31">
        <f t="shared" si="194"/>
        <v>80.899200000000008</v>
      </c>
      <c r="AA642" s="31">
        <f t="shared" si="181"/>
        <v>8662.5</v>
      </c>
      <c r="AB642" s="31">
        <f t="shared" si="182"/>
        <v>808.99200000000008</v>
      </c>
      <c r="AC642" s="154">
        <f t="shared" si="183"/>
        <v>9471.4920000000002</v>
      </c>
      <c r="AE642" s="17">
        <v>10</v>
      </c>
      <c r="AF642" s="108">
        <v>10</v>
      </c>
      <c r="AG642" s="17">
        <f t="shared" si="184"/>
        <v>825</v>
      </c>
      <c r="AH642" s="17">
        <f t="shared" si="185"/>
        <v>0</v>
      </c>
      <c r="AI642" s="17">
        <f t="shared" si="186"/>
        <v>825</v>
      </c>
      <c r="AJ642" s="17">
        <f t="shared" si="187"/>
        <v>41.25</v>
      </c>
      <c r="AK642" s="17">
        <f t="shared" si="188"/>
        <v>0</v>
      </c>
      <c r="AL642" s="17">
        <f t="shared" si="189"/>
        <v>866.25</v>
      </c>
      <c r="AM642" s="17">
        <f t="shared" si="195"/>
        <v>72</v>
      </c>
      <c r="AN642" s="17">
        <f t="shared" si="196"/>
        <v>8.8992000000000004</v>
      </c>
      <c r="AO642" s="17">
        <f t="shared" si="190"/>
        <v>0</v>
      </c>
      <c r="AP642" s="17">
        <f t="shared" si="191"/>
        <v>80.899200000000008</v>
      </c>
      <c r="AQ642" s="18">
        <f t="shared" si="192"/>
        <v>947.14920000000006</v>
      </c>
    </row>
    <row r="643" spans="1:43" ht="30" x14ac:dyDescent="0.25">
      <c r="A643" s="169" t="s">
        <v>816</v>
      </c>
      <c r="B643" s="103" t="s">
        <v>954</v>
      </c>
      <c r="C643" s="103" t="s">
        <v>817</v>
      </c>
      <c r="D643" s="15"/>
      <c r="E643" s="2"/>
      <c r="F643" s="2"/>
      <c r="G643" s="146"/>
      <c r="H643" s="19"/>
      <c r="I643" s="13"/>
      <c r="J643" s="14"/>
      <c r="K643" s="14"/>
      <c r="L643" s="22"/>
      <c r="M643" s="158" t="s">
        <v>369</v>
      </c>
      <c r="N643" s="108">
        <v>300</v>
      </c>
      <c r="O643" s="155"/>
      <c r="P643" s="159">
        <v>437</v>
      </c>
      <c r="Q643" s="31">
        <v>0</v>
      </c>
      <c r="R643" s="31">
        <f t="shared" si="197"/>
        <v>437</v>
      </c>
      <c r="S643" s="31">
        <f t="shared" si="198"/>
        <v>21.85</v>
      </c>
      <c r="T643" s="31">
        <v>0</v>
      </c>
      <c r="U643" s="31">
        <f t="shared" si="199"/>
        <v>458.85</v>
      </c>
      <c r="V643" s="156"/>
      <c r="W643" s="159">
        <v>53</v>
      </c>
      <c r="X643" s="154">
        <f t="shared" si="193"/>
        <v>6.5507999999999997</v>
      </c>
      <c r="Y643" s="31">
        <v>0</v>
      </c>
      <c r="Z643" s="31">
        <f t="shared" si="194"/>
        <v>59.550800000000002</v>
      </c>
      <c r="AA643" s="31">
        <f t="shared" si="181"/>
        <v>137655</v>
      </c>
      <c r="AB643" s="31">
        <f t="shared" si="182"/>
        <v>17865.240000000002</v>
      </c>
      <c r="AC643" s="154">
        <f t="shared" si="183"/>
        <v>155520.24</v>
      </c>
      <c r="AE643" s="17">
        <v>10</v>
      </c>
      <c r="AF643" s="108">
        <v>300</v>
      </c>
      <c r="AG643" s="17">
        <f t="shared" si="184"/>
        <v>13110</v>
      </c>
      <c r="AH643" s="17">
        <f t="shared" si="185"/>
        <v>0</v>
      </c>
      <c r="AI643" s="17">
        <f t="shared" si="186"/>
        <v>13110</v>
      </c>
      <c r="AJ643" s="17">
        <f t="shared" si="187"/>
        <v>655.5</v>
      </c>
      <c r="AK643" s="17">
        <f t="shared" si="188"/>
        <v>0</v>
      </c>
      <c r="AL643" s="17">
        <f t="shared" si="189"/>
        <v>13765.5</v>
      </c>
      <c r="AM643" s="17">
        <f t="shared" si="195"/>
        <v>1590</v>
      </c>
      <c r="AN643" s="17">
        <f t="shared" si="196"/>
        <v>196.52399999999997</v>
      </c>
      <c r="AO643" s="17">
        <f t="shared" si="190"/>
        <v>0</v>
      </c>
      <c r="AP643" s="17">
        <f t="shared" si="191"/>
        <v>1786.5239999999999</v>
      </c>
      <c r="AQ643" s="18">
        <f t="shared" si="192"/>
        <v>15552.023999999999</v>
      </c>
    </row>
    <row r="644" spans="1:43" ht="30" x14ac:dyDescent="0.25">
      <c r="A644" s="169" t="s">
        <v>818</v>
      </c>
      <c r="B644" s="103" t="s">
        <v>954</v>
      </c>
      <c r="C644" s="103" t="s">
        <v>819</v>
      </c>
      <c r="D644" s="15"/>
      <c r="E644" s="2"/>
      <c r="F644" s="2"/>
      <c r="G644" s="146"/>
      <c r="H644" s="19"/>
      <c r="I644" s="13"/>
      <c r="J644" s="14"/>
      <c r="K644" s="14"/>
      <c r="L644" s="22"/>
      <c r="M644" s="158" t="s">
        <v>369</v>
      </c>
      <c r="N644" s="108">
        <v>400</v>
      </c>
      <c r="O644" s="155"/>
      <c r="P644" s="159">
        <v>437</v>
      </c>
      <c r="Q644" s="31">
        <v>0</v>
      </c>
      <c r="R644" s="31">
        <f t="shared" si="197"/>
        <v>437</v>
      </c>
      <c r="S644" s="31">
        <f t="shared" si="198"/>
        <v>21.85</v>
      </c>
      <c r="T644" s="31">
        <v>0</v>
      </c>
      <c r="U644" s="31">
        <f t="shared" si="199"/>
        <v>458.85</v>
      </c>
      <c r="V644" s="156"/>
      <c r="W644" s="159">
        <v>53</v>
      </c>
      <c r="X644" s="154">
        <f t="shared" si="193"/>
        <v>6.5507999999999997</v>
      </c>
      <c r="Y644" s="31">
        <v>0</v>
      </c>
      <c r="Z644" s="31">
        <f t="shared" si="194"/>
        <v>59.550800000000002</v>
      </c>
      <c r="AA644" s="31">
        <f t="shared" si="181"/>
        <v>183540</v>
      </c>
      <c r="AB644" s="31">
        <f t="shared" si="182"/>
        <v>23820.32</v>
      </c>
      <c r="AC644" s="154">
        <f t="shared" si="183"/>
        <v>207360.32</v>
      </c>
      <c r="AE644" s="17">
        <v>10</v>
      </c>
      <c r="AF644" s="108">
        <v>400</v>
      </c>
      <c r="AG644" s="17">
        <f t="shared" si="184"/>
        <v>17480</v>
      </c>
      <c r="AH644" s="17">
        <f t="shared" si="185"/>
        <v>0</v>
      </c>
      <c r="AI644" s="17">
        <f t="shared" si="186"/>
        <v>17480</v>
      </c>
      <c r="AJ644" s="17">
        <f t="shared" si="187"/>
        <v>874</v>
      </c>
      <c r="AK644" s="17">
        <f t="shared" si="188"/>
        <v>0</v>
      </c>
      <c r="AL644" s="17">
        <f t="shared" si="189"/>
        <v>18354</v>
      </c>
      <c r="AM644" s="17">
        <f t="shared" si="195"/>
        <v>2120</v>
      </c>
      <c r="AN644" s="17">
        <f t="shared" si="196"/>
        <v>262.03199999999998</v>
      </c>
      <c r="AO644" s="17">
        <f t="shared" si="190"/>
        <v>0</v>
      </c>
      <c r="AP644" s="17">
        <f t="shared" si="191"/>
        <v>2382.0320000000002</v>
      </c>
      <c r="AQ644" s="18">
        <f t="shared" si="192"/>
        <v>20736.031999999999</v>
      </c>
    </row>
    <row r="645" spans="1:43" ht="30" x14ac:dyDescent="0.25">
      <c r="A645" s="169" t="s">
        <v>820</v>
      </c>
      <c r="B645" s="103" t="s">
        <v>954</v>
      </c>
      <c r="C645" s="103" t="s">
        <v>821</v>
      </c>
      <c r="D645" s="15"/>
      <c r="E645" s="2"/>
      <c r="F645" s="2"/>
      <c r="G645" s="146"/>
      <c r="H645" s="19"/>
      <c r="I645" s="13"/>
      <c r="J645" s="14"/>
      <c r="K645" s="14"/>
      <c r="L645" s="22"/>
      <c r="M645" s="158" t="s">
        <v>369</v>
      </c>
      <c r="N645" s="108">
        <v>8</v>
      </c>
      <c r="O645" s="155"/>
      <c r="P645" s="159">
        <v>864</v>
      </c>
      <c r="Q645" s="31">
        <v>0</v>
      </c>
      <c r="R645" s="31">
        <f t="shared" si="197"/>
        <v>864</v>
      </c>
      <c r="S645" s="31">
        <f t="shared" si="198"/>
        <v>43.2</v>
      </c>
      <c r="T645" s="31">
        <v>0</v>
      </c>
      <c r="U645" s="31">
        <f t="shared" si="199"/>
        <v>907.2</v>
      </c>
      <c r="V645" s="156"/>
      <c r="W645" s="159">
        <v>53</v>
      </c>
      <c r="X645" s="154">
        <f t="shared" si="193"/>
        <v>6.5507999999999997</v>
      </c>
      <c r="Y645" s="31">
        <v>0</v>
      </c>
      <c r="Z645" s="31">
        <f t="shared" si="194"/>
        <v>59.550800000000002</v>
      </c>
      <c r="AA645" s="31">
        <f t="shared" si="181"/>
        <v>7257.6</v>
      </c>
      <c r="AB645" s="31">
        <f t="shared" si="182"/>
        <v>476.40640000000002</v>
      </c>
      <c r="AC645" s="154">
        <f t="shared" si="183"/>
        <v>7734.0064000000002</v>
      </c>
      <c r="AE645" s="17">
        <v>10</v>
      </c>
      <c r="AF645" s="108">
        <v>8</v>
      </c>
      <c r="AG645" s="17">
        <f t="shared" si="184"/>
        <v>691.2</v>
      </c>
      <c r="AH645" s="17">
        <f t="shared" si="185"/>
        <v>0</v>
      </c>
      <c r="AI645" s="17">
        <f t="shared" si="186"/>
        <v>691.2</v>
      </c>
      <c r="AJ645" s="17">
        <f t="shared" si="187"/>
        <v>34.56</v>
      </c>
      <c r="AK645" s="17">
        <f t="shared" si="188"/>
        <v>0</v>
      </c>
      <c r="AL645" s="17">
        <f t="shared" si="189"/>
        <v>725.76</v>
      </c>
      <c r="AM645" s="17">
        <f t="shared" si="195"/>
        <v>42.4</v>
      </c>
      <c r="AN645" s="17">
        <f t="shared" si="196"/>
        <v>5.24064</v>
      </c>
      <c r="AO645" s="17">
        <f t="shared" si="190"/>
        <v>0</v>
      </c>
      <c r="AP645" s="17">
        <f t="shared" si="191"/>
        <v>47.640639999999998</v>
      </c>
      <c r="AQ645" s="18">
        <f t="shared" si="192"/>
        <v>773.40063999999995</v>
      </c>
    </row>
    <row r="646" spans="1:43" ht="30" x14ac:dyDescent="0.25">
      <c r="A646" s="169" t="s">
        <v>822</v>
      </c>
      <c r="B646" s="103" t="s">
        <v>954</v>
      </c>
      <c r="C646" s="103" t="s">
        <v>823</v>
      </c>
      <c r="D646" s="15"/>
      <c r="E646" s="2"/>
      <c r="F646" s="2"/>
      <c r="G646" s="146"/>
      <c r="H646" s="19"/>
      <c r="I646" s="13"/>
      <c r="J646" s="14"/>
      <c r="K646" s="14"/>
      <c r="L646" s="22"/>
      <c r="M646" s="158" t="s">
        <v>369</v>
      </c>
      <c r="N646" s="108">
        <v>10</v>
      </c>
      <c r="O646" s="155"/>
      <c r="P646" s="159">
        <v>10000</v>
      </c>
      <c r="Q646" s="31">
        <v>0</v>
      </c>
      <c r="R646" s="31">
        <f t="shared" si="197"/>
        <v>10000</v>
      </c>
      <c r="S646" s="31">
        <f t="shared" si="198"/>
        <v>500</v>
      </c>
      <c r="T646" s="31">
        <v>0</v>
      </c>
      <c r="U646" s="31">
        <f t="shared" si="199"/>
        <v>10500</v>
      </c>
      <c r="V646" s="156"/>
      <c r="W646" s="159">
        <v>225</v>
      </c>
      <c r="X646" s="154">
        <f t="shared" si="193"/>
        <v>27.81</v>
      </c>
      <c r="Y646" s="31">
        <v>0</v>
      </c>
      <c r="Z646" s="31">
        <f t="shared" si="194"/>
        <v>252.81</v>
      </c>
      <c r="AA646" s="31">
        <f t="shared" ref="AA646:AA709" si="200">N646*U646</f>
        <v>105000</v>
      </c>
      <c r="AB646" s="31">
        <f t="shared" ref="AB646:AB709" si="201">N646*Z646</f>
        <v>2528.1</v>
      </c>
      <c r="AC646" s="154">
        <f t="shared" ref="AC646:AC709" si="202">AA646+AB646</f>
        <v>107528.1</v>
      </c>
      <c r="AE646" s="17">
        <v>10</v>
      </c>
      <c r="AF646" s="108">
        <v>10</v>
      </c>
      <c r="AG646" s="17">
        <f t="shared" si="184"/>
        <v>10000</v>
      </c>
      <c r="AH646" s="17">
        <f t="shared" si="185"/>
        <v>0</v>
      </c>
      <c r="AI646" s="17">
        <f t="shared" si="186"/>
        <v>10000</v>
      </c>
      <c r="AJ646" s="17">
        <f t="shared" si="187"/>
        <v>500</v>
      </c>
      <c r="AK646" s="17">
        <f t="shared" si="188"/>
        <v>0</v>
      </c>
      <c r="AL646" s="17">
        <f t="shared" si="189"/>
        <v>10500</v>
      </c>
      <c r="AM646" s="17">
        <f t="shared" si="195"/>
        <v>225</v>
      </c>
      <c r="AN646" s="17">
        <f t="shared" si="196"/>
        <v>27.81</v>
      </c>
      <c r="AO646" s="17">
        <f t="shared" si="190"/>
        <v>0</v>
      </c>
      <c r="AP646" s="17">
        <f t="shared" si="191"/>
        <v>252.81</v>
      </c>
      <c r="AQ646" s="18">
        <f t="shared" si="192"/>
        <v>10752.81</v>
      </c>
    </row>
    <row r="647" spans="1:43" ht="30" x14ac:dyDescent="0.25">
      <c r="A647" s="169" t="s">
        <v>824</v>
      </c>
      <c r="B647" s="103" t="s">
        <v>954</v>
      </c>
      <c r="C647" s="103" t="s">
        <v>825</v>
      </c>
      <c r="D647" s="15"/>
      <c r="E647" s="2"/>
      <c r="F647" s="2"/>
      <c r="G647" s="146"/>
      <c r="H647" s="19"/>
      <c r="I647" s="13"/>
      <c r="J647" s="14"/>
      <c r="K647" s="14"/>
      <c r="L647" s="22"/>
      <c r="M647" s="151" t="s">
        <v>124</v>
      </c>
      <c r="N647" s="102">
        <v>0</v>
      </c>
      <c r="O647" s="155"/>
      <c r="P647" s="31">
        <v>0</v>
      </c>
      <c r="Q647" s="31">
        <v>0</v>
      </c>
      <c r="R647" s="31">
        <f t="shared" si="197"/>
        <v>0</v>
      </c>
      <c r="S647" s="31">
        <f t="shared" si="198"/>
        <v>0</v>
      </c>
      <c r="T647" s="31">
        <v>0</v>
      </c>
      <c r="U647" s="31">
        <f t="shared" si="199"/>
        <v>0</v>
      </c>
      <c r="V647" s="156"/>
      <c r="W647" s="159"/>
      <c r="X647" s="154">
        <f t="shared" si="193"/>
        <v>0</v>
      </c>
      <c r="Y647" s="31">
        <v>0</v>
      </c>
      <c r="Z647" s="31">
        <f t="shared" si="194"/>
        <v>0</v>
      </c>
      <c r="AA647" s="31">
        <f t="shared" si="200"/>
        <v>0</v>
      </c>
      <c r="AB647" s="31">
        <f t="shared" si="201"/>
        <v>0</v>
      </c>
      <c r="AC647" s="154">
        <f t="shared" si="202"/>
        <v>0</v>
      </c>
      <c r="AE647" s="17">
        <v>10</v>
      </c>
      <c r="AF647" s="102">
        <v>0</v>
      </c>
      <c r="AG647" s="17">
        <f t="shared" si="184"/>
        <v>0</v>
      </c>
      <c r="AH647" s="17">
        <f t="shared" si="185"/>
        <v>0</v>
      </c>
      <c r="AI647" s="17">
        <f t="shared" si="186"/>
        <v>0</v>
      </c>
      <c r="AJ647" s="17">
        <f t="shared" si="187"/>
        <v>0</v>
      </c>
      <c r="AK647" s="17">
        <f t="shared" si="188"/>
        <v>0</v>
      </c>
      <c r="AL647" s="17">
        <f t="shared" si="189"/>
        <v>0</v>
      </c>
      <c r="AM647" s="17">
        <f t="shared" si="195"/>
        <v>0</v>
      </c>
      <c r="AN647" s="17">
        <f t="shared" si="196"/>
        <v>0</v>
      </c>
      <c r="AO647" s="17">
        <f t="shared" si="190"/>
        <v>0</v>
      </c>
      <c r="AP647" s="17">
        <f t="shared" si="191"/>
        <v>0</v>
      </c>
      <c r="AQ647" s="18">
        <f t="shared" si="192"/>
        <v>0</v>
      </c>
    </row>
    <row r="648" spans="1:43" ht="18" x14ac:dyDescent="0.25">
      <c r="A648" s="169" t="s">
        <v>558</v>
      </c>
      <c r="B648" s="103" t="s">
        <v>954</v>
      </c>
      <c r="C648" s="103" t="s">
        <v>826</v>
      </c>
      <c r="D648" s="15"/>
      <c r="E648" s="2"/>
      <c r="F648" s="2"/>
      <c r="G648" s="146"/>
      <c r="H648" s="19"/>
      <c r="I648" s="13"/>
      <c r="J648" s="14"/>
      <c r="K648" s="14"/>
      <c r="L648" s="22"/>
      <c r="M648" s="158" t="s">
        <v>369</v>
      </c>
      <c r="N648" s="102">
        <v>0</v>
      </c>
      <c r="O648" s="155"/>
      <c r="P648" s="159">
        <v>1230</v>
      </c>
      <c r="Q648" s="31">
        <v>0</v>
      </c>
      <c r="R648" s="31">
        <f t="shared" si="197"/>
        <v>1230</v>
      </c>
      <c r="S648" s="31">
        <f t="shared" si="198"/>
        <v>61.5</v>
      </c>
      <c r="T648" s="31">
        <v>0</v>
      </c>
      <c r="U648" s="31">
        <f t="shared" si="199"/>
        <v>1291.5</v>
      </c>
      <c r="V648" s="156"/>
      <c r="W648" s="159">
        <v>105</v>
      </c>
      <c r="X648" s="154">
        <f t="shared" si="193"/>
        <v>12.978</v>
      </c>
      <c r="Y648" s="31">
        <v>0</v>
      </c>
      <c r="Z648" s="31">
        <f t="shared" si="194"/>
        <v>117.97799999999999</v>
      </c>
      <c r="AA648" s="31">
        <f t="shared" si="200"/>
        <v>0</v>
      </c>
      <c r="AB648" s="31">
        <f t="shared" si="201"/>
        <v>0</v>
      </c>
      <c r="AC648" s="154">
        <f t="shared" si="202"/>
        <v>0</v>
      </c>
      <c r="AE648" s="17">
        <v>10</v>
      </c>
      <c r="AF648" s="102">
        <v>0</v>
      </c>
      <c r="AG648" s="17">
        <f t="shared" si="184"/>
        <v>0</v>
      </c>
      <c r="AH648" s="17">
        <f t="shared" si="185"/>
        <v>0</v>
      </c>
      <c r="AI648" s="17">
        <f t="shared" si="186"/>
        <v>0</v>
      </c>
      <c r="AJ648" s="17">
        <f t="shared" si="187"/>
        <v>0</v>
      </c>
      <c r="AK648" s="17">
        <f t="shared" si="188"/>
        <v>0</v>
      </c>
      <c r="AL648" s="17">
        <f t="shared" si="189"/>
        <v>0</v>
      </c>
      <c r="AM648" s="17">
        <f t="shared" si="195"/>
        <v>0</v>
      </c>
      <c r="AN648" s="17">
        <f t="shared" si="196"/>
        <v>0</v>
      </c>
      <c r="AO648" s="17">
        <f t="shared" si="190"/>
        <v>0</v>
      </c>
      <c r="AP648" s="17">
        <f t="shared" si="191"/>
        <v>0</v>
      </c>
      <c r="AQ648" s="18">
        <f t="shared" si="192"/>
        <v>0</v>
      </c>
    </row>
    <row r="649" spans="1:43" ht="18" x14ac:dyDescent="0.25">
      <c r="A649" s="169" t="s">
        <v>560</v>
      </c>
      <c r="B649" s="103" t="s">
        <v>954</v>
      </c>
      <c r="C649" s="103" t="s">
        <v>827</v>
      </c>
      <c r="D649" s="15"/>
      <c r="E649" s="2"/>
      <c r="F649" s="2"/>
      <c r="G649" s="146"/>
      <c r="H649" s="19"/>
      <c r="I649" s="13"/>
      <c r="J649" s="14"/>
      <c r="K649" s="14"/>
      <c r="L649" s="22"/>
      <c r="M649" s="158" t="s">
        <v>369</v>
      </c>
      <c r="N649" s="102">
        <v>0</v>
      </c>
      <c r="O649" s="155"/>
      <c r="P649" s="159">
        <v>1500</v>
      </c>
      <c r="Q649" s="31">
        <v>0</v>
      </c>
      <c r="R649" s="31">
        <f t="shared" si="197"/>
        <v>1500</v>
      </c>
      <c r="S649" s="31">
        <f t="shared" si="198"/>
        <v>75</v>
      </c>
      <c r="T649" s="31">
        <v>0</v>
      </c>
      <c r="U649" s="31">
        <f t="shared" si="199"/>
        <v>1575</v>
      </c>
      <c r="V649" s="156"/>
      <c r="W649" s="159">
        <v>105</v>
      </c>
      <c r="X649" s="154">
        <f t="shared" si="193"/>
        <v>12.978</v>
      </c>
      <c r="Y649" s="31">
        <v>0</v>
      </c>
      <c r="Z649" s="31">
        <f t="shared" si="194"/>
        <v>117.97799999999999</v>
      </c>
      <c r="AA649" s="31">
        <f t="shared" si="200"/>
        <v>0</v>
      </c>
      <c r="AB649" s="31">
        <f t="shared" si="201"/>
        <v>0</v>
      </c>
      <c r="AC649" s="154">
        <f t="shared" si="202"/>
        <v>0</v>
      </c>
      <c r="AE649" s="17">
        <v>10</v>
      </c>
      <c r="AF649" s="102">
        <v>0</v>
      </c>
      <c r="AG649" s="17">
        <f t="shared" si="184"/>
        <v>0</v>
      </c>
      <c r="AH649" s="17">
        <f t="shared" si="185"/>
        <v>0</v>
      </c>
      <c r="AI649" s="17">
        <f t="shared" si="186"/>
        <v>0</v>
      </c>
      <c r="AJ649" s="17">
        <f t="shared" si="187"/>
        <v>0</v>
      </c>
      <c r="AK649" s="17">
        <f t="shared" si="188"/>
        <v>0</v>
      </c>
      <c r="AL649" s="17">
        <f t="shared" si="189"/>
        <v>0</v>
      </c>
      <c r="AM649" s="17">
        <f t="shared" si="195"/>
        <v>0</v>
      </c>
      <c r="AN649" s="17">
        <f t="shared" si="196"/>
        <v>0</v>
      </c>
      <c r="AO649" s="17">
        <f t="shared" si="190"/>
        <v>0</v>
      </c>
      <c r="AP649" s="17">
        <f t="shared" si="191"/>
        <v>0</v>
      </c>
      <c r="AQ649" s="18">
        <f t="shared" si="192"/>
        <v>0</v>
      </c>
    </row>
    <row r="650" spans="1:43" ht="18" x14ac:dyDescent="0.25">
      <c r="A650" s="169" t="s">
        <v>562</v>
      </c>
      <c r="B650" s="103" t="s">
        <v>954</v>
      </c>
      <c r="C650" s="103" t="s">
        <v>828</v>
      </c>
      <c r="D650" s="15"/>
      <c r="E650" s="2"/>
      <c r="F650" s="2"/>
      <c r="G650" s="146"/>
      <c r="H650" s="19"/>
      <c r="I650" s="13"/>
      <c r="J650" s="14"/>
      <c r="K650" s="14"/>
      <c r="L650" s="22"/>
      <c r="M650" s="158" t="s">
        <v>369</v>
      </c>
      <c r="N650" s="102">
        <v>0</v>
      </c>
      <c r="O650" s="155"/>
      <c r="P650" s="159">
        <v>1680</v>
      </c>
      <c r="Q650" s="31">
        <v>0</v>
      </c>
      <c r="R650" s="31">
        <f t="shared" si="197"/>
        <v>1680</v>
      </c>
      <c r="S650" s="31">
        <f t="shared" si="198"/>
        <v>84</v>
      </c>
      <c r="T650" s="31">
        <v>0</v>
      </c>
      <c r="U650" s="31">
        <f t="shared" si="199"/>
        <v>1764</v>
      </c>
      <c r="V650" s="156"/>
      <c r="W650" s="159">
        <v>105</v>
      </c>
      <c r="X650" s="154">
        <f t="shared" si="193"/>
        <v>12.978</v>
      </c>
      <c r="Y650" s="31">
        <v>0</v>
      </c>
      <c r="Z650" s="31">
        <f t="shared" si="194"/>
        <v>117.97799999999999</v>
      </c>
      <c r="AA650" s="31">
        <f t="shared" si="200"/>
        <v>0</v>
      </c>
      <c r="AB650" s="31">
        <f t="shared" si="201"/>
        <v>0</v>
      </c>
      <c r="AC650" s="154">
        <f t="shared" si="202"/>
        <v>0</v>
      </c>
      <c r="AE650" s="17">
        <v>10</v>
      </c>
      <c r="AF650" s="102">
        <v>0</v>
      </c>
      <c r="AG650" s="17">
        <f t="shared" si="184"/>
        <v>0</v>
      </c>
      <c r="AH650" s="17">
        <f t="shared" si="185"/>
        <v>0</v>
      </c>
      <c r="AI650" s="17">
        <f t="shared" si="186"/>
        <v>0</v>
      </c>
      <c r="AJ650" s="17">
        <f t="shared" si="187"/>
        <v>0</v>
      </c>
      <c r="AK650" s="17">
        <f t="shared" si="188"/>
        <v>0</v>
      </c>
      <c r="AL650" s="17">
        <f t="shared" si="189"/>
        <v>0</v>
      </c>
      <c r="AM650" s="17">
        <f t="shared" si="195"/>
        <v>0</v>
      </c>
      <c r="AN650" s="17">
        <f t="shared" si="196"/>
        <v>0</v>
      </c>
      <c r="AO650" s="17">
        <f t="shared" si="190"/>
        <v>0</v>
      </c>
      <c r="AP650" s="17">
        <f t="shared" si="191"/>
        <v>0</v>
      </c>
      <c r="AQ650" s="18">
        <f t="shared" si="192"/>
        <v>0</v>
      </c>
    </row>
    <row r="651" spans="1:43" ht="30" x14ac:dyDescent="0.25">
      <c r="A651" s="169" t="s">
        <v>829</v>
      </c>
      <c r="B651" s="103" t="s">
        <v>954</v>
      </c>
      <c r="C651" s="103" t="s">
        <v>830</v>
      </c>
      <c r="D651" s="15"/>
      <c r="E651" s="2"/>
      <c r="F651" s="2"/>
      <c r="G651" s="146"/>
      <c r="H651" s="19"/>
      <c r="I651" s="13"/>
      <c r="J651" s="14"/>
      <c r="K651" s="14"/>
      <c r="L651" s="22"/>
      <c r="M651" s="158" t="s">
        <v>190</v>
      </c>
      <c r="N651" s="102">
        <v>0</v>
      </c>
      <c r="O651" s="155"/>
      <c r="P651" s="159">
        <v>690</v>
      </c>
      <c r="Q651" s="31">
        <v>0</v>
      </c>
      <c r="R651" s="31">
        <f t="shared" si="197"/>
        <v>690</v>
      </c>
      <c r="S651" s="31">
        <f t="shared" si="198"/>
        <v>34.5</v>
      </c>
      <c r="T651" s="31">
        <v>0</v>
      </c>
      <c r="U651" s="31">
        <f t="shared" si="199"/>
        <v>724.5</v>
      </c>
      <c r="V651" s="156"/>
      <c r="W651" s="159">
        <v>53</v>
      </c>
      <c r="X651" s="154">
        <f t="shared" si="193"/>
        <v>6.5507999999999997</v>
      </c>
      <c r="Y651" s="31">
        <v>0</v>
      </c>
      <c r="Z651" s="31">
        <f t="shared" si="194"/>
        <v>59.550800000000002</v>
      </c>
      <c r="AA651" s="31">
        <f t="shared" si="200"/>
        <v>0</v>
      </c>
      <c r="AB651" s="31">
        <f t="shared" si="201"/>
        <v>0</v>
      </c>
      <c r="AC651" s="154">
        <f t="shared" si="202"/>
        <v>0</v>
      </c>
      <c r="AE651" s="17">
        <v>10</v>
      </c>
      <c r="AF651" s="102">
        <v>0</v>
      </c>
      <c r="AG651" s="17">
        <f t="shared" si="184"/>
        <v>0</v>
      </c>
      <c r="AH651" s="17">
        <f t="shared" si="185"/>
        <v>0</v>
      </c>
      <c r="AI651" s="17">
        <f t="shared" si="186"/>
        <v>0</v>
      </c>
      <c r="AJ651" s="17">
        <f t="shared" si="187"/>
        <v>0</v>
      </c>
      <c r="AK651" s="17">
        <f t="shared" si="188"/>
        <v>0</v>
      </c>
      <c r="AL651" s="17">
        <f t="shared" si="189"/>
        <v>0</v>
      </c>
      <c r="AM651" s="17">
        <f t="shared" si="195"/>
        <v>0</v>
      </c>
      <c r="AN651" s="17">
        <f t="shared" si="196"/>
        <v>0</v>
      </c>
      <c r="AO651" s="17">
        <f t="shared" si="190"/>
        <v>0</v>
      </c>
      <c r="AP651" s="17">
        <f t="shared" si="191"/>
        <v>0</v>
      </c>
      <c r="AQ651" s="18">
        <f t="shared" si="192"/>
        <v>0</v>
      </c>
    </row>
    <row r="652" spans="1:43" ht="75" x14ac:dyDescent="0.25">
      <c r="A652" s="169" t="s">
        <v>740</v>
      </c>
      <c r="B652" s="103" t="s">
        <v>954</v>
      </c>
      <c r="C652" s="103" t="s">
        <v>831</v>
      </c>
      <c r="D652" s="15"/>
      <c r="E652" s="2"/>
      <c r="F652" s="2"/>
      <c r="G652" s="146"/>
      <c r="H652" s="19"/>
      <c r="I652" s="13"/>
      <c r="J652" s="14"/>
      <c r="K652" s="14"/>
      <c r="L652" s="22"/>
      <c r="M652" s="151" t="s">
        <v>124</v>
      </c>
      <c r="N652" s="102">
        <v>0</v>
      </c>
      <c r="O652" s="155"/>
      <c r="P652" s="31">
        <v>0</v>
      </c>
      <c r="Q652" s="31">
        <v>0</v>
      </c>
      <c r="R652" s="31">
        <f t="shared" si="197"/>
        <v>0</v>
      </c>
      <c r="S652" s="31">
        <f t="shared" si="198"/>
        <v>0</v>
      </c>
      <c r="T652" s="31">
        <v>0</v>
      </c>
      <c r="U652" s="31">
        <f t="shared" si="199"/>
        <v>0</v>
      </c>
      <c r="V652" s="156"/>
      <c r="W652" s="31">
        <v>0</v>
      </c>
      <c r="X652" s="154">
        <f t="shared" si="193"/>
        <v>0</v>
      </c>
      <c r="Y652" s="31">
        <v>0</v>
      </c>
      <c r="Z652" s="31">
        <f t="shared" si="194"/>
        <v>0</v>
      </c>
      <c r="AA652" s="31">
        <f t="shared" si="200"/>
        <v>0</v>
      </c>
      <c r="AB652" s="31">
        <f t="shared" si="201"/>
        <v>0</v>
      </c>
      <c r="AC652" s="154">
        <f t="shared" si="202"/>
        <v>0</v>
      </c>
      <c r="AE652" s="17">
        <v>10</v>
      </c>
      <c r="AF652" s="102">
        <v>0</v>
      </c>
      <c r="AG652" s="17">
        <f t="shared" si="184"/>
        <v>0</v>
      </c>
      <c r="AH652" s="17">
        <f t="shared" si="185"/>
        <v>0</v>
      </c>
      <c r="AI652" s="17">
        <f t="shared" si="186"/>
        <v>0</v>
      </c>
      <c r="AJ652" s="17">
        <f t="shared" si="187"/>
        <v>0</v>
      </c>
      <c r="AK652" s="17">
        <f t="shared" si="188"/>
        <v>0</v>
      </c>
      <c r="AL652" s="17">
        <f t="shared" si="189"/>
        <v>0</v>
      </c>
      <c r="AM652" s="17">
        <f t="shared" si="195"/>
        <v>0</v>
      </c>
      <c r="AN652" s="17">
        <f t="shared" si="196"/>
        <v>0</v>
      </c>
      <c r="AO652" s="17">
        <f t="shared" si="190"/>
        <v>0</v>
      </c>
      <c r="AP652" s="17">
        <f t="shared" si="191"/>
        <v>0</v>
      </c>
      <c r="AQ652" s="18">
        <f t="shared" si="192"/>
        <v>0</v>
      </c>
    </row>
    <row r="653" spans="1:43" ht="30" x14ac:dyDescent="0.25">
      <c r="A653" s="169" t="s">
        <v>742</v>
      </c>
      <c r="B653" s="103" t="s">
        <v>954</v>
      </c>
      <c r="C653" s="103" t="s">
        <v>743</v>
      </c>
      <c r="D653" s="15"/>
      <c r="E653" s="2"/>
      <c r="F653" s="2"/>
      <c r="G653" s="146"/>
      <c r="H653" s="19"/>
      <c r="I653" s="13"/>
      <c r="J653" s="14"/>
      <c r="K653" s="14"/>
      <c r="L653" s="22"/>
      <c r="M653" s="151" t="s">
        <v>124</v>
      </c>
      <c r="N653" s="102">
        <v>0</v>
      </c>
      <c r="O653" s="155"/>
      <c r="P653" s="31">
        <v>0</v>
      </c>
      <c r="Q653" s="31">
        <v>0</v>
      </c>
      <c r="R653" s="31">
        <f t="shared" si="197"/>
        <v>0</v>
      </c>
      <c r="S653" s="31">
        <f t="shared" si="198"/>
        <v>0</v>
      </c>
      <c r="T653" s="31">
        <v>0</v>
      </c>
      <c r="U653" s="31">
        <f t="shared" si="199"/>
        <v>0</v>
      </c>
      <c r="V653" s="156"/>
      <c r="W653" s="31">
        <v>0</v>
      </c>
      <c r="X653" s="154">
        <f t="shared" si="193"/>
        <v>0</v>
      </c>
      <c r="Y653" s="31">
        <v>0</v>
      </c>
      <c r="Z653" s="31">
        <f t="shared" si="194"/>
        <v>0</v>
      </c>
      <c r="AA653" s="31">
        <f t="shared" si="200"/>
        <v>0</v>
      </c>
      <c r="AB653" s="31">
        <f t="shared" si="201"/>
        <v>0</v>
      </c>
      <c r="AC653" s="154">
        <f t="shared" si="202"/>
        <v>0</v>
      </c>
      <c r="AE653" s="17">
        <v>10</v>
      </c>
      <c r="AF653" s="102">
        <v>0</v>
      </c>
      <c r="AG653" s="17">
        <f t="shared" si="184"/>
        <v>0</v>
      </c>
      <c r="AH653" s="17">
        <f t="shared" si="185"/>
        <v>0</v>
      </c>
      <c r="AI653" s="17">
        <f t="shared" si="186"/>
        <v>0</v>
      </c>
      <c r="AJ653" s="17">
        <f t="shared" si="187"/>
        <v>0</v>
      </c>
      <c r="AK653" s="17">
        <f t="shared" si="188"/>
        <v>0</v>
      </c>
      <c r="AL653" s="17">
        <f t="shared" si="189"/>
        <v>0</v>
      </c>
      <c r="AM653" s="17">
        <f t="shared" si="195"/>
        <v>0</v>
      </c>
      <c r="AN653" s="17">
        <f t="shared" si="196"/>
        <v>0</v>
      </c>
      <c r="AO653" s="17">
        <f t="shared" si="190"/>
        <v>0</v>
      </c>
      <c r="AP653" s="17">
        <f t="shared" si="191"/>
        <v>0</v>
      </c>
      <c r="AQ653" s="18">
        <f t="shared" si="192"/>
        <v>0</v>
      </c>
    </row>
    <row r="654" spans="1:43" ht="60" x14ac:dyDescent="0.25">
      <c r="A654" s="169">
        <v>3.9</v>
      </c>
      <c r="B654" s="103" t="s">
        <v>954</v>
      </c>
      <c r="C654" s="103" t="s">
        <v>832</v>
      </c>
      <c r="D654" s="15"/>
      <c r="E654" s="2"/>
      <c r="F654" s="2"/>
      <c r="G654" s="146"/>
      <c r="H654" s="19"/>
      <c r="I654" s="13"/>
      <c r="J654" s="14"/>
      <c r="K654" s="14"/>
      <c r="L654" s="22"/>
      <c r="M654" s="151" t="s">
        <v>124</v>
      </c>
      <c r="N654" s="102">
        <v>0</v>
      </c>
      <c r="O654" s="155"/>
      <c r="P654" s="31">
        <v>0</v>
      </c>
      <c r="Q654" s="31">
        <v>0</v>
      </c>
      <c r="R654" s="31">
        <f t="shared" si="197"/>
        <v>0</v>
      </c>
      <c r="S654" s="31">
        <f t="shared" si="198"/>
        <v>0</v>
      </c>
      <c r="T654" s="31">
        <v>0</v>
      </c>
      <c r="U654" s="31">
        <f t="shared" si="199"/>
        <v>0</v>
      </c>
      <c r="V654" s="156"/>
      <c r="W654" s="31">
        <v>0</v>
      </c>
      <c r="X654" s="154">
        <f t="shared" si="193"/>
        <v>0</v>
      </c>
      <c r="Y654" s="31">
        <v>0</v>
      </c>
      <c r="Z654" s="31">
        <f t="shared" si="194"/>
        <v>0</v>
      </c>
      <c r="AA654" s="31">
        <f t="shared" si="200"/>
        <v>0</v>
      </c>
      <c r="AB654" s="31">
        <f t="shared" si="201"/>
        <v>0</v>
      </c>
      <c r="AC654" s="154">
        <f t="shared" si="202"/>
        <v>0</v>
      </c>
      <c r="AE654" s="17">
        <v>10</v>
      </c>
      <c r="AF654" s="102">
        <v>0</v>
      </c>
      <c r="AG654" s="17">
        <f t="shared" si="184"/>
        <v>0</v>
      </c>
      <c r="AH654" s="17">
        <f t="shared" si="185"/>
        <v>0</v>
      </c>
      <c r="AI654" s="17">
        <f t="shared" si="186"/>
        <v>0</v>
      </c>
      <c r="AJ654" s="17">
        <f t="shared" si="187"/>
        <v>0</v>
      </c>
      <c r="AK654" s="17">
        <f t="shared" si="188"/>
        <v>0</v>
      </c>
      <c r="AL654" s="17">
        <f t="shared" si="189"/>
        <v>0</v>
      </c>
      <c r="AM654" s="17">
        <f t="shared" si="195"/>
        <v>0</v>
      </c>
      <c r="AN654" s="17">
        <f t="shared" si="196"/>
        <v>0</v>
      </c>
      <c r="AO654" s="17">
        <f t="shared" si="190"/>
        <v>0</v>
      </c>
      <c r="AP654" s="17">
        <f t="shared" si="191"/>
        <v>0</v>
      </c>
      <c r="AQ654" s="18">
        <f t="shared" si="192"/>
        <v>0</v>
      </c>
    </row>
    <row r="655" spans="1:43" ht="18" x14ac:dyDescent="0.25">
      <c r="A655" s="169" t="s">
        <v>833</v>
      </c>
      <c r="B655" s="103" t="s">
        <v>954</v>
      </c>
      <c r="C655" s="103" t="s">
        <v>834</v>
      </c>
      <c r="D655" s="15"/>
      <c r="E655" s="2"/>
      <c r="F655" s="2"/>
      <c r="G655" s="146"/>
      <c r="H655" s="19"/>
      <c r="I655" s="13"/>
      <c r="J655" s="14"/>
      <c r="K655" s="14"/>
      <c r="L655" s="22"/>
      <c r="M655" s="158" t="s">
        <v>126</v>
      </c>
      <c r="N655" s="108">
        <v>2</v>
      </c>
      <c r="O655" s="155"/>
      <c r="P655" s="159">
        <v>4214</v>
      </c>
      <c r="Q655" s="31">
        <v>0</v>
      </c>
      <c r="R655" s="31">
        <f t="shared" si="197"/>
        <v>4214</v>
      </c>
      <c r="S655" s="31">
        <f t="shared" si="198"/>
        <v>210.70000000000002</v>
      </c>
      <c r="T655" s="31">
        <v>0</v>
      </c>
      <c r="U655" s="31">
        <f t="shared" si="199"/>
        <v>4424.7</v>
      </c>
      <c r="V655" s="156"/>
      <c r="W655" s="159">
        <v>200</v>
      </c>
      <c r="X655" s="154">
        <f t="shared" si="193"/>
        <v>24.72</v>
      </c>
      <c r="Y655" s="31">
        <v>0</v>
      </c>
      <c r="Z655" s="31">
        <f t="shared" si="194"/>
        <v>224.72</v>
      </c>
      <c r="AA655" s="31">
        <f t="shared" si="200"/>
        <v>8849.4</v>
      </c>
      <c r="AB655" s="31">
        <f t="shared" si="201"/>
        <v>449.44</v>
      </c>
      <c r="AC655" s="154">
        <f t="shared" si="202"/>
        <v>9298.84</v>
      </c>
      <c r="AE655" s="17">
        <v>10</v>
      </c>
      <c r="AF655" s="108">
        <v>2</v>
      </c>
      <c r="AG655" s="17">
        <f t="shared" si="184"/>
        <v>842.8</v>
      </c>
      <c r="AH655" s="17">
        <f t="shared" si="185"/>
        <v>0</v>
      </c>
      <c r="AI655" s="17">
        <f t="shared" si="186"/>
        <v>842.8</v>
      </c>
      <c r="AJ655" s="17">
        <f t="shared" si="187"/>
        <v>42.14</v>
      </c>
      <c r="AK655" s="17">
        <f t="shared" si="188"/>
        <v>0</v>
      </c>
      <c r="AL655" s="17">
        <f t="shared" si="189"/>
        <v>884.93999999999994</v>
      </c>
      <c r="AM655" s="17">
        <f t="shared" si="195"/>
        <v>40</v>
      </c>
      <c r="AN655" s="17">
        <f t="shared" si="196"/>
        <v>4.944</v>
      </c>
      <c r="AO655" s="17">
        <f t="shared" si="190"/>
        <v>0</v>
      </c>
      <c r="AP655" s="17">
        <f t="shared" si="191"/>
        <v>44.944000000000003</v>
      </c>
      <c r="AQ655" s="18">
        <f t="shared" si="192"/>
        <v>929.8839999999999</v>
      </c>
    </row>
    <row r="656" spans="1:43" ht="18" x14ac:dyDescent="0.25">
      <c r="A656" s="169" t="s">
        <v>835</v>
      </c>
      <c r="B656" s="103" t="s">
        <v>954</v>
      </c>
      <c r="C656" s="103" t="s">
        <v>836</v>
      </c>
      <c r="D656" s="15"/>
      <c r="E656" s="2"/>
      <c r="F656" s="2"/>
      <c r="G656" s="146"/>
      <c r="H656" s="19"/>
      <c r="I656" s="13"/>
      <c r="J656" s="14"/>
      <c r="K656" s="14"/>
      <c r="L656" s="22"/>
      <c r="M656" s="158" t="s">
        <v>126</v>
      </c>
      <c r="N656" s="108">
        <v>33</v>
      </c>
      <c r="O656" s="155"/>
      <c r="P656" s="159">
        <v>4214</v>
      </c>
      <c r="Q656" s="31">
        <v>0</v>
      </c>
      <c r="R656" s="31">
        <f t="shared" si="197"/>
        <v>4214</v>
      </c>
      <c r="S656" s="31">
        <f t="shared" si="198"/>
        <v>210.70000000000002</v>
      </c>
      <c r="T656" s="31">
        <v>0</v>
      </c>
      <c r="U656" s="31">
        <f t="shared" si="199"/>
        <v>4424.7</v>
      </c>
      <c r="V656" s="156"/>
      <c r="W656" s="159">
        <v>200</v>
      </c>
      <c r="X656" s="154">
        <f t="shared" si="193"/>
        <v>24.72</v>
      </c>
      <c r="Y656" s="31">
        <v>0</v>
      </c>
      <c r="Z656" s="31">
        <f t="shared" si="194"/>
        <v>224.72</v>
      </c>
      <c r="AA656" s="31">
        <f t="shared" si="200"/>
        <v>146015.1</v>
      </c>
      <c r="AB656" s="31">
        <f t="shared" si="201"/>
        <v>7415.76</v>
      </c>
      <c r="AC656" s="154">
        <f t="shared" si="202"/>
        <v>153430.86000000002</v>
      </c>
      <c r="AE656" s="17">
        <v>10</v>
      </c>
      <c r="AF656" s="108">
        <v>33</v>
      </c>
      <c r="AG656" s="17">
        <f t="shared" si="184"/>
        <v>13906.2</v>
      </c>
      <c r="AH656" s="17">
        <f t="shared" si="185"/>
        <v>0</v>
      </c>
      <c r="AI656" s="17">
        <f t="shared" si="186"/>
        <v>13906.2</v>
      </c>
      <c r="AJ656" s="17">
        <f t="shared" si="187"/>
        <v>695.31</v>
      </c>
      <c r="AK656" s="17">
        <f t="shared" si="188"/>
        <v>0</v>
      </c>
      <c r="AL656" s="17">
        <f t="shared" si="189"/>
        <v>14601.51</v>
      </c>
      <c r="AM656" s="17">
        <f t="shared" si="195"/>
        <v>660</v>
      </c>
      <c r="AN656" s="17">
        <f t="shared" si="196"/>
        <v>81.575999999999993</v>
      </c>
      <c r="AO656" s="17">
        <f t="shared" si="190"/>
        <v>0</v>
      </c>
      <c r="AP656" s="17">
        <f t="shared" si="191"/>
        <v>741.57600000000002</v>
      </c>
      <c r="AQ656" s="18">
        <f t="shared" si="192"/>
        <v>15343.085999999999</v>
      </c>
    </row>
    <row r="657" spans="1:43" ht="18" x14ac:dyDescent="0.25">
      <c r="A657" s="169" t="s">
        <v>837</v>
      </c>
      <c r="B657" s="103" t="s">
        <v>954</v>
      </c>
      <c r="C657" s="103" t="s">
        <v>838</v>
      </c>
      <c r="D657" s="15"/>
      <c r="E657" s="2"/>
      <c r="F657" s="2"/>
      <c r="G657" s="146"/>
      <c r="H657" s="19"/>
      <c r="I657" s="13"/>
      <c r="J657" s="14"/>
      <c r="K657" s="14"/>
      <c r="L657" s="22"/>
      <c r="M657" s="158" t="s">
        <v>126</v>
      </c>
      <c r="N657" s="108">
        <v>11</v>
      </c>
      <c r="O657" s="155"/>
      <c r="P657" s="159">
        <v>4214</v>
      </c>
      <c r="Q657" s="31">
        <v>0</v>
      </c>
      <c r="R657" s="31">
        <f t="shared" si="197"/>
        <v>4214</v>
      </c>
      <c r="S657" s="31">
        <f t="shared" si="198"/>
        <v>210.70000000000002</v>
      </c>
      <c r="T657" s="31">
        <v>0</v>
      </c>
      <c r="U657" s="31">
        <f t="shared" si="199"/>
        <v>4424.7</v>
      </c>
      <c r="V657" s="156"/>
      <c r="W657" s="159">
        <v>200</v>
      </c>
      <c r="X657" s="154">
        <f t="shared" si="193"/>
        <v>24.72</v>
      </c>
      <c r="Y657" s="31">
        <v>0</v>
      </c>
      <c r="Z657" s="31">
        <f t="shared" si="194"/>
        <v>224.72</v>
      </c>
      <c r="AA657" s="31">
        <f t="shared" si="200"/>
        <v>48671.7</v>
      </c>
      <c r="AB657" s="31">
        <f t="shared" si="201"/>
        <v>2471.92</v>
      </c>
      <c r="AC657" s="154">
        <f t="shared" si="202"/>
        <v>51143.619999999995</v>
      </c>
      <c r="AE657" s="17">
        <v>10</v>
      </c>
      <c r="AF657" s="108">
        <v>11</v>
      </c>
      <c r="AG657" s="17">
        <f t="shared" si="184"/>
        <v>4635.3999999999996</v>
      </c>
      <c r="AH657" s="17">
        <f t="shared" si="185"/>
        <v>0</v>
      </c>
      <c r="AI657" s="17">
        <f t="shared" si="186"/>
        <v>4635.3999999999996</v>
      </c>
      <c r="AJ657" s="17">
        <f t="shared" si="187"/>
        <v>231.77000000000004</v>
      </c>
      <c r="AK657" s="17">
        <f t="shared" si="188"/>
        <v>0</v>
      </c>
      <c r="AL657" s="17">
        <f t="shared" si="189"/>
        <v>4867.17</v>
      </c>
      <c r="AM657" s="17">
        <f t="shared" si="195"/>
        <v>220</v>
      </c>
      <c r="AN657" s="17">
        <f t="shared" si="196"/>
        <v>27.191999999999997</v>
      </c>
      <c r="AO657" s="17">
        <f t="shared" si="190"/>
        <v>0</v>
      </c>
      <c r="AP657" s="17">
        <f t="shared" si="191"/>
        <v>247.19200000000001</v>
      </c>
      <c r="AQ657" s="18">
        <f t="shared" si="192"/>
        <v>5114.3620000000001</v>
      </c>
    </row>
    <row r="658" spans="1:43" ht="18" x14ac:dyDescent="0.25">
      <c r="A658" s="169" t="s">
        <v>839</v>
      </c>
      <c r="B658" s="103" t="s">
        <v>954</v>
      </c>
      <c r="C658" s="103" t="s">
        <v>840</v>
      </c>
      <c r="D658" s="15"/>
      <c r="E658" s="2"/>
      <c r="F658" s="2"/>
      <c r="G658" s="146"/>
      <c r="H658" s="19"/>
      <c r="I658" s="13"/>
      <c r="J658" s="14"/>
      <c r="K658" s="14"/>
      <c r="L658" s="22"/>
      <c r="M658" s="158" t="s">
        <v>126</v>
      </c>
      <c r="N658" s="108">
        <v>1</v>
      </c>
      <c r="O658" s="155"/>
      <c r="P658" s="159">
        <v>4214</v>
      </c>
      <c r="Q658" s="31">
        <v>0</v>
      </c>
      <c r="R658" s="31">
        <f t="shared" si="197"/>
        <v>4214</v>
      </c>
      <c r="S658" s="31">
        <f t="shared" si="198"/>
        <v>210.70000000000002</v>
      </c>
      <c r="T658" s="31">
        <v>0</v>
      </c>
      <c r="U658" s="31">
        <f t="shared" si="199"/>
        <v>4424.7</v>
      </c>
      <c r="V658" s="156"/>
      <c r="W658" s="159">
        <v>200</v>
      </c>
      <c r="X658" s="154">
        <f t="shared" si="193"/>
        <v>24.72</v>
      </c>
      <c r="Y658" s="31">
        <v>0</v>
      </c>
      <c r="Z658" s="31">
        <f t="shared" si="194"/>
        <v>224.72</v>
      </c>
      <c r="AA658" s="31">
        <f t="shared" si="200"/>
        <v>4424.7</v>
      </c>
      <c r="AB658" s="31">
        <f t="shared" si="201"/>
        <v>224.72</v>
      </c>
      <c r="AC658" s="154">
        <f t="shared" si="202"/>
        <v>4649.42</v>
      </c>
      <c r="AE658" s="17">
        <v>10</v>
      </c>
      <c r="AF658" s="108">
        <v>1</v>
      </c>
      <c r="AG658" s="17">
        <f t="shared" si="184"/>
        <v>421.4</v>
      </c>
      <c r="AH658" s="17">
        <f t="shared" si="185"/>
        <v>0</v>
      </c>
      <c r="AI658" s="17">
        <f t="shared" si="186"/>
        <v>421.4</v>
      </c>
      <c r="AJ658" s="17">
        <f t="shared" si="187"/>
        <v>21.07</v>
      </c>
      <c r="AK658" s="17">
        <f t="shared" si="188"/>
        <v>0</v>
      </c>
      <c r="AL658" s="17">
        <f t="shared" si="189"/>
        <v>442.46999999999997</v>
      </c>
      <c r="AM658" s="17">
        <f t="shared" si="195"/>
        <v>20</v>
      </c>
      <c r="AN658" s="17">
        <f t="shared" si="196"/>
        <v>2.472</v>
      </c>
      <c r="AO658" s="17">
        <f t="shared" si="190"/>
        <v>0</v>
      </c>
      <c r="AP658" s="17">
        <f t="shared" si="191"/>
        <v>22.472000000000001</v>
      </c>
      <c r="AQ658" s="18">
        <f t="shared" si="192"/>
        <v>464.94199999999995</v>
      </c>
    </row>
    <row r="659" spans="1:43" ht="60" x14ac:dyDescent="0.25">
      <c r="A659" s="174">
        <v>3.1</v>
      </c>
      <c r="B659" s="103" t="s">
        <v>954</v>
      </c>
      <c r="C659" s="103" t="s">
        <v>841</v>
      </c>
      <c r="D659" s="15"/>
      <c r="E659" s="2"/>
      <c r="F659" s="2"/>
      <c r="G659" s="146"/>
      <c r="H659" s="19"/>
      <c r="I659" s="13"/>
      <c r="J659" s="14"/>
      <c r="K659" s="14"/>
      <c r="L659" s="22"/>
      <c r="M659" s="151" t="s">
        <v>124</v>
      </c>
      <c r="N659" s="102">
        <v>0</v>
      </c>
      <c r="O659" s="155"/>
      <c r="P659" s="31">
        <v>0</v>
      </c>
      <c r="Q659" s="31">
        <v>0</v>
      </c>
      <c r="R659" s="31">
        <f t="shared" si="197"/>
        <v>0</v>
      </c>
      <c r="S659" s="31">
        <f t="shared" si="198"/>
        <v>0</v>
      </c>
      <c r="T659" s="31">
        <v>0</v>
      </c>
      <c r="U659" s="31">
        <f t="shared" si="199"/>
        <v>0</v>
      </c>
      <c r="V659" s="156"/>
      <c r="W659" s="31">
        <v>0</v>
      </c>
      <c r="X659" s="154">
        <f t="shared" si="193"/>
        <v>0</v>
      </c>
      <c r="Y659" s="31">
        <v>0</v>
      </c>
      <c r="Z659" s="31">
        <f t="shared" si="194"/>
        <v>0</v>
      </c>
      <c r="AA659" s="31">
        <f t="shared" si="200"/>
        <v>0</v>
      </c>
      <c r="AB659" s="31">
        <f t="shared" si="201"/>
        <v>0</v>
      </c>
      <c r="AC659" s="154">
        <f t="shared" si="202"/>
        <v>0</v>
      </c>
      <c r="AE659" s="17">
        <v>10</v>
      </c>
      <c r="AF659" s="102">
        <v>0</v>
      </c>
      <c r="AG659" s="17">
        <f t="shared" si="184"/>
        <v>0</v>
      </c>
      <c r="AH659" s="17">
        <f t="shared" si="185"/>
        <v>0</v>
      </c>
      <c r="AI659" s="17">
        <f t="shared" si="186"/>
        <v>0</v>
      </c>
      <c r="AJ659" s="17">
        <f t="shared" si="187"/>
        <v>0</v>
      </c>
      <c r="AK659" s="17">
        <f t="shared" si="188"/>
        <v>0</v>
      </c>
      <c r="AL659" s="17">
        <f t="shared" si="189"/>
        <v>0</v>
      </c>
      <c r="AM659" s="17">
        <f t="shared" si="195"/>
        <v>0</v>
      </c>
      <c r="AN659" s="17">
        <f t="shared" si="196"/>
        <v>0</v>
      </c>
      <c r="AO659" s="17">
        <f t="shared" si="190"/>
        <v>0</v>
      </c>
      <c r="AP659" s="17">
        <f t="shared" si="191"/>
        <v>0</v>
      </c>
      <c r="AQ659" s="18">
        <f t="shared" si="192"/>
        <v>0</v>
      </c>
    </row>
    <row r="660" spans="1:43" ht="18" x14ac:dyDescent="0.25">
      <c r="A660" s="169" t="s">
        <v>842</v>
      </c>
      <c r="B660" s="103" t="s">
        <v>954</v>
      </c>
      <c r="C660" s="103" t="s">
        <v>843</v>
      </c>
      <c r="D660" s="15"/>
      <c r="E660" s="2"/>
      <c r="F660" s="2"/>
      <c r="G660" s="146"/>
      <c r="H660" s="19"/>
      <c r="I660" s="13"/>
      <c r="J660" s="14"/>
      <c r="K660" s="14"/>
      <c r="L660" s="22"/>
      <c r="M660" s="158" t="s">
        <v>126</v>
      </c>
      <c r="N660" s="108">
        <v>40</v>
      </c>
      <c r="O660" s="155"/>
      <c r="P660" s="159">
        <v>3283</v>
      </c>
      <c r="Q660" s="31">
        <v>0</v>
      </c>
      <c r="R660" s="31">
        <f t="shared" si="197"/>
        <v>3283</v>
      </c>
      <c r="S660" s="31">
        <f t="shared" si="198"/>
        <v>164.15</v>
      </c>
      <c r="T660" s="31">
        <v>0</v>
      </c>
      <c r="U660" s="31">
        <f t="shared" si="199"/>
        <v>3447.15</v>
      </c>
      <c r="V660" s="156"/>
      <c r="W660" s="159">
        <v>257</v>
      </c>
      <c r="X660" s="154">
        <f t="shared" si="193"/>
        <v>31.7652</v>
      </c>
      <c r="Y660" s="31">
        <v>0</v>
      </c>
      <c r="Z660" s="31">
        <f t="shared" si="194"/>
        <v>288.76519999999999</v>
      </c>
      <c r="AA660" s="31">
        <f t="shared" si="200"/>
        <v>137886</v>
      </c>
      <c r="AB660" s="31">
        <f t="shared" si="201"/>
        <v>11550.608</v>
      </c>
      <c r="AC660" s="154">
        <f t="shared" si="202"/>
        <v>149436.60800000001</v>
      </c>
      <c r="AE660" s="17">
        <v>10</v>
      </c>
      <c r="AF660" s="108">
        <v>40</v>
      </c>
      <c r="AG660" s="17">
        <f t="shared" si="184"/>
        <v>13132</v>
      </c>
      <c r="AH660" s="17">
        <f t="shared" si="185"/>
        <v>0</v>
      </c>
      <c r="AI660" s="17">
        <f t="shared" si="186"/>
        <v>13132</v>
      </c>
      <c r="AJ660" s="17">
        <f t="shared" si="187"/>
        <v>656.6</v>
      </c>
      <c r="AK660" s="17">
        <f t="shared" si="188"/>
        <v>0</v>
      </c>
      <c r="AL660" s="17">
        <f t="shared" si="189"/>
        <v>13788.6</v>
      </c>
      <c r="AM660" s="17">
        <f t="shared" si="195"/>
        <v>1028</v>
      </c>
      <c r="AN660" s="17">
        <f t="shared" si="196"/>
        <v>127.0608</v>
      </c>
      <c r="AO660" s="17">
        <f t="shared" si="190"/>
        <v>0</v>
      </c>
      <c r="AP660" s="17">
        <f t="shared" si="191"/>
        <v>1155.0608</v>
      </c>
      <c r="AQ660" s="18">
        <f t="shared" si="192"/>
        <v>14943.6608</v>
      </c>
    </row>
    <row r="661" spans="1:43" ht="150" x14ac:dyDescent="0.25">
      <c r="A661" s="169" t="s">
        <v>740</v>
      </c>
      <c r="B661" s="103" t="s">
        <v>954</v>
      </c>
      <c r="C661" s="103" t="s">
        <v>844</v>
      </c>
      <c r="D661" s="15"/>
      <c r="E661" s="2"/>
      <c r="F661" s="2"/>
      <c r="G661" s="146"/>
      <c r="H661" s="19"/>
      <c r="I661" s="13"/>
      <c r="J661" s="14"/>
      <c r="K661" s="14"/>
      <c r="L661" s="22"/>
      <c r="M661" s="151" t="s">
        <v>124</v>
      </c>
      <c r="N661" s="102">
        <v>0</v>
      </c>
      <c r="O661" s="155"/>
      <c r="P661" s="31">
        <v>0</v>
      </c>
      <c r="Q661" s="31">
        <v>0</v>
      </c>
      <c r="R661" s="31">
        <f t="shared" si="197"/>
        <v>0</v>
      </c>
      <c r="S661" s="31">
        <f t="shared" si="198"/>
        <v>0</v>
      </c>
      <c r="T661" s="31">
        <v>0</v>
      </c>
      <c r="U661" s="31">
        <f t="shared" si="199"/>
        <v>0</v>
      </c>
      <c r="V661" s="156"/>
      <c r="W661" s="31">
        <v>0</v>
      </c>
      <c r="X661" s="154">
        <f t="shared" si="193"/>
        <v>0</v>
      </c>
      <c r="Y661" s="31">
        <v>0</v>
      </c>
      <c r="Z661" s="31">
        <f t="shared" si="194"/>
        <v>0</v>
      </c>
      <c r="AA661" s="31">
        <f t="shared" si="200"/>
        <v>0</v>
      </c>
      <c r="AB661" s="31">
        <f t="shared" si="201"/>
        <v>0</v>
      </c>
      <c r="AC661" s="154">
        <f t="shared" si="202"/>
        <v>0</v>
      </c>
      <c r="AE661" s="17">
        <v>10</v>
      </c>
      <c r="AF661" s="102">
        <v>0</v>
      </c>
      <c r="AG661" s="17">
        <f t="shared" si="184"/>
        <v>0</v>
      </c>
      <c r="AH661" s="17">
        <f t="shared" si="185"/>
        <v>0</v>
      </c>
      <c r="AI661" s="17">
        <f t="shared" si="186"/>
        <v>0</v>
      </c>
      <c r="AJ661" s="17">
        <f t="shared" si="187"/>
        <v>0</v>
      </c>
      <c r="AK661" s="17">
        <f t="shared" si="188"/>
        <v>0</v>
      </c>
      <c r="AL661" s="17">
        <f t="shared" si="189"/>
        <v>0</v>
      </c>
      <c r="AM661" s="17">
        <f t="shared" si="195"/>
        <v>0</v>
      </c>
      <c r="AN661" s="17">
        <f t="shared" si="196"/>
        <v>0</v>
      </c>
      <c r="AO661" s="17">
        <f t="shared" si="190"/>
        <v>0</v>
      </c>
      <c r="AP661" s="17">
        <f t="shared" si="191"/>
        <v>0</v>
      </c>
      <c r="AQ661" s="18">
        <f t="shared" si="192"/>
        <v>0</v>
      </c>
    </row>
    <row r="662" spans="1:43" ht="60" x14ac:dyDescent="0.25">
      <c r="A662" s="169">
        <v>4</v>
      </c>
      <c r="B662" s="143" t="s">
        <v>955</v>
      </c>
      <c r="C662" s="103" t="s">
        <v>845</v>
      </c>
      <c r="D662" s="15"/>
      <c r="E662" s="2"/>
      <c r="F662" s="2"/>
      <c r="G662" s="146"/>
      <c r="H662" s="19"/>
      <c r="I662" s="13"/>
      <c r="J662" s="14"/>
      <c r="K662" s="14"/>
      <c r="L662" s="22"/>
      <c r="M662" s="151" t="s">
        <v>124</v>
      </c>
      <c r="N662" s="102">
        <v>0</v>
      </c>
      <c r="O662" s="155"/>
      <c r="P662" s="31">
        <v>0</v>
      </c>
      <c r="Q662" s="31">
        <v>0</v>
      </c>
      <c r="R662" s="31">
        <f t="shared" si="197"/>
        <v>0</v>
      </c>
      <c r="S662" s="31">
        <f t="shared" si="198"/>
        <v>0</v>
      </c>
      <c r="T662" s="31">
        <v>0</v>
      </c>
      <c r="U662" s="31">
        <f t="shared" si="199"/>
        <v>0</v>
      </c>
      <c r="V662" s="156"/>
      <c r="W662" s="31">
        <v>0</v>
      </c>
      <c r="X662" s="154">
        <f t="shared" si="193"/>
        <v>0</v>
      </c>
      <c r="Y662" s="31">
        <v>0</v>
      </c>
      <c r="Z662" s="31">
        <f t="shared" si="194"/>
        <v>0</v>
      </c>
      <c r="AA662" s="31">
        <f t="shared" si="200"/>
        <v>0</v>
      </c>
      <c r="AB662" s="31">
        <f t="shared" si="201"/>
        <v>0</v>
      </c>
      <c r="AC662" s="154">
        <f t="shared" si="202"/>
        <v>0</v>
      </c>
      <c r="AE662" s="17">
        <v>10</v>
      </c>
      <c r="AF662" s="102">
        <v>0</v>
      </c>
      <c r="AG662" s="17">
        <f t="shared" si="184"/>
        <v>0</v>
      </c>
      <c r="AH662" s="17">
        <f t="shared" si="185"/>
        <v>0</v>
      </c>
      <c r="AI662" s="17">
        <f t="shared" si="186"/>
        <v>0</v>
      </c>
      <c r="AJ662" s="17">
        <f t="shared" si="187"/>
        <v>0</v>
      </c>
      <c r="AK662" s="17">
        <f t="shared" si="188"/>
        <v>0</v>
      </c>
      <c r="AL662" s="17">
        <f t="shared" si="189"/>
        <v>0</v>
      </c>
      <c r="AM662" s="17">
        <f t="shared" si="195"/>
        <v>0</v>
      </c>
      <c r="AN662" s="17">
        <f t="shared" si="196"/>
        <v>0</v>
      </c>
      <c r="AO662" s="17">
        <f t="shared" si="190"/>
        <v>0</v>
      </c>
      <c r="AP662" s="17">
        <f t="shared" si="191"/>
        <v>0</v>
      </c>
      <c r="AQ662" s="18">
        <f t="shared" si="192"/>
        <v>0</v>
      </c>
    </row>
    <row r="663" spans="1:43" ht="60" x14ac:dyDescent="0.25">
      <c r="A663" s="169">
        <v>4.0999999999999996</v>
      </c>
      <c r="B663" s="143" t="s">
        <v>955</v>
      </c>
      <c r="C663" s="103" t="s">
        <v>846</v>
      </c>
      <c r="D663" s="15"/>
      <c r="E663" s="2"/>
      <c r="F663" s="2"/>
      <c r="G663" s="146"/>
      <c r="H663" s="19"/>
      <c r="I663" s="13"/>
      <c r="J663" s="14"/>
      <c r="K663" s="14"/>
      <c r="L663" s="22"/>
      <c r="M663" s="158" t="s">
        <v>847</v>
      </c>
      <c r="N663" s="108">
        <v>45</v>
      </c>
      <c r="O663" s="155"/>
      <c r="P663" s="159">
        <v>2058</v>
      </c>
      <c r="Q663" s="31">
        <v>0</v>
      </c>
      <c r="R663" s="31">
        <f t="shared" si="197"/>
        <v>2058</v>
      </c>
      <c r="S663" s="31">
        <f t="shared" si="198"/>
        <v>102.9</v>
      </c>
      <c r="T663" s="31">
        <v>0</v>
      </c>
      <c r="U663" s="31">
        <f t="shared" si="199"/>
        <v>2160.9</v>
      </c>
      <c r="V663" s="156"/>
      <c r="W663" s="159">
        <v>53</v>
      </c>
      <c r="X663" s="154">
        <f t="shared" si="193"/>
        <v>6.5507999999999997</v>
      </c>
      <c r="Y663" s="31">
        <v>0</v>
      </c>
      <c r="Z663" s="31">
        <f t="shared" si="194"/>
        <v>59.550800000000002</v>
      </c>
      <c r="AA663" s="31">
        <f t="shared" si="200"/>
        <v>97240.5</v>
      </c>
      <c r="AB663" s="31">
        <f t="shared" si="201"/>
        <v>2679.7860000000001</v>
      </c>
      <c r="AC663" s="154">
        <f t="shared" si="202"/>
        <v>99920.285999999993</v>
      </c>
      <c r="AE663" s="17">
        <v>10</v>
      </c>
      <c r="AF663" s="108">
        <v>45</v>
      </c>
      <c r="AG663" s="17">
        <f t="shared" si="184"/>
        <v>9261</v>
      </c>
      <c r="AH663" s="17">
        <f t="shared" si="185"/>
        <v>0</v>
      </c>
      <c r="AI663" s="17">
        <f t="shared" si="186"/>
        <v>9261</v>
      </c>
      <c r="AJ663" s="17">
        <f t="shared" si="187"/>
        <v>463.05</v>
      </c>
      <c r="AK663" s="17">
        <f t="shared" si="188"/>
        <v>0</v>
      </c>
      <c r="AL663" s="17">
        <f t="shared" si="189"/>
        <v>9724.0499999999993</v>
      </c>
      <c r="AM663" s="17">
        <f t="shared" si="195"/>
        <v>238.5</v>
      </c>
      <c r="AN663" s="17">
        <f t="shared" si="196"/>
        <v>29.478599999999997</v>
      </c>
      <c r="AO663" s="17">
        <f t="shared" si="190"/>
        <v>0</v>
      </c>
      <c r="AP663" s="17">
        <f t="shared" si="191"/>
        <v>267.97859999999997</v>
      </c>
      <c r="AQ663" s="18">
        <f t="shared" si="192"/>
        <v>9992.0285999999996</v>
      </c>
    </row>
    <row r="664" spans="1:43" ht="90" x14ac:dyDescent="0.25">
      <c r="A664" s="169">
        <v>4.2</v>
      </c>
      <c r="B664" s="143" t="s">
        <v>955</v>
      </c>
      <c r="C664" s="103" t="s">
        <v>848</v>
      </c>
      <c r="D664" s="15"/>
      <c r="E664" s="2"/>
      <c r="F664" s="2"/>
      <c r="G664" s="146"/>
      <c r="H664" s="19"/>
      <c r="I664" s="13"/>
      <c r="J664" s="14"/>
      <c r="K664" s="14"/>
      <c r="L664" s="22"/>
      <c r="M664" s="151" t="s">
        <v>124</v>
      </c>
      <c r="N664" s="102">
        <v>0</v>
      </c>
      <c r="O664" s="155"/>
      <c r="P664" s="31">
        <v>0</v>
      </c>
      <c r="Q664" s="31">
        <v>0</v>
      </c>
      <c r="R664" s="31">
        <f t="shared" si="197"/>
        <v>0</v>
      </c>
      <c r="S664" s="31">
        <f t="shared" si="198"/>
        <v>0</v>
      </c>
      <c r="T664" s="31">
        <v>0</v>
      </c>
      <c r="U664" s="31">
        <f t="shared" si="199"/>
        <v>0</v>
      </c>
      <c r="V664" s="156"/>
      <c r="W664" s="31">
        <v>0</v>
      </c>
      <c r="X664" s="154">
        <f t="shared" si="193"/>
        <v>0</v>
      </c>
      <c r="Y664" s="31">
        <v>0</v>
      </c>
      <c r="Z664" s="31">
        <f t="shared" si="194"/>
        <v>0</v>
      </c>
      <c r="AA664" s="31">
        <f t="shared" si="200"/>
        <v>0</v>
      </c>
      <c r="AB664" s="31">
        <f t="shared" si="201"/>
        <v>0</v>
      </c>
      <c r="AC664" s="154">
        <f t="shared" si="202"/>
        <v>0</v>
      </c>
      <c r="AE664" s="17">
        <v>10</v>
      </c>
      <c r="AF664" s="102">
        <v>0</v>
      </c>
      <c r="AG664" s="17">
        <f t="shared" si="184"/>
        <v>0</v>
      </c>
      <c r="AH664" s="17">
        <f t="shared" si="185"/>
        <v>0</v>
      </c>
      <c r="AI664" s="17">
        <f t="shared" si="186"/>
        <v>0</v>
      </c>
      <c r="AJ664" s="17">
        <f t="shared" si="187"/>
        <v>0</v>
      </c>
      <c r="AK664" s="17">
        <f t="shared" si="188"/>
        <v>0</v>
      </c>
      <c r="AL664" s="17">
        <f t="shared" si="189"/>
        <v>0</v>
      </c>
      <c r="AM664" s="17">
        <f t="shared" si="195"/>
        <v>0</v>
      </c>
      <c r="AN664" s="17">
        <f t="shared" si="196"/>
        <v>0</v>
      </c>
      <c r="AO664" s="17">
        <f t="shared" si="190"/>
        <v>0</v>
      </c>
      <c r="AP664" s="17">
        <f t="shared" si="191"/>
        <v>0</v>
      </c>
      <c r="AQ664" s="18">
        <f t="shared" si="192"/>
        <v>0</v>
      </c>
    </row>
    <row r="665" spans="1:43" ht="18" x14ac:dyDescent="0.25">
      <c r="A665" s="169" t="s">
        <v>849</v>
      </c>
      <c r="B665" s="143" t="s">
        <v>955</v>
      </c>
      <c r="C665" s="103" t="s">
        <v>850</v>
      </c>
      <c r="D665" s="15"/>
      <c r="E665" s="2"/>
      <c r="F665" s="2"/>
      <c r="G665" s="146"/>
      <c r="H665" s="19"/>
      <c r="I665" s="13"/>
      <c r="J665" s="14"/>
      <c r="K665" s="14"/>
      <c r="L665" s="22"/>
      <c r="M665" s="158" t="s">
        <v>847</v>
      </c>
      <c r="N665" s="102">
        <v>0</v>
      </c>
      <c r="O665" s="155"/>
      <c r="P665" s="159">
        <v>6500</v>
      </c>
      <c r="Q665" s="31">
        <v>0</v>
      </c>
      <c r="R665" s="31">
        <f t="shared" si="197"/>
        <v>6500</v>
      </c>
      <c r="S665" s="31">
        <f t="shared" si="198"/>
        <v>325</v>
      </c>
      <c r="T665" s="31">
        <v>0</v>
      </c>
      <c r="U665" s="31">
        <f t="shared" si="199"/>
        <v>6825</v>
      </c>
      <c r="V665" s="156"/>
      <c r="W665" s="159">
        <v>53</v>
      </c>
      <c r="X665" s="154">
        <f t="shared" si="193"/>
        <v>6.5507999999999997</v>
      </c>
      <c r="Y665" s="31">
        <v>0</v>
      </c>
      <c r="Z665" s="31">
        <f t="shared" si="194"/>
        <v>59.550800000000002</v>
      </c>
      <c r="AA665" s="31">
        <f t="shared" si="200"/>
        <v>0</v>
      </c>
      <c r="AB665" s="31">
        <f t="shared" si="201"/>
        <v>0</v>
      </c>
      <c r="AC665" s="154">
        <f t="shared" si="202"/>
        <v>0</v>
      </c>
      <c r="AE665" s="17">
        <v>10</v>
      </c>
      <c r="AF665" s="102">
        <v>0</v>
      </c>
      <c r="AG665" s="17">
        <f t="shared" si="184"/>
        <v>0</v>
      </c>
      <c r="AH665" s="17">
        <f t="shared" si="185"/>
        <v>0</v>
      </c>
      <c r="AI665" s="17">
        <f t="shared" si="186"/>
        <v>0</v>
      </c>
      <c r="AJ665" s="17">
        <f t="shared" si="187"/>
        <v>0</v>
      </c>
      <c r="AK665" s="17">
        <f t="shared" si="188"/>
        <v>0</v>
      </c>
      <c r="AL665" s="17">
        <f t="shared" si="189"/>
        <v>0</v>
      </c>
      <c r="AM665" s="17">
        <f t="shared" si="195"/>
        <v>0</v>
      </c>
      <c r="AN665" s="17">
        <f t="shared" si="196"/>
        <v>0</v>
      </c>
      <c r="AO665" s="17">
        <f t="shared" si="190"/>
        <v>0</v>
      </c>
      <c r="AP665" s="17">
        <f t="shared" si="191"/>
        <v>0</v>
      </c>
      <c r="AQ665" s="18">
        <f t="shared" si="192"/>
        <v>0</v>
      </c>
    </row>
    <row r="666" spans="1:43" ht="60" x14ac:dyDescent="0.25">
      <c r="A666" s="169">
        <v>4.3</v>
      </c>
      <c r="B666" s="143" t="s">
        <v>955</v>
      </c>
      <c r="C666" s="103" t="s">
        <v>851</v>
      </c>
      <c r="D666" s="15"/>
      <c r="E666" s="2"/>
      <c r="F666" s="2"/>
      <c r="G666" s="146"/>
      <c r="H666" s="19"/>
      <c r="I666" s="13"/>
      <c r="J666" s="14"/>
      <c r="K666" s="14"/>
      <c r="L666" s="22"/>
      <c r="M666" s="151" t="s">
        <v>124</v>
      </c>
      <c r="N666" s="102">
        <v>0</v>
      </c>
      <c r="O666" s="155"/>
      <c r="P666" s="31">
        <v>0</v>
      </c>
      <c r="Q666" s="31">
        <v>0</v>
      </c>
      <c r="R666" s="31">
        <f t="shared" si="197"/>
        <v>0</v>
      </c>
      <c r="S666" s="31">
        <f t="shared" si="198"/>
        <v>0</v>
      </c>
      <c r="T666" s="31">
        <v>0</v>
      </c>
      <c r="U666" s="31">
        <f t="shared" si="199"/>
        <v>0</v>
      </c>
      <c r="V666" s="156"/>
      <c r="W666" s="31">
        <v>0</v>
      </c>
      <c r="X666" s="154">
        <f t="shared" si="193"/>
        <v>0</v>
      </c>
      <c r="Y666" s="31">
        <v>0</v>
      </c>
      <c r="Z666" s="31">
        <f t="shared" si="194"/>
        <v>0</v>
      </c>
      <c r="AA666" s="31">
        <f t="shared" si="200"/>
        <v>0</v>
      </c>
      <c r="AB666" s="31">
        <f t="shared" si="201"/>
        <v>0</v>
      </c>
      <c r="AC666" s="154">
        <f t="shared" si="202"/>
        <v>0</v>
      </c>
      <c r="AE666" s="17">
        <v>10</v>
      </c>
      <c r="AF666" s="102">
        <v>0</v>
      </c>
      <c r="AG666" s="17">
        <f t="shared" si="184"/>
        <v>0</v>
      </c>
      <c r="AH666" s="17">
        <f t="shared" si="185"/>
        <v>0</v>
      </c>
      <c r="AI666" s="17">
        <f t="shared" si="186"/>
        <v>0</v>
      </c>
      <c r="AJ666" s="17">
        <f t="shared" si="187"/>
        <v>0</v>
      </c>
      <c r="AK666" s="17">
        <f t="shared" si="188"/>
        <v>0</v>
      </c>
      <c r="AL666" s="17">
        <f t="shared" si="189"/>
        <v>0</v>
      </c>
      <c r="AM666" s="17">
        <f t="shared" si="195"/>
        <v>0</v>
      </c>
      <c r="AN666" s="17">
        <f t="shared" si="196"/>
        <v>0</v>
      </c>
      <c r="AO666" s="17">
        <f t="shared" si="190"/>
        <v>0</v>
      </c>
      <c r="AP666" s="17">
        <f t="shared" si="191"/>
        <v>0</v>
      </c>
      <c r="AQ666" s="18">
        <f t="shared" si="192"/>
        <v>0</v>
      </c>
    </row>
    <row r="667" spans="1:43" ht="18" x14ac:dyDescent="0.25">
      <c r="A667" s="169" t="s">
        <v>852</v>
      </c>
      <c r="B667" s="143" t="s">
        <v>955</v>
      </c>
      <c r="C667" s="103" t="s">
        <v>853</v>
      </c>
      <c r="D667" s="15"/>
      <c r="E667" s="2"/>
      <c r="F667" s="2"/>
      <c r="G667" s="146"/>
      <c r="H667" s="19"/>
      <c r="I667" s="13"/>
      <c r="J667" s="14"/>
      <c r="K667" s="14"/>
      <c r="L667" s="22"/>
      <c r="M667" s="158" t="s">
        <v>847</v>
      </c>
      <c r="N667" s="108">
        <v>15</v>
      </c>
      <c r="O667" s="155"/>
      <c r="P667" s="159">
        <v>2468</v>
      </c>
      <c r="Q667" s="31">
        <v>0</v>
      </c>
      <c r="R667" s="31">
        <f t="shared" si="197"/>
        <v>2468</v>
      </c>
      <c r="S667" s="31">
        <f t="shared" si="198"/>
        <v>123.4</v>
      </c>
      <c r="T667" s="31">
        <v>0</v>
      </c>
      <c r="U667" s="31">
        <f t="shared" si="199"/>
        <v>2591.4</v>
      </c>
      <c r="V667" s="156"/>
      <c r="W667" s="159">
        <v>53</v>
      </c>
      <c r="X667" s="154">
        <f t="shared" si="193"/>
        <v>6.5507999999999997</v>
      </c>
      <c r="Y667" s="31">
        <v>0</v>
      </c>
      <c r="Z667" s="31">
        <f t="shared" si="194"/>
        <v>59.550800000000002</v>
      </c>
      <c r="AA667" s="31">
        <f t="shared" si="200"/>
        <v>38871</v>
      </c>
      <c r="AB667" s="31">
        <f t="shared" si="201"/>
        <v>893.26200000000006</v>
      </c>
      <c r="AC667" s="154">
        <f t="shared" si="202"/>
        <v>39764.262000000002</v>
      </c>
      <c r="AE667" s="17">
        <v>10</v>
      </c>
      <c r="AF667" s="108">
        <v>15</v>
      </c>
      <c r="AG667" s="17">
        <f t="shared" si="184"/>
        <v>3702</v>
      </c>
      <c r="AH667" s="17">
        <f t="shared" si="185"/>
        <v>0</v>
      </c>
      <c r="AI667" s="17">
        <f t="shared" si="186"/>
        <v>3702</v>
      </c>
      <c r="AJ667" s="17">
        <f t="shared" si="187"/>
        <v>185.1</v>
      </c>
      <c r="AK667" s="17">
        <f t="shared" si="188"/>
        <v>0</v>
      </c>
      <c r="AL667" s="17">
        <f t="shared" si="189"/>
        <v>3887.1</v>
      </c>
      <c r="AM667" s="17">
        <f t="shared" si="195"/>
        <v>79.5</v>
      </c>
      <c r="AN667" s="17">
        <f t="shared" si="196"/>
        <v>9.8262</v>
      </c>
      <c r="AO667" s="17">
        <f t="shared" si="190"/>
        <v>0</v>
      </c>
      <c r="AP667" s="17">
        <f t="shared" si="191"/>
        <v>89.3262</v>
      </c>
      <c r="AQ667" s="18">
        <f t="shared" si="192"/>
        <v>3976.4261999999999</v>
      </c>
    </row>
    <row r="668" spans="1:43" ht="105" x14ac:dyDescent="0.25">
      <c r="A668" s="169">
        <v>4.4000000000000004</v>
      </c>
      <c r="B668" s="143" t="s">
        <v>955</v>
      </c>
      <c r="C668" s="103" t="s">
        <v>854</v>
      </c>
      <c r="D668" s="15"/>
      <c r="E668" s="2"/>
      <c r="F668" s="2"/>
      <c r="G668" s="146"/>
      <c r="H668" s="19"/>
      <c r="I668" s="13"/>
      <c r="J668" s="14"/>
      <c r="K668" s="14"/>
      <c r="L668" s="22"/>
      <c r="M668" s="151" t="s">
        <v>124</v>
      </c>
      <c r="N668" s="102">
        <v>0</v>
      </c>
      <c r="O668" s="155"/>
      <c r="P668" s="31">
        <v>0</v>
      </c>
      <c r="Q668" s="31">
        <v>0</v>
      </c>
      <c r="R668" s="31">
        <f t="shared" si="197"/>
        <v>0</v>
      </c>
      <c r="S668" s="31">
        <f t="shared" si="198"/>
        <v>0</v>
      </c>
      <c r="T668" s="31">
        <v>0</v>
      </c>
      <c r="U668" s="31">
        <f t="shared" si="199"/>
        <v>0</v>
      </c>
      <c r="V668" s="156"/>
      <c r="W668" s="31">
        <v>0</v>
      </c>
      <c r="X668" s="154">
        <f t="shared" si="193"/>
        <v>0</v>
      </c>
      <c r="Y668" s="31">
        <v>0</v>
      </c>
      <c r="Z668" s="31">
        <f t="shared" si="194"/>
        <v>0</v>
      </c>
      <c r="AA668" s="31">
        <f t="shared" si="200"/>
        <v>0</v>
      </c>
      <c r="AB668" s="31">
        <f t="shared" si="201"/>
        <v>0</v>
      </c>
      <c r="AC668" s="154">
        <f t="shared" si="202"/>
        <v>0</v>
      </c>
      <c r="AE668" s="17">
        <v>10</v>
      </c>
      <c r="AF668" s="102">
        <v>0</v>
      </c>
      <c r="AG668" s="17">
        <f t="shared" si="184"/>
        <v>0</v>
      </c>
      <c r="AH668" s="17">
        <f t="shared" si="185"/>
        <v>0</v>
      </c>
      <c r="AI668" s="17">
        <f t="shared" si="186"/>
        <v>0</v>
      </c>
      <c r="AJ668" s="17">
        <f t="shared" si="187"/>
        <v>0</v>
      </c>
      <c r="AK668" s="17">
        <f t="shared" si="188"/>
        <v>0</v>
      </c>
      <c r="AL668" s="17">
        <f t="shared" si="189"/>
        <v>0</v>
      </c>
      <c r="AM668" s="17">
        <f t="shared" si="195"/>
        <v>0</v>
      </c>
      <c r="AN668" s="17">
        <f t="shared" si="196"/>
        <v>0</v>
      </c>
      <c r="AO668" s="17">
        <f t="shared" si="190"/>
        <v>0</v>
      </c>
      <c r="AP668" s="17">
        <f t="shared" si="191"/>
        <v>0</v>
      </c>
      <c r="AQ668" s="18">
        <f t="shared" si="192"/>
        <v>0</v>
      </c>
    </row>
    <row r="669" spans="1:43" ht="18" x14ac:dyDescent="0.25">
      <c r="A669" s="169" t="s">
        <v>855</v>
      </c>
      <c r="B669" s="143" t="s">
        <v>955</v>
      </c>
      <c r="C669" s="103" t="s">
        <v>856</v>
      </c>
      <c r="D669" s="15"/>
      <c r="E669" s="2"/>
      <c r="F669" s="2"/>
      <c r="G669" s="146"/>
      <c r="H669" s="19"/>
      <c r="I669" s="13"/>
      <c r="J669" s="14"/>
      <c r="K669" s="14"/>
      <c r="L669" s="22"/>
      <c r="M669" s="158" t="s">
        <v>847</v>
      </c>
      <c r="N669" s="102">
        <v>0</v>
      </c>
      <c r="O669" s="155"/>
      <c r="P669" s="159">
        <v>2350</v>
      </c>
      <c r="Q669" s="31">
        <v>0</v>
      </c>
      <c r="R669" s="31">
        <f t="shared" si="197"/>
        <v>2350</v>
      </c>
      <c r="S669" s="31">
        <f t="shared" si="198"/>
        <v>117.5</v>
      </c>
      <c r="T669" s="31">
        <v>0</v>
      </c>
      <c r="U669" s="31">
        <f t="shared" si="199"/>
        <v>2467.5</v>
      </c>
      <c r="V669" s="156"/>
      <c r="W669" s="159">
        <v>53</v>
      </c>
      <c r="X669" s="154">
        <f t="shared" si="193"/>
        <v>6.5507999999999997</v>
      </c>
      <c r="Y669" s="31">
        <v>0</v>
      </c>
      <c r="Z669" s="31">
        <f t="shared" si="194"/>
        <v>59.550800000000002</v>
      </c>
      <c r="AA669" s="31">
        <f t="shared" si="200"/>
        <v>0</v>
      </c>
      <c r="AB669" s="31">
        <f t="shared" si="201"/>
        <v>0</v>
      </c>
      <c r="AC669" s="154">
        <f t="shared" si="202"/>
        <v>0</v>
      </c>
      <c r="AE669" s="17">
        <v>10</v>
      </c>
      <c r="AF669" s="102">
        <v>0</v>
      </c>
      <c r="AG669" s="17">
        <f t="shared" si="184"/>
        <v>0</v>
      </c>
      <c r="AH669" s="17">
        <f t="shared" si="185"/>
        <v>0</v>
      </c>
      <c r="AI669" s="17">
        <f t="shared" si="186"/>
        <v>0</v>
      </c>
      <c r="AJ669" s="17">
        <f t="shared" si="187"/>
        <v>0</v>
      </c>
      <c r="AK669" s="17">
        <f t="shared" si="188"/>
        <v>0</v>
      </c>
      <c r="AL669" s="17">
        <f t="shared" si="189"/>
        <v>0</v>
      </c>
      <c r="AM669" s="17">
        <f t="shared" si="195"/>
        <v>0</v>
      </c>
      <c r="AN669" s="17">
        <f t="shared" si="196"/>
        <v>0</v>
      </c>
      <c r="AO669" s="17">
        <f t="shared" si="190"/>
        <v>0</v>
      </c>
      <c r="AP669" s="17">
        <f t="shared" si="191"/>
        <v>0</v>
      </c>
      <c r="AQ669" s="18">
        <f t="shared" si="192"/>
        <v>0</v>
      </c>
    </row>
    <row r="670" spans="1:43" ht="18" x14ac:dyDescent="0.25">
      <c r="A670" s="169" t="s">
        <v>857</v>
      </c>
      <c r="B670" s="143" t="s">
        <v>955</v>
      </c>
      <c r="C670" s="103" t="s">
        <v>858</v>
      </c>
      <c r="D670" s="15"/>
      <c r="E670" s="2"/>
      <c r="F670" s="2"/>
      <c r="G670" s="146"/>
      <c r="H670" s="19"/>
      <c r="I670" s="13"/>
      <c r="J670" s="14"/>
      <c r="K670" s="14"/>
      <c r="L670" s="22"/>
      <c r="M670" s="158" t="s">
        <v>847</v>
      </c>
      <c r="N670" s="108">
        <v>20</v>
      </c>
      <c r="O670" s="155"/>
      <c r="P670" s="159">
        <v>2695</v>
      </c>
      <c r="Q670" s="31">
        <v>0</v>
      </c>
      <c r="R670" s="31">
        <f t="shared" si="197"/>
        <v>2695</v>
      </c>
      <c r="S670" s="31">
        <f t="shared" si="198"/>
        <v>134.75</v>
      </c>
      <c r="T670" s="31">
        <v>0</v>
      </c>
      <c r="U670" s="31">
        <f t="shared" si="199"/>
        <v>2829.75</v>
      </c>
      <c r="V670" s="156"/>
      <c r="W670" s="159">
        <v>53</v>
      </c>
      <c r="X670" s="154">
        <f t="shared" si="193"/>
        <v>6.5507999999999997</v>
      </c>
      <c r="Y670" s="31">
        <v>0</v>
      </c>
      <c r="Z670" s="31">
        <f t="shared" si="194"/>
        <v>59.550800000000002</v>
      </c>
      <c r="AA670" s="31">
        <f t="shared" si="200"/>
        <v>56595</v>
      </c>
      <c r="AB670" s="31">
        <f t="shared" si="201"/>
        <v>1191.0160000000001</v>
      </c>
      <c r="AC670" s="154">
        <f t="shared" si="202"/>
        <v>57786.016000000003</v>
      </c>
      <c r="AE670" s="17">
        <v>10</v>
      </c>
      <c r="AF670" s="108">
        <v>20</v>
      </c>
      <c r="AG670" s="17">
        <f t="shared" si="184"/>
        <v>5390</v>
      </c>
      <c r="AH670" s="17">
        <f t="shared" si="185"/>
        <v>0</v>
      </c>
      <c r="AI670" s="17">
        <f t="shared" si="186"/>
        <v>5390</v>
      </c>
      <c r="AJ670" s="17">
        <f t="shared" si="187"/>
        <v>269.5</v>
      </c>
      <c r="AK670" s="17">
        <f t="shared" si="188"/>
        <v>0</v>
      </c>
      <c r="AL670" s="17">
        <f t="shared" si="189"/>
        <v>5659.5</v>
      </c>
      <c r="AM670" s="17">
        <f t="shared" si="195"/>
        <v>106</v>
      </c>
      <c r="AN670" s="17">
        <f t="shared" si="196"/>
        <v>13.101599999999998</v>
      </c>
      <c r="AO670" s="17">
        <f t="shared" si="190"/>
        <v>0</v>
      </c>
      <c r="AP670" s="17">
        <f t="shared" si="191"/>
        <v>119.10159999999999</v>
      </c>
      <c r="AQ670" s="18">
        <f t="shared" si="192"/>
        <v>5778.6016</v>
      </c>
    </row>
    <row r="671" spans="1:43" ht="105" x14ac:dyDescent="0.25">
      <c r="A671" s="169">
        <v>4.5</v>
      </c>
      <c r="B671" s="143" t="s">
        <v>955</v>
      </c>
      <c r="C671" s="103" t="s">
        <v>859</v>
      </c>
      <c r="D671" s="15"/>
      <c r="E671" s="2"/>
      <c r="F671" s="2"/>
      <c r="G671" s="146"/>
      <c r="H671" s="19"/>
      <c r="I671" s="13"/>
      <c r="J671" s="14"/>
      <c r="K671" s="14"/>
      <c r="L671" s="22"/>
      <c r="M671" s="158" t="s">
        <v>369</v>
      </c>
      <c r="N671" s="108">
        <v>15</v>
      </c>
      <c r="O671" s="155"/>
      <c r="P671" s="159">
        <v>240</v>
      </c>
      <c r="Q671" s="31">
        <v>0</v>
      </c>
      <c r="R671" s="31">
        <f t="shared" si="197"/>
        <v>240</v>
      </c>
      <c r="S671" s="31">
        <f t="shared" si="198"/>
        <v>12</v>
      </c>
      <c r="T671" s="31">
        <v>0</v>
      </c>
      <c r="U671" s="31">
        <f t="shared" si="199"/>
        <v>252</v>
      </c>
      <c r="V671" s="156"/>
      <c r="W671" s="159">
        <v>53</v>
      </c>
      <c r="X671" s="154">
        <f t="shared" si="193"/>
        <v>6.5507999999999997</v>
      </c>
      <c r="Y671" s="31">
        <v>0</v>
      </c>
      <c r="Z671" s="31">
        <f t="shared" si="194"/>
        <v>59.550800000000002</v>
      </c>
      <c r="AA671" s="31">
        <f t="shared" si="200"/>
        <v>3780</v>
      </c>
      <c r="AB671" s="31">
        <f t="shared" si="201"/>
        <v>893.26200000000006</v>
      </c>
      <c r="AC671" s="154">
        <f t="shared" si="202"/>
        <v>4673.2619999999997</v>
      </c>
      <c r="AE671" s="17">
        <v>10</v>
      </c>
      <c r="AF671" s="108">
        <v>15</v>
      </c>
      <c r="AG671" s="17">
        <f t="shared" si="184"/>
        <v>360</v>
      </c>
      <c r="AH671" s="17">
        <f t="shared" si="185"/>
        <v>0</v>
      </c>
      <c r="AI671" s="17">
        <f t="shared" si="186"/>
        <v>360</v>
      </c>
      <c r="AJ671" s="17">
        <f t="shared" si="187"/>
        <v>18</v>
      </c>
      <c r="AK671" s="17">
        <f t="shared" si="188"/>
        <v>0</v>
      </c>
      <c r="AL671" s="17">
        <f t="shared" si="189"/>
        <v>378</v>
      </c>
      <c r="AM671" s="17">
        <f t="shared" si="195"/>
        <v>79.5</v>
      </c>
      <c r="AN671" s="17">
        <f t="shared" si="196"/>
        <v>9.8262</v>
      </c>
      <c r="AO671" s="17">
        <f t="shared" si="190"/>
        <v>0</v>
      </c>
      <c r="AP671" s="17">
        <f t="shared" si="191"/>
        <v>89.3262</v>
      </c>
      <c r="AQ671" s="18">
        <f t="shared" si="192"/>
        <v>467.32619999999997</v>
      </c>
    </row>
    <row r="672" spans="1:43" ht="15.75" x14ac:dyDescent="0.25">
      <c r="A672" s="169">
        <v>5</v>
      </c>
      <c r="B672" s="143" t="s">
        <v>956</v>
      </c>
      <c r="C672" s="103" t="s">
        <v>860</v>
      </c>
      <c r="D672" s="15"/>
      <c r="E672" s="2"/>
      <c r="F672" s="2"/>
      <c r="G672" s="146"/>
      <c r="H672" s="19"/>
      <c r="I672" s="13"/>
      <c r="J672" s="14"/>
      <c r="K672" s="14"/>
      <c r="L672" s="22"/>
      <c r="M672" s="151" t="s">
        <v>124</v>
      </c>
      <c r="N672" s="102">
        <v>0</v>
      </c>
      <c r="O672" s="155"/>
      <c r="P672" s="31">
        <v>0</v>
      </c>
      <c r="Q672" s="31">
        <v>0</v>
      </c>
      <c r="R672" s="31">
        <f t="shared" si="197"/>
        <v>0</v>
      </c>
      <c r="S672" s="31">
        <f t="shared" si="198"/>
        <v>0</v>
      </c>
      <c r="T672" s="31">
        <v>0</v>
      </c>
      <c r="U672" s="31">
        <f t="shared" si="199"/>
        <v>0</v>
      </c>
      <c r="V672" s="156"/>
      <c r="W672" s="31">
        <v>0</v>
      </c>
      <c r="X672" s="154">
        <f t="shared" si="193"/>
        <v>0</v>
      </c>
      <c r="Y672" s="31">
        <v>0</v>
      </c>
      <c r="Z672" s="31">
        <f t="shared" si="194"/>
        <v>0</v>
      </c>
      <c r="AA672" s="31">
        <f t="shared" si="200"/>
        <v>0</v>
      </c>
      <c r="AB672" s="31">
        <f t="shared" si="201"/>
        <v>0</v>
      </c>
      <c r="AC672" s="154">
        <f t="shared" si="202"/>
        <v>0</v>
      </c>
      <c r="AE672" s="17">
        <v>10</v>
      </c>
      <c r="AF672" s="102">
        <v>0</v>
      </c>
      <c r="AG672" s="17">
        <f t="shared" ref="AG672:AG735" si="203">AE672*AF672*P672/100</f>
        <v>0</v>
      </c>
      <c r="AH672" s="17">
        <f t="shared" ref="AH672:AH735" si="204">AE672*AF672*Q672/100</f>
        <v>0</v>
      </c>
      <c r="AI672" s="17">
        <f t="shared" ref="AI672:AI735" si="205">AG672+AH672</f>
        <v>0</v>
      </c>
      <c r="AJ672" s="17">
        <f t="shared" ref="AJ672:AJ735" si="206">AE672*AF672*S672/100</f>
        <v>0</v>
      </c>
      <c r="AK672" s="17">
        <f t="shared" ref="AK672:AK735" si="207">AE672*AF672*T672/100</f>
        <v>0</v>
      </c>
      <c r="AL672" s="17">
        <f t="shared" ref="AL672:AL735" si="208">SUM(AI672:AK672)</f>
        <v>0</v>
      </c>
      <c r="AM672" s="17">
        <f t="shared" si="195"/>
        <v>0</v>
      </c>
      <c r="AN672" s="17">
        <f t="shared" si="196"/>
        <v>0</v>
      </c>
      <c r="AO672" s="17">
        <f t="shared" ref="AO672:AO735" si="209">AE672*AF672*Y672/100</f>
        <v>0</v>
      </c>
      <c r="AP672" s="17">
        <f t="shared" ref="AP672:AP735" si="210">SUM(AM672:AO672)</f>
        <v>0</v>
      </c>
      <c r="AQ672" s="18">
        <f t="shared" ref="AQ672:AQ735" si="211">AL672+AP672</f>
        <v>0</v>
      </c>
    </row>
    <row r="673" spans="1:43" ht="180" x14ac:dyDescent="0.25">
      <c r="A673" s="169">
        <v>5.0999999999999996</v>
      </c>
      <c r="B673" s="143" t="s">
        <v>956</v>
      </c>
      <c r="C673" s="103" t="s">
        <v>861</v>
      </c>
      <c r="D673" s="15"/>
      <c r="E673" s="2"/>
      <c r="F673" s="2"/>
      <c r="G673" s="146"/>
      <c r="H673" s="19"/>
      <c r="I673" s="13"/>
      <c r="J673" s="14"/>
      <c r="K673" s="14"/>
      <c r="L673" s="22"/>
      <c r="M673" s="158" t="s">
        <v>445</v>
      </c>
      <c r="N673" s="108">
        <v>1</v>
      </c>
      <c r="O673" s="155"/>
      <c r="P673" s="31">
        <v>0</v>
      </c>
      <c r="Q673" s="31">
        <v>0</v>
      </c>
      <c r="R673" s="31">
        <f t="shared" si="197"/>
        <v>0</v>
      </c>
      <c r="S673" s="31">
        <f t="shared" si="198"/>
        <v>0</v>
      </c>
      <c r="T673" s="31">
        <v>0</v>
      </c>
      <c r="U673" s="31">
        <f t="shared" si="199"/>
        <v>0</v>
      </c>
      <c r="V673" s="156"/>
      <c r="W673" s="114">
        <v>245000</v>
      </c>
      <c r="X673" s="154">
        <f t="shared" si="193"/>
        <v>30282</v>
      </c>
      <c r="Y673" s="31">
        <v>0</v>
      </c>
      <c r="Z673" s="31">
        <f t="shared" si="194"/>
        <v>275282</v>
      </c>
      <c r="AA673" s="31">
        <f t="shared" si="200"/>
        <v>0</v>
      </c>
      <c r="AB673" s="31">
        <f t="shared" si="201"/>
        <v>275282</v>
      </c>
      <c r="AC673" s="154">
        <f t="shared" si="202"/>
        <v>275282</v>
      </c>
      <c r="AE673" s="17">
        <v>10</v>
      </c>
      <c r="AF673" s="108">
        <v>1</v>
      </c>
      <c r="AG673" s="17">
        <f t="shared" si="203"/>
        <v>0</v>
      </c>
      <c r="AH673" s="17">
        <f t="shared" si="204"/>
        <v>0</v>
      </c>
      <c r="AI673" s="17">
        <f t="shared" si="205"/>
        <v>0</v>
      </c>
      <c r="AJ673" s="17">
        <f t="shared" si="206"/>
        <v>0</v>
      </c>
      <c r="AK673" s="17">
        <f t="shared" si="207"/>
        <v>0</v>
      </c>
      <c r="AL673" s="17">
        <f t="shared" si="208"/>
        <v>0</v>
      </c>
      <c r="AM673" s="17">
        <f t="shared" si="195"/>
        <v>24500</v>
      </c>
      <c r="AN673" s="17">
        <f t="shared" si="196"/>
        <v>3028.2</v>
      </c>
      <c r="AO673" s="17">
        <f t="shared" si="209"/>
        <v>0</v>
      </c>
      <c r="AP673" s="17">
        <f t="shared" si="210"/>
        <v>27528.2</v>
      </c>
      <c r="AQ673" s="18">
        <f t="shared" si="211"/>
        <v>27528.2</v>
      </c>
    </row>
    <row r="674" spans="1:43" ht="15.75" x14ac:dyDescent="0.25">
      <c r="A674" s="139" t="s">
        <v>98</v>
      </c>
      <c r="B674" s="324" t="s">
        <v>957</v>
      </c>
      <c r="C674" s="121" t="s">
        <v>862</v>
      </c>
      <c r="D674" s="15"/>
      <c r="E674" s="2"/>
      <c r="F674" s="2"/>
      <c r="G674" s="146"/>
      <c r="H674" s="19"/>
      <c r="I674" s="13"/>
      <c r="J674" s="14"/>
      <c r="K674" s="14"/>
      <c r="L674" s="22"/>
      <c r="M674" s="151" t="s">
        <v>124</v>
      </c>
      <c r="N674" s="102">
        <v>0</v>
      </c>
      <c r="O674" s="155"/>
      <c r="P674" s="31">
        <v>0</v>
      </c>
      <c r="Q674" s="31">
        <v>0</v>
      </c>
      <c r="R674" s="31">
        <f t="shared" si="197"/>
        <v>0</v>
      </c>
      <c r="S674" s="31">
        <f t="shared" si="198"/>
        <v>0</v>
      </c>
      <c r="T674" s="31">
        <v>0</v>
      </c>
      <c r="U674" s="31">
        <f t="shared" si="199"/>
        <v>0</v>
      </c>
      <c r="V674" s="156"/>
      <c r="W674" s="31">
        <v>0</v>
      </c>
      <c r="X674" s="154">
        <f t="shared" ref="X674:X740" si="212">W674*0.1236</f>
        <v>0</v>
      </c>
      <c r="Y674" s="31">
        <v>0</v>
      </c>
      <c r="Z674" s="31">
        <f t="shared" ref="Z674:Z740" si="213">W674+X674</f>
        <v>0</v>
      </c>
      <c r="AA674" s="31">
        <f t="shared" si="200"/>
        <v>0</v>
      </c>
      <c r="AB674" s="31">
        <f t="shared" si="201"/>
        <v>0</v>
      </c>
      <c r="AC674" s="154">
        <f t="shared" si="202"/>
        <v>0</v>
      </c>
      <c r="AE674" s="17">
        <v>10</v>
      </c>
      <c r="AF674" s="102">
        <v>0</v>
      </c>
      <c r="AG674" s="17">
        <f t="shared" si="203"/>
        <v>0</v>
      </c>
      <c r="AH674" s="17">
        <f t="shared" si="204"/>
        <v>0</v>
      </c>
      <c r="AI674" s="17">
        <f t="shared" si="205"/>
        <v>0</v>
      </c>
      <c r="AJ674" s="17">
        <f t="shared" si="206"/>
        <v>0</v>
      </c>
      <c r="AK674" s="17">
        <f t="shared" si="207"/>
        <v>0</v>
      </c>
      <c r="AL674" s="17">
        <f t="shared" si="208"/>
        <v>0</v>
      </c>
      <c r="AM674" s="17">
        <f t="shared" si="195"/>
        <v>0</v>
      </c>
      <c r="AN674" s="17">
        <f t="shared" si="196"/>
        <v>0</v>
      </c>
      <c r="AO674" s="17">
        <f t="shared" si="209"/>
        <v>0</v>
      </c>
      <c r="AP674" s="17">
        <f t="shared" si="210"/>
        <v>0</v>
      </c>
      <c r="AQ674" s="18">
        <f t="shared" si="211"/>
        <v>0</v>
      </c>
    </row>
    <row r="675" spans="1:43" ht="15.75" x14ac:dyDescent="0.25">
      <c r="A675" s="327">
        <v>1</v>
      </c>
      <c r="B675" s="324" t="s">
        <v>957</v>
      </c>
      <c r="C675" s="103" t="s">
        <v>863</v>
      </c>
      <c r="D675" s="15"/>
      <c r="E675" s="2"/>
      <c r="F675" s="2"/>
      <c r="G675" s="146"/>
      <c r="H675" s="19"/>
      <c r="I675" s="13"/>
      <c r="J675" s="14"/>
      <c r="K675" s="14"/>
      <c r="L675" s="22"/>
      <c r="M675" s="151" t="s">
        <v>124</v>
      </c>
      <c r="N675" s="102">
        <v>0</v>
      </c>
      <c r="O675" s="155"/>
      <c r="P675" s="31">
        <v>0</v>
      </c>
      <c r="Q675" s="31">
        <v>0</v>
      </c>
      <c r="R675" s="31">
        <f t="shared" si="197"/>
        <v>0</v>
      </c>
      <c r="S675" s="31">
        <f t="shared" si="198"/>
        <v>0</v>
      </c>
      <c r="T675" s="31">
        <v>0</v>
      </c>
      <c r="U675" s="31">
        <f t="shared" si="199"/>
        <v>0</v>
      </c>
      <c r="V675" s="156"/>
      <c r="W675" s="31">
        <v>0</v>
      </c>
      <c r="X675" s="154">
        <f t="shared" si="212"/>
        <v>0</v>
      </c>
      <c r="Y675" s="31">
        <v>0</v>
      </c>
      <c r="Z675" s="31">
        <f t="shared" si="213"/>
        <v>0</v>
      </c>
      <c r="AA675" s="31">
        <f t="shared" si="200"/>
        <v>0</v>
      </c>
      <c r="AB675" s="31">
        <f t="shared" si="201"/>
        <v>0</v>
      </c>
      <c r="AC675" s="154">
        <f t="shared" si="202"/>
        <v>0</v>
      </c>
      <c r="AE675" s="17">
        <v>10</v>
      </c>
      <c r="AF675" s="102">
        <v>0</v>
      </c>
      <c r="AG675" s="17">
        <f t="shared" si="203"/>
        <v>0</v>
      </c>
      <c r="AH675" s="17">
        <f t="shared" si="204"/>
        <v>0</v>
      </c>
      <c r="AI675" s="17">
        <f t="shared" si="205"/>
        <v>0</v>
      </c>
      <c r="AJ675" s="17">
        <f t="shared" si="206"/>
        <v>0</v>
      </c>
      <c r="AK675" s="17">
        <f t="shared" si="207"/>
        <v>0</v>
      </c>
      <c r="AL675" s="17">
        <f t="shared" si="208"/>
        <v>0</v>
      </c>
      <c r="AM675" s="17">
        <f t="shared" ref="AM675:AM738" si="214">AE675*AF675*W675/100</f>
        <v>0</v>
      </c>
      <c r="AN675" s="17">
        <f t="shared" ref="AN675:AN738" si="215">AE675*AF675*X675/100</f>
        <v>0</v>
      </c>
      <c r="AO675" s="17">
        <f t="shared" si="209"/>
        <v>0</v>
      </c>
      <c r="AP675" s="17">
        <f t="shared" si="210"/>
        <v>0</v>
      </c>
      <c r="AQ675" s="18">
        <f t="shared" si="211"/>
        <v>0</v>
      </c>
    </row>
    <row r="676" spans="1:43" ht="255" x14ac:dyDescent="0.25">
      <c r="A676" s="327">
        <v>1.1000000000000001</v>
      </c>
      <c r="B676" s="324" t="s">
        <v>957</v>
      </c>
      <c r="C676" s="103" t="s">
        <v>864</v>
      </c>
      <c r="D676" s="15"/>
      <c r="E676" s="2"/>
      <c r="F676" s="2"/>
      <c r="G676" s="146"/>
      <c r="H676" s="19"/>
      <c r="I676" s="13"/>
      <c r="J676" s="14"/>
      <c r="K676" s="14"/>
      <c r="L676" s="22"/>
      <c r="M676" s="151" t="s">
        <v>124</v>
      </c>
      <c r="N676" s="102">
        <v>0</v>
      </c>
      <c r="O676" s="155"/>
      <c r="P676" s="31">
        <v>0</v>
      </c>
      <c r="Q676" s="31">
        <v>0</v>
      </c>
      <c r="R676" s="31">
        <f t="shared" si="197"/>
        <v>0</v>
      </c>
      <c r="S676" s="31">
        <f t="shared" si="198"/>
        <v>0</v>
      </c>
      <c r="T676" s="31">
        <v>0</v>
      </c>
      <c r="U676" s="31">
        <f t="shared" si="199"/>
        <v>0</v>
      </c>
      <c r="V676" s="156"/>
      <c r="W676" s="31">
        <v>0</v>
      </c>
      <c r="X676" s="154">
        <f t="shared" si="212"/>
        <v>0</v>
      </c>
      <c r="Y676" s="31">
        <v>0</v>
      </c>
      <c r="Z676" s="31">
        <f t="shared" si="213"/>
        <v>0</v>
      </c>
      <c r="AA676" s="31">
        <f t="shared" si="200"/>
        <v>0</v>
      </c>
      <c r="AB676" s="31">
        <f t="shared" si="201"/>
        <v>0</v>
      </c>
      <c r="AC676" s="154">
        <f t="shared" si="202"/>
        <v>0</v>
      </c>
      <c r="AE676" s="17">
        <v>10</v>
      </c>
      <c r="AF676" s="102">
        <v>0</v>
      </c>
      <c r="AG676" s="17">
        <f t="shared" si="203"/>
        <v>0</v>
      </c>
      <c r="AH676" s="17">
        <f t="shared" si="204"/>
        <v>0</v>
      </c>
      <c r="AI676" s="17">
        <f t="shared" si="205"/>
        <v>0</v>
      </c>
      <c r="AJ676" s="17">
        <f t="shared" si="206"/>
        <v>0</v>
      </c>
      <c r="AK676" s="17">
        <f t="shared" si="207"/>
        <v>0</v>
      </c>
      <c r="AL676" s="17">
        <f t="shared" si="208"/>
        <v>0</v>
      </c>
      <c r="AM676" s="17">
        <f t="shared" si="214"/>
        <v>0</v>
      </c>
      <c r="AN676" s="17">
        <f t="shared" si="215"/>
        <v>0</v>
      </c>
      <c r="AO676" s="17">
        <f t="shared" si="209"/>
        <v>0</v>
      </c>
      <c r="AP676" s="17">
        <f t="shared" si="210"/>
        <v>0</v>
      </c>
      <c r="AQ676" s="18">
        <f t="shared" si="211"/>
        <v>0</v>
      </c>
    </row>
    <row r="677" spans="1:43" ht="45" x14ac:dyDescent="0.25">
      <c r="A677" s="327" t="s">
        <v>558</v>
      </c>
      <c r="B677" s="324" t="s">
        <v>957</v>
      </c>
      <c r="C677" s="103" t="s">
        <v>865</v>
      </c>
      <c r="D677" s="15"/>
      <c r="E677" s="2"/>
      <c r="F677" s="2"/>
      <c r="G677" s="146"/>
      <c r="H677" s="19"/>
      <c r="I677" s="13"/>
      <c r="J677" s="14"/>
      <c r="K677" s="14"/>
      <c r="L677" s="22"/>
      <c r="M677" s="151" t="s">
        <v>124</v>
      </c>
      <c r="N677" s="102">
        <v>0</v>
      </c>
      <c r="O677" s="155"/>
      <c r="P677" s="31">
        <v>0</v>
      </c>
      <c r="Q677" s="31">
        <v>0</v>
      </c>
      <c r="R677" s="31">
        <f t="shared" si="197"/>
        <v>0</v>
      </c>
      <c r="S677" s="31">
        <f t="shared" si="198"/>
        <v>0</v>
      </c>
      <c r="T677" s="31">
        <v>0</v>
      </c>
      <c r="U677" s="31">
        <f t="shared" si="199"/>
        <v>0</v>
      </c>
      <c r="V677" s="156"/>
      <c r="W677" s="31">
        <v>0</v>
      </c>
      <c r="X677" s="154">
        <f t="shared" si="212"/>
        <v>0</v>
      </c>
      <c r="Y677" s="31">
        <v>0</v>
      </c>
      <c r="Z677" s="31">
        <f t="shared" si="213"/>
        <v>0</v>
      </c>
      <c r="AA677" s="31">
        <f t="shared" si="200"/>
        <v>0</v>
      </c>
      <c r="AB677" s="31">
        <f t="shared" si="201"/>
        <v>0</v>
      </c>
      <c r="AC677" s="154">
        <f t="shared" si="202"/>
        <v>0</v>
      </c>
      <c r="AE677" s="17">
        <v>10</v>
      </c>
      <c r="AF677" s="102">
        <v>0</v>
      </c>
      <c r="AG677" s="17">
        <f t="shared" si="203"/>
        <v>0</v>
      </c>
      <c r="AH677" s="17">
        <f t="shared" si="204"/>
        <v>0</v>
      </c>
      <c r="AI677" s="17">
        <f t="shared" si="205"/>
        <v>0</v>
      </c>
      <c r="AJ677" s="17">
        <f t="shared" si="206"/>
        <v>0</v>
      </c>
      <c r="AK677" s="17">
        <f t="shared" si="207"/>
        <v>0</v>
      </c>
      <c r="AL677" s="17">
        <f t="shared" si="208"/>
        <v>0</v>
      </c>
      <c r="AM677" s="17">
        <f t="shared" si="214"/>
        <v>0</v>
      </c>
      <c r="AN677" s="17">
        <f t="shared" si="215"/>
        <v>0</v>
      </c>
      <c r="AO677" s="17">
        <f t="shared" si="209"/>
        <v>0</v>
      </c>
      <c r="AP677" s="17">
        <f t="shared" si="210"/>
        <v>0</v>
      </c>
      <c r="AQ677" s="18">
        <f t="shared" si="211"/>
        <v>0</v>
      </c>
    </row>
    <row r="678" spans="1:43" ht="45" x14ac:dyDescent="0.25">
      <c r="A678" s="327" t="s">
        <v>560</v>
      </c>
      <c r="B678" s="324" t="s">
        <v>957</v>
      </c>
      <c r="C678" s="103" t="s">
        <v>866</v>
      </c>
      <c r="D678" s="15"/>
      <c r="E678" s="2"/>
      <c r="F678" s="2"/>
      <c r="G678" s="146"/>
      <c r="H678" s="19"/>
      <c r="I678" s="13"/>
      <c r="J678" s="14"/>
      <c r="K678" s="14"/>
      <c r="L678" s="22"/>
      <c r="M678" s="151" t="s">
        <v>124</v>
      </c>
      <c r="N678" s="102">
        <v>0</v>
      </c>
      <c r="O678" s="155"/>
      <c r="P678" s="31">
        <v>0</v>
      </c>
      <c r="Q678" s="31">
        <v>0</v>
      </c>
      <c r="R678" s="31">
        <f t="shared" si="197"/>
        <v>0</v>
      </c>
      <c r="S678" s="31">
        <f t="shared" si="198"/>
        <v>0</v>
      </c>
      <c r="T678" s="31">
        <v>0</v>
      </c>
      <c r="U678" s="31">
        <f t="shared" si="199"/>
        <v>0</v>
      </c>
      <c r="V678" s="156"/>
      <c r="W678" s="31">
        <v>0</v>
      </c>
      <c r="X678" s="154">
        <f t="shared" si="212"/>
        <v>0</v>
      </c>
      <c r="Y678" s="31">
        <v>0</v>
      </c>
      <c r="Z678" s="31">
        <f t="shared" si="213"/>
        <v>0</v>
      </c>
      <c r="AA678" s="31">
        <f t="shared" si="200"/>
        <v>0</v>
      </c>
      <c r="AB678" s="31">
        <f t="shared" si="201"/>
        <v>0</v>
      </c>
      <c r="AC678" s="154">
        <f t="shared" si="202"/>
        <v>0</v>
      </c>
      <c r="AE678" s="17">
        <v>10</v>
      </c>
      <c r="AF678" s="102">
        <v>0</v>
      </c>
      <c r="AG678" s="17">
        <f t="shared" si="203"/>
        <v>0</v>
      </c>
      <c r="AH678" s="17">
        <f t="shared" si="204"/>
        <v>0</v>
      </c>
      <c r="AI678" s="17">
        <f t="shared" si="205"/>
        <v>0</v>
      </c>
      <c r="AJ678" s="17">
        <f t="shared" si="206"/>
        <v>0</v>
      </c>
      <c r="AK678" s="17">
        <f t="shared" si="207"/>
        <v>0</v>
      </c>
      <c r="AL678" s="17">
        <f t="shared" si="208"/>
        <v>0</v>
      </c>
      <c r="AM678" s="17">
        <f t="shared" si="214"/>
        <v>0</v>
      </c>
      <c r="AN678" s="17">
        <f t="shared" si="215"/>
        <v>0</v>
      </c>
      <c r="AO678" s="17">
        <f t="shared" si="209"/>
        <v>0</v>
      </c>
      <c r="AP678" s="17">
        <f t="shared" si="210"/>
        <v>0</v>
      </c>
      <c r="AQ678" s="18">
        <f t="shared" si="211"/>
        <v>0</v>
      </c>
    </row>
    <row r="679" spans="1:43" ht="15.75" x14ac:dyDescent="0.25">
      <c r="A679" s="327" t="s">
        <v>562</v>
      </c>
      <c r="B679" s="324" t="s">
        <v>957</v>
      </c>
      <c r="C679" s="103" t="s">
        <v>867</v>
      </c>
      <c r="D679" s="15"/>
      <c r="E679" s="2"/>
      <c r="F679" s="2"/>
      <c r="G679" s="146"/>
      <c r="H679" s="19"/>
      <c r="I679" s="13"/>
      <c r="J679" s="14"/>
      <c r="K679" s="14"/>
      <c r="L679" s="22"/>
      <c r="M679" s="151" t="s">
        <v>124</v>
      </c>
      <c r="N679" s="102">
        <v>0</v>
      </c>
      <c r="O679" s="155"/>
      <c r="P679" s="31">
        <v>0</v>
      </c>
      <c r="Q679" s="31">
        <v>0</v>
      </c>
      <c r="R679" s="31">
        <f t="shared" si="197"/>
        <v>0</v>
      </c>
      <c r="S679" s="31">
        <f t="shared" si="198"/>
        <v>0</v>
      </c>
      <c r="T679" s="31">
        <v>0</v>
      </c>
      <c r="U679" s="31">
        <f t="shared" si="199"/>
        <v>0</v>
      </c>
      <c r="V679" s="156"/>
      <c r="W679" s="31">
        <v>0</v>
      </c>
      <c r="X679" s="154">
        <f t="shared" si="212"/>
        <v>0</v>
      </c>
      <c r="Y679" s="31">
        <v>0</v>
      </c>
      <c r="Z679" s="31">
        <f t="shared" si="213"/>
        <v>0</v>
      </c>
      <c r="AA679" s="31">
        <f t="shared" si="200"/>
        <v>0</v>
      </c>
      <c r="AB679" s="31">
        <f t="shared" si="201"/>
        <v>0</v>
      </c>
      <c r="AC679" s="154">
        <f t="shared" si="202"/>
        <v>0</v>
      </c>
      <c r="AE679" s="17">
        <v>10</v>
      </c>
      <c r="AF679" s="102">
        <v>0</v>
      </c>
      <c r="AG679" s="17">
        <f t="shared" si="203"/>
        <v>0</v>
      </c>
      <c r="AH679" s="17">
        <f t="shared" si="204"/>
        <v>0</v>
      </c>
      <c r="AI679" s="17">
        <f t="shared" si="205"/>
        <v>0</v>
      </c>
      <c r="AJ679" s="17">
        <f t="shared" si="206"/>
        <v>0</v>
      </c>
      <c r="AK679" s="17">
        <f t="shared" si="207"/>
        <v>0</v>
      </c>
      <c r="AL679" s="17">
        <f t="shared" si="208"/>
        <v>0</v>
      </c>
      <c r="AM679" s="17">
        <f t="shared" si="214"/>
        <v>0</v>
      </c>
      <c r="AN679" s="17">
        <f t="shared" si="215"/>
        <v>0</v>
      </c>
      <c r="AO679" s="17">
        <f t="shared" si="209"/>
        <v>0</v>
      </c>
      <c r="AP679" s="17">
        <f t="shared" si="210"/>
        <v>0</v>
      </c>
      <c r="AQ679" s="18">
        <f t="shared" si="211"/>
        <v>0</v>
      </c>
    </row>
    <row r="680" spans="1:43" ht="45" x14ac:dyDescent="0.25">
      <c r="A680" s="327" t="s">
        <v>564</v>
      </c>
      <c r="B680" s="324" t="s">
        <v>957</v>
      </c>
      <c r="C680" s="103" t="s">
        <v>868</v>
      </c>
      <c r="D680" s="15"/>
      <c r="E680" s="2"/>
      <c r="F680" s="2"/>
      <c r="G680" s="146"/>
      <c r="H680" s="19"/>
      <c r="I680" s="13"/>
      <c r="J680" s="14"/>
      <c r="K680" s="14"/>
      <c r="L680" s="22"/>
      <c r="M680" s="151" t="s">
        <v>124</v>
      </c>
      <c r="N680" s="102">
        <v>0</v>
      </c>
      <c r="O680" s="155"/>
      <c r="P680" s="31">
        <v>0</v>
      </c>
      <c r="Q680" s="31">
        <v>0</v>
      </c>
      <c r="R680" s="31">
        <f t="shared" si="197"/>
        <v>0</v>
      </c>
      <c r="S680" s="31">
        <f t="shared" si="198"/>
        <v>0</v>
      </c>
      <c r="T680" s="31">
        <v>0</v>
      </c>
      <c r="U680" s="31">
        <f t="shared" si="199"/>
        <v>0</v>
      </c>
      <c r="V680" s="156"/>
      <c r="W680" s="31">
        <v>0</v>
      </c>
      <c r="X680" s="154">
        <f t="shared" si="212"/>
        <v>0</v>
      </c>
      <c r="Y680" s="31">
        <v>0</v>
      </c>
      <c r="Z680" s="31">
        <f t="shared" si="213"/>
        <v>0</v>
      </c>
      <c r="AA680" s="31">
        <f t="shared" si="200"/>
        <v>0</v>
      </c>
      <c r="AB680" s="31">
        <f t="shared" si="201"/>
        <v>0</v>
      </c>
      <c r="AC680" s="154">
        <f t="shared" si="202"/>
        <v>0</v>
      </c>
      <c r="AE680" s="17">
        <v>10</v>
      </c>
      <c r="AF680" s="102">
        <v>0</v>
      </c>
      <c r="AG680" s="17">
        <f t="shared" si="203"/>
        <v>0</v>
      </c>
      <c r="AH680" s="17">
        <f t="shared" si="204"/>
        <v>0</v>
      </c>
      <c r="AI680" s="17">
        <f t="shared" si="205"/>
        <v>0</v>
      </c>
      <c r="AJ680" s="17">
        <f t="shared" si="206"/>
        <v>0</v>
      </c>
      <c r="AK680" s="17">
        <f t="shared" si="207"/>
        <v>0</v>
      </c>
      <c r="AL680" s="17">
        <f t="shared" si="208"/>
        <v>0</v>
      </c>
      <c r="AM680" s="17">
        <f t="shared" si="214"/>
        <v>0</v>
      </c>
      <c r="AN680" s="17">
        <f t="shared" si="215"/>
        <v>0</v>
      </c>
      <c r="AO680" s="17">
        <f t="shared" si="209"/>
        <v>0</v>
      </c>
      <c r="AP680" s="17">
        <f t="shared" si="210"/>
        <v>0</v>
      </c>
      <c r="AQ680" s="18">
        <f t="shared" si="211"/>
        <v>0</v>
      </c>
    </row>
    <row r="681" spans="1:43" ht="15.75" x14ac:dyDescent="0.25">
      <c r="A681" s="327"/>
      <c r="B681" s="324" t="s">
        <v>957</v>
      </c>
      <c r="C681" s="103" t="s">
        <v>869</v>
      </c>
      <c r="D681" s="15"/>
      <c r="E681" s="2"/>
      <c r="F681" s="2"/>
      <c r="G681" s="146"/>
      <c r="H681" s="19"/>
      <c r="I681" s="13"/>
      <c r="J681" s="14"/>
      <c r="K681" s="14"/>
      <c r="L681" s="22"/>
      <c r="M681" s="151" t="s">
        <v>124</v>
      </c>
      <c r="N681" s="102">
        <v>0</v>
      </c>
      <c r="O681" s="155"/>
      <c r="P681" s="31">
        <v>0</v>
      </c>
      <c r="Q681" s="31">
        <v>0</v>
      </c>
      <c r="R681" s="31">
        <f t="shared" si="197"/>
        <v>0</v>
      </c>
      <c r="S681" s="31">
        <f t="shared" si="198"/>
        <v>0</v>
      </c>
      <c r="T681" s="31">
        <v>0</v>
      </c>
      <c r="U681" s="31">
        <f t="shared" si="199"/>
        <v>0</v>
      </c>
      <c r="V681" s="156"/>
      <c r="W681" s="31">
        <v>0</v>
      </c>
      <c r="X681" s="154">
        <f t="shared" si="212"/>
        <v>0</v>
      </c>
      <c r="Y681" s="31">
        <v>0</v>
      </c>
      <c r="Z681" s="31">
        <f t="shared" si="213"/>
        <v>0</v>
      </c>
      <c r="AA681" s="31">
        <f t="shared" si="200"/>
        <v>0</v>
      </c>
      <c r="AB681" s="31">
        <f t="shared" si="201"/>
        <v>0</v>
      </c>
      <c r="AC681" s="154">
        <f t="shared" si="202"/>
        <v>0</v>
      </c>
      <c r="AE681" s="17">
        <v>10</v>
      </c>
      <c r="AF681" s="102">
        <v>0</v>
      </c>
      <c r="AG681" s="17">
        <f t="shared" si="203"/>
        <v>0</v>
      </c>
      <c r="AH681" s="17">
        <f t="shared" si="204"/>
        <v>0</v>
      </c>
      <c r="AI681" s="17">
        <f t="shared" si="205"/>
        <v>0</v>
      </c>
      <c r="AJ681" s="17">
        <f t="shared" si="206"/>
        <v>0</v>
      </c>
      <c r="AK681" s="17">
        <f t="shared" si="207"/>
        <v>0</v>
      </c>
      <c r="AL681" s="17">
        <f t="shared" si="208"/>
        <v>0</v>
      </c>
      <c r="AM681" s="17">
        <f t="shared" si="214"/>
        <v>0</v>
      </c>
      <c r="AN681" s="17">
        <f t="shared" si="215"/>
        <v>0</v>
      </c>
      <c r="AO681" s="17">
        <f t="shared" si="209"/>
        <v>0</v>
      </c>
      <c r="AP681" s="17">
        <f t="shared" si="210"/>
        <v>0</v>
      </c>
      <c r="AQ681" s="18">
        <f t="shared" si="211"/>
        <v>0</v>
      </c>
    </row>
    <row r="682" spans="1:43" ht="30" x14ac:dyDescent="0.25">
      <c r="A682" s="327" t="s">
        <v>558</v>
      </c>
      <c r="B682" s="324" t="s">
        <v>957</v>
      </c>
      <c r="C682" s="103" t="s">
        <v>870</v>
      </c>
      <c r="D682" s="15"/>
      <c r="E682" s="2"/>
      <c r="F682" s="2"/>
      <c r="G682" s="146"/>
      <c r="H682" s="19"/>
      <c r="I682" s="13"/>
      <c r="J682" s="14"/>
      <c r="K682" s="14"/>
      <c r="L682" s="22"/>
      <c r="M682" s="151" t="s">
        <v>124</v>
      </c>
      <c r="N682" s="102">
        <v>0</v>
      </c>
      <c r="O682" s="155"/>
      <c r="P682" s="31">
        <v>0</v>
      </c>
      <c r="Q682" s="31">
        <v>0</v>
      </c>
      <c r="R682" s="31">
        <f t="shared" si="197"/>
        <v>0</v>
      </c>
      <c r="S682" s="31">
        <f t="shared" si="198"/>
        <v>0</v>
      </c>
      <c r="T682" s="31">
        <v>0</v>
      </c>
      <c r="U682" s="31">
        <f t="shared" si="199"/>
        <v>0</v>
      </c>
      <c r="V682" s="156"/>
      <c r="W682" s="31">
        <v>0</v>
      </c>
      <c r="X682" s="154">
        <f t="shared" si="212"/>
        <v>0</v>
      </c>
      <c r="Y682" s="31">
        <v>0</v>
      </c>
      <c r="Z682" s="31">
        <f t="shared" si="213"/>
        <v>0</v>
      </c>
      <c r="AA682" s="31">
        <f t="shared" si="200"/>
        <v>0</v>
      </c>
      <c r="AB682" s="31">
        <f t="shared" si="201"/>
        <v>0</v>
      </c>
      <c r="AC682" s="154">
        <f t="shared" si="202"/>
        <v>0</v>
      </c>
      <c r="AE682" s="17">
        <v>10</v>
      </c>
      <c r="AF682" s="102">
        <v>0</v>
      </c>
      <c r="AG682" s="17">
        <f t="shared" si="203"/>
        <v>0</v>
      </c>
      <c r="AH682" s="17">
        <f t="shared" si="204"/>
        <v>0</v>
      </c>
      <c r="AI682" s="17">
        <f t="shared" si="205"/>
        <v>0</v>
      </c>
      <c r="AJ682" s="17">
        <f t="shared" si="206"/>
        <v>0</v>
      </c>
      <c r="AK682" s="17">
        <f t="shared" si="207"/>
        <v>0</v>
      </c>
      <c r="AL682" s="17">
        <f t="shared" si="208"/>
        <v>0</v>
      </c>
      <c r="AM682" s="17">
        <f t="shared" si="214"/>
        <v>0</v>
      </c>
      <c r="AN682" s="17">
        <f t="shared" si="215"/>
        <v>0</v>
      </c>
      <c r="AO682" s="17">
        <f t="shared" si="209"/>
        <v>0</v>
      </c>
      <c r="AP682" s="17">
        <f t="shared" si="210"/>
        <v>0</v>
      </c>
      <c r="AQ682" s="18">
        <f t="shared" si="211"/>
        <v>0</v>
      </c>
    </row>
    <row r="683" spans="1:43" ht="30" x14ac:dyDescent="0.25">
      <c r="A683" s="327" t="s">
        <v>560</v>
      </c>
      <c r="B683" s="324" t="s">
        <v>957</v>
      </c>
      <c r="C683" s="103" t="s">
        <v>871</v>
      </c>
      <c r="D683" s="15"/>
      <c r="E683" s="2"/>
      <c r="F683" s="2"/>
      <c r="G683" s="146"/>
      <c r="H683" s="19"/>
      <c r="I683" s="13"/>
      <c r="J683" s="14"/>
      <c r="K683" s="14"/>
      <c r="L683" s="22"/>
      <c r="M683" s="151" t="s">
        <v>124</v>
      </c>
      <c r="N683" s="102">
        <v>0</v>
      </c>
      <c r="O683" s="155"/>
      <c r="P683" s="31">
        <v>0</v>
      </c>
      <c r="Q683" s="31">
        <v>0</v>
      </c>
      <c r="R683" s="31">
        <f t="shared" si="197"/>
        <v>0</v>
      </c>
      <c r="S683" s="31">
        <f t="shared" si="198"/>
        <v>0</v>
      </c>
      <c r="T683" s="31">
        <v>0</v>
      </c>
      <c r="U683" s="31">
        <f t="shared" si="199"/>
        <v>0</v>
      </c>
      <c r="V683" s="156"/>
      <c r="W683" s="31">
        <v>0</v>
      </c>
      <c r="X683" s="154">
        <f t="shared" si="212"/>
        <v>0</v>
      </c>
      <c r="Y683" s="31">
        <v>0</v>
      </c>
      <c r="Z683" s="31">
        <f t="shared" si="213"/>
        <v>0</v>
      </c>
      <c r="AA683" s="31">
        <f t="shared" si="200"/>
        <v>0</v>
      </c>
      <c r="AB683" s="31">
        <f t="shared" si="201"/>
        <v>0</v>
      </c>
      <c r="AC683" s="154">
        <f t="shared" si="202"/>
        <v>0</v>
      </c>
      <c r="AE683" s="17">
        <v>10</v>
      </c>
      <c r="AF683" s="102">
        <v>0</v>
      </c>
      <c r="AG683" s="17">
        <f t="shared" si="203"/>
        <v>0</v>
      </c>
      <c r="AH683" s="17">
        <f t="shared" si="204"/>
        <v>0</v>
      </c>
      <c r="AI683" s="17">
        <f t="shared" si="205"/>
        <v>0</v>
      </c>
      <c r="AJ683" s="17">
        <f t="shared" si="206"/>
        <v>0</v>
      </c>
      <c r="AK683" s="17">
        <f t="shared" si="207"/>
        <v>0</v>
      </c>
      <c r="AL683" s="17">
        <f t="shared" si="208"/>
        <v>0</v>
      </c>
      <c r="AM683" s="17">
        <f t="shared" si="214"/>
        <v>0</v>
      </c>
      <c r="AN683" s="17">
        <f t="shared" si="215"/>
        <v>0</v>
      </c>
      <c r="AO683" s="17">
        <f t="shared" si="209"/>
        <v>0</v>
      </c>
      <c r="AP683" s="17">
        <f t="shared" si="210"/>
        <v>0</v>
      </c>
      <c r="AQ683" s="18">
        <f t="shared" si="211"/>
        <v>0</v>
      </c>
    </row>
    <row r="684" spans="1:43" ht="30" x14ac:dyDescent="0.25">
      <c r="A684" s="327" t="s">
        <v>562</v>
      </c>
      <c r="B684" s="324" t="s">
        <v>957</v>
      </c>
      <c r="C684" s="103" t="s">
        <v>872</v>
      </c>
      <c r="D684" s="15"/>
      <c r="E684" s="2"/>
      <c r="F684" s="2"/>
      <c r="G684" s="146"/>
      <c r="H684" s="19"/>
      <c r="I684" s="13"/>
      <c r="J684" s="14"/>
      <c r="K684" s="14"/>
      <c r="L684" s="22"/>
      <c r="M684" s="151" t="s">
        <v>124</v>
      </c>
      <c r="N684" s="102">
        <v>0</v>
      </c>
      <c r="O684" s="155"/>
      <c r="P684" s="31">
        <v>0</v>
      </c>
      <c r="Q684" s="31">
        <v>0</v>
      </c>
      <c r="R684" s="31">
        <f t="shared" si="197"/>
        <v>0</v>
      </c>
      <c r="S684" s="31">
        <f t="shared" si="198"/>
        <v>0</v>
      </c>
      <c r="T684" s="31">
        <v>0</v>
      </c>
      <c r="U684" s="31">
        <f t="shared" si="199"/>
        <v>0</v>
      </c>
      <c r="V684" s="156"/>
      <c r="W684" s="31">
        <v>0</v>
      </c>
      <c r="X684" s="154">
        <f t="shared" si="212"/>
        <v>0</v>
      </c>
      <c r="Y684" s="31">
        <v>0</v>
      </c>
      <c r="Z684" s="31">
        <f t="shared" si="213"/>
        <v>0</v>
      </c>
      <c r="AA684" s="31">
        <f t="shared" si="200"/>
        <v>0</v>
      </c>
      <c r="AB684" s="31">
        <f t="shared" si="201"/>
        <v>0</v>
      </c>
      <c r="AC684" s="154">
        <f t="shared" si="202"/>
        <v>0</v>
      </c>
      <c r="AE684" s="17">
        <v>10</v>
      </c>
      <c r="AF684" s="102">
        <v>0</v>
      </c>
      <c r="AG684" s="17">
        <f t="shared" si="203"/>
        <v>0</v>
      </c>
      <c r="AH684" s="17">
        <f t="shared" si="204"/>
        <v>0</v>
      </c>
      <c r="AI684" s="17">
        <f t="shared" si="205"/>
        <v>0</v>
      </c>
      <c r="AJ684" s="17">
        <f t="shared" si="206"/>
        <v>0</v>
      </c>
      <c r="AK684" s="17">
        <f t="shared" si="207"/>
        <v>0</v>
      </c>
      <c r="AL684" s="17">
        <f t="shared" si="208"/>
        <v>0</v>
      </c>
      <c r="AM684" s="17">
        <f t="shared" si="214"/>
        <v>0</v>
      </c>
      <c r="AN684" s="17">
        <f t="shared" si="215"/>
        <v>0</v>
      </c>
      <c r="AO684" s="17">
        <f t="shared" si="209"/>
        <v>0</v>
      </c>
      <c r="AP684" s="17">
        <f t="shared" si="210"/>
        <v>0</v>
      </c>
      <c r="AQ684" s="18">
        <f t="shared" si="211"/>
        <v>0</v>
      </c>
    </row>
    <row r="685" spans="1:43" ht="30" x14ac:dyDescent="0.25">
      <c r="A685" s="327" t="s">
        <v>564</v>
      </c>
      <c r="B685" s="324" t="s">
        <v>957</v>
      </c>
      <c r="C685" s="103" t="s">
        <v>873</v>
      </c>
      <c r="D685" s="15"/>
      <c r="E685" s="2"/>
      <c r="F685" s="2"/>
      <c r="G685" s="146"/>
      <c r="H685" s="19"/>
      <c r="I685" s="13"/>
      <c r="J685" s="14"/>
      <c r="K685" s="14"/>
      <c r="L685" s="22"/>
      <c r="M685" s="151" t="s">
        <v>124</v>
      </c>
      <c r="N685" s="102">
        <v>0</v>
      </c>
      <c r="O685" s="155"/>
      <c r="P685" s="31">
        <v>0</v>
      </c>
      <c r="Q685" s="31">
        <v>0</v>
      </c>
      <c r="R685" s="31">
        <f t="shared" si="197"/>
        <v>0</v>
      </c>
      <c r="S685" s="31">
        <f t="shared" si="198"/>
        <v>0</v>
      </c>
      <c r="T685" s="31">
        <v>0</v>
      </c>
      <c r="U685" s="31">
        <f t="shared" si="199"/>
        <v>0</v>
      </c>
      <c r="V685" s="156"/>
      <c r="W685" s="31">
        <v>0</v>
      </c>
      <c r="X685" s="154">
        <f t="shared" si="212"/>
        <v>0</v>
      </c>
      <c r="Y685" s="31">
        <v>0</v>
      </c>
      <c r="Z685" s="31">
        <f t="shared" si="213"/>
        <v>0</v>
      </c>
      <c r="AA685" s="31">
        <f t="shared" si="200"/>
        <v>0</v>
      </c>
      <c r="AB685" s="31">
        <f t="shared" si="201"/>
        <v>0</v>
      </c>
      <c r="AC685" s="154">
        <f t="shared" si="202"/>
        <v>0</v>
      </c>
      <c r="AE685" s="17">
        <v>10</v>
      </c>
      <c r="AF685" s="102">
        <v>0</v>
      </c>
      <c r="AG685" s="17">
        <f t="shared" si="203"/>
        <v>0</v>
      </c>
      <c r="AH685" s="17">
        <f t="shared" si="204"/>
        <v>0</v>
      </c>
      <c r="AI685" s="17">
        <f t="shared" si="205"/>
        <v>0</v>
      </c>
      <c r="AJ685" s="17">
        <f t="shared" si="206"/>
        <v>0</v>
      </c>
      <c r="AK685" s="17">
        <f t="shared" si="207"/>
        <v>0</v>
      </c>
      <c r="AL685" s="17">
        <f t="shared" si="208"/>
        <v>0</v>
      </c>
      <c r="AM685" s="17">
        <f t="shared" si="214"/>
        <v>0</v>
      </c>
      <c r="AN685" s="17">
        <f t="shared" si="215"/>
        <v>0</v>
      </c>
      <c r="AO685" s="17">
        <f t="shared" si="209"/>
        <v>0</v>
      </c>
      <c r="AP685" s="17">
        <f t="shared" si="210"/>
        <v>0</v>
      </c>
      <c r="AQ685" s="18">
        <f t="shared" si="211"/>
        <v>0</v>
      </c>
    </row>
    <row r="686" spans="1:43" ht="30" x14ac:dyDescent="0.25">
      <c r="A686" s="327" t="s">
        <v>874</v>
      </c>
      <c r="B686" s="324" t="s">
        <v>957</v>
      </c>
      <c r="C686" s="103" t="s">
        <v>875</v>
      </c>
      <c r="D686" s="15"/>
      <c r="E686" s="2"/>
      <c r="F686" s="2"/>
      <c r="G686" s="146"/>
      <c r="H686" s="19"/>
      <c r="I686" s="13"/>
      <c r="J686" s="14"/>
      <c r="K686" s="14"/>
      <c r="L686" s="22"/>
      <c r="M686" s="151" t="s">
        <v>124</v>
      </c>
      <c r="N686" s="102">
        <v>0</v>
      </c>
      <c r="O686" s="155"/>
      <c r="P686" s="31">
        <v>0</v>
      </c>
      <c r="Q686" s="31">
        <v>0</v>
      </c>
      <c r="R686" s="31">
        <f t="shared" si="197"/>
        <v>0</v>
      </c>
      <c r="S686" s="31">
        <f t="shared" si="198"/>
        <v>0</v>
      </c>
      <c r="T686" s="31">
        <v>0</v>
      </c>
      <c r="U686" s="31">
        <f t="shared" si="199"/>
        <v>0</v>
      </c>
      <c r="V686" s="156"/>
      <c r="W686" s="31">
        <v>0</v>
      </c>
      <c r="X686" s="154">
        <f t="shared" si="212"/>
        <v>0</v>
      </c>
      <c r="Y686" s="31">
        <v>0</v>
      </c>
      <c r="Z686" s="31">
        <f t="shared" si="213"/>
        <v>0</v>
      </c>
      <c r="AA686" s="31">
        <f t="shared" si="200"/>
        <v>0</v>
      </c>
      <c r="AB686" s="31">
        <f t="shared" si="201"/>
        <v>0</v>
      </c>
      <c r="AC686" s="154">
        <f t="shared" si="202"/>
        <v>0</v>
      </c>
      <c r="AE686" s="17">
        <v>10</v>
      </c>
      <c r="AF686" s="102">
        <v>0</v>
      </c>
      <c r="AG686" s="17">
        <f t="shared" si="203"/>
        <v>0</v>
      </c>
      <c r="AH686" s="17">
        <f t="shared" si="204"/>
        <v>0</v>
      </c>
      <c r="AI686" s="17">
        <f t="shared" si="205"/>
        <v>0</v>
      </c>
      <c r="AJ686" s="17">
        <f t="shared" si="206"/>
        <v>0</v>
      </c>
      <c r="AK686" s="17">
        <f t="shared" si="207"/>
        <v>0</v>
      </c>
      <c r="AL686" s="17">
        <f t="shared" si="208"/>
        <v>0</v>
      </c>
      <c r="AM686" s="17">
        <f t="shared" si="214"/>
        <v>0</v>
      </c>
      <c r="AN686" s="17">
        <f t="shared" si="215"/>
        <v>0</v>
      </c>
      <c r="AO686" s="17">
        <f t="shared" si="209"/>
        <v>0</v>
      </c>
      <c r="AP686" s="17">
        <f t="shared" si="210"/>
        <v>0</v>
      </c>
      <c r="AQ686" s="18">
        <f t="shared" si="211"/>
        <v>0</v>
      </c>
    </row>
    <row r="687" spans="1:43" ht="90" x14ac:dyDescent="0.25">
      <c r="A687" s="327" t="s">
        <v>876</v>
      </c>
      <c r="B687" s="324" t="s">
        <v>957</v>
      </c>
      <c r="C687" s="103" t="s">
        <v>877</v>
      </c>
      <c r="D687" s="15"/>
      <c r="E687" s="2"/>
      <c r="F687" s="2"/>
      <c r="G687" s="146"/>
      <c r="H687" s="19"/>
      <c r="I687" s="13"/>
      <c r="J687" s="14"/>
      <c r="K687" s="14"/>
      <c r="L687" s="22"/>
      <c r="M687" s="151" t="s">
        <v>124</v>
      </c>
      <c r="N687" s="102">
        <v>0</v>
      </c>
      <c r="O687" s="155"/>
      <c r="P687" s="31">
        <v>0</v>
      </c>
      <c r="Q687" s="31">
        <v>0</v>
      </c>
      <c r="R687" s="31">
        <f t="shared" si="197"/>
        <v>0</v>
      </c>
      <c r="S687" s="31">
        <f t="shared" si="198"/>
        <v>0</v>
      </c>
      <c r="T687" s="31">
        <v>0</v>
      </c>
      <c r="U687" s="31">
        <f t="shared" si="199"/>
        <v>0</v>
      </c>
      <c r="V687" s="156"/>
      <c r="W687" s="31">
        <v>0</v>
      </c>
      <c r="X687" s="154">
        <f t="shared" si="212"/>
        <v>0</v>
      </c>
      <c r="Y687" s="31">
        <v>0</v>
      </c>
      <c r="Z687" s="31">
        <f t="shared" si="213"/>
        <v>0</v>
      </c>
      <c r="AA687" s="31">
        <f t="shared" si="200"/>
        <v>0</v>
      </c>
      <c r="AB687" s="31">
        <f t="shared" si="201"/>
        <v>0</v>
      </c>
      <c r="AC687" s="154">
        <f t="shared" si="202"/>
        <v>0</v>
      </c>
      <c r="AE687" s="17">
        <v>10</v>
      </c>
      <c r="AF687" s="102">
        <v>0</v>
      </c>
      <c r="AG687" s="17">
        <f t="shared" si="203"/>
        <v>0</v>
      </c>
      <c r="AH687" s="17">
        <f t="shared" si="204"/>
        <v>0</v>
      </c>
      <c r="AI687" s="17">
        <f t="shared" si="205"/>
        <v>0</v>
      </c>
      <c r="AJ687" s="17">
        <f t="shared" si="206"/>
        <v>0</v>
      </c>
      <c r="AK687" s="17">
        <f t="shared" si="207"/>
        <v>0</v>
      </c>
      <c r="AL687" s="17">
        <f t="shared" si="208"/>
        <v>0</v>
      </c>
      <c r="AM687" s="17">
        <f t="shared" si="214"/>
        <v>0</v>
      </c>
      <c r="AN687" s="17">
        <f t="shared" si="215"/>
        <v>0</v>
      </c>
      <c r="AO687" s="17">
        <f t="shared" si="209"/>
        <v>0</v>
      </c>
      <c r="AP687" s="17">
        <f t="shared" si="210"/>
        <v>0</v>
      </c>
      <c r="AQ687" s="18">
        <f t="shared" si="211"/>
        <v>0</v>
      </c>
    </row>
    <row r="688" spans="1:43" ht="90" x14ac:dyDescent="0.25">
      <c r="A688" s="327" t="s">
        <v>878</v>
      </c>
      <c r="B688" s="324" t="s">
        <v>957</v>
      </c>
      <c r="C688" s="103" t="s">
        <v>879</v>
      </c>
      <c r="D688" s="15"/>
      <c r="E688" s="2"/>
      <c r="F688" s="2"/>
      <c r="G688" s="146"/>
      <c r="H688" s="19"/>
      <c r="I688" s="13"/>
      <c r="J688" s="14"/>
      <c r="K688" s="14"/>
      <c r="L688" s="22"/>
      <c r="M688" s="151" t="s">
        <v>124</v>
      </c>
      <c r="N688" s="102">
        <v>0</v>
      </c>
      <c r="O688" s="155"/>
      <c r="P688" s="31">
        <v>0</v>
      </c>
      <c r="Q688" s="31">
        <v>0</v>
      </c>
      <c r="R688" s="31">
        <f t="shared" si="197"/>
        <v>0</v>
      </c>
      <c r="S688" s="31">
        <f t="shared" si="198"/>
        <v>0</v>
      </c>
      <c r="T688" s="31">
        <v>0</v>
      </c>
      <c r="U688" s="31">
        <f t="shared" si="199"/>
        <v>0</v>
      </c>
      <c r="V688" s="156"/>
      <c r="W688" s="31">
        <v>0</v>
      </c>
      <c r="X688" s="154">
        <f t="shared" si="212"/>
        <v>0</v>
      </c>
      <c r="Y688" s="31">
        <v>0</v>
      </c>
      <c r="Z688" s="31">
        <f t="shared" si="213"/>
        <v>0</v>
      </c>
      <c r="AA688" s="31">
        <f t="shared" si="200"/>
        <v>0</v>
      </c>
      <c r="AB688" s="31">
        <f t="shared" si="201"/>
        <v>0</v>
      </c>
      <c r="AC688" s="154">
        <f t="shared" si="202"/>
        <v>0</v>
      </c>
      <c r="AE688" s="17">
        <v>10</v>
      </c>
      <c r="AF688" s="102">
        <v>0</v>
      </c>
      <c r="AG688" s="17">
        <f t="shared" si="203"/>
        <v>0</v>
      </c>
      <c r="AH688" s="17">
        <f t="shared" si="204"/>
        <v>0</v>
      </c>
      <c r="AI688" s="17">
        <f t="shared" si="205"/>
        <v>0</v>
      </c>
      <c r="AJ688" s="17">
        <f t="shared" si="206"/>
        <v>0</v>
      </c>
      <c r="AK688" s="17">
        <f t="shared" si="207"/>
        <v>0</v>
      </c>
      <c r="AL688" s="17">
        <f t="shared" si="208"/>
        <v>0</v>
      </c>
      <c r="AM688" s="17">
        <f t="shared" si="214"/>
        <v>0</v>
      </c>
      <c r="AN688" s="17">
        <f t="shared" si="215"/>
        <v>0</v>
      </c>
      <c r="AO688" s="17">
        <f t="shared" si="209"/>
        <v>0</v>
      </c>
      <c r="AP688" s="17">
        <f t="shared" si="210"/>
        <v>0</v>
      </c>
      <c r="AQ688" s="18">
        <f t="shared" si="211"/>
        <v>0</v>
      </c>
    </row>
    <row r="689" spans="1:43" ht="90" x14ac:dyDescent="0.25">
      <c r="A689" s="327" t="s">
        <v>880</v>
      </c>
      <c r="B689" s="324" t="s">
        <v>957</v>
      </c>
      <c r="C689" s="103" t="s">
        <v>881</v>
      </c>
      <c r="D689" s="15"/>
      <c r="E689" s="2"/>
      <c r="F689" s="2"/>
      <c r="G689" s="146"/>
      <c r="H689" s="19"/>
      <c r="I689" s="13"/>
      <c r="J689" s="14"/>
      <c r="K689" s="14"/>
      <c r="L689" s="22"/>
      <c r="M689" s="151" t="s">
        <v>124</v>
      </c>
      <c r="N689" s="102">
        <v>0</v>
      </c>
      <c r="O689" s="155"/>
      <c r="P689" s="31">
        <v>0</v>
      </c>
      <c r="Q689" s="31">
        <v>0</v>
      </c>
      <c r="R689" s="31">
        <f t="shared" si="197"/>
        <v>0</v>
      </c>
      <c r="S689" s="31">
        <f t="shared" si="198"/>
        <v>0</v>
      </c>
      <c r="T689" s="31">
        <v>0</v>
      </c>
      <c r="U689" s="31">
        <f t="shared" si="199"/>
        <v>0</v>
      </c>
      <c r="V689" s="156"/>
      <c r="W689" s="31">
        <v>0</v>
      </c>
      <c r="X689" s="154">
        <f t="shared" si="212"/>
        <v>0</v>
      </c>
      <c r="Y689" s="31">
        <v>0</v>
      </c>
      <c r="Z689" s="31">
        <f t="shared" si="213"/>
        <v>0</v>
      </c>
      <c r="AA689" s="31">
        <f t="shared" si="200"/>
        <v>0</v>
      </c>
      <c r="AB689" s="31">
        <f t="shared" si="201"/>
        <v>0</v>
      </c>
      <c r="AC689" s="154">
        <f t="shared" si="202"/>
        <v>0</v>
      </c>
      <c r="AE689" s="17">
        <v>10</v>
      </c>
      <c r="AF689" s="102">
        <v>0</v>
      </c>
      <c r="AG689" s="17">
        <f t="shared" si="203"/>
        <v>0</v>
      </c>
      <c r="AH689" s="17">
        <f t="shared" si="204"/>
        <v>0</v>
      </c>
      <c r="AI689" s="17">
        <f t="shared" si="205"/>
        <v>0</v>
      </c>
      <c r="AJ689" s="17">
        <f t="shared" si="206"/>
        <v>0</v>
      </c>
      <c r="AK689" s="17">
        <f t="shared" si="207"/>
        <v>0</v>
      </c>
      <c r="AL689" s="17">
        <f t="shared" si="208"/>
        <v>0</v>
      </c>
      <c r="AM689" s="17">
        <f t="shared" si="214"/>
        <v>0</v>
      </c>
      <c r="AN689" s="17">
        <f t="shared" si="215"/>
        <v>0</v>
      </c>
      <c r="AO689" s="17">
        <f t="shared" si="209"/>
        <v>0</v>
      </c>
      <c r="AP689" s="17">
        <f t="shared" si="210"/>
        <v>0</v>
      </c>
      <c r="AQ689" s="18">
        <f t="shared" si="211"/>
        <v>0</v>
      </c>
    </row>
    <row r="690" spans="1:43" ht="15.75" x14ac:dyDescent="0.25">
      <c r="A690" s="327" t="s">
        <v>740</v>
      </c>
      <c r="B690" s="324" t="s">
        <v>957</v>
      </c>
      <c r="C690" s="103" t="s">
        <v>882</v>
      </c>
      <c r="D690" s="15"/>
      <c r="E690" s="2"/>
      <c r="F690" s="2"/>
      <c r="G690" s="146"/>
      <c r="H690" s="19"/>
      <c r="I690" s="13"/>
      <c r="J690" s="14"/>
      <c r="K690" s="14"/>
      <c r="L690" s="22"/>
      <c r="M690" s="151" t="s">
        <v>124</v>
      </c>
      <c r="N690" s="102">
        <v>0</v>
      </c>
      <c r="O690" s="155"/>
      <c r="P690" s="31">
        <v>0</v>
      </c>
      <c r="Q690" s="31">
        <v>0</v>
      </c>
      <c r="R690" s="31">
        <f t="shared" si="197"/>
        <v>0</v>
      </c>
      <c r="S690" s="31">
        <f t="shared" si="198"/>
        <v>0</v>
      </c>
      <c r="T690" s="31">
        <v>0</v>
      </c>
      <c r="U690" s="31">
        <f t="shared" si="199"/>
        <v>0</v>
      </c>
      <c r="V690" s="156"/>
      <c r="W690" s="31">
        <v>0</v>
      </c>
      <c r="X690" s="154">
        <f t="shared" si="212"/>
        <v>0</v>
      </c>
      <c r="Y690" s="31">
        <v>0</v>
      </c>
      <c r="Z690" s="31">
        <f t="shared" si="213"/>
        <v>0</v>
      </c>
      <c r="AA690" s="31">
        <f t="shared" si="200"/>
        <v>0</v>
      </c>
      <c r="AB690" s="31">
        <f t="shared" si="201"/>
        <v>0</v>
      </c>
      <c r="AC690" s="154">
        <f t="shared" si="202"/>
        <v>0</v>
      </c>
      <c r="AE690" s="17">
        <v>10</v>
      </c>
      <c r="AF690" s="102">
        <v>0</v>
      </c>
      <c r="AG690" s="17">
        <f t="shared" si="203"/>
        <v>0</v>
      </c>
      <c r="AH690" s="17">
        <f t="shared" si="204"/>
        <v>0</v>
      </c>
      <c r="AI690" s="17">
        <f t="shared" si="205"/>
        <v>0</v>
      </c>
      <c r="AJ690" s="17">
        <f t="shared" si="206"/>
        <v>0</v>
      </c>
      <c r="AK690" s="17">
        <f t="shared" si="207"/>
        <v>0</v>
      </c>
      <c r="AL690" s="17">
        <f t="shared" si="208"/>
        <v>0</v>
      </c>
      <c r="AM690" s="17">
        <f t="shared" si="214"/>
        <v>0</v>
      </c>
      <c r="AN690" s="17">
        <f t="shared" si="215"/>
        <v>0</v>
      </c>
      <c r="AO690" s="17">
        <f t="shared" si="209"/>
        <v>0</v>
      </c>
      <c r="AP690" s="17">
        <f t="shared" si="210"/>
        <v>0</v>
      </c>
      <c r="AQ690" s="18">
        <f t="shared" si="211"/>
        <v>0</v>
      </c>
    </row>
    <row r="691" spans="1:43" ht="15.75" x14ac:dyDescent="0.25">
      <c r="A691" s="327" t="s">
        <v>883</v>
      </c>
      <c r="B691" s="324" t="s">
        <v>957</v>
      </c>
      <c r="C691" s="103" t="s">
        <v>884</v>
      </c>
      <c r="D691" s="15"/>
      <c r="E691" s="2"/>
      <c r="F691" s="2"/>
      <c r="G691" s="146"/>
      <c r="H691" s="19"/>
      <c r="I691" s="13"/>
      <c r="J691" s="14"/>
      <c r="K691" s="14"/>
      <c r="L691" s="22"/>
      <c r="M691" s="151" t="s">
        <v>124</v>
      </c>
      <c r="N691" s="102">
        <v>0</v>
      </c>
      <c r="O691" s="155"/>
      <c r="P691" s="31">
        <v>0</v>
      </c>
      <c r="Q691" s="31">
        <v>0</v>
      </c>
      <c r="R691" s="31">
        <f t="shared" si="197"/>
        <v>0</v>
      </c>
      <c r="S691" s="31">
        <f t="shared" si="198"/>
        <v>0</v>
      </c>
      <c r="T691" s="31">
        <v>0</v>
      </c>
      <c r="U691" s="31">
        <f t="shared" si="199"/>
        <v>0</v>
      </c>
      <c r="V691" s="156"/>
      <c r="W691" s="31">
        <v>0</v>
      </c>
      <c r="X691" s="154">
        <f t="shared" si="212"/>
        <v>0</v>
      </c>
      <c r="Y691" s="31">
        <v>0</v>
      </c>
      <c r="Z691" s="31">
        <f t="shared" si="213"/>
        <v>0</v>
      </c>
      <c r="AA691" s="31">
        <f t="shared" si="200"/>
        <v>0</v>
      </c>
      <c r="AB691" s="31">
        <f t="shared" si="201"/>
        <v>0</v>
      </c>
      <c r="AC691" s="154">
        <f t="shared" si="202"/>
        <v>0</v>
      </c>
      <c r="AE691" s="17">
        <v>10</v>
      </c>
      <c r="AF691" s="102">
        <v>0</v>
      </c>
      <c r="AG691" s="17">
        <f t="shared" si="203"/>
        <v>0</v>
      </c>
      <c r="AH691" s="17">
        <f t="shared" si="204"/>
        <v>0</v>
      </c>
      <c r="AI691" s="17">
        <f t="shared" si="205"/>
        <v>0</v>
      </c>
      <c r="AJ691" s="17">
        <f t="shared" si="206"/>
        <v>0</v>
      </c>
      <c r="AK691" s="17">
        <f t="shared" si="207"/>
        <v>0</v>
      </c>
      <c r="AL691" s="17">
        <f t="shared" si="208"/>
        <v>0</v>
      </c>
      <c r="AM691" s="17">
        <f t="shared" si="214"/>
        <v>0</v>
      </c>
      <c r="AN691" s="17">
        <f t="shared" si="215"/>
        <v>0</v>
      </c>
      <c r="AO691" s="17">
        <f t="shared" si="209"/>
        <v>0</v>
      </c>
      <c r="AP691" s="17">
        <f t="shared" si="210"/>
        <v>0</v>
      </c>
      <c r="AQ691" s="18">
        <f t="shared" si="211"/>
        <v>0</v>
      </c>
    </row>
    <row r="692" spans="1:43" ht="30" x14ac:dyDescent="0.25">
      <c r="A692" s="327">
        <v>1</v>
      </c>
      <c r="B692" s="324" t="s">
        <v>957</v>
      </c>
      <c r="C692" s="103" t="s">
        <v>885</v>
      </c>
      <c r="D692" s="15"/>
      <c r="E692" s="2"/>
      <c r="F692" s="2"/>
      <c r="G692" s="146"/>
      <c r="H692" s="19"/>
      <c r="I692" s="13"/>
      <c r="J692" s="14"/>
      <c r="K692" s="14"/>
      <c r="L692" s="22"/>
      <c r="M692" s="151" t="s">
        <v>124</v>
      </c>
      <c r="N692" s="102">
        <v>0</v>
      </c>
      <c r="O692" s="155"/>
      <c r="P692" s="31">
        <v>0</v>
      </c>
      <c r="Q692" s="31">
        <v>0</v>
      </c>
      <c r="R692" s="31">
        <f t="shared" si="197"/>
        <v>0</v>
      </c>
      <c r="S692" s="31">
        <f t="shared" si="198"/>
        <v>0</v>
      </c>
      <c r="T692" s="31">
        <v>0</v>
      </c>
      <c r="U692" s="31">
        <f t="shared" si="199"/>
        <v>0</v>
      </c>
      <c r="V692" s="156"/>
      <c r="W692" s="31">
        <v>0</v>
      </c>
      <c r="X692" s="154">
        <f t="shared" si="212"/>
        <v>0</v>
      </c>
      <c r="Y692" s="31">
        <v>0</v>
      </c>
      <c r="Z692" s="31">
        <f t="shared" si="213"/>
        <v>0</v>
      </c>
      <c r="AA692" s="31">
        <f t="shared" si="200"/>
        <v>0</v>
      </c>
      <c r="AB692" s="31">
        <f t="shared" si="201"/>
        <v>0</v>
      </c>
      <c r="AC692" s="154">
        <f t="shared" si="202"/>
        <v>0</v>
      </c>
      <c r="AE692" s="17">
        <v>10</v>
      </c>
      <c r="AF692" s="102">
        <v>0</v>
      </c>
      <c r="AG692" s="17">
        <f t="shared" si="203"/>
        <v>0</v>
      </c>
      <c r="AH692" s="17">
        <f t="shared" si="204"/>
        <v>0</v>
      </c>
      <c r="AI692" s="17">
        <f t="shared" si="205"/>
        <v>0</v>
      </c>
      <c r="AJ692" s="17">
        <f t="shared" si="206"/>
        <v>0</v>
      </c>
      <c r="AK692" s="17">
        <f t="shared" si="207"/>
        <v>0</v>
      </c>
      <c r="AL692" s="17">
        <f t="shared" si="208"/>
        <v>0</v>
      </c>
      <c r="AM692" s="17">
        <f t="shared" si="214"/>
        <v>0</v>
      </c>
      <c r="AN692" s="17">
        <f t="shared" si="215"/>
        <v>0</v>
      </c>
      <c r="AO692" s="17">
        <f t="shared" si="209"/>
        <v>0</v>
      </c>
      <c r="AP692" s="17">
        <f t="shared" si="210"/>
        <v>0</v>
      </c>
      <c r="AQ692" s="18">
        <f t="shared" si="211"/>
        <v>0</v>
      </c>
    </row>
    <row r="693" spans="1:43" ht="30" x14ac:dyDescent="0.25">
      <c r="A693" s="327" t="s">
        <v>558</v>
      </c>
      <c r="B693" s="324" t="s">
        <v>957</v>
      </c>
      <c r="C693" s="103" t="s">
        <v>886</v>
      </c>
      <c r="D693" s="15"/>
      <c r="E693" s="2"/>
      <c r="F693" s="2"/>
      <c r="G693" s="146"/>
      <c r="H693" s="19"/>
      <c r="I693" s="13"/>
      <c r="J693" s="14"/>
      <c r="K693" s="14"/>
      <c r="L693" s="22"/>
      <c r="M693" s="151" t="s">
        <v>124</v>
      </c>
      <c r="N693" s="102">
        <v>0</v>
      </c>
      <c r="O693" s="155"/>
      <c r="P693" s="31">
        <v>0</v>
      </c>
      <c r="Q693" s="31">
        <v>0</v>
      </c>
      <c r="R693" s="31">
        <f t="shared" si="197"/>
        <v>0</v>
      </c>
      <c r="S693" s="31">
        <f t="shared" si="198"/>
        <v>0</v>
      </c>
      <c r="T693" s="31">
        <v>0</v>
      </c>
      <c r="U693" s="31">
        <f t="shared" si="199"/>
        <v>0</v>
      </c>
      <c r="V693" s="156"/>
      <c r="W693" s="31">
        <v>0</v>
      </c>
      <c r="X693" s="154">
        <f t="shared" si="212"/>
        <v>0</v>
      </c>
      <c r="Y693" s="31">
        <v>0</v>
      </c>
      <c r="Z693" s="31">
        <f t="shared" si="213"/>
        <v>0</v>
      </c>
      <c r="AA693" s="31">
        <f t="shared" si="200"/>
        <v>0</v>
      </c>
      <c r="AB693" s="31">
        <f t="shared" si="201"/>
        <v>0</v>
      </c>
      <c r="AC693" s="154">
        <f t="shared" si="202"/>
        <v>0</v>
      </c>
      <c r="AE693" s="17">
        <v>10</v>
      </c>
      <c r="AF693" s="102">
        <v>0</v>
      </c>
      <c r="AG693" s="17">
        <f t="shared" si="203"/>
        <v>0</v>
      </c>
      <c r="AH693" s="17">
        <f t="shared" si="204"/>
        <v>0</v>
      </c>
      <c r="AI693" s="17">
        <f t="shared" si="205"/>
        <v>0</v>
      </c>
      <c r="AJ693" s="17">
        <f t="shared" si="206"/>
        <v>0</v>
      </c>
      <c r="AK693" s="17">
        <f t="shared" si="207"/>
        <v>0</v>
      </c>
      <c r="AL693" s="17">
        <f t="shared" si="208"/>
        <v>0</v>
      </c>
      <c r="AM693" s="17">
        <f t="shared" si="214"/>
        <v>0</v>
      </c>
      <c r="AN693" s="17">
        <f t="shared" si="215"/>
        <v>0</v>
      </c>
      <c r="AO693" s="17">
        <f t="shared" si="209"/>
        <v>0</v>
      </c>
      <c r="AP693" s="17">
        <f t="shared" si="210"/>
        <v>0</v>
      </c>
      <c r="AQ693" s="18">
        <f t="shared" si="211"/>
        <v>0</v>
      </c>
    </row>
    <row r="694" spans="1:43" ht="30" x14ac:dyDescent="0.25">
      <c r="A694" s="327" t="s">
        <v>560</v>
      </c>
      <c r="B694" s="324" t="s">
        <v>957</v>
      </c>
      <c r="C694" s="103" t="s">
        <v>887</v>
      </c>
      <c r="D694" s="15"/>
      <c r="E694" s="2"/>
      <c r="F694" s="2"/>
      <c r="G694" s="146"/>
      <c r="H694" s="19"/>
      <c r="I694" s="13"/>
      <c r="J694" s="14"/>
      <c r="K694" s="14"/>
      <c r="L694" s="22"/>
      <c r="M694" s="151" t="s">
        <v>124</v>
      </c>
      <c r="N694" s="102">
        <v>0</v>
      </c>
      <c r="O694" s="155"/>
      <c r="P694" s="31">
        <v>0</v>
      </c>
      <c r="Q694" s="31">
        <v>0</v>
      </c>
      <c r="R694" s="31">
        <f t="shared" si="197"/>
        <v>0</v>
      </c>
      <c r="S694" s="31">
        <f t="shared" si="198"/>
        <v>0</v>
      </c>
      <c r="T694" s="31">
        <v>0</v>
      </c>
      <c r="U694" s="31">
        <f t="shared" si="199"/>
        <v>0</v>
      </c>
      <c r="V694" s="156"/>
      <c r="W694" s="31">
        <v>0</v>
      </c>
      <c r="X694" s="154">
        <f t="shared" si="212"/>
        <v>0</v>
      </c>
      <c r="Y694" s="31">
        <v>0</v>
      </c>
      <c r="Z694" s="31">
        <f t="shared" si="213"/>
        <v>0</v>
      </c>
      <c r="AA694" s="31">
        <f t="shared" si="200"/>
        <v>0</v>
      </c>
      <c r="AB694" s="31">
        <f t="shared" si="201"/>
        <v>0</v>
      </c>
      <c r="AC694" s="154">
        <f t="shared" si="202"/>
        <v>0</v>
      </c>
      <c r="AE694" s="17">
        <v>10</v>
      </c>
      <c r="AF694" s="102">
        <v>0</v>
      </c>
      <c r="AG694" s="17">
        <f t="shared" si="203"/>
        <v>0</v>
      </c>
      <c r="AH694" s="17">
        <f t="shared" si="204"/>
        <v>0</v>
      </c>
      <c r="AI694" s="17">
        <f t="shared" si="205"/>
        <v>0</v>
      </c>
      <c r="AJ694" s="17">
        <f t="shared" si="206"/>
        <v>0</v>
      </c>
      <c r="AK694" s="17">
        <f t="shared" si="207"/>
        <v>0</v>
      </c>
      <c r="AL694" s="17">
        <f t="shared" si="208"/>
        <v>0</v>
      </c>
      <c r="AM694" s="17">
        <f t="shared" si="214"/>
        <v>0</v>
      </c>
      <c r="AN694" s="17">
        <f t="shared" si="215"/>
        <v>0</v>
      </c>
      <c r="AO694" s="17">
        <f t="shared" si="209"/>
        <v>0</v>
      </c>
      <c r="AP694" s="17">
        <f t="shared" si="210"/>
        <v>0</v>
      </c>
      <c r="AQ694" s="18">
        <f t="shared" si="211"/>
        <v>0</v>
      </c>
    </row>
    <row r="695" spans="1:43" ht="30" x14ac:dyDescent="0.25">
      <c r="A695" s="327" t="s">
        <v>562</v>
      </c>
      <c r="B695" s="324" t="s">
        <v>957</v>
      </c>
      <c r="C695" s="103" t="s">
        <v>888</v>
      </c>
      <c r="D695" s="15"/>
      <c r="E695" s="2"/>
      <c r="F695" s="2"/>
      <c r="G695" s="146"/>
      <c r="H695" s="19"/>
      <c r="I695" s="13"/>
      <c r="J695" s="14"/>
      <c r="K695" s="14"/>
      <c r="L695" s="22"/>
      <c r="M695" s="151" t="s">
        <v>124</v>
      </c>
      <c r="N695" s="102">
        <v>0</v>
      </c>
      <c r="O695" s="155"/>
      <c r="P695" s="31">
        <v>0</v>
      </c>
      <c r="Q695" s="31">
        <v>0</v>
      </c>
      <c r="R695" s="31">
        <f t="shared" si="197"/>
        <v>0</v>
      </c>
      <c r="S695" s="31">
        <f t="shared" si="198"/>
        <v>0</v>
      </c>
      <c r="T695" s="31">
        <v>0</v>
      </c>
      <c r="U695" s="31">
        <f t="shared" si="199"/>
        <v>0</v>
      </c>
      <c r="V695" s="156"/>
      <c r="W695" s="31">
        <v>0</v>
      </c>
      <c r="X695" s="154">
        <f t="shared" si="212"/>
        <v>0</v>
      </c>
      <c r="Y695" s="31">
        <v>0</v>
      </c>
      <c r="Z695" s="31">
        <f t="shared" si="213"/>
        <v>0</v>
      </c>
      <c r="AA695" s="31">
        <f t="shared" si="200"/>
        <v>0</v>
      </c>
      <c r="AB695" s="31">
        <f t="shared" si="201"/>
        <v>0</v>
      </c>
      <c r="AC695" s="154">
        <f t="shared" si="202"/>
        <v>0</v>
      </c>
      <c r="AE695" s="17">
        <v>10</v>
      </c>
      <c r="AF695" s="102">
        <v>0</v>
      </c>
      <c r="AG695" s="17">
        <f t="shared" si="203"/>
        <v>0</v>
      </c>
      <c r="AH695" s="17">
        <f t="shared" si="204"/>
        <v>0</v>
      </c>
      <c r="AI695" s="17">
        <f t="shared" si="205"/>
        <v>0</v>
      </c>
      <c r="AJ695" s="17">
        <f t="shared" si="206"/>
        <v>0</v>
      </c>
      <c r="AK695" s="17">
        <f t="shared" si="207"/>
        <v>0</v>
      </c>
      <c r="AL695" s="17">
        <f t="shared" si="208"/>
        <v>0</v>
      </c>
      <c r="AM695" s="17">
        <f t="shared" si="214"/>
        <v>0</v>
      </c>
      <c r="AN695" s="17">
        <f t="shared" si="215"/>
        <v>0</v>
      </c>
      <c r="AO695" s="17">
        <f t="shared" si="209"/>
        <v>0</v>
      </c>
      <c r="AP695" s="17">
        <f t="shared" si="210"/>
        <v>0</v>
      </c>
      <c r="AQ695" s="18">
        <f t="shared" si="211"/>
        <v>0</v>
      </c>
    </row>
    <row r="696" spans="1:43" ht="30" x14ac:dyDescent="0.25">
      <c r="A696" s="327" t="s">
        <v>564</v>
      </c>
      <c r="B696" s="324" t="s">
        <v>957</v>
      </c>
      <c r="C696" s="103" t="s">
        <v>889</v>
      </c>
      <c r="D696" s="15"/>
      <c r="E696" s="2"/>
      <c r="F696" s="2"/>
      <c r="G696" s="146"/>
      <c r="H696" s="19"/>
      <c r="I696" s="13"/>
      <c r="J696" s="14"/>
      <c r="K696" s="14"/>
      <c r="L696" s="22"/>
      <c r="M696" s="151" t="s">
        <v>124</v>
      </c>
      <c r="N696" s="102">
        <v>0</v>
      </c>
      <c r="O696" s="155"/>
      <c r="P696" s="31">
        <v>0</v>
      </c>
      <c r="Q696" s="31">
        <v>0</v>
      </c>
      <c r="R696" s="31">
        <f t="shared" si="197"/>
        <v>0</v>
      </c>
      <c r="S696" s="31">
        <f t="shared" si="198"/>
        <v>0</v>
      </c>
      <c r="T696" s="31">
        <v>0</v>
      </c>
      <c r="U696" s="31">
        <f t="shared" si="199"/>
        <v>0</v>
      </c>
      <c r="V696" s="156"/>
      <c r="W696" s="31">
        <v>0</v>
      </c>
      <c r="X696" s="154">
        <f t="shared" si="212"/>
        <v>0</v>
      </c>
      <c r="Y696" s="31">
        <v>0</v>
      </c>
      <c r="Z696" s="31">
        <f t="shared" si="213"/>
        <v>0</v>
      </c>
      <c r="AA696" s="31">
        <f t="shared" si="200"/>
        <v>0</v>
      </c>
      <c r="AB696" s="31">
        <f t="shared" si="201"/>
        <v>0</v>
      </c>
      <c r="AC696" s="154">
        <f t="shared" si="202"/>
        <v>0</v>
      </c>
      <c r="AE696" s="17">
        <v>10</v>
      </c>
      <c r="AF696" s="102">
        <v>0</v>
      </c>
      <c r="AG696" s="17">
        <f t="shared" si="203"/>
        <v>0</v>
      </c>
      <c r="AH696" s="17">
        <f t="shared" si="204"/>
        <v>0</v>
      </c>
      <c r="AI696" s="17">
        <f t="shared" si="205"/>
        <v>0</v>
      </c>
      <c r="AJ696" s="17">
        <f t="shared" si="206"/>
        <v>0</v>
      </c>
      <c r="AK696" s="17">
        <f t="shared" si="207"/>
        <v>0</v>
      </c>
      <c r="AL696" s="17">
        <f t="shared" si="208"/>
        <v>0</v>
      </c>
      <c r="AM696" s="17">
        <f t="shared" si="214"/>
        <v>0</v>
      </c>
      <c r="AN696" s="17">
        <f t="shared" si="215"/>
        <v>0</v>
      </c>
      <c r="AO696" s="17">
        <f t="shared" si="209"/>
        <v>0</v>
      </c>
      <c r="AP696" s="17">
        <f t="shared" si="210"/>
        <v>0</v>
      </c>
      <c r="AQ696" s="18">
        <f t="shared" si="211"/>
        <v>0</v>
      </c>
    </row>
    <row r="697" spans="1:43" ht="18" x14ac:dyDescent="0.25">
      <c r="A697" s="327">
        <v>0</v>
      </c>
      <c r="B697" s="324" t="s">
        <v>957</v>
      </c>
      <c r="C697" s="103" t="s">
        <v>890</v>
      </c>
      <c r="D697" s="15"/>
      <c r="E697" s="2"/>
      <c r="F697" s="2"/>
      <c r="G697" s="146"/>
      <c r="H697" s="19"/>
      <c r="I697" s="13"/>
      <c r="J697" s="14"/>
      <c r="K697" s="14"/>
      <c r="L697" s="22"/>
      <c r="M697" s="158" t="s">
        <v>190</v>
      </c>
      <c r="N697" s="108">
        <v>1</v>
      </c>
      <c r="O697" s="155"/>
      <c r="P697" s="159">
        <v>313983</v>
      </c>
      <c r="Q697" s="31">
        <v>0</v>
      </c>
      <c r="R697" s="31">
        <f t="shared" si="197"/>
        <v>313983</v>
      </c>
      <c r="S697" s="31">
        <f t="shared" si="198"/>
        <v>15699.150000000001</v>
      </c>
      <c r="T697" s="31">
        <v>0</v>
      </c>
      <c r="U697" s="31">
        <f t="shared" si="199"/>
        <v>329682.15000000002</v>
      </c>
      <c r="V697" s="156"/>
      <c r="W697" s="159">
        <v>25725</v>
      </c>
      <c r="X697" s="154">
        <f t="shared" si="212"/>
        <v>3179.61</v>
      </c>
      <c r="Y697" s="31">
        <v>0</v>
      </c>
      <c r="Z697" s="31">
        <f t="shared" si="213"/>
        <v>28904.61</v>
      </c>
      <c r="AA697" s="31">
        <f t="shared" si="200"/>
        <v>329682.15000000002</v>
      </c>
      <c r="AB697" s="31">
        <f t="shared" si="201"/>
        <v>28904.61</v>
      </c>
      <c r="AC697" s="154">
        <f t="shared" si="202"/>
        <v>358586.76</v>
      </c>
      <c r="AE697" s="17">
        <v>10</v>
      </c>
      <c r="AF697" s="108">
        <v>1</v>
      </c>
      <c r="AG697" s="17">
        <f t="shared" si="203"/>
        <v>31398.3</v>
      </c>
      <c r="AH697" s="17">
        <f t="shared" si="204"/>
        <v>0</v>
      </c>
      <c r="AI697" s="17">
        <f t="shared" si="205"/>
        <v>31398.3</v>
      </c>
      <c r="AJ697" s="17">
        <f t="shared" si="206"/>
        <v>1569.915</v>
      </c>
      <c r="AK697" s="17">
        <f t="shared" si="207"/>
        <v>0</v>
      </c>
      <c r="AL697" s="17">
        <f t="shared" si="208"/>
        <v>32968.214999999997</v>
      </c>
      <c r="AM697" s="17">
        <f t="shared" si="214"/>
        <v>2572.5</v>
      </c>
      <c r="AN697" s="17">
        <f t="shared" si="215"/>
        <v>317.96100000000001</v>
      </c>
      <c r="AO697" s="17">
        <f t="shared" si="209"/>
        <v>0</v>
      </c>
      <c r="AP697" s="17">
        <f t="shared" si="210"/>
        <v>2890.4610000000002</v>
      </c>
      <c r="AQ697" s="18">
        <f t="shared" si="211"/>
        <v>35858.675999999999</v>
      </c>
    </row>
    <row r="698" spans="1:43" ht="15.75" x14ac:dyDescent="0.25">
      <c r="A698" s="169">
        <v>2</v>
      </c>
      <c r="B698" s="143" t="s">
        <v>957</v>
      </c>
      <c r="C698" s="103" t="s">
        <v>891</v>
      </c>
      <c r="D698" s="15"/>
      <c r="E698" s="2"/>
      <c r="F698" s="2"/>
      <c r="G698" s="146"/>
      <c r="H698" s="19"/>
      <c r="I698" s="13"/>
      <c r="J698" s="14"/>
      <c r="K698" s="14"/>
      <c r="L698" s="22"/>
      <c r="M698" s="151" t="s">
        <v>124</v>
      </c>
      <c r="N698" s="102">
        <v>0</v>
      </c>
      <c r="O698" s="155"/>
      <c r="P698" s="31">
        <v>0</v>
      </c>
      <c r="Q698" s="31">
        <v>0</v>
      </c>
      <c r="R698" s="31">
        <f t="shared" si="197"/>
        <v>0</v>
      </c>
      <c r="S698" s="31">
        <f t="shared" si="198"/>
        <v>0</v>
      </c>
      <c r="T698" s="31">
        <v>0</v>
      </c>
      <c r="U698" s="31">
        <f t="shared" si="199"/>
        <v>0</v>
      </c>
      <c r="V698" s="156"/>
      <c r="W698" s="31">
        <v>0</v>
      </c>
      <c r="X698" s="154">
        <f t="shared" si="212"/>
        <v>0</v>
      </c>
      <c r="Y698" s="31">
        <v>0</v>
      </c>
      <c r="Z698" s="31">
        <f t="shared" si="213"/>
        <v>0</v>
      </c>
      <c r="AA698" s="31">
        <f t="shared" si="200"/>
        <v>0</v>
      </c>
      <c r="AB698" s="31">
        <f t="shared" si="201"/>
        <v>0</v>
      </c>
      <c r="AC698" s="154">
        <f t="shared" si="202"/>
        <v>0</v>
      </c>
      <c r="AE698" s="17">
        <v>10</v>
      </c>
      <c r="AF698" s="102">
        <v>0</v>
      </c>
      <c r="AG698" s="17">
        <f t="shared" si="203"/>
        <v>0</v>
      </c>
      <c r="AH698" s="17">
        <f t="shared" si="204"/>
        <v>0</v>
      </c>
      <c r="AI698" s="17">
        <f t="shared" si="205"/>
        <v>0</v>
      </c>
      <c r="AJ698" s="17">
        <f t="shared" si="206"/>
        <v>0</v>
      </c>
      <c r="AK698" s="17">
        <f t="shared" si="207"/>
        <v>0</v>
      </c>
      <c r="AL698" s="17">
        <f t="shared" si="208"/>
        <v>0</v>
      </c>
      <c r="AM698" s="17">
        <f t="shared" si="214"/>
        <v>0</v>
      </c>
      <c r="AN698" s="17">
        <f t="shared" si="215"/>
        <v>0</v>
      </c>
      <c r="AO698" s="17">
        <f t="shared" si="209"/>
        <v>0</v>
      </c>
      <c r="AP698" s="17">
        <f t="shared" si="210"/>
        <v>0</v>
      </c>
      <c r="AQ698" s="18">
        <f t="shared" si="211"/>
        <v>0</v>
      </c>
    </row>
    <row r="699" spans="1:43" ht="375" x14ac:dyDescent="0.25">
      <c r="A699" s="169">
        <v>2.1</v>
      </c>
      <c r="B699" s="143" t="s">
        <v>957</v>
      </c>
      <c r="C699" s="103" t="s">
        <v>892</v>
      </c>
      <c r="D699" s="15"/>
      <c r="E699" s="2"/>
      <c r="F699" s="2"/>
      <c r="G699" s="146"/>
      <c r="H699" s="19"/>
      <c r="I699" s="13"/>
      <c r="J699" s="14"/>
      <c r="K699" s="14"/>
      <c r="L699" s="22"/>
      <c r="M699" s="151" t="s">
        <v>124</v>
      </c>
      <c r="N699" s="102">
        <v>0</v>
      </c>
      <c r="O699" s="155"/>
      <c r="P699" s="31">
        <v>0</v>
      </c>
      <c r="Q699" s="31">
        <v>0</v>
      </c>
      <c r="R699" s="31">
        <f t="shared" si="197"/>
        <v>0</v>
      </c>
      <c r="S699" s="31">
        <f t="shared" si="198"/>
        <v>0</v>
      </c>
      <c r="T699" s="31">
        <v>0</v>
      </c>
      <c r="U699" s="31">
        <f t="shared" si="199"/>
        <v>0</v>
      </c>
      <c r="V699" s="156"/>
      <c r="W699" s="31">
        <v>0</v>
      </c>
      <c r="X699" s="154">
        <f t="shared" si="212"/>
        <v>0</v>
      </c>
      <c r="Y699" s="31">
        <v>0</v>
      </c>
      <c r="Z699" s="31">
        <f t="shared" si="213"/>
        <v>0</v>
      </c>
      <c r="AA699" s="31">
        <f t="shared" si="200"/>
        <v>0</v>
      </c>
      <c r="AB699" s="31">
        <f t="shared" si="201"/>
        <v>0</v>
      </c>
      <c r="AC699" s="154">
        <f t="shared" si="202"/>
        <v>0</v>
      </c>
      <c r="AE699" s="17">
        <v>10</v>
      </c>
      <c r="AF699" s="102">
        <v>0</v>
      </c>
      <c r="AG699" s="17">
        <f t="shared" si="203"/>
        <v>0</v>
      </c>
      <c r="AH699" s="17">
        <f t="shared" si="204"/>
        <v>0</v>
      </c>
      <c r="AI699" s="17">
        <f t="shared" si="205"/>
        <v>0</v>
      </c>
      <c r="AJ699" s="17">
        <f t="shared" si="206"/>
        <v>0</v>
      </c>
      <c r="AK699" s="17">
        <f t="shared" si="207"/>
        <v>0</v>
      </c>
      <c r="AL699" s="17">
        <f t="shared" si="208"/>
        <v>0</v>
      </c>
      <c r="AM699" s="17">
        <f t="shared" si="214"/>
        <v>0</v>
      </c>
      <c r="AN699" s="17">
        <f t="shared" si="215"/>
        <v>0</v>
      </c>
      <c r="AO699" s="17">
        <f t="shared" si="209"/>
        <v>0</v>
      </c>
      <c r="AP699" s="17">
        <f t="shared" si="210"/>
        <v>0</v>
      </c>
      <c r="AQ699" s="18">
        <f t="shared" si="211"/>
        <v>0</v>
      </c>
    </row>
    <row r="700" spans="1:43" ht="18" x14ac:dyDescent="0.25">
      <c r="A700" s="169">
        <v>3</v>
      </c>
      <c r="B700" s="143" t="s">
        <v>957</v>
      </c>
      <c r="C700" s="103" t="s">
        <v>893</v>
      </c>
      <c r="D700" s="15"/>
      <c r="E700" s="2"/>
      <c r="F700" s="2"/>
      <c r="G700" s="146"/>
      <c r="H700" s="19"/>
      <c r="I700" s="13"/>
      <c r="J700" s="14"/>
      <c r="K700" s="14"/>
      <c r="L700" s="22"/>
      <c r="M700" s="158" t="s">
        <v>369</v>
      </c>
      <c r="N700" s="104">
        <v>5</v>
      </c>
      <c r="O700" s="155"/>
      <c r="P700" s="159">
        <v>40250</v>
      </c>
      <c r="Q700" s="31">
        <v>0</v>
      </c>
      <c r="R700" s="31">
        <f t="shared" si="197"/>
        <v>40250</v>
      </c>
      <c r="S700" s="31">
        <f t="shared" si="198"/>
        <v>2012.5</v>
      </c>
      <c r="T700" s="31">
        <v>0</v>
      </c>
      <c r="U700" s="31">
        <f t="shared" si="199"/>
        <v>42262.5</v>
      </c>
      <c r="V700" s="156"/>
      <c r="W700" s="159">
        <v>2573</v>
      </c>
      <c r="X700" s="154">
        <f t="shared" si="212"/>
        <v>318.02280000000002</v>
      </c>
      <c r="Y700" s="31">
        <v>0</v>
      </c>
      <c r="Z700" s="31">
        <f t="shared" si="213"/>
        <v>2891.0228000000002</v>
      </c>
      <c r="AA700" s="31">
        <f t="shared" si="200"/>
        <v>211312.5</v>
      </c>
      <c r="AB700" s="31">
        <f t="shared" si="201"/>
        <v>14455.114000000001</v>
      </c>
      <c r="AC700" s="154">
        <f t="shared" si="202"/>
        <v>225767.614</v>
      </c>
      <c r="AE700" s="17">
        <v>10</v>
      </c>
      <c r="AF700" s="104">
        <v>5</v>
      </c>
      <c r="AG700" s="17">
        <f t="shared" si="203"/>
        <v>20125</v>
      </c>
      <c r="AH700" s="17">
        <f t="shared" si="204"/>
        <v>0</v>
      </c>
      <c r="AI700" s="17">
        <f t="shared" si="205"/>
        <v>20125</v>
      </c>
      <c r="AJ700" s="17">
        <f t="shared" si="206"/>
        <v>1006.25</v>
      </c>
      <c r="AK700" s="17">
        <f t="shared" si="207"/>
        <v>0</v>
      </c>
      <c r="AL700" s="17">
        <f t="shared" si="208"/>
        <v>21131.25</v>
      </c>
      <c r="AM700" s="17">
        <f t="shared" si="214"/>
        <v>1286.5</v>
      </c>
      <c r="AN700" s="17">
        <f t="shared" si="215"/>
        <v>159.01140000000001</v>
      </c>
      <c r="AO700" s="17">
        <f t="shared" si="209"/>
        <v>0</v>
      </c>
      <c r="AP700" s="17">
        <f t="shared" si="210"/>
        <v>1445.5114000000001</v>
      </c>
      <c r="AQ700" s="18">
        <f t="shared" si="211"/>
        <v>22576.761399999999</v>
      </c>
    </row>
    <row r="701" spans="1:43" ht="15.75" x14ac:dyDescent="0.25">
      <c r="A701" s="169">
        <v>3.1</v>
      </c>
      <c r="B701" s="143" t="s">
        <v>957</v>
      </c>
      <c r="C701" s="103" t="s">
        <v>894</v>
      </c>
      <c r="D701" s="15"/>
      <c r="E701" s="2"/>
      <c r="F701" s="2"/>
      <c r="G701" s="146"/>
      <c r="H701" s="19"/>
      <c r="I701" s="13"/>
      <c r="J701" s="14"/>
      <c r="K701" s="14"/>
      <c r="L701" s="22"/>
      <c r="M701" s="151" t="s">
        <v>124</v>
      </c>
      <c r="N701" s="102">
        <v>0</v>
      </c>
      <c r="O701" s="155"/>
      <c r="P701" s="31">
        <v>0</v>
      </c>
      <c r="Q701" s="31">
        <v>0</v>
      </c>
      <c r="R701" s="31">
        <f t="shared" ref="R701:R710" si="216">P701+Q701</f>
        <v>0</v>
      </c>
      <c r="S701" s="31">
        <f t="shared" ref="S701:S710" si="217">R701*0.05</f>
        <v>0</v>
      </c>
      <c r="T701" s="31">
        <v>0</v>
      </c>
      <c r="U701" s="31">
        <f t="shared" ref="U701:U710" si="218">R701+S701</f>
        <v>0</v>
      </c>
      <c r="V701" s="156"/>
      <c r="W701" s="31">
        <v>0</v>
      </c>
      <c r="X701" s="154">
        <f t="shared" si="212"/>
        <v>0</v>
      </c>
      <c r="Y701" s="31">
        <v>0</v>
      </c>
      <c r="Z701" s="31">
        <f t="shared" si="213"/>
        <v>0</v>
      </c>
      <c r="AA701" s="31">
        <f t="shared" si="200"/>
        <v>0</v>
      </c>
      <c r="AB701" s="31">
        <f t="shared" si="201"/>
        <v>0</v>
      </c>
      <c r="AC701" s="154">
        <f t="shared" si="202"/>
        <v>0</v>
      </c>
      <c r="AE701" s="17">
        <v>10</v>
      </c>
      <c r="AF701" s="102">
        <v>0</v>
      </c>
      <c r="AG701" s="17">
        <f t="shared" si="203"/>
        <v>0</v>
      </c>
      <c r="AH701" s="17">
        <f t="shared" si="204"/>
        <v>0</v>
      </c>
      <c r="AI701" s="17">
        <f t="shared" si="205"/>
        <v>0</v>
      </c>
      <c r="AJ701" s="17">
        <f t="shared" si="206"/>
        <v>0</v>
      </c>
      <c r="AK701" s="17">
        <f t="shared" si="207"/>
        <v>0</v>
      </c>
      <c r="AL701" s="17">
        <f t="shared" si="208"/>
        <v>0</v>
      </c>
      <c r="AM701" s="17">
        <f t="shared" si="214"/>
        <v>0</v>
      </c>
      <c r="AN701" s="17">
        <f t="shared" si="215"/>
        <v>0</v>
      </c>
      <c r="AO701" s="17">
        <f t="shared" si="209"/>
        <v>0</v>
      </c>
      <c r="AP701" s="17">
        <f t="shared" si="210"/>
        <v>0</v>
      </c>
      <c r="AQ701" s="18">
        <f t="shared" si="211"/>
        <v>0</v>
      </c>
    </row>
    <row r="702" spans="1:43" ht="225" x14ac:dyDescent="0.25">
      <c r="A702" s="169">
        <v>3.2</v>
      </c>
      <c r="B702" s="143" t="s">
        <v>957</v>
      </c>
      <c r="C702" s="103" t="s">
        <v>895</v>
      </c>
      <c r="D702" s="15"/>
      <c r="E702" s="2"/>
      <c r="F702" s="2"/>
      <c r="G702" s="146"/>
      <c r="H702" s="19"/>
      <c r="I702" s="13"/>
      <c r="J702" s="14"/>
      <c r="K702" s="14"/>
      <c r="L702" s="22"/>
      <c r="M702" s="151" t="s">
        <v>124</v>
      </c>
      <c r="N702" s="102">
        <v>0</v>
      </c>
      <c r="O702" s="155"/>
      <c r="P702" s="31">
        <v>0</v>
      </c>
      <c r="Q702" s="31">
        <v>0</v>
      </c>
      <c r="R702" s="31">
        <f t="shared" si="216"/>
        <v>0</v>
      </c>
      <c r="S702" s="31">
        <f t="shared" si="217"/>
        <v>0</v>
      </c>
      <c r="T702" s="31">
        <v>0</v>
      </c>
      <c r="U702" s="31">
        <f t="shared" si="218"/>
        <v>0</v>
      </c>
      <c r="V702" s="156"/>
      <c r="W702" s="31">
        <v>0</v>
      </c>
      <c r="X702" s="154">
        <f t="shared" si="212"/>
        <v>0</v>
      </c>
      <c r="Y702" s="31">
        <v>0</v>
      </c>
      <c r="Z702" s="31">
        <f t="shared" si="213"/>
        <v>0</v>
      </c>
      <c r="AA702" s="31">
        <f t="shared" si="200"/>
        <v>0</v>
      </c>
      <c r="AB702" s="31">
        <f t="shared" si="201"/>
        <v>0</v>
      </c>
      <c r="AC702" s="154">
        <f t="shared" si="202"/>
        <v>0</v>
      </c>
      <c r="AE702" s="17">
        <v>10</v>
      </c>
      <c r="AF702" s="102">
        <v>0</v>
      </c>
      <c r="AG702" s="17">
        <f t="shared" si="203"/>
        <v>0</v>
      </c>
      <c r="AH702" s="17">
        <f t="shared" si="204"/>
        <v>0</v>
      </c>
      <c r="AI702" s="17">
        <f t="shared" si="205"/>
        <v>0</v>
      </c>
      <c r="AJ702" s="17">
        <f t="shared" si="206"/>
        <v>0</v>
      </c>
      <c r="AK702" s="17">
        <f t="shared" si="207"/>
        <v>0</v>
      </c>
      <c r="AL702" s="17">
        <f t="shared" si="208"/>
        <v>0</v>
      </c>
      <c r="AM702" s="17">
        <f t="shared" si="214"/>
        <v>0</v>
      </c>
      <c r="AN702" s="17">
        <f t="shared" si="215"/>
        <v>0</v>
      </c>
      <c r="AO702" s="17">
        <f t="shared" si="209"/>
        <v>0</v>
      </c>
      <c r="AP702" s="17">
        <f t="shared" si="210"/>
        <v>0</v>
      </c>
      <c r="AQ702" s="18">
        <f t="shared" si="211"/>
        <v>0</v>
      </c>
    </row>
    <row r="703" spans="1:43" ht="15.75" x14ac:dyDescent="0.25">
      <c r="A703" s="169">
        <v>3.3</v>
      </c>
      <c r="B703" s="143" t="s">
        <v>957</v>
      </c>
      <c r="C703" s="103" t="s">
        <v>896</v>
      </c>
      <c r="D703" s="15"/>
      <c r="E703" s="2"/>
      <c r="F703" s="2"/>
      <c r="G703" s="146"/>
      <c r="H703" s="19"/>
      <c r="I703" s="13"/>
      <c r="J703" s="14"/>
      <c r="K703" s="14"/>
      <c r="L703" s="22"/>
      <c r="M703" s="151" t="s">
        <v>124</v>
      </c>
      <c r="N703" s="102">
        <v>0</v>
      </c>
      <c r="O703" s="155"/>
      <c r="P703" s="31">
        <v>0</v>
      </c>
      <c r="Q703" s="31">
        <v>0</v>
      </c>
      <c r="R703" s="31">
        <f t="shared" si="216"/>
        <v>0</v>
      </c>
      <c r="S703" s="31">
        <f t="shared" si="217"/>
        <v>0</v>
      </c>
      <c r="T703" s="31">
        <v>0</v>
      </c>
      <c r="U703" s="31">
        <f t="shared" si="218"/>
        <v>0</v>
      </c>
      <c r="V703" s="156"/>
      <c r="W703" s="31">
        <v>0</v>
      </c>
      <c r="X703" s="154">
        <f t="shared" si="212"/>
        <v>0</v>
      </c>
      <c r="Y703" s="31">
        <v>0</v>
      </c>
      <c r="Z703" s="31">
        <f t="shared" si="213"/>
        <v>0</v>
      </c>
      <c r="AA703" s="31">
        <f t="shared" si="200"/>
        <v>0</v>
      </c>
      <c r="AB703" s="31">
        <f t="shared" si="201"/>
        <v>0</v>
      </c>
      <c r="AC703" s="154">
        <f t="shared" si="202"/>
        <v>0</v>
      </c>
      <c r="AE703" s="17">
        <v>10</v>
      </c>
      <c r="AF703" s="102">
        <v>0</v>
      </c>
      <c r="AG703" s="17">
        <f t="shared" si="203"/>
        <v>0</v>
      </c>
      <c r="AH703" s="17">
        <f t="shared" si="204"/>
        <v>0</v>
      </c>
      <c r="AI703" s="17">
        <f t="shared" si="205"/>
        <v>0</v>
      </c>
      <c r="AJ703" s="17">
        <f t="shared" si="206"/>
        <v>0</v>
      </c>
      <c r="AK703" s="17">
        <f t="shared" si="207"/>
        <v>0</v>
      </c>
      <c r="AL703" s="17">
        <f t="shared" si="208"/>
        <v>0</v>
      </c>
      <c r="AM703" s="17">
        <f t="shared" si="214"/>
        <v>0</v>
      </c>
      <c r="AN703" s="17">
        <f t="shared" si="215"/>
        <v>0</v>
      </c>
      <c r="AO703" s="17">
        <f t="shared" si="209"/>
        <v>0</v>
      </c>
      <c r="AP703" s="17">
        <f t="shared" si="210"/>
        <v>0</v>
      </c>
      <c r="AQ703" s="18">
        <f t="shared" si="211"/>
        <v>0</v>
      </c>
    </row>
    <row r="704" spans="1:43" ht="345" x14ac:dyDescent="0.25">
      <c r="A704" s="169">
        <v>3.4</v>
      </c>
      <c r="B704" s="143" t="s">
        <v>957</v>
      </c>
      <c r="C704" s="103" t="s">
        <v>897</v>
      </c>
      <c r="D704" s="15"/>
      <c r="E704" s="2"/>
      <c r="F704" s="2"/>
      <c r="G704" s="146"/>
      <c r="H704" s="19"/>
      <c r="I704" s="13"/>
      <c r="J704" s="14"/>
      <c r="K704" s="14"/>
      <c r="L704" s="22"/>
      <c r="M704" s="151" t="s">
        <v>124</v>
      </c>
      <c r="N704" s="102">
        <v>0</v>
      </c>
      <c r="O704" s="155"/>
      <c r="P704" s="31">
        <v>0</v>
      </c>
      <c r="Q704" s="31">
        <v>0</v>
      </c>
      <c r="R704" s="31">
        <f t="shared" si="216"/>
        <v>0</v>
      </c>
      <c r="S704" s="31">
        <f t="shared" si="217"/>
        <v>0</v>
      </c>
      <c r="T704" s="31">
        <v>0</v>
      </c>
      <c r="U704" s="31">
        <f t="shared" si="218"/>
        <v>0</v>
      </c>
      <c r="V704" s="156"/>
      <c r="W704" s="31">
        <v>0</v>
      </c>
      <c r="X704" s="154">
        <f t="shared" si="212"/>
        <v>0</v>
      </c>
      <c r="Y704" s="31">
        <v>0</v>
      </c>
      <c r="Z704" s="31">
        <f t="shared" si="213"/>
        <v>0</v>
      </c>
      <c r="AA704" s="31">
        <f t="shared" si="200"/>
        <v>0</v>
      </c>
      <c r="AB704" s="31">
        <f t="shared" si="201"/>
        <v>0</v>
      </c>
      <c r="AC704" s="154">
        <f t="shared" si="202"/>
        <v>0</v>
      </c>
      <c r="AE704" s="17">
        <v>10</v>
      </c>
      <c r="AF704" s="102">
        <v>0</v>
      </c>
      <c r="AG704" s="17">
        <f t="shared" si="203"/>
        <v>0</v>
      </c>
      <c r="AH704" s="17">
        <f t="shared" si="204"/>
        <v>0</v>
      </c>
      <c r="AI704" s="17">
        <f t="shared" si="205"/>
        <v>0</v>
      </c>
      <c r="AJ704" s="17">
        <f t="shared" si="206"/>
        <v>0</v>
      </c>
      <c r="AK704" s="17">
        <f t="shared" si="207"/>
        <v>0</v>
      </c>
      <c r="AL704" s="17">
        <f t="shared" si="208"/>
        <v>0</v>
      </c>
      <c r="AM704" s="17">
        <f t="shared" si="214"/>
        <v>0</v>
      </c>
      <c r="AN704" s="17">
        <f t="shared" si="215"/>
        <v>0</v>
      </c>
      <c r="AO704" s="17">
        <f t="shared" si="209"/>
        <v>0</v>
      </c>
      <c r="AP704" s="17">
        <f t="shared" si="210"/>
        <v>0</v>
      </c>
      <c r="AQ704" s="18">
        <f t="shared" si="211"/>
        <v>0</v>
      </c>
    </row>
    <row r="705" spans="1:43" ht="18" x14ac:dyDescent="0.25">
      <c r="A705" s="169">
        <v>3.5</v>
      </c>
      <c r="B705" s="143" t="s">
        <v>957</v>
      </c>
      <c r="C705" s="103" t="s">
        <v>898</v>
      </c>
      <c r="D705" s="15"/>
      <c r="E705" s="2"/>
      <c r="F705" s="2"/>
      <c r="G705" s="146"/>
      <c r="H705" s="19"/>
      <c r="I705" s="13"/>
      <c r="J705" s="14"/>
      <c r="K705" s="14"/>
      <c r="L705" s="22"/>
      <c r="M705" s="158" t="s">
        <v>126</v>
      </c>
      <c r="N705" s="104">
        <v>1</v>
      </c>
      <c r="O705" s="155"/>
      <c r="P705" s="159">
        <v>62830</v>
      </c>
      <c r="Q705" s="31">
        <v>0</v>
      </c>
      <c r="R705" s="31">
        <f t="shared" si="216"/>
        <v>62830</v>
      </c>
      <c r="S705" s="31">
        <f t="shared" si="217"/>
        <v>3141.5</v>
      </c>
      <c r="T705" s="31">
        <v>0</v>
      </c>
      <c r="U705" s="31">
        <f t="shared" si="218"/>
        <v>65971.5</v>
      </c>
      <c r="V705" s="156"/>
      <c r="W705" s="159">
        <v>5145</v>
      </c>
      <c r="X705" s="154">
        <f t="shared" si="212"/>
        <v>635.92200000000003</v>
      </c>
      <c r="Y705" s="31">
        <v>0</v>
      </c>
      <c r="Z705" s="31">
        <f t="shared" si="213"/>
        <v>5780.9220000000005</v>
      </c>
      <c r="AA705" s="31">
        <f t="shared" si="200"/>
        <v>65971.5</v>
      </c>
      <c r="AB705" s="31">
        <f t="shared" si="201"/>
        <v>5780.9220000000005</v>
      </c>
      <c r="AC705" s="154">
        <f t="shared" si="202"/>
        <v>71752.422000000006</v>
      </c>
      <c r="AE705" s="17">
        <v>10</v>
      </c>
      <c r="AF705" s="104">
        <v>1</v>
      </c>
      <c r="AG705" s="17">
        <f t="shared" si="203"/>
        <v>6283</v>
      </c>
      <c r="AH705" s="17">
        <f t="shared" si="204"/>
        <v>0</v>
      </c>
      <c r="AI705" s="17">
        <f t="shared" si="205"/>
        <v>6283</v>
      </c>
      <c r="AJ705" s="17">
        <f t="shared" si="206"/>
        <v>314.14999999999998</v>
      </c>
      <c r="AK705" s="17">
        <f t="shared" si="207"/>
        <v>0</v>
      </c>
      <c r="AL705" s="17">
        <f t="shared" si="208"/>
        <v>6597.15</v>
      </c>
      <c r="AM705" s="17">
        <f t="shared" si="214"/>
        <v>514.5</v>
      </c>
      <c r="AN705" s="17">
        <f t="shared" si="215"/>
        <v>63.592200000000005</v>
      </c>
      <c r="AO705" s="17">
        <f t="shared" si="209"/>
        <v>0</v>
      </c>
      <c r="AP705" s="17">
        <f t="shared" si="210"/>
        <v>578.09220000000005</v>
      </c>
      <c r="AQ705" s="18">
        <f t="shared" si="211"/>
        <v>7175.2421999999997</v>
      </c>
    </row>
    <row r="706" spans="1:43" ht="15.75" x14ac:dyDescent="0.25">
      <c r="A706" s="172" t="s">
        <v>899</v>
      </c>
      <c r="B706" s="143" t="s">
        <v>957</v>
      </c>
      <c r="C706" s="121" t="s">
        <v>900</v>
      </c>
      <c r="D706" s="15"/>
      <c r="E706" s="2"/>
      <c r="F706" s="2"/>
      <c r="G706" s="146"/>
      <c r="H706" s="19"/>
      <c r="I706" s="13"/>
      <c r="J706" s="14"/>
      <c r="K706" s="14"/>
      <c r="L706" s="22"/>
      <c r="M706" s="151" t="s">
        <v>124</v>
      </c>
      <c r="N706" s="102">
        <v>0</v>
      </c>
      <c r="O706" s="155"/>
      <c r="P706" s="31">
        <v>0</v>
      </c>
      <c r="Q706" s="31">
        <v>0</v>
      </c>
      <c r="R706" s="31">
        <f t="shared" si="216"/>
        <v>0</v>
      </c>
      <c r="S706" s="31">
        <f t="shared" si="217"/>
        <v>0</v>
      </c>
      <c r="T706" s="31">
        <v>0</v>
      </c>
      <c r="U706" s="31">
        <f t="shared" si="218"/>
        <v>0</v>
      </c>
      <c r="V706" s="156"/>
      <c r="W706" s="31">
        <v>0</v>
      </c>
      <c r="X706" s="154">
        <f t="shared" si="212"/>
        <v>0</v>
      </c>
      <c r="Y706" s="31">
        <v>0</v>
      </c>
      <c r="Z706" s="31">
        <f t="shared" si="213"/>
        <v>0</v>
      </c>
      <c r="AA706" s="31">
        <v>0</v>
      </c>
      <c r="AB706" s="31">
        <f t="shared" si="201"/>
        <v>0</v>
      </c>
      <c r="AC706" s="154">
        <v>0</v>
      </c>
      <c r="AE706" s="17">
        <v>10</v>
      </c>
      <c r="AF706" s="102">
        <v>0</v>
      </c>
      <c r="AG706" s="17">
        <f t="shared" si="203"/>
        <v>0</v>
      </c>
      <c r="AH706" s="17">
        <f t="shared" si="204"/>
        <v>0</v>
      </c>
      <c r="AI706" s="17">
        <f t="shared" si="205"/>
        <v>0</v>
      </c>
      <c r="AJ706" s="17">
        <f t="shared" si="206"/>
        <v>0</v>
      </c>
      <c r="AK706" s="17">
        <f t="shared" si="207"/>
        <v>0</v>
      </c>
      <c r="AL706" s="17">
        <f t="shared" si="208"/>
        <v>0</v>
      </c>
      <c r="AM706" s="17">
        <f t="shared" si="214"/>
        <v>0</v>
      </c>
      <c r="AN706" s="17">
        <f t="shared" si="215"/>
        <v>0</v>
      </c>
      <c r="AO706" s="17">
        <f t="shared" si="209"/>
        <v>0</v>
      </c>
      <c r="AP706" s="17">
        <f t="shared" si="210"/>
        <v>0</v>
      </c>
      <c r="AQ706" s="18">
        <f t="shared" si="211"/>
        <v>0</v>
      </c>
    </row>
    <row r="707" spans="1:43" ht="15.75" x14ac:dyDescent="0.25">
      <c r="A707" s="172">
        <v>1</v>
      </c>
      <c r="B707" s="143" t="s">
        <v>957</v>
      </c>
      <c r="C707" s="121" t="s">
        <v>901</v>
      </c>
      <c r="D707" s="15"/>
      <c r="E707" s="2"/>
      <c r="F707" s="2"/>
      <c r="G707" s="146"/>
      <c r="H707" s="19"/>
      <c r="I707" s="13"/>
      <c r="J707" s="14"/>
      <c r="K707" s="14"/>
      <c r="L707" s="22"/>
      <c r="M707" s="151" t="s">
        <v>124</v>
      </c>
      <c r="N707" s="102">
        <v>0</v>
      </c>
      <c r="O707" s="155"/>
      <c r="P707" s="31">
        <v>0</v>
      </c>
      <c r="Q707" s="31">
        <v>0</v>
      </c>
      <c r="R707" s="31">
        <f t="shared" si="216"/>
        <v>0</v>
      </c>
      <c r="S707" s="31">
        <f t="shared" si="217"/>
        <v>0</v>
      </c>
      <c r="T707" s="31">
        <v>0</v>
      </c>
      <c r="U707" s="31">
        <f t="shared" si="218"/>
        <v>0</v>
      </c>
      <c r="V707" s="156"/>
      <c r="W707" s="31">
        <v>0</v>
      </c>
      <c r="X707" s="154">
        <f t="shared" si="212"/>
        <v>0</v>
      </c>
      <c r="Y707" s="31">
        <v>0</v>
      </c>
      <c r="Z707" s="31">
        <f t="shared" si="213"/>
        <v>0</v>
      </c>
      <c r="AA707" s="31">
        <f t="shared" si="200"/>
        <v>0</v>
      </c>
      <c r="AB707" s="31">
        <f t="shared" si="201"/>
        <v>0</v>
      </c>
      <c r="AC707" s="154">
        <f t="shared" si="202"/>
        <v>0</v>
      </c>
      <c r="AE707" s="17">
        <v>10</v>
      </c>
      <c r="AF707" s="102">
        <v>0</v>
      </c>
      <c r="AG707" s="17">
        <f t="shared" si="203"/>
        <v>0</v>
      </c>
      <c r="AH707" s="17">
        <f t="shared" si="204"/>
        <v>0</v>
      </c>
      <c r="AI707" s="17">
        <f t="shared" si="205"/>
        <v>0</v>
      </c>
      <c r="AJ707" s="17">
        <f t="shared" si="206"/>
        <v>0</v>
      </c>
      <c r="AK707" s="17">
        <f t="shared" si="207"/>
        <v>0</v>
      </c>
      <c r="AL707" s="17">
        <f t="shared" si="208"/>
        <v>0</v>
      </c>
      <c r="AM707" s="17">
        <f t="shared" si="214"/>
        <v>0</v>
      </c>
      <c r="AN707" s="17">
        <f t="shared" si="215"/>
        <v>0</v>
      </c>
      <c r="AO707" s="17">
        <f t="shared" si="209"/>
        <v>0</v>
      </c>
      <c r="AP707" s="17">
        <f t="shared" si="210"/>
        <v>0</v>
      </c>
      <c r="AQ707" s="18">
        <f t="shared" si="211"/>
        <v>0</v>
      </c>
    </row>
    <row r="708" spans="1:43" ht="30" x14ac:dyDescent="0.25">
      <c r="A708" s="169">
        <v>1.1000000000000001</v>
      </c>
      <c r="B708" s="143" t="s">
        <v>957</v>
      </c>
      <c r="C708" s="103" t="s">
        <v>902</v>
      </c>
      <c r="D708" s="15"/>
      <c r="E708" s="2"/>
      <c r="F708" s="2"/>
      <c r="G708" s="146"/>
      <c r="H708" s="19"/>
      <c r="I708" s="13"/>
      <c r="J708" s="14"/>
      <c r="K708" s="14"/>
      <c r="L708" s="22"/>
      <c r="M708" s="151" t="s">
        <v>124</v>
      </c>
      <c r="N708" s="102">
        <v>0</v>
      </c>
      <c r="O708" s="155"/>
      <c r="P708" s="31">
        <v>0</v>
      </c>
      <c r="Q708" s="31">
        <v>0</v>
      </c>
      <c r="R708" s="31">
        <f t="shared" si="216"/>
        <v>0</v>
      </c>
      <c r="S708" s="31">
        <f t="shared" si="217"/>
        <v>0</v>
      </c>
      <c r="T708" s="31">
        <v>0</v>
      </c>
      <c r="U708" s="31">
        <f t="shared" si="218"/>
        <v>0</v>
      </c>
      <c r="V708" s="156"/>
      <c r="W708" s="31">
        <v>0</v>
      </c>
      <c r="X708" s="154">
        <f t="shared" si="212"/>
        <v>0</v>
      </c>
      <c r="Y708" s="31">
        <v>0</v>
      </c>
      <c r="Z708" s="31">
        <f t="shared" si="213"/>
        <v>0</v>
      </c>
      <c r="AA708" s="31">
        <f t="shared" si="200"/>
        <v>0</v>
      </c>
      <c r="AB708" s="31">
        <f t="shared" si="201"/>
        <v>0</v>
      </c>
      <c r="AC708" s="154">
        <f t="shared" si="202"/>
        <v>0</v>
      </c>
      <c r="AE708" s="17">
        <v>10</v>
      </c>
      <c r="AF708" s="102">
        <v>0</v>
      </c>
      <c r="AG708" s="17">
        <f t="shared" si="203"/>
        <v>0</v>
      </c>
      <c r="AH708" s="17">
        <f t="shared" si="204"/>
        <v>0</v>
      </c>
      <c r="AI708" s="17">
        <f t="shared" si="205"/>
        <v>0</v>
      </c>
      <c r="AJ708" s="17">
        <f t="shared" si="206"/>
        <v>0</v>
      </c>
      <c r="AK708" s="17">
        <f t="shared" si="207"/>
        <v>0</v>
      </c>
      <c r="AL708" s="17">
        <f t="shared" si="208"/>
        <v>0</v>
      </c>
      <c r="AM708" s="17">
        <f t="shared" si="214"/>
        <v>0</v>
      </c>
      <c r="AN708" s="17">
        <f t="shared" si="215"/>
        <v>0</v>
      </c>
      <c r="AO708" s="17">
        <f t="shared" si="209"/>
        <v>0</v>
      </c>
      <c r="AP708" s="17">
        <f t="shared" si="210"/>
        <v>0</v>
      </c>
      <c r="AQ708" s="18">
        <f t="shared" si="211"/>
        <v>0</v>
      </c>
    </row>
    <row r="709" spans="1:43" ht="330" x14ac:dyDescent="0.25">
      <c r="A709" s="169">
        <v>1.2</v>
      </c>
      <c r="B709" s="143" t="s">
        <v>957</v>
      </c>
      <c r="C709" s="103" t="s">
        <v>903</v>
      </c>
      <c r="D709" s="15"/>
      <c r="E709" s="2"/>
      <c r="F709" s="2"/>
      <c r="G709" s="146"/>
      <c r="H709" s="19"/>
      <c r="I709" s="13"/>
      <c r="J709" s="14"/>
      <c r="K709" s="14"/>
      <c r="L709" s="22"/>
      <c r="M709" s="151" t="s">
        <v>124</v>
      </c>
      <c r="N709" s="102">
        <v>0</v>
      </c>
      <c r="O709" s="155"/>
      <c r="P709" s="31">
        <v>0</v>
      </c>
      <c r="Q709" s="31">
        <v>0</v>
      </c>
      <c r="R709" s="31">
        <f t="shared" si="216"/>
        <v>0</v>
      </c>
      <c r="S709" s="31">
        <f t="shared" si="217"/>
        <v>0</v>
      </c>
      <c r="T709" s="31">
        <v>0</v>
      </c>
      <c r="U709" s="31">
        <f t="shared" si="218"/>
        <v>0</v>
      </c>
      <c r="V709" s="156"/>
      <c r="W709" s="31">
        <v>0</v>
      </c>
      <c r="X709" s="154">
        <f t="shared" si="212"/>
        <v>0</v>
      </c>
      <c r="Y709" s="31">
        <v>0</v>
      </c>
      <c r="Z709" s="31">
        <f t="shared" si="213"/>
        <v>0</v>
      </c>
      <c r="AA709" s="31">
        <f t="shared" si="200"/>
        <v>0</v>
      </c>
      <c r="AB709" s="31">
        <f t="shared" si="201"/>
        <v>0</v>
      </c>
      <c r="AC709" s="154">
        <f t="shared" si="202"/>
        <v>0</v>
      </c>
      <c r="AE709" s="17">
        <v>10</v>
      </c>
      <c r="AF709" s="102">
        <v>0</v>
      </c>
      <c r="AG709" s="17">
        <f t="shared" si="203"/>
        <v>0</v>
      </c>
      <c r="AH709" s="17">
        <f t="shared" si="204"/>
        <v>0</v>
      </c>
      <c r="AI709" s="17">
        <f t="shared" si="205"/>
        <v>0</v>
      </c>
      <c r="AJ709" s="17">
        <f t="shared" si="206"/>
        <v>0</v>
      </c>
      <c r="AK709" s="17">
        <f t="shared" si="207"/>
        <v>0</v>
      </c>
      <c r="AL709" s="17">
        <f t="shared" si="208"/>
        <v>0</v>
      </c>
      <c r="AM709" s="17">
        <f t="shared" si="214"/>
        <v>0</v>
      </c>
      <c r="AN709" s="17">
        <f t="shared" si="215"/>
        <v>0</v>
      </c>
      <c r="AO709" s="17">
        <f t="shared" si="209"/>
        <v>0</v>
      </c>
      <c r="AP709" s="17">
        <f t="shared" si="210"/>
        <v>0</v>
      </c>
      <c r="AQ709" s="18">
        <f t="shared" si="211"/>
        <v>0</v>
      </c>
    </row>
    <row r="710" spans="1:43" ht="285" x14ac:dyDescent="0.25">
      <c r="A710" s="169">
        <v>1.3</v>
      </c>
      <c r="B710" s="143" t="s">
        <v>957</v>
      </c>
      <c r="C710" s="103" t="s">
        <v>904</v>
      </c>
      <c r="D710" s="15"/>
      <c r="E710" s="2"/>
      <c r="F710" s="2"/>
      <c r="G710" s="146"/>
      <c r="H710" s="19"/>
      <c r="I710" s="13"/>
      <c r="J710" s="14"/>
      <c r="K710" s="14"/>
      <c r="L710" s="22"/>
      <c r="M710" s="151" t="s">
        <v>124</v>
      </c>
      <c r="N710" s="102">
        <v>0</v>
      </c>
      <c r="O710" s="155"/>
      <c r="P710" s="31">
        <v>0</v>
      </c>
      <c r="Q710" s="31">
        <v>0</v>
      </c>
      <c r="R710" s="31">
        <f t="shared" si="216"/>
        <v>0</v>
      </c>
      <c r="S710" s="31">
        <f t="shared" si="217"/>
        <v>0</v>
      </c>
      <c r="T710" s="31">
        <v>1</v>
      </c>
      <c r="U710" s="31">
        <f t="shared" si="218"/>
        <v>0</v>
      </c>
      <c r="V710" s="156"/>
      <c r="W710" s="31">
        <v>1</v>
      </c>
      <c r="X710" s="154">
        <f t="shared" si="212"/>
        <v>0.1236</v>
      </c>
      <c r="Y710" s="31">
        <v>1</v>
      </c>
      <c r="Z710" s="31">
        <f t="shared" si="213"/>
        <v>1.1235999999999999</v>
      </c>
      <c r="AA710" s="31">
        <f t="shared" ref="AA710" si="219">N710*U710</f>
        <v>0</v>
      </c>
      <c r="AB710" s="31">
        <f t="shared" ref="AB710" si="220">N710*Z710</f>
        <v>0</v>
      </c>
      <c r="AC710" s="154">
        <f t="shared" ref="AC710" si="221">AA710+AB710</f>
        <v>0</v>
      </c>
      <c r="AE710" s="17">
        <v>10</v>
      </c>
      <c r="AF710" s="102">
        <v>0</v>
      </c>
      <c r="AG710" s="17">
        <f t="shared" si="203"/>
        <v>0</v>
      </c>
      <c r="AH710" s="17">
        <f t="shared" si="204"/>
        <v>0</v>
      </c>
      <c r="AI710" s="17">
        <f t="shared" si="205"/>
        <v>0</v>
      </c>
      <c r="AJ710" s="17">
        <f t="shared" si="206"/>
        <v>0</v>
      </c>
      <c r="AK710" s="17">
        <f t="shared" si="207"/>
        <v>0</v>
      </c>
      <c r="AL710" s="17">
        <f t="shared" si="208"/>
        <v>0</v>
      </c>
      <c r="AM710" s="17">
        <f t="shared" si="214"/>
        <v>0</v>
      </c>
      <c r="AN710" s="17">
        <f t="shared" si="215"/>
        <v>0</v>
      </c>
      <c r="AO710" s="17">
        <f t="shared" si="209"/>
        <v>0</v>
      </c>
      <c r="AP710" s="17">
        <f t="shared" si="210"/>
        <v>0</v>
      </c>
      <c r="AQ710" s="18">
        <f t="shared" si="211"/>
        <v>0</v>
      </c>
    </row>
    <row r="711" spans="1:43" ht="345" x14ac:dyDescent="0.25">
      <c r="A711" s="169">
        <v>1.4</v>
      </c>
      <c r="B711" s="143" t="s">
        <v>957</v>
      </c>
      <c r="C711" s="103" t="s">
        <v>905</v>
      </c>
      <c r="D711" s="15"/>
      <c r="E711" s="2"/>
      <c r="F711" s="2"/>
      <c r="G711" s="146"/>
      <c r="H711" s="19"/>
      <c r="I711" s="13"/>
      <c r="J711" s="14"/>
      <c r="K711" s="14"/>
      <c r="L711" s="22"/>
      <c r="M711" s="151" t="s">
        <v>124</v>
      </c>
      <c r="N711" s="102">
        <v>0</v>
      </c>
      <c r="O711" s="155"/>
      <c r="P711" s="31"/>
      <c r="Q711" s="31"/>
      <c r="R711" s="31"/>
      <c r="S711" s="31"/>
      <c r="T711" s="31"/>
      <c r="U711" s="31"/>
      <c r="V711" s="156"/>
      <c r="W711" s="31"/>
      <c r="X711" s="154"/>
      <c r="Y711" s="31"/>
      <c r="Z711" s="31"/>
      <c r="AA711" s="31"/>
      <c r="AB711" s="31"/>
      <c r="AC711" s="154"/>
      <c r="AE711" s="17">
        <v>10</v>
      </c>
      <c r="AF711" s="102">
        <v>0</v>
      </c>
      <c r="AG711" s="17">
        <f t="shared" si="203"/>
        <v>0</v>
      </c>
      <c r="AH711" s="17">
        <f t="shared" si="204"/>
        <v>0</v>
      </c>
      <c r="AI711" s="17">
        <f t="shared" si="205"/>
        <v>0</v>
      </c>
      <c r="AJ711" s="17">
        <f t="shared" si="206"/>
        <v>0</v>
      </c>
      <c r="AK711" s="17">
        <f t="shared" si="207"/>
        <v>0</v>
      </c>
      <c r="AL711" s="17">
        <f t="shared" si="208"/>
        <v>0</v>
      </c>
      <c r="AM711" s="17">
        <f t="shared" si="214"/>
        <v>0</v>
      </c>
      <c r="AN711" s="17">
        <f t="shared" si="215"/>
        <v>0</v>
      </c>
      <c r="AO711" s="17">
        <f t="shared" si="209"/>
        <v>0</v>
      </c>
      <c r="AP711" s="17">
        <f t="shared" si="210"/>
        <v>0</v>
      </c>
      <c r="AQ711" s="18">
        <f t="shared" si="211"/>
        <v>0</v>
      </c>
    </row>
    <row r="712" spans="1:43" ht="18" x14ac:dyDescent="0.25">
      <c r="A712" s="169">
        <v>1.5</v>
      </c>
      <c r="B712" s="143" t="s">
        <v>957</v>
      </c>
      <c r="C712" s="103" t="s">
        <v>906</v>
      </c>
      <c r="D712" s="15"/>
      <c r="E712" s="2"/>
      <c r="F712" s="2"/>
      <c r="G712" s="146"/>
      <c r="H712" s="19"/>
      <c r="I712" s="13"/>
      <c r="J712" s="14"/>
      <c r="K712" s="14"/>
      <c r="L712" s="22"/>
      <c r="M712" s="158" t="s">
        <v>190</v>
      </c>
      <c r="N712" s="104">
        <v>1</v>
      </c>
      <c r="O712" s="155"/>
      <c r="P712" s="159">
        <v>530000</v>
      </c>
      <c r="Q712" s="31">
        <v>0</v>
      </c>
      <c r="R712" s="31">
        <f t="shared" ref="R712:R749" si="222">P712+Q712</f>
        <v>530000</v>
      </c>
      <c r="S712" s="31">
        <f t="shared" ref="S712:S749" si="223">R712*0.05</f>
        <v>26500</v>
      </c>
      <c r="T712" s="31">
        <v>0</v>
      </c>
      <c r="U712" s="31">
        <f t="shared" ref="U712:U749" si="224">R712+S712</f>
        <v>556500</v>
      </c>
      <c r="V712" s="156"/>
      <c r="W712" s="159">
        <v>25725</v>
      </c>
      <c r="X712" s="154">
        <f t="shared" si="212"/>
        <v>3179.61</v>
      </c>
      <c r="Y712" s="31">
        <v>0</v>
      </c>
      <c r="Z712" s="31">
        <f t="shared" si="213"/>
        <v>28904.61</v>
      </c>
      <c r="AA712" s="31">
        <f t="shared" ref="AA712:AA749" si="225">N712*U712</f>
        <v>556500</v>
      </c>
      <c r="AB712" s="31">
        <f t="shared" ref="AB712:AB749" si="226">N712*Z712</f>
        <v>28904.61</v>
      </c>
      <c r="AC712" s="154">
        <f t="shared" ref="AC712:AC749" si="227">AA712+AB712</f>
        <v>585404.61</v>
      </c>
      <c r="AE712" s="17">
        <v>10</v>
      </c>
      <c r="AF712" s="104">
        <v>1</v>
      </c>
      <c r="AG712" s="17">
        <f t="shared" si="203"/>
        <v>53000</v>
      </c>
      <c r="AH712" s="17">
        <f t="shared" si="204"/>
        <v>0</v>
      </c>
      <c r="AI712" s="17">
        <f t="shared" si="205"/>
        <v>53000</v>
      </c>
      <c r="AJ712" s="17">
        <f t="shared" si="206"/>
        <v>2650</v>
      </c>
      <c r="AK712" s="17">
        <f t="shared" si="207"/>
        <v>0</v>
      </c>
      <c r="AL712" s="17">
        <f t="shared" si="208"/>
        <v>55650</v>
      </c>
      <c r="AM712" s="17">
        <f t="shared" si="214"/>
        <v>2572.5</v>
      </c>
      <c r="AN712" s="17">
        <f t="shared" si="215"/>
        <v>317.96100000000001</v>
      </c>
      <c r="AO712" s="17">
        <f t="shared" si="209"/>
        <v>0</v>
      </c>
      <c r="AP712" s="17">
        <f t="shared" si="210"/>
        <v>2890.4610000000002</v>
      </c>
      <c r="AQ712" s="18">
        <f t="shared" si="211"/>
        <v>58540.461000000003</v>
      </c>
    </row>
    <row r="713" spans="1:43" ht="15.75" x14ac:dyDescent="0.25">
      <c r="A713" s="169">
        <v>2</v>
      </c>
      <c r="B713" s="143" t="s">
        <v>957</v>
      </c>
      <c r="C713" s="103" t="s">
        <v>907</v>
      </c>
      <c r="D713" s="15"/>
      <c r="E713" s="2"/>
      <c r="F713" s="2"/>
      <c r="G713" s="146"/>
      <c r="H713" s="19"/>
      <c r="I713" s="13"/>
      <c r="J713" s="14"/>
      <c r="K713" s="14"/>
      <c r="L713" s="22"/>
      <c r="M713" s="151" t="s">
        <v>124</v>
      </c>
      <c r="N713" s="102">
        <v>0</v>
      </c>
      <c r="O713" s="155"/>
      <c r="P713" s="31">
        <v>0</v>
      </c>
      <c r="Q713" s="31">
        <v>0</v>
      </c>
      <c r="R713" s="31">
        <f t="shared" si="222"/>
        <v>0</v>
      </c>
      <c r="S713" s="31">
        <f t="shared" si="223"/>
        <v>0</v>
      </c>
      <c r="T713" s="31">
        <v>0</v>
      </c>
      <c r="U713" s="31">
        <f t="shared" si="224"/>
        <v>0</v>
      </c>
      <c r="V713" s="156"/>
      <c r="W713" s="31">
        <v>0</v>
      </c>
      <c r="X713" s="154">
        <f t="shared" si="212"/>
        <v>0</v>
      </c>
      <c r="Y713" s="31">
        <v>0</v>
      </c>
      <c r="Z713" s="31">
        <f t="shared" si="213"/>
        <v>0</v>
      </c>
      <c r="AA713" s="31">
        <f t="shared" si="225"/>
        <v>0</v>
      </c>
      <c r="AB713" s="31">
        <f t="shared" si="226"/>
        <v>0</v>
      </c>
      <c r="AC713" s="154">
        <f t="shared" si="227"/>
        <v>0</v>
      </c>
      <c r="AE713" s="17">
        <v>10</v>
      </c>
      <c r="AF713" s="102">
        <v>0</v>
      </c>
      <c r="AG713" s="17">
        <f t="shared" si="203"/>
        <v>0</v>
      </c>
      <c r="AH713" s="17">
        <f t="shared" si="204"/>
        <v>0</v>
      </c>
      <c r="AI713" s="17">
        <f t="shared" si="205"/>
        <v>0</v>
      </c>
      <c r="AJ713" s="17">
        <f t="shared" si="206"/>
        <v>0</v>
      </c>
      <c r="AK713" s="17">
        <f t="shared" si="207"/>
        <v>0</v>
      </c>
      <c r="AL713" s="17">
        <f t="shared" si="208"/>
        <v>0</v>
      </c>
      <c r="AM713" s="17">
        <f t="shared" si="214"/>
        <v>0</v>
      </c>
      <c r="AN713" s="17">
        <f t="shared" si="215"/>
        <v>0</v>
      </c>
      <c r="AO713" s="17">
        <f t="shared" si="209"/>
        <v>0</v>
      </c>
      <c r="AP713" s="17">
        <f t="shared" si="210"/>
        <v>0</v>
      </c>
      <c r="AQ713" s="18">
        <f t="shared" si="211"/>
        <v>0</v>
      </c>
    </row>
    <row r="714" spans="1:43" ht="180" x14ac:dyDescent="0.25">
      <c r="A714" s="169">
        <v>2.1</v>
      </c>
      <c r="B714" s="143" t="s">
        <v>957</v>
      </c>
      <c r="C714" s="103" t="s">
        <v>908</v>
      </c>
      <c r="D714" s="15"/>
      <c r="E714" s="2"/>
      <c r="F714" s="2"/>
      <c r="G714" s="146"/>
      <c r="H714" s="19"/>
      <c r="I714" s="13"/>
      <c r="J714" s="14"/>
      <c r="K714" s="14"/>
      <c r="L714" s="22"/>
      <c r="M714" s="151" t="s">
        <v>124</v>
      </c>
      <c r="N714" s="102">
        <v>0</v>
      </c>
      <c r="O714" s="155"/>
      <c r="P714" s="31">
        <v>0</v>
      </c>
      <c r="Q714" s="31">
        <v>0</v>
      </c>
      <c r="R714" s="31">
        <f t="shared" si="222"/>
        <v>0</v>
      </c>
      <c r="S714" s="31">
        <f t="shared" si="223"/>
        <v>0</v>
      </c>
      <c r="T714" s="31">
        <v>0</v>
      </c>
      <c r="U714" s="31">
        <f t="shared" si="224"/>
        <v>0</v>
      </c>
      <c r="V714" s="156"/>
      <c r="W714" s="31">
        <v>0</v>
      </c>
      <c r="X714" s="154">
        <f t="shared" si="212"/>
        <v>0</v>
      </c>
      <c r="Y714" s="31">
        <v>0</v>
      </c>
      <c r="Z714" s="31">
        <f t="shared" si="213"/>
        <v>0</v>
      </c>
      <c r="AA714" s="31">
        <f t="shared" si="225"/>
        <v>0</v>
      </c>
      <c r="AB714" s="31">
        <f t="shared" si="226"/>
        <v>0</v>
      </c>
      <c r="AC714" s="154">
        <f t="shared" si="227"/>
        <v>0</v>
      </c>
      <c r="AE714" s="17">
        <v>10</v>
      </c>
      <c r="AF714" s="102">
        <v>0</v>
      </c>
      <c r="AG714" s="17">
        <f t="shared" si="203"/>
        <v>0</v>
      </c>
      <c r="AH714" s="17">
        <f t="shared" si="204"/>
        <v>0</v>
      </c>
      <c r="AI714" s="17">
        <f t="shared" si="205"/>
        <v>0</v>
      </c>
      <c r="AJ714" s="17">
        <f t="shared" si="206"/>
        <v>0</v>
      </c>
      <c r="AK714" s="17">
        <f t="shared" si="207"/>
        <v>0</v>
      </c>
      <c r="AL714" s="17">
        <f t="shared" si="208"/>
        <v>0</v>
      </c>
      <c r="AM714" s="17">
        <f t="shared" si="214"/>
        <v>0</v>
      </c>
      <c r="AN714" s="17">
        <f t="shared" si="215"/>
        <v>0</v>
      </c>
      <c r="AO714" s="17">
        <f t="shared" si="209"/>
        <v>0</v>
      </c>
      <c r="AP714" s="17">
        <f t="shared" si="210"/>
        <v>0</v>
      </c>
      <c r="AQ714" s="18">
        <f t="shared" si="211"/>
        <v>0</v>
      </c>
    </row>
    <row r="715" spans="1:43" ht="30" x14ac:dyDescent="0.25">
      <c r="A715" s="169" t="s">
        <v>558</v>
      </c>
      <c r="B715" s="143" t="s">
        <v>957</v>
      </c>
      <c r="C715" s="103" t="s">
        <v>909</v>
      </c>
      <c r="D715" s="15"/>
      <c r="E715" s="2"/>
      <c r="F715" s="2"/>
      <c r="G715" s="146"/>
      <c r="H715" s="19"/>
      <c r="I715" s="13"/>
      <c r="J715" s="14"/>
      <c r="K715" s="14"/>
      <c r="L715" s="22"/>
      <c r="M715" s="151" t="s">
        <v>124</v>
      </c>
      <c r="N715" s="102">
        <v>0</v>
      </c>
      <c r="O715" s="155"/>
      <c r="P715" s="31">
        <v>0</v>
      </c>
      <c r="Q715" s="31">
        <v>0</v>
      </c>
      <c r="R715" s="31">
        <f t="shared" si="222"/>
        <v>0</v>
      </c>
      <c r="S715" s="31">
        <f t="shared" si="223"/>
        <v>0</v>
      </c>
      <c r="T715" s="31">
        <v>0</v>
      </c>
      <c r="U715" s="31">
        <f t="shared" si="224"/>
        <v>0</v>
      </c>
      <c r="V715" s="156"/>
      <c r="W715" s="31">
        <v>0</v>
      </c>
      <c r="X715" s="154">
        <f t="shared" si="212"/>
        <v>0</v>
      </c>
      <c r="Y715" s="31">
        <v>0</v>
      </c>
      <c r="Z715" s="31">
        <f t="shared" si="213"/>
        <v>0</v>
      </c>
      <c r="AA715" s="31">
        <f t="shared" si="225"/>
        <v>0</v>
      </c>
      <c r="AB715" s="31">
        <f t="shared" si="226"/>
        <v>0</v>
      </c>
      <c r="AC715" s="154">
        <f t="shared" si="227"/>
        <v>0</v>
      </c>
      <c r="AE715" s="17">
        <v>10</v>
      </c>
      <c r="AF715" s="102">
        <v>0</v>
      </c>
      <c r="AG715" s="17">
        <f t="shared" si="203"/>
        <v>0</v>
      </c>
      <c r="AH715" s="17">
        <f t="shared" si="204"/>
        <v>0</v>
      </c>
      <c r="AI715" s="17">
        <f t="shared" si="205"/>
        <v>0</v>
      </c>
      <c r="AJ715" s="17">
        <f t="shared" si="206"/>
        <v>0</v>
      </c>
      <c r="AK715" s="17">
        <f t="shared" si="207"/>
        <v>0</v>
      </c>
      <c r="AL715" s="17">
        <f t="shared" si="208"/>
        <v>0</v>
      </c>
      <c r="AM715" s="17">
        <f t="shared" si="214"/>
        <v>0</v>
      </c>
      <c r="AN715" s="17">
        <f t="shared" si="215"/>
        <v>0</v>
      </c>
      <c r="AO715" s="17">
        <f t="shared" si="209"/>
        <v>0</v>
      </c>
      <c r="AP715" s="17">
        <f t="shared" si="210"/>
        <v>0</v>
      </c>
      <c r="AQ715" s="18">
        <f t="shared" si="211"/>
        <v>0</v>
      </c>
    </row>
    <row r="716" spans="1:43" ht="15.75" x14ac:dyDescent="0.25">
      <c r="A716" s="169" t="s">
        <v>560</v>
      </c>
      <c r="B716" s="143" t="s">
        <v>957</v>
      </c>
      <c r="C716" s="103" t="s">
        <v>910</v>
      </c>
      <c r="D716" s="15"/>
      <c r="E716" s="2"/>
      <c r="F716" s="2"/>
      <c r="G716" s="146"/>
      <c r="H716" s="19"/>
      <c r="I716" s="13"/>
      <c r="J716" s="14"/>
      <c r="K716" s="14"/>
      <c r="L716" s="22"/>
      <c r="M716" s="151" t="s">
        <v>124</v>
      </c>
      <c r="N716" s="102">
        <v>0</v>
      </c>
      <c r="O716" s="155"/>
      <c r="P716" s="31">
        <v>0</v>
      </c>
      <c r="Q716" s="31">
        <v>0</v>
      </c>
      <c r="R716" s="31">
        <f t="shared" si="222"/>
        <v>0</v>
      </c>
      <c r="S716" s="31">
        <f t="shared" si="223"/>
        <v>0</v>
      </c>
      <c r="T716" s="31">
        <v>0</v>
      </c>
      <c r="U716" s="31">
        <f t="shared" si="224"/>
        <v>0</v>
      </c>
      <c r="V716" s="156"/>
      <c r="W716" s="31">
        <v>0</v>
      </c>
      <c r="X716" s="154">
        <f t="shared" si="212"/>
        <v>0</v>
      </c>
      <c r="Y716" s="31">
        <v>0</v>
      </c>
      <c r="Z716" s="31">
        <f t="shared" si="213"/>
        <v>0</v>
      </c>
      <c r="AA716" s="31">
        <f t="shared" si="225"/>
        <v>0</v>
      </c>
      <c r="AB716" s="31">
        <f t="shared" si="226"/>
        <v>0</v>
      </c>
      <c r="AC716" s="154">
        <f t="shared" si="227"/>
        <v>0</v>
      </c>
      <c r="AE716" s="17">
        <v>10</v>
      </c>
      <c r="AF716" s="102">
        <v>0</v>
      </c>
      <c r="AG716" s="17">
        <f t="shared" si="203"/>
        <v>0</v>
      </c>
      <c r="AH716" s="17">
        <f t="shared" si="204"/>
        <v>0</v>
      </c>
      <c r="AI716" s="17">
        <f t="shared" si="205"/>
        <v>0</v>
      </c>
      <c r="AJ716" s="17">
        <f t="shared" si="206"/>
        <v>0</v>
      </c>
      <c r="AK716" s="17">
        <f t="shared" si="207"/>
        <v>0</v>
      </c>
      <c r="AL716" s="17">
        <f t="shared" si="208"/>
        <v>0</v>
      </c>
      <c r="AM716" s="17">
        <f t="shared" si="214"/>
        <v>0</v>
      </c>
      <c r="AN716" s="17">
        <f t="shared" si="215"/>
        <v>0</v>
      </c>
      <c r="AO716" s="17">
        <f t="shared" si="209"/>
        <v>0</v>
      </c>
      <c r="AP716" s="17">
        <f t="shared" si="210"/>
        <v>0</v>
      </c>
      <c r="AQ716" s="18">
        <f t="shared" si="211"/>
        <v>0</v>
      </c>
    </row>
    <row r="717" spans="1:43" ht="15.75" x14ac:dyDescent="0.25">
      <c r="A717" s="169" t="s">
        <v>562</v>
      </c>
      <c r="B717" s="143" t="s">
        <v>957</v>
      </c>
      <c r="C717" s="103" t="s">
        <v>911</v>
      </c>
      <c r="D717" s="15"/>
      <c r="E717" s="2"/>
      <c r="F717" s="2"/>
      <c r="G717" s="146"/>
      <c r="H717" s="19"/>
      <c r="I717" s="13"/>
      <c r="J717" s="14"/>
      <c r="K717" s="14"/>
      <c r="L717" s="22"/>
      <c r="M717" s="151" t="s">
        <v>124</v>
      </c>
      <c r="N717" s="102">
        <v>0</v>
      </c>
      <c r="O717" s="155"/>
      <c r="P717" s="31">
        <v>0</v>
      </c>
      <c r="Q717" s="31">
        <v>0</v>
      </c>
      <c r="R717" s="31">
        <f t="shared" si="222"/>
        <v>0</v>
      </c>
      <c r="S717" s="31">
        <f t="shared" si="223"/>
        <v>0</v>
      </c>
      <c r="T717" s="31">
        <v>0</v>
      </c>
      <c r="U717" s="31">
        <f t="shared" si="224"/>
        <v>0</v>
      </c>
      <c r="V717" s="156"/>
      <c r="W717" s="31">
        <v>0</v>
      </c>
      <c r="X717" s="154">
        <f t="shared" si="212"/>
        <v>0</v>
      </c>
      <c r="Y717" s="31">
        <v>0</v>
      </c>
      <c r="Z717" s="31">
        <f t="shared" si="213"/>
        <v>0</v>
      </c>
      <c r="AA717" s="31">
        <f t="shared" si="225"/>
        <v>0</v>
      </c>
      <c r="AB717" s="31">
        <f t="shared" si="226"/>
        <v>0</v>
      </c>
      <c r="AC717" s="154">
        <f t="shared" si="227"/>
        <v>0</v>
      </c>
      <c r="AE717" s="17">
        <v>10</v>
      </c>
      <c r="AF717" s="102">
        <v>0</v>
      </c>
      <c r="AG717" s="17">
        <f t="shared" si="203"/>
        <v>0</v>
      </c>
      <c r="AH717" s="17">
        <f t="shared" si="204"/>
        <v>0</v>
      </c>
      <c r="AI717" s="17">
        <f t="shared" si="205"/>
        <v>0</v>
      </c>
      <c r="AJ717" s="17">
        <f t="shared" si="206"/>
        <v>0</v>
      </c>
      <c r="AK717" s="17">
        <f t="shared" si="207"/>
        <v>0</v>
      </c>
      <c r="AL717" s="17">
        <f t="shared" si="208"/>
        <v>0</v>
      </c>
      <c r="AM717" s="17">
        <f t="shared" si="214"/>
        <v>0</v>
      </c>
      <c r="AN717" s="17">
        <f t="shared" si="215"/>
        <v>0</v>
      </c>
      <c r="AO717" s="17">
        <f t="shared" si="209"/>
        <v>0</v>
      </c>
      <c r="AP717" s="17">
        <f t="shared" si="210"/>
        <v>0</v>
      </c>
      <c r="AQ717" s="18">
        <f t="shared" si="211"/>
        <v>0</v>
      </c>
    </row>
    <row r="718" spans="1:43" ht="30" x14ac:dyDescent="0.25">
      <c r="A718" s="169" t="s">
        <v>564</v>
      </c>
      <c r="B718" s="143" t="s">
        <v>957</v>
      </c>
      <c r="C718" s="103" t="s">
        <v>912</v>
      </c>
      <c r="D718" s="15"/>
      <c r="E718" s="2"/>
      <c r="F718" s="2"/>
      <c r="G718" s="146"/>
      <c r="H718" s="19"/>
      <c r="I718" s="13"/>
      <c r="J718" s="14"/>
      <c r="K718" s="14"/>
      <c r="L718" s="22"/>
      <c r="M718" s="151" t="s">
        <v>124</v>
      </c>
      <c r="N718" s="102">
        <v>0</v>
      </c>
      <c r="O718" s="155"/>
      <c r="P718" s="31">
        <v>0</v>
      </c>
      <c r="Q718" s="31">
        <v>0</v>
      </c>
      <c r="R718" s="31">
        <f t="shared" si="222"/>
        <v>0</v>
      </c>
      <c r="S718" s="31">
        <f t="shared" si="223"/>
        <v>0</v>
      </c>
      <c r="T718" s="31">
        <v>0</v>
      </c>
      <c r="U718" s="31">
        <f t="shared" si="224"/>
        <v>0</v>
      </c>
      <c r="V718" s="156"/>
      <c r="W718" s="31">
        <v>0</v>
      </c>
      <c r="X718" s="154">
        <f t="shared" si="212"/>
        <v>0</v>
      </c>
      <c r="Y718" s="31">
        <v>0</v>
      </c>
      <c r="Z718" s="31">
        <f t="shared" si="213"/>
        <v>0</v>
      </c>
      <c r="AA718" s="31">
        <f t="shared" si="225"/>
        <v>0</v>
      </c>
      <c r="AB718" s="31">
        <f t="shared" si="226"/>
        <v>0</v>
      </c>
      <c r="AC718" s="154">
        <f t="shared" si="227"/>
        <v>0</v>
      </c>
      <c r="AE718" s="17">
        <v>10</v>
      </c>
      <c r="AF718" s="102">
        <v>0</v>
      </c>
      <c r="AG718" s="17">
        <f t="shared" si="203"/>
        <v>0</v>
      </c>
      <c r="AH718" s="17">
        <f t="shared" si="204"/>
        <v>0</v>
      </c>
      <c r="AI718" s="17">
        <f t="shared" si="205"/>
        <v>0</v>
      </c>
      <c r="AJ718" s="17">
        <f t="shared" si="206"/>
        <v>0</v>
      </c>
      <c r="AK718" s="17">
        <f t="shared" si="207"/>
        <v>0</v>
      </c>
      <c r="AL718" s="17">
        <f t="shared" si="208"/>
        <v>0</v>
      </c>
      <c r="AM718" s="17">
        <f t="shared" si="214"/>
        <v>0</v>
      </c>
      <c r="AN718" s="17">
        <f t="shared" si="215"/>
        <v>0</v>
      </c>
      <c r="AO718" s="17">
        <f t="shared" si="209"/>
        <v>0</v>
      </c>
      <c r="AP718" s="17">
        <f t="shared" si="210"/>
        <v>0</v>
      </c>
      <c r="AQ718" s="18">
        <f t="shared" si="211"/>
        <v>0</v>
      </c>
    </row>
    <row r="719" spans="1:43" ht="15.75" x14ac:dyDescent="0.25">
      <c r="A719" s="169" t="s">
        <v>874</v>
      </c>
      <c r="B719" s="143" t="s">
        <v>957</v>
      </c>
      <c r="C719" s="103" t="s">
        <v>913</v>
      </c>
      <c r="D719" s="15"/>
      <c r="E719" s="2"/>
      <c r="F719" s="2"/>
      <c r="G719" s="146"/>
      <c r="H719" s="19"/>
      <c r="I719" s="13"/>
      <c r="J719" s="14"/>
      <c r="K719" s="14"/>
      <c r="L719" s="22"/>
      <c r="M719" s="151" t="s">
        <v>124</v>
      </c>
      <c r="N719" s="102">
        <v>0</v>
      </c>
      <c r="O719" s="155"/>
      <c r="P719" s="31">
        <v>0</v>
      </c>
      <c r="Q719" s="31">
        <v>0</v>
      </c>
      <c r="R719" s="31">
        <f t="shared" si="222"/>
        <v>0</v>
      </c>
      <c r="S719" s="31">
        <f t="shared" si="223"/>
        <v>0</v>
      </c>
      <c r="T719" s="31">
        <v>0</v>
      </c>
      <c r="U719" s="31">
        <f t="shared" si="224"/>
        <v>0</v>
      </c>
      <c r="V719" s="156"/>
      <c r="W719" s="31">
        <v>0</v>
      </c>
      <c r="X719" s="154">
        <f t="shared" si="212"/>
        <v>0</v>
      </c>
      <c r="Y719" s="31">
        <v>0</v>
      </c>
      <c r="Z719" s="31">
        <f t="shared" si="213"/>
        <v>0</v>
      </c>
      <c r="AA719" s="31">
        <f t="shared" si="225"/>
        <v>0</v>
      </c>
      <c r="AB719" s="31">
        <f t="shared" si="226"/>
        <v>0</v>
      </c>
      <c r="AC719" s="154">
        <f t="shared" si="227"/>
        <v>0</v>
      </c>
      <c r="AE719" s="17">
        <v>10</v>
      </c>
      <c r="AF719" s="102">
        <v>0</v>
      </c>
      <c r="AG719" s="17">
        <f t="shared" si="203"/>
        <v>0</v>
      </c>
      <c r="AH719" s="17">
        <f t="shared" si="204"/>
        <v>0</v>
      </c>
      <c r="AI719" s="17">
        <f t="shared" si="205"/>
        <v>0</v>
      </c>
      <c r="AJ719" s="17">
        <f t="shared" si="206"/>
        <v>0</v>
      </c>
      <c r="AK719" s="17">
        <f t="shared" si="207"/>
        <v>0</v>
      </c>
      <c r="AL719" s="17">
        <f t="shared" si="208"/>
        <v>0</v>
      </c>
      <c r="AM719" s="17">
        <f t="shared" si="214"/>
        <v>0</v>
      </c>
      <c r="AN719" s="17">
        <f t="shared" si="215"/>
        <v>0</v>
      </c>
      <c r="AO719" s="17">
        <f t="shared" si="209"/>
        <v>0</v>
      </c>
      <c r="AP719" s="17">
        <f t="shared" si="210"/>
        <v>0</v>
      </c>
      <c r="AQ719" s="18">
        <f t="shared" si="211"/>
        <v>0</v>
      </c>
    </row>
    <row r="720" spans="1:43" ht="15.75" x14ac:dyDescent="0.25">
      <c r="A720" s="169" t="s">
        <v>876</v>
      </c>
      <c r="B720" s="143" t="s">
        <v>957</v>
      </c>
      <c r="C720" s="103" t="s">
        <v>914</v>
      </c>
      <c r="D720" s="15"/>
      <c r="E720" s="2"/>
      <c r="F720" s="2"/>
      <c r="G720" s="146"/>
      <c r="H720" s="19"/>
      <c r="I720" s="13"/>
      <c r="J720" s="14"/>
      <c r="K720" s="14"/>
      <c r="L720" s="22"/>
      <c r="M720" s="151" t="s">
        <v>124</v>
      </c>
      <c r="N720" s="102">
        <v>0</v>
      </c>
      <c r="O720" s="155"/>
      <c r="P720" s="31">
        <v>0</v>
      </c>
      <c r="Q720" s="31">
        <v>0</v>
      </c>
      <c r="R720" s="31">
        <f t="shared" si="222"/>
        <v>0</v>
      </c>
      <c r="S720" s="31">
        <f t="shared" si="223"/>
        <v>0</v>
      </c>
      <c r="T720" s="31">
        <v>0</v>
      </c>
      <c r="U720" s="31">
        <f t="shared" si="224"/>
        <v>0</v>
      </c>
      <c r="V720" s="156"/>
      <c r="W720" s="31">
        <v>0</v>
      </c>
      <c r="X720" s="154">
        <f t="shared" si="212"/>
        <v>0</v>
      </c>
      <c r="Y720" s="31">
        <v>0</v>
      </c>
      <c r="Z720" s="31">
        <f t="shared" si="213"/>
        <v>0</v>
      </c>
      <c r="AA720" s="31">
        <f t="shared" si="225"/>
        <v>0</v>
      </c>
      <c r="AB720" s="31">
        <f t="shared" si="226"/>
        <v>0</v>
      </c>
      <c r="AC720" s="154">
        <f t="shared" si="227"/>
        <v>0</v>
      </c>
      <c r="AE720" s="17">
        <v>10</v>
      </c>
      <c r="AF720" s="102">
        <v>0</v>
      </c>
      <c r="AG720" s="17">
        <f t="shared" si="203"/>
        <v>0</v>
      </c>
      <c r="AH720" s="17">
        <f t="shared" si="204"/>
        <v>0</v>
      </c>
      <c r="AI720" s="17">
        <f t="shared" si="205"/>
        <v>0</v>
      </c>
      <c r="AJ720" s="17">
        <f t="shared" si="206"/>
        <v>0</v>
      </c>
      <c r="AK720" s="17">
        <f t="shared" si="207"/>
        <v>0</v>
      </c>
      <c r="AL720" s="17">
        <f t="shared" si="208"/>
        <v>0</v>
      </c>
      <c r="AM720" s="17">
        <f t="shared" si="214"/>
        <v>0</v>
      </c>
      <c r="AN720" s="17">
        <f t="shared" si="215"/>
        <v>0</v>
      </c>
      <c r="AO720" s="17">
        <f t="shared" si="209"/>
        <v>0</v>
      </c>
      <c r="AP720" s="17">
        <f t="shared" si="210"/>
        <v>0</v>
      </c>
      <c r="AQ720" s="18">
        <f t="shared" si="211"/>
        <v>0</v>
      </c>
    </row>
    <row r="721" spans="1:43" ht="15.75" x14ac:dyDescent="0.25">
      <c r="A721" s="169" t="s">
        <v>878</v>
      </c>
      <c r="B721" s="143" t="s">
        <v>957</v>
      </c>
      <c r="C721" s="103" t="s">
        <v>915</v>
      </c>
      <c r="D721" s="15"/>
      <c r="E721" s="2"/>
      <c r="F721" s="2"/>
      <c r="G721" s="146"/>
      <c r="H721" s="19"/>
      <c r="I721" s="13"/>
      <c r="J721" s="14"/>
      <c r="K721" s="14"/>
      <c r="L721" s="22"/>
      <c r="M721" s="151" t="s">
        <v>124</v>
      </c>
      <c r="N721" s="102">
        <v>0</v>
      </c>
      <c r="O721" s="155"/>
      <c r="P721" s="31">
        <v>0</v>
      </c>
      <c r="Q721" s="31">
        <v>0</v>
      </c>
      <c r="R721" s="31">
        <f t="shared" si="222"/>
        <v>0</v>
      </c>
      <c r="S721" s="31">
        <f t="shared" si="223"/>
        <v>0</v>
      </c>
      <c r="T721" s="31">
        <v>0</v>
      </c>
      <c r="U721" s="31">
        <f t="shared" si="224"/>
        <v>0</v>
      </c>
      <c r="V721" s="156"/>
      <c r="W721" s="31">
        <v>0</v>
      </c>
      <c r="X721" s="154">
        <f t="shared" si="212"/>
        <v>0</v>
      </c>
      <c r="Y721" s="31">
        <v>0</v>
      </c>
      <c r="Z721" s="31">
        <f t="shared" si="213"/>
        <v>0</v>
      </c>
      <c r="AA721" s="31">
        <f t="shared" si="225"/>
        <v>0</v>
      </c>
      <c r="AB721" s="31">
        <f t="shared" si="226"/>
        <v>0</v>
      </c>
      <c r="AC721" s="154">
        <f t="shared" si="227"/>
        <v>0</v>
      </c>
      <c r="AE721" s="17">
        <v>10</v>
      </c>
      <c r="AF721" s="102">
        <v>0</v>
      </c>
      <c r="AG721" s="17">
        <f t="shared" si="203"/>
        <v>0</v>
      </c>
      <c r="AH721" s="17">
        <f t="shared" si="204"/>
        <v>0</v>
      </c>
      <c r="AI721" s="17">
        <f t="shared" si="205"/>
        <v>0</v>
      </c>
      <c r="AJ721" s="17">
        <f t="shared" si="206"/>
        <v>0</v>
      </c>
      <c r="AK721" s="17">
        <f t="shared" si="207"/>
        <v>0</v>
      </c>
      <c r="AL721" s="17">
        <f t="shared" si="208"/>
        <v>0</v>
      </c>
      <c r="AM721" s="17">
        <f t="shared" si="214"/>
        <v>0</v>
      </c>
      <c r="AN721" s="17">
        <f t="shared" si="215"/>
        <v>0</v>
      </c>
      <c r="AO721" s="17">
        <f t="shared" si="209"/>
        <v>0</v>
      </c>
      <c r="AP721" s="17">
        <f t="shared" si="210"/>
        <v>0</v>
      </c>
      <c r="AQ721" s="18">
        <f t="shared" si="211"/>
        <v>0</v>
      </c>
    </row>
    <row r="722" spans="1:43" ht="45" x14ac:dyDescent="0.25">
      <c r="A722" s="169" t="s">
        <v>880</v>
      </c>
      <c r="B722" s="143" t="s">
        <v>957</v>
      </c>
      <c r="C722" s="103" t="s">
        <v>916</v>
      </c>
      <c r="D722" s="15"/>
      <c r="E722" s="2"/>
      <c r="F722" s="2"/>
      <c r="G722" s="146"/>
      <c r="H722" s="19"/>
      <c r="I722" s="13"/>
      <c r="J722" s="14"/>
      <c r="K722" s="14"/>
      <c r="L722" s="22"/>
      <c r="M722" s="151" t="s">
        <v>124</v>
      </c>
      <c r="N722" s="102">
        <v>0</v>
      </c>
      <c r="O722" s="155"/>
      <c r="P722" s="31">
        <v>0</v>
      </c>
      <c r="Q722" s="31">
        <v>0</v>
      </c>
      <c r="R722" s="31">
        <f t="shared" si="222"/>
        <v>0</v>
      </c>
      <c r="S722" s="31">
        <f t="shared" si="223"/>
        <v>0</v>
      </c>
      <c r="T722" s="31">
        <v>0</v>
      </c>
      <c r="U722" s="31">
        <f t="shared" si="224"/>
        <v>0</v>
      </c>
      <c r="V722" s="156"/>
      <c r="W722" s="31">
        <v>0</v>
      </c>
      <c r="X722" s="154">
        <f t="shared" si="212"/>
        <v>0</v>
      </c>
      <c r="Y722" s="31">
        <v>0</v>
      </c>
      <c r="Z722" s="31">
        <f t="shared" si="213"/>
        <v>0</v>
      </c>
      <c r="AA722" s="31">
        <f t="shared" si="225"/>
        <v>0</v>
      </c>
      <c r="AB722" s="31">
        <f t="shared" si="226"/>
        <v>0</v>
      </c>
      <c r="AC722" s="154">
        <f t="shared" si="227"/>
        <v>0</v>
      </c>
      <c r="AE722" s="17">
        <v>10</v>
      </c>
      <c r="AF722" s="102">
        <v>0</v>
      </c>
      <c r="AG722" s="17">
        <f t="shared" si="203"/>
        <v>0</v>
      </c>
      <c r="AH722" s="17">
        <f t="shared" si="204"/>
        <v>0</v>
      </c>
      <c r="AI722" s="17">
        <f t="shared" si="205"/>
        <v>0</v>
      </c>
      <c r="AJ722" s="17">
        <f t="shared" si="206"/>
        <v>0</v>
      </c>
      <c r="AK722" s="17">
        <f t="shared" si="207"/>
        <v>0</v>
      </c>
      <c r="AL722" s="17">
        <f t="shared" si="208"/>
        <v>0</v>
      </c>
      <c r="AM722" s="17">
        <f t="shared" si="214"/>
        <v>0</v>
      </c>
      <c r="AN722" s="17">
        <f t="shared" si="215"/>
        <v>0</v>
      </c>
      <c r="AO722" s="17">
        <f t="shared" si="209"/>
        <v>0</v>
      </c>
      <c r="AP722" s="17">
        <f t="shared" si="210"/>
        <v>0</v>
      </c>
      <c r="AQ722" s="18">
        <f t="shared" si="211"/>
        <v>0</v>
      </c>
    </row>
    <row r="723" spans="1:43" ht="45" x14ac:dyDescent="0.25">
      <c r="A723" s="169" t="s">
        <v>917</v>
      </c>
      <c r="B723" s="143" t="s">
        <v>957</v>
      </c>
      <c r="C723" s="103" t="s">
        <v>918</v>
      </c>
      <c r="D723" s="15"/>
      <c r="E723" s="2"/>
      <c r="F723" s="2"/>
      <c r="G723" s="146"/>
      <c r="H723" s="19"/>
      <c r="I723" s="13"/>
      <c r="J723" s="14"/>
      <c r="K723" s="14"/>
      <c r="L723" s="22"/>
      <c r="M723" s="151" t="s">
        <v>124</v>
      </c>
      <c r="N723" s="102">
        <v>0</v>
      </c>
      <c r="O723" s="155"/>
      <c r="P723" s="31">
        <v>0</v>
      </c>
      <c r="Q723" s="31">
        <v>0</v>
      </c>
      <c r="R723" s="31">
        <f t="shared" si="222"/>
        <v>0</v>
      </c>
      <c r="S723" s="31">
        <f t="shared" si="223"/>
        <v>0</v>
      </c>
      <c r="T723" s="31">
        <v>0</v>
      </c>
      <c r="U723" s="31">
        <f t="shared" si="224"/>
        <v>0</v>
      </c>
      <c r="V723" s="156"/>
      <c r="W723" s="31">
        <v>0</v>
      </c>
      <c r="X723" s="154">
        <f t="shared" si="212"/>
        <v>0</v>
      </c>
      <c r="Y723" s="31">
        <v>0</v>
      </c>
      <c r="Z723" s="31">
        <f t="shared" si="213"/>
        <v>0</v>
      </c>
      <c r="AA723" s="31">
        <f t="shared" si="225"/>
        <v>0</v>
      </c>
      <c r="AB723" s="31">
        <f t="shared" si="226"/>
        <v>0</v>
      </c>
      <c r="AC723" s="154">
        <f t="shared" si="227"/>
        <v>0</v>
      </c>
      <c r="AE723" s="17">
        <v>10</v>
      </c>
      <c r="AF723" s="102">
        <v>0</v>
      </c>
      <c r="AG723" s="17">
        <f t="shared" si="203"/>
        <v>0</v>
      </c>
      <c r="AH723" s="17">
        <f t="shared" si="204"/>
        <v>0</v>
      </c>
      <c r="AI723" s="17">
        <f t="shared" si="205"/>
        <v>0</v>
      </c>
      <c r="AJ723" s="17">
        <f t="shared" si="206"/>
        <v>0</v>
      </c>
      <c r="AK723" s="17">
        <f t="shared" si="207"/>
        <v>0</v>
      </c>
      <c r="AL723" s="17">
        <f t="shared" si="208"/>
        <v>0</v>
      </c>
      <c r="AM723" s="17">
        <f t="shared" si="214"/>
        <v>0</v>
      </c>
      <c r="AN723" s="17">
        <f t="shared" si="215"/>
        <v>0</v>
      </c>
      <c r="AO723" s="17">
        <f t="shared" si="209"/>
        <v>0</v>
      </c>
      <c r="AP723" s="17">
        <f t="shared" si="210"/>
        <v>0</v>
      </c>
      <c r="AQ723" s="18">
        <f t="shared" si="211"/>
        <v>0</v>
      </c>
    </row>
    <row r="724" spans="1:43" ht="30" x14ac:dyDescent="0.25">
      <c r="A724" s="169" t="s">
        <v>883</v>
      </c>
      <c r="B724" s="143" t="s">
        <v>957</v>
      </c>
      <c r="C724" s="103" t="s">
        <v>889</v>
      </c>
      <c r="D724" s="15"/>
      <c r="E724" s="2"/>
      <c r="F724" s="2"/>
      <c r="G724" s="146"/>
      <c r="H724" s="19"/>
      <c r="I724" s="13"/>
      <c r="J724" s="14"/>
      <c r="K724" s="14"/>
      <c r="L724" s="22"/>
      <c r="M724" s="151" t="s">
        <v>124</v>
      </c>
      <c r="N724" s="102">
        <v>0</v>
      </c>
      <c r="O724" s="155"/>
      <c r="P724" s="31">
        <v>0</v>
      </c>
      <c r="Q724" s="31">
        <v>0</v>
      </c>
      <c r="R724" s="31">
        <f t="shared" si="222"/>
        <v>0</v>
      </c>
      <c r="S724" s="31">
        <f t="shared" si="223"/>
        <v>0</v>
      </c>
      <c r="T724" s="31">
        <v>0</v>
      </c>
      <c r="U724" s="31">
        <f t="shared" si="224"/>
        <v>0</v>
      </c>
      <c r="V724" s="156"/>
      <c r="W724" s="31">
        <v>0</v>
      </c>
      <c r="X724" s="154">
        <f t="shared" si="212"/>
        <v>0</v>
      </c>
      <c r="Y724" s="31">
        <v>0</v>
      </c>
      <c r="Z724" s="31">
        <f t="shared" si="213"/>
        <v>0</v>
      </c>
      <c r="AA724" s="31">
        <f t="shared" si="225"/>
        <v>0</v>
      </c>
      <c r="AB724" s="31">
        <f t="shared" si="226"/>
        <v>0</v>
      </c>
      <c r="AC724" s="154">
        <f t="shared" si="227"/>
        <v>0</v>
      </c>
      <c r="AE724" s="17">
        <v>10</v>
      </c>
      <c r="AF724" s="102">
        <v>0</v>
      </c>
      <c r="AG724" s="17">
        <f t="shared" si="203"/>
        <v>0</v>
      </c>
      <c r="AH724" s="17">
        <f t="shared" si="204"/>
        <v>0</v>
      </c>
      <c r="AI724" s="17">
        <f t="shared" si="205"/>
        <v>0</v>
      </c>
      <c r="AJ724" s="17">
        <f t="shared" si="206"/>
        <v>0</v>
      </c>
      <c r="AK724" s="17">
        <f t="shared" si="207"/>
        <v>0</v>
      </c>
      <c r="AL724" s="17">
        <f t="shared" si="208"/>
        <v>0</v>
      </c>
      <c r="AM724" s="17">
        <f t="shared" si="214"/>
        <v>0</v>
      </c>
      <c r="AN724" s="17">
        <f t="shared" si="215"/>
        <v>0</v>
      </c>
      <c r="AO724" s="17">
        <f t="shared" si="209"/>
        <v>0</v>
      </c>
      <c r="AP724" s="17">
        <f t="shared" si="210"/>
        <v>0</v>
      </c>
      <c r="AQ724" s="18">
        <f t="shared" si="211"/>
        <v>0</v>
      </c>
    </row>
    <row r="725" spans="1:43" ht="15.75" x14ac:dyDescent="0.25">
      <c r="A725" s="169" t="s">
        <v>112</v>
      </c>
      <c r="B725" s="143" t="s">
        <v>957</v>
      </c>
      <c r="C725" s="103" t="s">
        <v>919</v>
      </c>
      <c r="D725" s="15"/>
      <c r="E725" s="2"/>
      <c r="F725" s="2"/>
      <c r="G725" s="146"/>
      <c r="H725" s="19"/>
      <c r="I725" s="13"/>
      <c r="J725" s="14"/>
      <c r="K725" s="14"/>
      <c r="L725" s="22"/>
      <c r="M725" s="151" t="s">
        <v>124</v>
      </c>
      <c r="N725" s="102">
        <v>0</v>
      </c>
      <c r="O725" s="155"/>
      <c r="P725" s="31">
        <v>0</v>
      </c>
      <c r="Q725" s="31">
        <v>0</v>
      </c>
      <c r="R725" s="31">
        <f t="shared" si="222"/>
        <v>0</v>
      </c>
      <c r="S725" s="31">
        <f t="shared" si="223"/>
        <v>0</v>
      </c>
      <c r="T725" s="31">
        <v>0</v>
      </c>
      <c r="U725" s="31">
        <f t="shared" si="224"/>
        <v>0</v>
      </c>
      <c r="V725" s="156"/>
      <c r="W725" s="31">
        <v>0</v>
      </c>
      <c r="X725" s="154">
        <f t="shared" si="212"/>
        <v>0</v>
      </c>
      <c r="Y725" s="31">
        <v>0</v>
      </c>
      <c r="Z725" s="31">
        <f t="shared" si="213"/>
        <v>0</v>
      </c>
      <c r="AA725" s="31">
        <f t="shared" si="225"/>
        <v>0</v>
      </c>
      <c r="AB725" s="31">
        <f t="shared" si="226"/>
        <v>0</v>
      </c>
      <c r="AC725" s="154">
        <f t="shared" si="227"/>
        <v>0</v>
      </c>
      <c r="AE725" s="17">
        <v>10</v>
      </c>
      <c r="AF725" s="102">
        <v>0</v>
      </c>
      <c r="AG725" s="17">
        <f t="shared" si="203"/>
        <v>0</v>
      </c>
      <c r="AH725" s="17">
        <f t="shared" si="204"/>
        <v>0</v>
      </c>
      <c r="AI725" s="17">
        <f t="shared" si="205"/>
        <v>0</v>
      </c>
      <c r="AJ725" s="17">
        <f t="shared" si="206"/>
        <v>0</v>
      </c>
      <c r="AK725" s="17">
        <f t="shared" si="207"/>
        <v>0</v>
      </c>
      <c r="AL725" s="17">
        <f t="shared" si="208"/>
        <v>0</v>
      </c>
      <c r="AM725" s="17">
        <f t="shared" si="214"/>
        <v>0</v>
      </c>
      <c r="AN725" s="17">
        <f t="shared" si="215"/>
        <v>0</v>
      </c>
      <c r="AO725" s="17">
        <f t="shared" si="209"/>
        <v>0</v>
      </c>
      <c r="AP725" s="17">
        <f t="shared" si="210"/>
        <v>0</v>
      </c>
      <c r="AQ725" s="18">
        <f t="shared" si="211"/>
        <v>0</v>
      </c>
    </row>
    <row r="726" spans="1:43" ht="30" x14ac:dyDescent="0.25">
      <c r="A726" s="169">
        <v>3</v>
      </c>
      <c r="B726" s="143" t="s">
        <v>957</v>
      </c>
      <c r="C726" s="103" t="s">
        <v>920</v>
      </c>
      <c r="D726" s="15"/>
      <c r="E726" s="2"/>
      <c r="F726" s="2"/>
      <c r="G726" s="146"/>
      <c r="H726" s="19"/>
      <c r="I726" s="13"/>
      <c r="J726" s="14"/>
      <c r="K726" s="14"/>
      <c r="L726" s="22"/>
      <c r="M726" s="158" t="s">
        <v>126</v>
      </c>
      <c r="N726" s="104">
        <v>1</v>
      </c>
      <c r="O726" s="155"/>
      <c r="P726" s="159">
        <v>14700</v>
      </c>
      <c r="Q726" s="31">
        <v>0</v>
      </c>
      <c r="R726" s="31">
        <f t="shared" si="222"/>
        <v>14700</v>
      </c>
      <c r="S726" s="31">
        <f t="shared" si="223"/>
        <v>735</v>
      </c>
      <c r="T726" s="31">
        <v>0</v>
      </c>
      <c r="U726" s="31">
        <f t="shared" si="224"/>
        <v>15435</v>
      </c>
      <c r="V726" s="156"/>
      <c r="W726" s="159">
        <v>3087</v>
      </c>
      <c r="X726" s="154">
        <f t="shared" si="212"/>
        <v>381.5532</v>
      </c>
      <c r="Y726" s="31">
        <v>0</v>
      </c>
      <c r="Z726" s="31">
        <f t="shared" si="213"/>
        <v>3468.5531999999998</v>
      </c>
      <c r="AA726" s="31">
        <f t="shared" si="225"/>
        <v>15435</v>
      </c>
      <c r="AB726" s="31">
        <f t="shared" si="226"/>
        <v>3468.5531999999998</v>
      </c>
      <c r="AC726" s="154">
        <f t="shared" si="227"/>
        <v>18903.553199999998</v>
      </c>
      <c r="AE726" s="17">
        <v>10</v>
      </c>
      <c r="AF726" s="104">
        <v>1</v>
      </c>
      <c r="AG726" s="17">
        <f t="shared" si="203"/>
        <v>1470</v>
      </c>
      <c r="AH726" s="17">
        <f t="shared" si="204"/>
        <v>0</v>
      </c>
      <c r="AI726" s="17">
        <f t="shared" si="205"/>
        <v>1470</v>
      </c>
      <c r="AJ726" s="17">
        <f t="shared" si="206"/>
        <v>73.5</v>
      </c>
      <c r="AK726" s="17">
        <f t="shared" si="207"/>
        <v>0</v>
      </c>
      <c r="AL726" s="17">
        <f t="shared" si="208"/>
        <v>1543.5</v>
      </c>
      <c r="AM726" s="17">
        <f t="shared" si="214"/>
        <v>308.7</v>
      </c>
      <c r="AN726" s="17">
        <f t="shared" si="215"/>
        <v>38.155320000000003</v>
      </c>
      <c r="AO726" s="17">
        <f t="shared" si="209"/>
        <v>0</v>
      </c>
      <c r="AP726" s="17">
        <f t="shared" si="210"/>
        <v>346.85532000000001</v>
      </c>
      <c r="AQ726" s="18">
        <f t="shared" si="211"/>
        <v>1890.3553200000001</v>
      </c>
    </row>
    <row r="727" spans="1:43" ht="30" x14ac:dyDescent="0.25">
      <c r="A727" s="169">
        <v>3.1</v>
      </c>
      <c r="B727" s="143" t="s">
        <v>957</v>
      </c>
      <c r="C727" s="103" t="s">
        <v>921</v>
      </c>
      <c r="D727" s="15"/>
      <c r="E727" s="2"/>
      <c r="F727" s="2"/>
      <c r="G727" s="146"/>
      <c r="H727" s="19"/>
      <c r="I727" s="13"/>
      <c r="J727" s="14"/>
      <c r="K727" s="14"/>
      <c r="L727" s="22"/>
      <c r="M727" s="151" t="s">
        <v>124</v>
      </c>
      <c r="N727" s="102">
        <v>0</v>
      </c>
      <c r="O727" s="155"/>
      <c r="P727" s="31">
        <v>0</v>
      </c>
      <c r="Q727" s="31">
        <v>0</v>
      </c>
      <c r="R727" s="31">
        <f t="shared" si="222"/>
        <v>0</v>
      </c>
      <c r="S727" s="31">
        <f t="shared" si="223"/>
        <v>0</v>
      </c>
      <c r="T727" s="31">
        <v>0</v>
      </c>
      <c r="U727" s="31">
        <f t="shared" si="224"/>
        <v>0</v>
      </c>
      <c r="V727" s="156"/>
      <c r="W727" s="31">
        <v>0</v>
      </c>
      <c r="X727" s="154">
        <f t="shared" si="212"/>
        <v>0</v>
      </c>
      <c r="Y727" s="31">
        <v>0</v>
      </c>
      <c r="Z727" s="31">
        <f t="shared" si="213"/>
        <v>0</v>
      </c>
      <c r="AA727" s="31">
        <f t="shared" si="225"/>
        <v>0</v>
      </c>
      <c r="AB727" s="31">
        <f t="shared" si="226"/>
        <v>0</v>
      </c>
      <c r="AC727" s="154">
        <f t="shared" si="227"/>
        <v>0</v>
      </c>
      <c r="AE727" s="17">
        <v>10</v>
      </c>
      <c r="AF727" s="102">
        <v>0</v>
      </c>
      <c r="AG727" s="17">
        <f t="shared" si="203"/>
        <v>0</v>
      </c>
      <c r="AH727" s="17">
        <f t="shared" si="204"/>
        <v>0</v>
      </c>
      <c r="AI727" s="17">
        <f t="shared" si="205"/>
        <v>0</v>
      </c>
      <c r="AJ727" s="17">
        <f t="shared" si="206"/>
        <v>0</v>
      </c>
      <c r="AK727" s="17">
        <f t="shared" si="207"/>
        <v>0</v>
      </c>
      <c r="AL727" s="17">
        <f t="shared" si="208"/>
        <v>0</v>
      </c>
      <c r="AM727" s="17">
        <f t="shared" si="214"/>
        <v>0</v>
      </c>
      <c r="AN727" s="17">
        <f t="shared" si="215"/>
        <v>0</v>
      </c>
      <c r="AO727" s="17">
        <f t="shared" si="209"/>
        <v>0</v>
      </c>
      <c r="AP727" s="17">
        <f t="shared" si="210"/>
        <v>0</v>
      </c>
      <c r="AQ727" s="18">
        <f t="shared" si="211"/>
        <v>0</v>
      </c>
    </row>
    <row r="728" spans="1:43" ht="90" x14ac:dyDescent="0.25">
      <c r="A728" s="169" t="s">
        <v>746</v>
      </c>
      <c r="B728" s="143" t="s">
        <v>957</v>
      </c>
      <c r="C728" s="103" t="s">
        <v>922</v>
      </c>
      <c r="D728" s="15"/>
      <c r="E728" s="2"/>
      <c r="F728" s="2"/>
      <c r="G728" s="146"/>
      <c r="H728" s="19"/>
      <c r="I728" s="13"/>
      <c r="J728" s="14"/>
      <c r="K728" s="14"/>
      <c r="L728" s="22"/>
      <c r="M728" s="151" t="s">
        <v>124</v>
      </c>
      <c r="N728" s="102">
        <v>0</v>
      </c>
      <c r="O728" s="155"/>
      <c r="P728" s="31">
        <v>0</v>
      </c>
      <c r="Q728" s="31">
        <v>0</v>
      </c>
      <c r="R728" s="31">
        <f t="shared" si="222"/>
        <v>0</v>
      </c>
      <c r="S728" s="31">
        <f t="shared" si="223"/>
        <v>0</v>
      </c>
      <c r="T728" s="31">
        <v>0</v>
      </c>
      <c r="U728" s="31">
        <f t="shared" si="224"/>
        <v>0</v>
      </c>
      <c r="V728" s="156"/>
      <c r="W728" s="31">
        <v>0</v>
      </c>
      <c r="X728" s="154">
        <f t="shared" si="212"/>
        <v>0</v>
      </c>
      <c r="Y728" s="31">
        <v>0</v>
      </c>
      <c r="Z728" s="31">
        <f t="shared" si="213"/>
        <v>0</v>
      </c>
      <c r="AA728" s="31">
        <f t="shared" si="225"/>
        <v>0</v>
      </c>
      <c r="AB728" s="31">
        <f t="shared" si="226"/>
        <v>0</v>
      </c>
      <c r="AC728" s="154">
        <f t="shared" si="227"/>
        <v>0</v>
      </c>
      <c r="AE728" s="17">
        <v>10</v>
      </c>
      <c r="AF728" s="102">
        <v>0</v>
      </c>
      <c r="AG728" s="17">
        <f t="shared" si="203"/>
        <v>0</v>
      </c>
      <c r="AH728" s="17">
        <f t="shared" si="204"/>
        <v>0</v>
      </c>
      <c r="AI728" s="17">
        <f t="shared" si="205"/>
        <v>0</v>
      </c>
      <c r="AJ728" s="17">
        <f t="shared" si="206"/>
        <v>0</v>
      </c>
      <c r="AK728" s="17">
        <f t="shared" si="207"/>
        <v>0</v>
      </c>
      <c r="AL728" s="17">
        <f t="shared" si="208"/>
        <v>0</v>
      </c>
      <c r="AM728" s="17">
        <f t="shared" si="214"/>
        <v>0</v>
      </c>
      <c r="AN728" s="17">
        <f t="shared" si="215"/>
        <v>0</v>
      </c>
      <c r="AO728" s="17">
        <f t="shared" si="209"/>
        <v>0</v>
      </c>
      <c r="AP728" s="17">
        <f t="shared" si="210"/>
        <v>0</v>
      </c>
      <c r="AQ728" s="18">
        <f t="shared" si="211"/>
        <v>0</v>
      </c>
    </row>
    <row r="729" spans="1:43" ht="18" x14ac:dyDescent="0.25">
      <c r="A729" s="169" t="s">
        <v>748</v>
      </c>
      <c r="B729" s="143" t="s">
        <v>957</v>
      </c>
      <c r="C729" s="103" t="s">
        <v>923</v>
      </c>
      <c r="D729" s="15"/>
      <c r="E729" s="2"/>
      <c r="F729" s="2"/>
      <c r="G729" s="146"/>
      <c r="H729" s="19"/>
      <c r="I729" s="13"/>
      <c r="J729" s="14"/>
      <c r="K729" s="14"/>
      <c r="L729" s="22"/>
      <c r="M729" s="158" t="s">
        <v>199</v>
      </c>
      <c r="N729" s="108">
        <v>100</v>
      </c>
      <c r="O729" s="155"/>
      <c r="P729" s="159">
        <v>292</v>
      </c>
      <c r="Q729" s="31">
        <v>0</v>
      </c>
      <c r="R729" s="31">
        <f t="shared" si="222"/>
        <v>292</v>
      </c>
      <c r="S729" s="31">
        <f t="shared" si="223"/>
        <v>14.600000000000001</v>
      </c>
      <c r="T729" s="31">
        <v>0</v>
      </c>
      <c r="U729" s="31">
        <f t="shared" si="224"/>
        <v>306.60000000000002</v>
      </c>
      <c r="V729" s="156"/>
      <c r="W729" s="159">
        <v>52</v>
      </c>
      <c r="X729" s="154">
        <f t="shared" si="212"/>
        <v>6.4272</v>
      </c>
      <c r="Y729" s="31">
        <v>0</v>
      </c>
      <c r="Z729" s="31">
        <f t="shared" si="213"/>
        <v>58.427199999999999</v>
      </c>
      <c r="AA729" s="31">
        <f t="shared" si="225"/>
        <v>30660.000000000004</v>
      </c>
      <c r="AB729" s="31">
        <f t="shared" si="226"/>
        <v>5842.72</v>
      </c>
      <c r="AC729" s="154">
        <f t="shared" si="227"/>
        <v>36502.720000000001</v>
      </c>
      <c r="AE729" s="17">
        <v>10</v>
      </c>
      <c r="AF729" s="108">
        <v>100</v>
      </c>
      <c r="AG729" s="17">
        <f t="shared" si="203"/>
        <v>2920</v>
      </c>
      <c r="AH729" s="17">
        <f t="shared" si="204"/>
        <v>0</v>
      </c>
      <c r="AI729" s="17">
        <f t="shared" si="205"/>
        <v>2920</v>
      </c>
      <c r="AJ729" s="17">
        <f t="shared" si="206"/>
        <v>146.00000000000003</v>
      </c>
      <c r="AK729" s="17">
        <f t="shared" si="207"/>
        <v>0</v>
      </c>
      <c r="AL729" s="17">
        <f t="shared" si="208"/>
        <v>3066</v>
      </c>
      <c r="AM729" s="17">
        <f t="shared" si="214"/>
        <v>520</v>
      </c>
      <c r="AN729" s="17">
        <f t="shared" si="215"/>
        <v>64.271999999999991</v>
      </c>
      <c r="AO729" s="17">
        <f t="shared" si="209"/>
        <v>0</v>
      </c>
      <c r="AP729" s="17">
        <f t="shared" si="210"/>
        <v>584.27199999999993</v>
      </c>
      <c r="AQ729" s="18">
        <f t="shared" si="211"/>
        <v>3650.2719999999999</v>
      </c>
    </row>
    <row r="730" spans="1:43" ht="18" x14ac:dyDescent="0.25">
      <c r="A730" s="169" t="s">
        <v>750</v>
      </c>
      <c r="B730" s="143" t="s">
        <v>957</v>
      </c>
      <c r="C730" s="103" t="s">
        <v>924</v>
      </c>
      <c r="D730" s="15"/>
      <c r="E730" s="2"/>
      <c r="F730" s="2"/>
      <c r="G730" s="146"/>
      <c r="H730" s="19"/>
      <c r="I730" s="13"/>
      <c r="J730" s="14"/>
      <c r="K730" s="14"/>
      <c r="L730" s="22"/>
      <c r="M730" s="158" t="s">
        <v>199</v>
      </c>
      <c r="N730" s="108">
        <v>50</v>
      </c>
      <c r="O730" s="155"/>
      <c r="P730" s="159">
        <v>244</v>
      </c>
      <c r="Q730" s="31">
        <v>0</v>
      </c>
      <c r="R730" s="31">
        <f t="shared" si="222"/>
        <v>244</v>
      </c>
      <c r="S730" s="31">
        <f t="shared" si="223"/>
        <v>12.200000000000001</v>
      </c>
      <c r="T730" s="31">
        <v>0</v>
      </c>
      <c r="U730" s="31">
        <f t="shared" si="224"/>
        <v>256.2</v>
      </c>
      <c r="V730" s="156"/>
      <c r="W730" s="159">
        <v>52</v>
      </c>
      <c r="X730" s="154">
        <f t="shared" si="212"/>
        <v>6.4272</v>
      </c>
      <c r="Y730" s="31">
        <v>0</v>
      </c>
      <c r="Z730" s="31">
        <f t="shared" si="213"/>
        <v>58.427199999999999</v>
      </c>
      <c r="AA730" s="31">
        <f t="shared" si="225"/>
        <v>12810</v>
      </c>
      <c r="AB730" s="31">
        <f t="shared" si="226"/>
        <v>2921.36</v>
      </c>
      <c r="AC730" s="154">
        <f t="shared" si="227"/>
        <v>15731.36</v>
      </c>
      <c r="AE730" s="17">
        <v>10</v>
      </c>
      <c r="AF730" s="108">
        <v>50</v>
      </c>
      <c r="AG730" s="17">
        <f t="shared" si="203"/>
        <v>1220</v>
      </c>
      <c r="AH730" s="17">
        <f t="shared" si="204"/>
        <v>0</v>
      </c>
      <c r="AI730" s="17">
        <f t="shared" si="205"/>
        <v>1220</v>
      </c>
      <c r="AJ730" s="17">
        <f t="shared" si="206"/>
        <v>61.000000000000007</v>
      </c>
      <c r="AK730" s="17">
        <f t="shared" si="207"/>
        <v>0</v>
      </c>
      <c r="AL730" s="17">
        <f t="shared" si="208"/>
        <v>1281</v>
      </c>
      <c r="AM730" s="17">
        <f t="shared" si="214"/>
        <v>260</v>
      </c>
      <c r="AN730" s="17">
        <f t="shared" si="215"/>
        <v>32.135999999999996</v>
      </c>
      <c r="AO730" s="17">
        <f t="shared" si="209"/>
        <v>0</v>
      </c>
      <c r="AP730" s="17">
        <f t="shared" si="210"/>
        <v>292.13599999999997</v>
      </c>
      <c r="AQ730" s="18">
        <f t="shared" si="211"/>
        <v>1573.136</v>
      </c>
    </row>
    <row r="731" spans="1:43" ht="18" x14ac:dyDescent="0.25">
      <c r="A731" s="169" t="s">
        <v>752</v>
      </c>
      <c r="B731" s="143" t="s">
        <v>957</v>
      </c>
      <c r="C731" s="103" t="s">
        <v>925</v>
      </c>
      <c r="D731" s="15"/>
      <c r="E731" s="2"/>
      <c r="F731" s="2"/>
      <c r="G731" s="146"/>
      <c r="H731" s="19"/>
      <c r="I731" s="13"/>
      <c r="J731" s="14"/>
      <c r="K731" s="14"/>
      <c r="L731" s="22"/>
      <c r="M731" s="158" t="s">
        <v>199</v>
      </c>
      <c r="N731" s="108">
        <v>50</v>
      </c>
      <c r="O731" s="155"/>
      <c r="P731" s="159">
        <v>164</v>
      </c>
      <c r="Q731" s="31">
        <v>0</v>
      </c>
      <c r="R731" s="31">
        <f t="shared" si="222"/>
        <v>164</v>
      </c>
      <c r="S731" s="31">
        <f t="shared" si="223"/>
        <v>8.2000000000000011</v>
      </c>
      <c r="T731" s="31">
        <v>0</v>
      </c>
      <c r="U731" s="31">
        <f t="shared" si="224"/>
        <v>172.2</v>
      </c>
      <c r="V731" s="156"/>
      <c r="W731" s="159">
        <v>41</v>
      </c>
      <c r="X731" s="154">
        <f t="shared" si="212"/>
        <v>5.0675999999999997</v>
      </c>
      <c r="Y731" s="31">
        <v>0</v>
      </c>
      <c r="Z731" s="31">
        <f t="shared" si="213"/>
        <v>46.067599999999999</v>
      </c>
      <c r="AA731" s="31">
        <f t="shared" si="225"/>
        <v>8610</v>
      </c>
      <c r="AB731" s="31">
        <f t="shared" si="226"/>
        <v>2303.38</v>
      </c>
      <c r="AC731" s="154">
        <f t="shared" si="227"/>
        <v>10913.380000000001</v>
      </c>
      <c r="AE731" s="17">
        <v>10</v>
      </c>
      <c r="AF731" s="108">
        <v>50</v>
      </c>
      <c r="AG731" s="17">
        <f t="shared" si="203"/>
        <v>820</v>
      </c>
      <c r="AH731" s="17">
        <f t="shared" si="204"/>
        <v>0</v>
      </c>
      <c r="AI731" s="17">
        <f t="shared" si="205"/>
        <v>820</v>
      </c>
      <c r="AJ731" s="17">
        <f t="shared" si="206"/>
        <v>41.000000000000007</v>
      </c>
      <c r="AK731" s="17">
        <f t="shared" si="207"/>
        <v>0</v>
      </c>
      <c r="AL731" s="17">
        <f t="shared" si="208"/>
        <v>861</v>
      </c>
      <c r="AM731" s="17">
        <f t="shared" si="214"/>
        <v>205</v>
      </c>
      <c r="AN731" s="17">
        <f t="shared" si="215"/>
        <v>25.337999999999997</v>
      </c>
      <c r="AO731" s="17">
        <f t="shared" si="209"/>
        <v>0</v>
      </c>
      <c r="AP731" s="17">
        <f t="shared" si="210"/>
        <v>230.33799999999999</v>
      </c>
      <c r="AQ731" s="18">
        <f t="shared" si="211"/>
        <v>1091.338</v>
      </c>
    </row>
    <row r="732" spans="1:43" ht="18" x14ac:dyDescent="0.25">
      <c r="A732" s="169" t="s">
        <v>754</v>
      </c>
      <c r="B732" s="143" t="s">
        <v>957</v>
      </c>
      <c r="C732" s="103" t="s">
        <v>926</v>
      </c>
      <c r="D732" s="15"/>
      <c r="E732" s="2"/>
      <c r="F732" s="2"/>
      <c r="G732" s="146"/>
      <c r="H732" s="19"/>
      <c r="I732" s="13"/>
      <c r="J732" s="14"/>
      <c r="K732" s="14"/>
      <c r="L732" s="22"/>
      <c r="M732" s="158" t="s">
        <v>199</v>
      </c>
      <c r="N732" s="108">
        <v>50</v>
      </c>
      <c r="O732" s="155"/>
      <c r="P732" s="159">
        <v>216</v>
      </c>
      <c r="Q732" s="31">
        <v>0</v>
      </c>
      <c r="R732" s="31">
        <f t="shared" si="222"/>
        <v>216</v>
      </c>
      <c r="S732" s="31">
        <f t="shared" si="223"/>
        <v>10.8</v>
      </c>
      <c r="T732" s="31">
        <v>0</v>
      </c>
      <c r="U732" s="31">
        <f t="shared" si="224"/>
        <v>226.8</v>
      </c>
      <c r="V732" s="156"/>
      <c r="W732" s="159">
        <v>41</v>
      </c>
      <c r="X732" s="154">
        <f t="shared" si="212"/>
        <v>5.0675999999999997</v>
      </c>
      <c r="Y732" s="31">
        <v>0</v>
      </c>
      <c r="Z732" s="31">
        <f t="shared" si="213"/>
        <v>46.067599999999999</v>
      </c>
      <c r="AA732" s="31">
        <f t="shared" si="225"/>
        <v>11340</v>
      </c>
      <c r="AB732" s="31">
        <f t="shared" si="226"/>
        <v>2303.38</v>
      </c>
      <c r="AC732" s="154">
        <f t="shared" si="227"/>
        <v>13643.380000000001</v>
      </c>
      <c r="AE732" s="17">
        <v>10</v>
      </c>
      <c r="AF732" s="108">
        <v>50</v>
      </c>
      <c r="AG732" s="17">
        <f t="shared" si="203"/>
        <v>1080</v>
      </c>
      <c r="AH732" s="17">
        <f t="shared" si="204"/>
        <v>0</v>
      </c>
      <c r="AI732" s="17">
        <f t="shared" si="205"/>
        <v>1080</v>
      </c>
      <c r="AJ732" s="17">
        <f t="shared" si="206"/>
        <v>54</v>
      </c>
      <c r="AK732" s="17">
        <f t="shared" si="207"/>
        <v>0</v>
      </c>
      <c r="AL732" s="17">
        <f t="shared" si="208"/>
        <v>1134</v>
      </c>
      <c r="AM732" s="17">
        <f t="shared" si="214"/>
        <v>205</v>
      </c>
      <c r="AN732" s="17">
        <f t="shared" si="215"/>
        <v>25.337999999999997</v>
      </c>
      <c r="AO732" s="17">
        <f t="shared" si="209"/>
        <v>0</v>
      </c>
      <c r="AP732" s="17">
        <f t="shared" si="210"/>
        <v>230.33799999999999</v>
      </c>
      <c r="AQ732" s="18">
        <f t="shared" si="211"/>
        <v>1364.338</v>
      </c>
    </row>
    <row r="733" spans="1:43" ht="18" x14ac:dyDescent="0.25">
      <c r="A733" s="169" t="s">
        <v>756</v>
      </c>
      <c r="B733" s="143" t="s">
        <v>957</v>
      </c>
      <c r="C733" s="103" t="s">
        <v>927</v>
      </c>
      <c r="D733" s="15"/>
      <c r="E733" s="2"/>
      <c r="F733" s="2"/>
      <c r="G733" s="146"/>
      <c r="H733" s="19"/>
      <c r="I733" s="13"/>
      <c r="J733" s="14"/>
      <c r="K733" s="14"/>
      <c r="L733" s="22"/>
      <c r="M733" s="158" t="s">
        <v>199</v>
      </c>
      <c r="N733" s="108">
        <v>75</v>
      </c>
      <c r="O733" s="155"/>
      <c r="P733" s="159">
        <v>245</v>
      </c>
      <c r="Q733" s="31">
        <v>0</v>
      </c>
      <c r="R733" s="31">
        <f t="shared" si="222"/>
        <v>245</v>
      </c>
      <c r="S733" s="31">
        <f t="shared" si="223"/>
        <v>12.25</v>
      </c>
      <c r="T733" s="31">
        <v>0</v>
      </c>
      <c r="U733" s="31">
        <f t="shared" si="224"/>
        <v>257.25</v>
      </c>
      <c r="V733" s="156"/>
      <c r="W733" s="159">
        <v>36</v>
      </c>
      <c r="X733" s="154">
        <f t="shared" si="212"/>
        <v>4.4496000000000002</v>
      </c>
      <c r="Y733" s="31">
        <v>0</v>
      </c>
      <c r="Z733" s="31">
        <f t="shared" si="213"/>
        <v>40.449600000000004</v>
      </c>
      <c r="AA733" s="31">
        <f t="shared" si="225"/>
        <v>19293.75</v>
      </c>
      <c r="AB733" s="31">
        <f t="shared" si="226"/>
        <v>3033.7200000000003</v>
      </c>
      <c r="AC733" s="154">
        <f t="shared" si="227"/>
        <v>22327.47</v>
      </c>
      <c r="AE733" s="17">
        <v>10</v>
      </c>
      <c r="AF733" s="108">
        <v>75</v>
      </c>
      <c r="AG733" s="17">
        <f t="shared" si="203"/>
        <v>1837.5</v>
      </c>
      <c r="AH733" s="17">
        <f t="shared" si="204"/>
        <v>0</v>
      </c>
      <c r="AI733" s="17">
        <f t="shared" si="205"/>
        <v>1837.5</v>
      </c>
      <c r="AJ733" s="17">
        <f t="shared" si="206"/>
        <v>91.875</v>
      </c>
      <c r="AK733" s="17">
        <f t="shared" si="207"/>
        <v>0</v>
      </c>
      <c r="AL733" s="17">
        <f t="shared" si="208"/>
        <v>1929.375</v>
      </c>
      <c r="AM733" s="17">
        <f t="shared" si="214"/>
        <v>270</v>
      </c>
      <c r="AN733" s="17">
        <f t="shared" si="215"/>
        <v>33.372</v>
      </c>
      <c r="AO733" s="17">
        <f t="shared" si="209"/>
        <v>0</v>
      </c>
      <c r="AP733" s="17">
        <f t="shared" si="210"/>
        <v>303.37200000000001</v>
      </c>
      <c r="AQ733" s="18">
        <f t="shared" si="211"/>
        <v>2232.7469999999998</v>
      </c>
    </row>
    <row r="734" spans="1:43" ht="18" x14ac:dyDescent="0.25">
      <c r="A734" s="169" t="s">
        <v>758</v>
      </c>
      <c r="B734" s="143" t="s">
        <v>957</v>
      </c>
      <c r="C734" s="103" t="s">
        <v>928</v>
      </c>
      <c r="D734" s="15"/>
      <c r="E734" s="2"/>
      <c r="F734" s="2"/>
      <c r="G734" s="146"/>
      <c r="H734" s="19"/>
      <c r="I734" s="13"/>
      <c r="J734" s="14"/>
      <c r="K734" s="14"/>
      <c r="L734" s="22"/>
      <c r="M734" s="158" t="s">
        <v>199</v>
      </c>
      <c r="N734" s="108">
        <v>100</v>
      </c>
      <c r="O734" s="155"/>
      <c r="P734" s="159">
        <v>170</v>
      </c>
      <c r="Q734" s="31">
        <v>0</v>
      </c>
      <c r="R734" s="31">
        <f t="shared" si="222"/>
        <v>170</v>
      </c>
      <c r="S734" s="31">
        <f t="shared" si="223"/>
        <v>8.5</v>
      </c>
      <c r="T734" s="31">
        <v>0</v>
      </c>
      <c r="U734" s="31">
        <f t="shared" si="224"/>
        <v>178.5</v>
      </c>
      <c r="V734" s="156"/>
      <c r="W734" s="159">
        <v>36</v>
      </c>
      <c r="X734" s="154">
        <f t="shared" si="212"/>
        <v>4.4496000000000002</v>
      </c>
      <c r="Y734" s="31">
        <v>0</v>
      </c>
      <c r="Z734" s="31">
        <f t="shared" si="213"/>
        <v>40.449600000000004</v>
      </c>
      <c r="AA734" s="31">
        <f t="shared" si="225"/>
        <v>17850</v>
      </c>
      <c r="AB734" s="31">
        <f t="shared" si="226"/>
        <v>4044.9600000000005</v>
      </c>
      <c r="AC734" s="154">
        <f t="shared" si="227"/>
        <v>21894.959999999999</v>
      </c>
      <c r="AE734" s="17">
        <v>10</v>
      </c>
      <c r="AF734" s="108">
        <v>100</v>
      </c>
      <c r="AG734" s="17">
        <f t="shared" si="203"/>
        <v>1700</v>
      </c>
      <c r="AH734" s="17">
        <f t="shared" si="204"/>
        <v>0</v>
      </c>
      <c r="AI734" s="17">
        <f t="shared" si="205"/>
        <v>1700</v>
      </c>
      <c r="AJ734" s="17">
        <f t="shared" si="206"/>
        <v>85</v>
      </c>
      <c r="AK734" s="17">
        <f t="shared" si="207"/>
        <v>0</v>
      </c>
      <c r="AL734" s="17">
        <f t="shared" si="208"/>
        <v>1785</v>
      </c>
      <c r="AM734" s="17">
        <f t="shared" si="214"/>
        <v>360</v>
      </c>
      <c r="AN734" s="17">
        <f t="shared" si="215"/>
        <v>44.496000000000002</v>
      </c>
      <c r="AO734" s="17">
        <f t="shared" si="209"/>
        <v>0</v>
      </c>
      <c r="AP734" s="17">
        <f t="shared" si="210"/>
        <v>404.49599999999998</v>
      </c>
      <c r="AQ734" s="18">
        <f t="shared" si="211"/>
        <v>2189.4960000000001</v>
      </c>
    </row>
    <row r="735" spans="1:43" ht="75" x14ac:dyDescent="0.25">
      <c r="A735" s="169">
        <v>3.2</v>
      </c>
      <c r="B735" s="143" t="s">
        <v>957</v>
      </c>
      <c r="C735" s="103" t="s">
        <v>929</v>
      </c>
      <c r="D735" s="15"/>
      <c r="E735" s="2"/>
      <c r="F735" s="2"/>
      <c r="G735" s="146"/>
      <c r="H735" s="19"/>
      <c r="I735" s="13"/>
      <c r="J735" s="14"/>
      <c r="K735" s="14"/>
      <c r="L735" s="22"/>
      <c r="M735" s="151" t="s">
        <v>124</v>
      </c>
      <c r="N735" s="102">
        <v>0</v>
      </c>
      <c r="O735" s="155"/>
      <c r="P735" s="31">
        <v>0</v>
      </c>
      <c r="Q735" s="31">
        <v>0</v>
      </c>
      <c r="R735" s="31">
        <f t="shared" si="222"/>
        <v>0</v>
      </c>
      <c r="S735" s="31">
        <f t="shared" si="223"/>
        <v>0</v>
      </c>
      <c r="T735" s="31">
        <v>0</v>
      </c>
      <c r="U735" s="31">
        <f t="shared" si="224"/>
        <v>0</v>
      </c>
      <c r="V735" s="156"/>
      <c r="W735" s="31">
        <v>0</v>
      </c>
      <c r="X735" s="154">
        <f t="shared" si="212"/>
        <v>0</v>
      </c>
      <c r="Y735" s="31">
        <v>0</v>
      </c>
      <c r="Z735" s="31">
        <f t="shared" si="213"/>
        <v>0</v>
      </c>
      <c r="AA735" s="31">
        <f t="shared" si="225"/>
        <v>0</v>
      </c>
      <c r="AB735" s="31">
        <f t="shared" si="226"/>
        <v>0</v>
      </c>
      <c r="AC735" s="154">
        <f t="shared" si="227"/>
        <v>0</v>
      </c>
      <c r="AE735" s="17">
        <v>10</v>
      </c>
      <c r="AF735" s="102">
        <v>0</v>
      </c>
      <c r="AG735" s="17">
        <f t="shared" si="203"/>
        <v>0</v>
      </c>
      <c r="AH735" s="17">
        <f t="shared" si="204"/>
        <v>0</v>
      </c>
      <c r="AI735" s="17">
        <f t="shared" si="205"/>
        <v>0</v>
      </c>
      <c r="AJ735" s="17">
        <f t="shared" si="206"/>
        <v>0</v>
      </c>
      <c r="AK735" s="17">
        <f t="shared" si="207"/>
        <v>0</v>
      </c>
      <c r="AL735" s="17">
        <f t="shared" si="208"/>
        <v>0</v>
      </c>
      <c r="AM735" s="17">
        <f t="shared" si="214"/>
        <v>0</v>
      </c>
      <c r="AN735" s="17">
        <f t="shared" si="215"/>
        <v>0</v>
      </c>
      <c r="AO735" s="17">
        <f t="shared" si="209"/>
        <v>0</v>
      </c>
      <c r="AP735" s="17">
        <f t="shared" si="210"/>
        <v>0</v>
      </c>
      <c r="AQ735" s="18">
        <f t="shared" si="211"/>
        <v>0</v>
      </c>
    </row>
    <row r="736" spans="1:43" ht="18" x14ac:dyDescent="0.25">
      <c r="A736" s="169" t="s">
        <v>763</v>
      </c>
      <c r="B736" s="143" t="s">
        <v>957</v>
      </c>
      <c r="C736" s="103" t="s">
        <v>930</v>
      </c>
      <c r="D736" s="15"/>
      <c r="E736" s="2"/>
      <c r="F736" s="2"/>
      <c r="G736" s="146"/>
      <c r="H736" s="19"/>
      <c r="I736" s="13"/>
      <c r="J736" s="14"/>
      <c r="K736" s="14"/>
      <c r="L736" s="22"/>
      <c r="M736" s="158" t="s">
        <v>16</v>
      </c>
      <c r="N736" s="108">
        <v>10</v>
      </c>
      <c r="O736" s="155"/>
      <c r="P736" s="159">
        <v>441</v>
      </c>
      <c r="Q736" s="31">
        <v>0</v>
      </c>
      <c r="R736" s="31">
        <f t="shared" si="222"/>
        <v>441</v>
      </c>
      <c r="S736" s="31">
        <f t="shared" si="223"/>
        <v>22.05</v>
      </c>
      <c r="T736" s="31">
        <v>0</v>
      </c>
      <c r="U736" s="31">
        <f t="shared" si="224"/>
        <v>463.05</v>
      </c>
      <c r="V736" s="156"/>
      <c r="W736" s="159">
        <v>82</v>
      </c>
      <c r="X736" s="154">
        <f t="shared" si="212"/>
        <v>10.135199999999999</v>
      </c>
      <c r="Y736" s="31">
        <v>0</v>
      </c>
      <c r="Z736" s="31">
        <f t="shared" si="213"/>
        <v>92.135199999999998</v>
      </c>
      <c r="AA736" s="31">
        <f t="shared" si="225"/>
        <v>4630.5</v>
      </c>
      <c r="AB736" s="31">
        <f t="shared" si="226"/>
        <v>921.35199999999998</v>
      </c>
      <c r="AC736" s="154">
        <f t="shared" si="227"/>
        <v>5551.8519999999999</v>
      </c>
      <c r="AE736" s="17">
        <v>10</v>
      </c>
      <c r="AF736" s="108">
        <v>10</v>
      </c>
      <c r="AG736" s="17">
        <f t="shared" ref="AG736:AG749" si="228">AE736*AF736*P736/100</f>
        <v>441</v>
      </c>
      <c r="AH736" s="17">
        <f t="shared" ref="AH736:AH749" si="229">AE736*AF736*Q736/100</f>
        <v>0</v>
      </c>
      <c r="AI736" s="17">
        <f t="shared" ref="AI736:AI749" si="230">AG736+AH736</f>
        <v>441</v>
      </c>
      <c r="AJ736" s="17">
        <f t="shared" ref="AJ736:AJ749" si="231">AE736*AF736*S736/100</f>
        <v>22.05</v>
      </c>
      <c r="AK736" s="17">
        <f t="shared" ref="AK736:AK749" si="232">AE736*AF736*T736/100</f>
        <v>0</v>
      </c>
      <c r="AL736" s="17">
        <f t="shared" ref="AL736:AL749" si="233">SUM(AI736:AK736)</f>
        <v>463.05</v>
      </c>
      <c r="AM736" s="17">
        <f t="shared" si="214"/>
        <v>82</v>
      </c>
      <c r="AN736" s="17">
        <f t="shared" si="215"/>
        <v>10.135199999999999</v>
      </c>
      <c r="AO736" s="17">
        <f t="shared" ref="AO736:AO749" si="234">AE736*AF736*Y736/100</f>
        <v>0</v>
      </c>
      <c r="AP736" s="17">
        <f t="shared" ref="AP736:AP749" si="235">SUM(AM736:AO736)</f>
        <v>92.135199999999998</v>
      </c>
      <c r="AQ736" s="18">
        <f t="shared" ref="AQ736:AQ749" si="236">AL736+AP736</f>
        <v>555.18520000000001</v>
      </c>
    </row>
    <row r="737" spans="1:43" ht="30" x14ac:dyDescent="0.25">
      <c r="A737" s="169" t="s">
        <v>765</v>
      </c>
      <c r="B737" s="143" t="s">
        <v>957</v>
      </c>
      <c r="C737" s="103" t="s">
        <v>931</v>
      </c>
      <c r="D737" s="15"/>
      <c r="E737" s="2"/>
      <c r="F737" s="2"/>
      <c r="G737" s="146"/>
      <c r="H737" s="19"/>
      <c r="I737" s="13"/>
      <c r="J737" s="14"/>
      <c r="K737" s="14"/>
      <c r="L737" s="22"/>
      <c r="M737" s="151" t="s">
        <v>124</v>
      </c>
      <c r="N737" s="102">
        <v>0</v>
      </c>
      <c r="O737" s="155"/>
      <c r="P737" s="31">
        <v>0</v>
      </c>
      <c r="Q737" s="31">
        <v>0</v>
      </c>
      <c r="R737" s="31">
        <f>P737+Q737</f>
        <v>0</v>
      </c>
      <c r="S737" s="31">
        <f>R737*0.05</f>
        <v>0</v>
      </c>
      <c r="T737" s="31">
        <v>0</v>
      </c>
      <c r="U737" s="31">
        <f>R737+S737</f>
        <v>0</v>
      </c>
      <c r="V737" s="156"/>
      <c r="W737" s="31">
        <v>0</v>
      </c>
      <c r="X737" s="154">
        <f>W737*0.1236</f>
        <v>0</v>
      </c>
      <c r="Y737" s="31">
        <v>0</v>
      </c>
      <c r="Z737" s="31">
        <f>W737+X737</f>
        <v>0</v>
      </c>
      <c r="AA737" s="31">
        <f>N737*U737</f>
        <v>0</v>
      </c>
      <c r="AB737" s="31">
        <f>N737*Z737</f>
        <v>0</v>
      </c>
      <c r="AC737" s="154">
        <f>AA737+AB737</f>
        <v>0</v>
      </c>
      <c r="AE737" s="17">
        <v>10</v>
      </c>
      <c r="AF737" s="102">
        <v>0</v>
      </c>
      <c r="AG737" s="17">
        <f t="shared" si="228"/>
        <v>0</v>
      </c>
      <c r="AH737" s="17">
        <f t="shared" si="229"/>
        <v>0</v>
      </c>
      <c r="AI737" s="17">
        <f t="shared" si="230"/>
        <v>0</v>
      </c>
      <c r="AJ737" s="17">
        <f t="shared" si="231"/>
        <v>0</v>
      </c>
      <c r="AK737" s="17">
        <f t="shared" si="232"/>
        <v>0</v>
      </c>
      <c r="AL737" s="17">
        <f t="shared" si="233"/>
        <v>0</v>
      </c>
      <c r="AM737" s="17">
        <f t="shared" si="214"/>
        <v>0</v>
      </c>
      <c r="AN737" s="17">
        <f t="shared" si="215"/>
        <v>0</v>
      </c>
      <c r="AO737" s="17">
        <f t="shared" si="234"/>
        <v>0</v>
      </c>
      <c r="AP737" s="17">
        <f t="shared" si="235"/>
        <v>0</v>
      </c>
      <c r="AQ737" s="18">
        <f t="shared" si="236"/>
        <v>0</v>
      </c>
    </row>
    <row r="738" spans="1:43" ht="18" x14ac:dyDescent="0.25">
      <c r="A738" s="170" t="s">
        <v>767</v>
      </c>
      <c r="B738" s="143" t="s">
        <v>957</v>
      </c>
      <c r="C738" s="103" t="s">
        <v>932</v>
      </c>
      <c r="D738" s="15"/>
      <c r="E738" s="2"/>
      <c r="F738" s="2"/>
      <c r="G738" s="146"/>
      <c r="H738" s="19"/>
      <c r="I738" s="13"/>
      <c r="J738" s="14"/>
      <c r="K738" s="14"/>
      <c r="L738" s="22"/>
      <c r="M738" s="158" t="s">
        <v>16</v>
      </c>
      <c r="N738" s="108">
        <v>6</v>
      </c>
      <c r="O738" s="155"/>
      <c r="P738" s="159">
        <v>318</v>
      </c>
      <c r="Q738" s="31">
        <v>0</v>
      </c>
      <c r="R738" s="31">
        <f t="shared" si="222"/>
        <v>318</v>
      </c>
      <c r="S738" s="31">
        <f t="shared" si="223"/>
        <v>15.9</v>
      </c>
      <c r="T738" s="31">
        <v>0</v>
      </c>
      <c r="U738" s="31">
        <f t="shared" si="224"/>
        <v>333.9</v>
      </c>
      <c r="V738" s="156"/>
      <c r="W738" s="159">
        <v>61</v>
      </c>
      <c r="X738" s="154">
        <f t="shared" si="212"/>
        <v>7.5396000000000001</v>
      </c>
      <c r="Y738" s="31">
        <v>0</v>
      </c>
      <c r="Z738" s="31">
        <f t="shared" si="213"/>
        <v>68.539600000000007</v>
      </c>
      <c r="AA738" s="31">
        <f t="shared" si="225"/>
        <v>2003.3999999999999</v>
      </c>
      <c r="AB738" s="31">
        <f t="shared" si="226"/>
        <v>411.23760000000004</v>
      </c>
      <c r="AC738" s="154">
        <f t="shared" si="227"/>
        <v>2414.6376</v>
      </c>
      <c r="AE738" s="17">
        <v>10</v>
      </c>
      <c r="AF738" s="108">
        <v>6</v>
      </c>
      <c r="AG738" s="17">
        <f t="shared" si="228"/>
        <v>190.8</v>
      </c>
      <c r="AH738" s="17">
        <f t="shared" si="229"/>
        <v>0</v>
      </c>
      <c r="AI738" s="17">
        <f t="shared" si="230"/>
        <v>190.8</v>
      </c>
      <c r="AJ738" s="17">
        <f t="shared" si="231"/>
        <v>9.5399999999999991</v>
      </c>
      <c r="AK738" s="17">
        <f t="shared" si="232"/>
        <v>0</v>
      </c>
      <c r="AL738" s="17">
        <f t="shared" si="233"/>
        <v>200.34</v>
      </c>
      <c r="AM738" s="17">
        <f t="shared" si="214"/>
        <v>36.6</v>
      </c>
      <c r="AN738" s="17">
        <f t="shared" si="215"/>
        <v>4.5237599999999993</v>
      </c>
      <c r="AO738" s="17">
        <f t="shared" si="234"/>
        <v>0</v>
      </c>
      <c r="AP738" s="17">
        <f t="shared" si="235"/>
        <v>41.123760000000004</v>
      </c>
      <c r="AQ738" s="18">
        <f t="shared" si="236"/>
        <v>241.46376000000001</v>
      </c>
    </row>
    <row r="739" spans="1:43" ht="18" x14ac:dyDescent="0.25">
      <c r="A739" s="161" t="s">
        <v>769</v>
      </c>
      <c r="B739" s="143" t="s">
        <v>957</v>
      </c>
      <c r="C739" s="103" t="s">
        <v>933</v>
      </c>
      <c r="D739" s="15"/>
      <c r="E739" s="2"/>
      <c r="F739" s="2"/>
      <c r="G739" s="146"/>
      <c r="H739" s="19"/>
      <c r="I739" s="13"/>
      <c r="J739" s="14"/>
      <c r="K739" s="14"/>
      <c r="L739" s="22"/>
      <c r="M739" s="158" t="s">
        <v>16</v>
      </c>
      <c r="N739" s="108">
        <v>2</v>
      </c>
      <c r="O739" s="155"/>
      <c r="P739" s="159">
        <v>240</v>
      </c>
      <c r="Q739" s="31">
        <v>0</v>
      </c>
      <c r="R739" s="162">
        <f t="shared" si="222"/>
        <v>240</v>
      </c>
      <c r="S739" s="31">
        <f t="shared" si="223"/>
        <v>12</v>
      </c>
      <c r="T739" s="31">
        <v>0</v>
      </c>
      <c r="U739" s="31">
        <f t="shared" si="224"/>
        <v>252</v>
      </c>
      <c r="V739" s="163"/>
      <c r="W739" s="159">
        <v>52</v>
      </c>
      <c r="X739" s="154">
        <f t="shared" si="212"/>
        <v>6.4272</v>
      </c>
      <c r="Y739" s="31">
        <v>0</v>
      </c>
      <c r="Z739" s="31">
        <f t="shared" si="213"/>
        <v>58.427199999999999</v>
      </c>
      <c r="AA739" s="31">
        <f t="shared" si="225"/>
        <v>504</v>
      </c>
      <c r="AB739" s="31">
        <f t="shared" si="226"/>
        <v>116.8544</v>
      </c>
      <c r="AC739" s="154">
        <f t="shared" si="227"/>
        <v>620.85439999999994</v>
      </c>
      <c r="AE739" s="17">
        <v>10</v>
      </c>
      <c r="AF739" s="108">
        <v>2</v>
      </c>
      <c r="AG739" s="17">
        <f t="shared" si="228"/>
        <v>48</v>
      </c>
      <c r="AH739" s="17">
        <f t="shared" si="229"/>
        <v>0</v>
      </c>
      <c r="AI739" s="17">
        <f t="shared" si="230"/>
        <v>48</v>
      </c>
      <c r="AJ739" s="17">
        <f t="shared" si="231"/>
        <v>2.4</v>
      </c>
      <c r="AK739" s="17">
        <f t="shared" si="232"/>
        <v>0</v>
      </c>
      <c r="AL739" s="17">
        <f t="shared" si="233"/>
        <v>50.4</v>
      </c>
      <c r="AM739" s="17">
        <f t="shared" ref="AM739:AM749" si="237">AE739*AF739*W739/100</f>
        <v>10.4</v>
      </c>
      <c r="AN739" s="17">
        <f t="shared" ref="AN739:AN749" si="238">AE739*AF739*X739/100</f>
        <v>1.2854400000000001</v>
      </c>
      <c r="AO739" s="17">
        <f t="shared" si="234"/>
        <v>0</v>
      </c>
      <c r="AP739" s="17">
        <f t="shared" si="235"/>
        <v>11.68544</v>
      </c>
      <c r="AQ739" s="18">
        <f t="shared" si="236"/>
        <v>62.085439999999998</v>
      </c>
    </row>
    <row r="740" spans="1:43" ht="18" x14ac:dyDescent="0.25">
      <c r="A740" s="161" t="s">
        <v>771</v>
      </c>
      <c r="B740" s="143" t="s">
        <v>957</v>
      </c>
      <c r="C740" s="103" t="s">
        <v>934</v>
      </c>
      <c r="D740" s="15"/>
      <c r="E740" s="2"/>
      <c r="F740" s="2"/>
      <c r="G740" s="146"/>
      <c r="H740" s="19"/>
      <c r="I740" s="13"/>
      <c r="J740" s="14"/>
      <c r="K740" s="14"/>
      <c r="L740" s="22"/>
      <c r="M740" s="158" t="s">
        <v>16</v>
      </c>
      <c r="N740" s="108">
        <v>6</v>
      </c>
      <c r="O740" s="155"/>
      <c r="P740" s="159">
        <v>196</v>
      </c>
      <c r="Q740" s="31">
        <v>0</v>
      </c>
      <c r="R740" s="162">
        <f t="shared" si="222"/>
        <v>196</v>
      </c>
      <c r="S740" s="31">
        <f t="shared" si="223"/>
        <v>9.8000000000000007</v>
      </c>
      <c r="T740" s="31">
        <v>0</v>
      </c>
      <c r="U740" s="31">
        <f t="shared" si="224"/>
        <v>205.8</v>
      </c>
      <c r="V740" s="163"/>
      <c r="W740" s="159">
        <v>31</v>
      </c>
      <c r="X740" s="154">
        <f t="shared" si="212"/>
        <v>3.8315999999999999</v>
      </c>
      <c r="Y740" s="31">
        <v>0</v>
      </c>
      <c r="Z740" s="31">
        <f t="shared" si="213"/>
        <v>34.831600000000002</v>
      </c>
      <c r="AA740" s="31">
        <f t="shared" si="225"/>
        <v>1234.8000000000002</v>
      </c>
      <c r="AB740" s="31">
        <f t="shared" si="226"/>
        <v>208.9896</v>
      </c>
      <c r="AC740" s="154">
        <f t="shared" si="227"/>
        <v>1443.7896000000001</v>
      </c>
      <c r="AE740" s="17">
        <v>10</v>
      </c>
      <c r="AF740" s="108">
        <v>6</v>
      </c>
      <c r="AG740" s="17">
        <f t="shared" si="228"/>
        <v>117.6</v>
      </c>
      <c r="AH740" s="17">
        <f t="shared" si="229"/>
        <v>0</v>
      </c>
      <c r="AI740" s="17">
        <f t="shared" si="230"/>
        <v>117.6</v>
      </c>
      <c r="AJ740" s="17">
        <f t="shared" si="231"/>
        <v>5.88</v>
      </c>
      <c r="AK740" s="17">
        <f t="shared" si="232"/>
        <v>0</v>
      </c>
      <c r="AL740" s="17">
        <f t="shared" si="233"/>
        <v>123.47999999999999</v>
      </c>
      <c r="AM740" s="17">
        <f t="shared" si="237"/>
        <v>18.600000000000001</v>
      </c>
      <c r="AN740" s="17">
        <f t="shared" si="238"/>
        <v>2.2989599999999997</v>
      </c>
      <c r="AO740" s="17">
        <f t="shared" si="234"/>
        <v>0</v>
      </c>
      <c r="AP740" s="17">
        <f t="shared" si="235"/>
        <v>20.898960000000002</v>
      </c>
      <c r="AQ740" s="18">
        <f t="shared" si="236"/>
        <v>144.37896000000001</v>
      </c>
    </row>
    <row r="741" spans="1:43" ht="18" x14ac:dyDescent="0.25">
      <c r="A741" s="161" t="s">
        <v>935</v>
      </c>
      <c r="B741" s="143" t="s">
        <v>957</v>
      </c>
      <c r="C741" s="103" t="s">
        <v>936</v>
      </c>
      <c r="D741" s="15"/>
      <c r="E741" s="2"/>
      <c r="F741" s="2"/>
      <c r="G741" s="146"/>
      <c r="H741" s="19"/>
      <c r="I741" s="13"/>
      <c r="J741" s="14"/>
      <c r="K741" s="14"/>
      <c r="L741" s="22"/>
      <c r="M741" s="158" t="s">
        <v>16</v>
      </c>
      <c r="N741" s="108">
        <v>10</v>
      </c>
      <c r="O741" s="155"/>
      <c r="P741" s="159">
        <v>171</v>
      </c>
      <c r="Q741" s="31">
        <v>0</v>
      </c>
      <c r="R741" s="162">
        <f t="shared" si="222"/>
        <v>171</v>
      </c>
      <c r="S741" s="31">
        <f t="shared" si="223"/>
        <v>8.5500000000000007</v>
      </c>
      <c r="T741" s="31">
        <v>0</v>
      </c>
      <c r="U741" s="31">
        <f t="shared" si="224"/>
        <v>179.55</v>
      </c>
      <c r="V741" s="163"/>
      <c r="W741" s="159">
        <v>31</v>
      </c>
      <c r="X741" s="154">
        <f t="shared" ref="X741:X749" si="239">W741*0.1236</f>
        <v>3.8315999999999999</v>
      </c>
      <c r="Y741" s="31">
        <v>0</v>
      </c>
      <c r="Z741" s="31">
        <f t="shared" ref="Z741:Z749" si="240">W741+X741</f>
        <v>34.831600000000002</v>
      </c>
      <c r="AA741" s="31">
        <f t="shared" si="225"/>
        <v>1795.5</v>
      </c>
      <c r="AB741" s="31">
        <f t="shared" si="226"/>
        <v>348.31600000000003</v>
      </c>
      <c r="AC741" s="154">
        <f t="shared" si="227"/>
        <v>2143.8159999999998</v>
      </c>
      <c r="AE741" s="17">
        <v>10</v>
      </c>
      <c r="AF741" s="108">
        <v>10</v>
      </c>
      <c r="AG741" s="17">
        <f t="shared" si="228"/>
        <v>171</v>
      </c>
      <c r="AH741" s="17">
        <f t="shared" si="229"/>
        <v>0</v>
      </c>
      <c r="AI741" s="17">
        <f t="shared" si="230"/>
        <v>171</v>
      </c>
      <c r="AJ741" s="17">
        <f t="shared" si="231"/>
        <v>8.5500000000000007</v>
      </c>
      <c r="AK741" s="17">
        <f t="shared" si="232"/>
        <v>0</v>
      </c>
      <c r="AL741" s="17">
        <f t="shared" si="233"/>
        <v>179.55</v>
      </c>
      <c r="AM741" s="17">
        <f t="shared" si="237"/>
        <v>31</v>
      </c>
      <c r="AN741" s="17">
        <f t="shared" si="238"/>
        <v>3.8315999999999999</v>
      </c>
      <c r="AO741" s="17">
        <f t="shared" si="234"/>
        <v>0</v>
      </c>
      <c r="AP741" s="17">
        <f t="shared" si="235"/>
        <v>34.831600000000002</v>
      </c>
      <c r="AQ741" s="18">
        <f t="shared" si="236"/>
        <v>214.38160000000002</v>
      </c>
    </row>
    <row r="742" spans="1:43" ht="18" x14ac:dyDescent="0.25">
      <c r="A742" s="161" t="s">
        <v>937</v>
      </c>
      <c r="B742" s="143" t="s">
        <v>957</v>
      </c>
      <c r="C742" s="103" t="s">
        <v>938</v>
      </c>
      <c r="D742" s="15"/>
      <c r="E742" s="2"/>
      <c r="F742" s="2"/>
      <c r="G742" s="146"/>
      <c r="H742" s="19"/>
      <c r="I742" s="13"/>
      <c r="J742" s="14"/>
      <c r="K742" s="14"/>
      <c r="L742" s="22"/>
      <c r="M742" s="158" t="s">
        <v>16</v>
      </c>
      <c r="N742" s="108">
        <v>12</v>
      </c>
      <c r="O742" s="155"/>
      <c r="P742" s="159">
        <v>156</v>
      </c>
      <c r="Q742" s="31">
        <v>0</v>
      </c>
      <c r="R742" s="162">
        <f t="shared" si="222"/>
        <v>156</v>
      </c>
      <c r="S742" s="164">
        <f t="shared" si="223"/>
        <v>7.8000000000000007</v>
      </c>
      <c r="T742" s="31">
        <v>0</v>
      </c>
      <c r="U742" s="164">
        <f t="shared" si="224"/>
        <v>163.80000000000001</v>
      </c>
      <c r="V742" s="163"/>
      <c r="W742" s="165">
        <v>31</v>
      </c>
      <c r="X742" s="154">
        <f t="shared" si="239"/>
        <v>3.8315999999999999</v>
      </c>
      <c r="Y742" s="31">
        <v>0</v>
      </c>
      <c r="Z742" s="31">
        <f t="shared" si="240"/>
        <v>34.831600000000002</v>
      </c>
      <c r="AA742" s="31">
        <f t="shared" si="225"/>
        <v>1965.6000000000001</v>
      </c>
      <c r="AB742" s="31">
        <f t="shared" si="226"/>
        <v>417.97919999999999</v>
      </c>
      <c r="AC742" s="154">
        <f t="shared" si="227"/>
        <v>2383.5792000000001</v>
      </c>
      <c r="AE742" s="17">
        <v>10</v>
      </c>
      <c r="AF742" s="108">
        <v>12</v>
      </c>
      <c r="AG742" s="17">
        <f t="shared" si="228"/>
        <v>187.2</v>
      </c>
      <c r="AH742" s="17">
        <f t="shared" si="229"/>
        <v>0</v>
      </c>
      <c r="AI742" s="17">
        <f t="shared" si="230"/>
        <v>187.2</v>
      </c>
      <c r="AJ742" s="17">
        <f t="shared" si="231"/>
        <v>9.3600000000000012</v>
      </c>
      <c r="AK742" s="17">
        <f t="shared" si="232"/>
        <v>0</v>
      </c>
      <c r="AL742" s="17">
        <f t="shared" si="233"/>
        <v>196.56</v>
      </c>
      <c r="AM742" s="17">
        <f t="shared" si="237"/>
        <v>37.200000000000003</v>
      </c>
      <c r="AN742" s="17">
        <f t="shared" si="238"/>
        <v>4.5979199999999993</v>
      </c>
      <c r="AO742" s="17">
        <f t="shared" si="234"/>
        <v>0</v>
      </c>
      <c r="AP742" s="17">
        <f t="shared" si="235"/>
        <v>41.797920000000005</v>
      </c>
      <c r="AQ742" s="18">
        <f t="shared" si="236"/>
        <v>238.35792000000001</v>
      </c>
    </row>
    <row r="743" spans="1:43" ht="60" x14ac:dyDescent="0.25">
      <c r="A743" s="161">
        <v>3.3</v>
      </c>
      <c r="B743" s="143" t="s">
        <v>957</v>
      </c>
      <c r="C743" s="103" t="s">
        <v>939</v>
      </c>
      <c r="D743" s="15"/>
      <c r="E743" s="2"/>
      <c r="F743" s="2"/>
      <c r="G743" s="146"/>
      <c r="H743" s="19"/>
      <c r="I743" s="13"/>
      <c r="J743" s="14"/>
      <c r="K743" s="14"/>
      <c r="L743" s="22"/>
      <c r="M743" s="151" t="s">
        <v>124</v>
      </c>
      <c r="N743" s="102">
        <v>0</v>
      </c>
      <c r="O743" s="155"/>
      <c r="P743" s="31">
        <v>0</v>
      </c>
      <c r="Q743" s="31">
        <v>0</v>
      </c>
      <c r="R743" s="31">
        <f t="shared" si="222"/>
        <v>0</v>
      </c>
      <c r="S743" s="31">
        <f t="shared" si="223"/>
        <v>0</v>
      </c>
      <c r="T743" s="31">
        <v>0</v>
      </c>
      <c r="U743" s="31">
        <f t="shared" si="224"/>
        <v>0</v>
      </c>
      <c r="V743" s="166"/>
      <c r="W743" s="31">
        <v>0</v>
      </c>
      <c r="X743" s="154">
        <f t="shared" si="239"/>
        <v>0</v>
      </c>
      <c r="Y743" s="31">
        <v>0</v>
      </c>
      <c r="Z743" s="31">
        <f t="shared" si="240"/>
        <v>0</v>
      </c>
      <c r="AA743" s="31">
        <f t="shared" si="225"/>
        <v>0</v>
      </c>
      <c r="AB743" s="31">
        <f t="shared" si="226"/>
        <v>0</v>
      </c>
      <c r="AC743" s="154">
        <f t="shared" si="227"/>
        <v>0</v>
      </c>
      <c r="AE743" s="17">
        <v>10</v>
      </c>
      <c r="AF743" s="102">
        <v>0</v>
      </c>
      <c r="AG743" s="17">
        <f t="shared" si="228"/>
        <v>0</v>
      </c>
      <c r="AH743" s="17">
        <f t="shared" si="229"/>
        <v>0</v>
      </c>
      <c r="AI743" s="17">
        <f t="shared" si="230"/>
        <v>0</v>
      </c>
      <c r="AJ743" s="17">
        <f t="shared" si="231"/>
        <v>0</v>
      </c>
      <c r="AK743" s="17">
        <f t="shared" si="232"/>
        <v>0</v>
      </c>
      <c r="AL743" s="17">
        <f t="shared" si="233"/>
        <v>0</v>
      </c>
      <c r="AM743" s="17">
        <f t="shared" si="237"/>
        <v>0</v>
      </c>
      <c r="AN743" s="17">
        <f t="shared" si="238"/>
        <v>0</v>
      </c>
      <c r="AO743" s="17">
        <f t="shared" si="234"/>
        <v>0</v>
      </c>
      <c r="AP743" s="17">
        <f t="shared" si="235"/>
        <v>0</v>
      </c>
      <c r="AQ743" s="18">
        <f t="shared" si="236"/>
        <v>0</v>
      </c>
    </row>
    <row r="744" spans="1:43" ht="18" x14ac:dyDescent="0.25">
      <c r="A744" s="161" t="s">
        <v>772</v>
      </c>
      <c r="B744" s="143" t="s">
        <v>957</v>
      </c>
      <c r="C744" s="103" t="s">
        <v>940</v>
      </c>
      <c r="D744" s="15"/>
      <c r="E744" s="2"/>
      <c r="F744" s="2"/>
      <c r="G744" s="146"/>
      <c r="H744" s="19"/>
      <c r="I744" s="13"/>
      <c r="J744" s="14"/>
      <c r="K744" s="14"/>
      <c r="L744" s="22"/>
      <c r="M744" s="158" t="s">
        <v>199</v>
      </c>
      <c r="N744" s="108">
        <v>100</v>
      </c>
      <c r="O744" s="155"/>
      <c r="P744" s="159">
        <v>343</v>
      </c>
      <c r="Q744" s="31">
        <v>0</v>
      </c>
      <c r="R744" s="167">
        <f t="shared" si="222"/>
        <v>343</v>
      </c>
      <c r="S744" s="31">
        <f t="shared" si="223"/>
        <v>17.150000000000002</v>
      </c>
      <c r="T744" s="31">
        <v>0</v>
      </c>
      <c r="U744" s="31">
        <f t="shared" si="224"/>
        <v>360.15</v>
      </c>
      <c r="V744" s="166"/>
      <c r="W744" s="159">
        <v>154</v>
      </c>
      <c r="X744" s="154">
        <f t="shared" si="239"/>
        <v>19.034400000000002</v>
      </c>
      <c r="Y744" s="31">
        <v>0</v>
      </c>
      <c r="Z744" s="31">
        <f t="shared" si="240"/>
        <v>173.03440000000001</v>
      </c>
      <c r="AA744" s="31">
        <f t="shared" si="225"/>
        <v>36015</v>
      </c>
      <c r="AB744" s="31">
        <f t="shared" si="226"/>
        <v>17303.440000000002</v>
      </c>
      <c r="AC744" s="154">
        <f t="shared" si="227"/>
        <v>53318.44</v>
      </c>
      <c r="AE744" s="17">
        <v>10</v>
      </c>
      <c r="AF744" s="108">
        <v>100</v>
      </c>
      <c r="AG744" s="17">
        <f t="shared" si="228"/>
        <v>3430</v>
      </c>
      <c r="AH744" s="17">
        <f t="shared" si="229"/>
        <v>0</v>
      </c>
      <c r="AI744" s="17">
        <f t="shared" si="230"/>
        <v>3430</v>
      </c>
      <c r="AJ744" s="17">
        <f t="shared" si="231"/>
        <v>171.50000000000003</v>
      </c>
      <c r="AK744" s="17">
        <f t="shared" si="232"/>
        <v>0</v>
      </c>
      <c r="AL744" s="17">
        <f t="shared" si="233"/>
        <v>3601.5</v>
      </c>
      <c r="AM744" s="17">
        <f t="shared" si="237"/>
        <v>1540</v>
      </c>
      <c r="AN744" s="17">
        <f t="shared" si="238"/>
        <v>190.34400000000002</v>
      </c>
      <c r="AO744" s="17">
        <f t="shared" si="234"/>
        <v>0</v>
      </c>
      <c r="AP744" s="17">
        <f t="shared" si="235"/>
        <v>1730.3440000000001</v>
      </c>
      <c r="AQ744" s="18">
        <f t="shared" si="236"/>
        <v>5331.8440000000001</v>
      </c>
    </row>
    <row r="745" spans="1:43" ht="45" x14ac:dyDescent="0.25">
      <c r="A745" s="161">
        <v>3.4</v>
      </c>
      <c r="B745" s="143" t="s">
        <v>957</v>
      </c>
      <c r="C745" s="103" t="s">
        <v>941</v>
      </c>
      <c r="D745" s="15"/>
      <c r="E745" s="2"/>
      <c r="F745" s="2"/>
      <c r="G745" s="146"/>
      <c r="H745" s="19"/>
      <c r="I745" s="13"/>
      <c r="J745" s="14"/>
      <c r="K745" s="14"/>
      <c r="L745" s="22"/>
      <c r="M745" s="151" t="s">
        <v>124</v>
      </c>
      <c r="N745" s="102">
        <v>0</v>
      </c>
      <c r="O745" s="155"/>
      <c r="P745" s="31">
        <v>0</v>
      </c>
      <c r="Q745" s="31">
        <v>0</v>
      </c>
      <c r="R745" s="31">
        <f t="shared" si="222"/>
        <v>0</v>
      </c>
      <c r="S745" s="31">
        <f t="shared" si="223"/>
        <v>0</v>
      </c>
      <c r="T745" s="31">
        <v>0</v>
      </c>
      <c r="U745" s="31">
        <f t="shared" si="224"/>
        <v>0</v>
      </c>
      <c r="V745" s="166"/>
      <c r="W745" s="31">
        <v>0</v>
      </c>
      <c r="X745" s="154">
        <f t="shared" si="239"/>
        <v>0</v>
      </c>
      <c r="Y745" s="31">
        <v>0</v>
      </c>
      <c r="Z745" s="31">
        <f t="shared" si="240"/>
        <v>0</v>
      </c>
      <c r="AA745" s="31">
        <f t="shared" si="225"/>
        <v>0</v>
      </c>
      <c r="AB745" s="31">
        <f t="shared" si="226"/>
        <v>0</v>
      </c>
      <c r="AC745" s="154">
        <f t="shared" si="227"/>
        <v>0</v>
      </c>
      <c r="AE745" s="17">
        <v>10</v>
      </c>
      <c r="AF745" s="102">
        <v>0</v>
      </c>
      <c r="AG745" s="17">
        <f t="shared" si="228"/>
        <v>0</v>
      </c>
      <c r="AH745" s="17">
        <f t="shared" si="229"/>
        <v>0</v>
      </c>
      <c r="AI745" s="17">
        <f t="shared" si="230"/>
        <v>0</v>
      </c>
      <c r="AJ745" s="17">
        <f t="shared" si="231"/>
        <v>0</v>
      </c>
      <c r="AK745" s="17">
        <f t="shared" si="232"/>
        <v>0</v>
      </c>
      <c r="AL745" s="17">
        <f t="shared" si="233"/>
        <v>0</v>
      </c>
      <c r="AM745" s="17">
        <f t="shared" si="237"/>
        <v>0</v>
      </c>
      <c r="AN745" s="17">
        <f t="shared" si="238"/>
        <v>0</v>
      </c>
      <c r="AO745" s="17">
        <f t="shared" si="234"/>
        <v>0</v>
      </c>
      <c r="AP745" s="17">
        <f t="shared" si="235"/>
        <v>0</v>
      </c>
      <c r="AQ745" s="18">
        <f t="shared" si="236"/>
        <v>0</v>
      </c>
    </row>
    <row r="746" spans="1:43" ht="18" x14ac:dyDescent="0.25">
      <c r="A746" s="161" t="s">
        <v>789</v>
      </c>
      <c r="B746" s="143" t="s">
        <v>957</v>
      </c>
      <c r="C746" s="103" t="s">
        <v>942</v>
      </c>
      <c r="D746" s="15"/>
      <c r="E746" s="2"/>
      <c r="F746" s="2"/>
      <c r="G746" s="146"/>
      <c r="H746" s="19"/>
      <c r="I746" s="13"/>
      <c r="J746" s="14"/>
      <c r="K746" s="14"/>
      <c r="L746" s="22"/>
      <c r="M746" s="158" t="s">
        <v>199</v>
      </c>
      <c r="N746" s="108">
        <v>50</v>
      </c>
      <c r="O746" s="155"/>
      <c r="P746" s="159">
        <v>122</v>
      </c>
      <c r="Q746" s="31">
        <v>0</v>
      </c>
      <c r="R746" s="167">
        <f t="shared" si="222"/>
        <v>122</v>
      </c>
      <c r="S746" s="31">
        <f t="shared" si="223"/>
        <v>6.1000000000000005</v>
      </c>
      <c r="T746" s="31">
        <v>0</v>
      </c>
      <c r="U746" s="31">
        <f t="shared" si="224"/>
        <v>128.1</v>
      </c>
      <c r="V746" s="166"/>
      <c r="W746" s="159">
        <v>103</v>
      </c>
      <c r="X746" s="154">
        <f t="shared" si="239"/>
        <v>12.7308</v>
      </c>
      <c r="Y746" s="31">
        <v>0</v>
      </c>
      <c r="Z746" s="31">
        <f t="shared" si="240"/>
        <v>115.7308</v>
      </c>
      <c r="AA746" s="31">
        <f t="shared" si="225"/>
        <v>6405</v>
      </c>
      <c r="AB746" s="31">
        <f t="shared" si="226"/>
        <v>5786.54</v>
      </c>
      <c r="AC746" s="154">
        <f t="shared" si="227"/>
        <v>12191.54</v>
      </c>
      <c r="AE746" s="17">
        <v>10</v>
      </c>
      <c r="AF746" s="108">
        <v>50</v>
      </c>
      <c r="AG746" s="17">
        <f t="shared" si="228"/>
        <v>610</v>
      </c>
      <c r="AH746" s="17">
        <f t="shared" si="229"/>
        <v>0</v>
      </c>
      <c r="AI746" s="17">
        <f t="shared" si="230"/>
        <v>610</v>
      </c>
      <c r="AJ746" s="17">
        <f t="shared" si="231"/>
        <v>30.500000000000004</v>
      </c>
      <c r="AK746" s="17">
        <f t="shared" si="232"/>
        <v>0</v>
      </c>
      <c r="AL746" s="17">
        <f t="shared" si="233"/>
        <v>640.5</v>
      </c>
      <c r="AM746" s="17">
        <f t="shared" si="237"/>
        <v>515</v>
      </c>
      <c r="AN746" s="17">
        <f t="shared" si="238"/>
        <v>63.654000000000003</v>
      </c>
      <c r="AO746" s="17">
        <f t="shared" si="234"/>
        <v>0</v>
      </c>
      <c r="AP746" s="17">
        <f t="shared" si="235"/>
        <v>578.654</v>
      </c>
      <c r="AQ746" s="18">
        <f t="shared" si="236"/>
        <v>1219.154</v>
      </c>
    </row>
    <row r="747" spans="1:43" ht="18" x14ac:dyDescent="0.25">
      <c r="A747" s="161" t="s">
        <v>790</v>
      </c>
      <c r="B747" s="143" t="s">
        <v>957</v>
      </c>
      <c r="C747" s="103" t="s">
        <v>943</v>
      </c>
      <c r="D747" s="15"/>
      <c r="E747" s="2"/>
      <c r="F747" s="2"/>
      <c r="G747" s="146"/>
      <c r="H747" s="19"/>
      <c r="I747" s="13"/>
      <c r="J747" s="14"/>
      <c r="K747" s="14"/>
      <c r="L747" s="22"/>
      <c r="M747" s="158" t="s">
        <v>199</v>
      </c>
      <c r="N747" s="108">
        <v>50</v>
      </c>
      <c r="O747" s="155"/>
      <c r="P747" s="159">
        <v>245</v>
      </c>
      <c r="Q747" s="31">
        <v>0</v>
      </c>
      <c r="R747" s="167">
        <f t="shared" si="222"/>
        <v>245</v>
      </c>
      <c r="S747" s="31">
        <f t="shared" si="223"/>
        <v>12.25</v>
      </c>
      <c r="T747" s="31">
        <v>0</v>
      </c>
      <c r="U747" s="31">
        <f t="shared" si="224"/>
        <v>257.25</v>
      </c>
      <c r="V747" s="166"/>
      <c r="W747" s="159">
        <v>154</v>
      </c>
      <c r="X747" s="154">
        <f t="shared" si="239"/>
        <v>19.034400000000002</v>
      </c>
      <c r="Y747" s="31">
        <v>0</v>
      </c>
      <c r="Z747" s="31">
        <f t="shared" si="240"/>
        <v>173.03440000000001</v>
      </c>
      <c r="AA747" s="31">
        <f t="shared" si="225"/>
        <v>12862.5</v>
      </c>
      <c r="AB747" s="31">
        <f t="shared" si="226"/>
        <v>8651.7200000000012</v>
      </c>
      <c r="AC747" s="154">
        <f t="shared" si="227"/>
        <v>21514.22</v>
      </c>
      <c r="AE747" s="17">
        <v>10</v>
      </c>
      <c r="AF747" s="108">
        <v>50</v>
      </c>
      <c r="AG747" s="17">
        <f t="shared" si="228"/>
        <v>1225</v>
      </c>
      <c r="AH747" s="17">
        <f t="shared" si="229"/>
        <v>0</v>
      </c>
      <c r="AI747" s="17">
        <f t="shared" si="230"/>
        <v>1225</v>
      </c>
      <c r="AJ747" s="17">
        <f t="shared" si="231"/>
        <v>61.25</v>
      </c>
      <c r="AK747" s="17">
        <f t="shared" si="232"/>
        <v>0</v>
      </c>
      <c r="AL747" s="17">
        <f t="shared" si="233"/>
        <v>1286.25</v>
      </c>
      <c r="AM747" s="17">
        <f t="shared" si="237"/>
        <v>770</v>
      </c>
      <c r="AN747" s="17">
        <f t="shared" si="238"/>
        <v>95.172000000000011</v>
      </c>
      <c r="AO747" s="17">
        <f t="shared" si="234"/>
        <v>0</v>
      </c>
      <c r="AP747" s="17">
        <f t="shared" si="235"/>
        <v>865.17200000000003</v>
      </c>
      <c r="AQ747" s="18">
        <f t="shared" si="236"/>
        <v>2151.422</v>
      </c>
    </row>
    <row r="748" spans="1:43" ht="15.75" x14ac:dyDescent="0.25">
      <c r="A748" s="161">
        <v>4</v>
      </c>
      <c r="B748" s="143" t="s">
        <v>957</v>
      </c>
      <c r="C748" s="103" t="s">
        <v>944</v>
      </c>
      <c r="D748" s="15"/>
      <c r="E748" s="2"/>
      <c r="F748" s="2"/>
      <c r="G748" s="146"/>
      <c r="H748" s="19"/>
      <c r="I748" s="13"/>
      <c r="J748" s="14"/>
      <c r="K748" s="14"/>
      <c r="L748" s="22"/>
      <c r="M748" s="151" t="s">
        <v>124</v>
      </c>
      <c r="N748" s="102">
        <v>0</v>
      </c>
      <c r="O748" s="155"/>
      <c r="P748" s="159"/>
      <c r="Q748" s="31">
        <v>0</v>
      </c>
      <c r="R748" s="167">
        <f t="shared" si="222"/>
        <v>0</v>
      </c>
      <c r="S748" s="31">
        <f t="shared" si="223"/>
        <v>0</v>
      </c>
      <c r="T748" s="31">
        <v>0</v>
      </c>
      <c r="U748" s="31">
        <f t="shared" si="224"/>
        <v>0</v>
      </c>
      <c r="V748" s="166"/>
      <c r="W748" s="31">
        <v>0</v>
      </c>
      <c r="X748" s="154">
        <f t="shared" si="239"/>
        <v>0</v>
      </c>
      <c r="Y748" s="31">
        <v>0</v>
      </c>
      <c r="Z748" s="31">
        <f t="shared" si="240"/>
        <v>0</v>
      </c>
      <c r="AA748" s="31">
        <f t="shared" si="225"/>
        <v>0</v>
      </c>
      <c r="AB748" s="31">
        <f t="shared" si="226"/>
        <v>0</v>
      </c>
      <c r="AC748" s="154">
        <f t="shared" si="227"/>
        <v>0</v>
      </c>
      <c r="AD748" s="105"/>
      <c r="AE748" s="17">
        <v>10</v>
      </c>
      <c r="AF748" s="102">
        <v>0</v>
      </c>
      <c r="AG748" s="17">
        <f t="shared" si="228"/>
        <v>0</v>
      </c>
      <c r="AH748" s="17">
        <f t="shared" si="229"/>
        <v>0</v>
      </c>
      <c r="AI748" s="17">
        <f t="shared" si="230"/>
        <v>0</v>
      </c>
      <c r="AJ748" s="17">
        <f t="shared" si="231"/>
        <v>0</v>
      </c>
      <c r="AK748" s="17">
        <f t="shared" si="232"/>
        <v>0</v>
      </c>
      <c r="AL748" s="17">
        <f t="shared" si="233"/>
        <v>0</v>
      </c>
      <c r="AM748" s="17">
        <f t="shared" si="237"/>
        <v>0</v>
      </c>
      <c r="AN748" s="17">
        <f t="shared" si="238"/>
        <v>0</v>
      </c>
      <c r="AO748" s="17">
        <f t="shared" si="234"/>
        <v>0</v>
      </c>
      <c r="AP748" s="17">
        <f t="shared" si="235"/>
        <v>0</v>
      </c>
      <c r="AQ748" s="18">
        <f t="shared" si="236"/>
        <v>0</v>
      </c>
    </row>
    <row r="749" spans="1:43" ht="45" x14ac:dyDescent="0.25">
      <c r="A749" s="161">
        <v>4.0999999999999996</v>
      </c>
      <c r="B749" s="143" t="s">
        <v>957</v>
      </c>
      <c r="C749" s="103" t="s">
        <v>945</v>
      </c>
      <c r="D749" s="15"/>
      <c r="E749" s="2"/>
      <c r="F749" s="2"/>
      <c r="G749" s="146"/>
      <c r="H749" s="19"/>
      <c r="I749" s="13"/>
      <c r="J749" s="14"/>
      <c r="K749" s="14"/>
      <c r="L749" s="22"/>
      <c r="M749" s="158" t="s">
        <v>946</v>
      </c>
      <c r="N749" s="108">
        <v>1</v>
      </c>
      <c r="O749" s="155"/>
      <c r="P749" s="159">
        <v>24500</v>
      </c>
      <c r="Q749" s="31">
        <v>0</v>
      </c>
      <c r="R749" s="167">
        <f t="shared" si="222"/>
        <v>24500</v>
      </c>
      <c r="S749" s="31">
        <f t="shared" si="223"/>
        <v>1225</v>
      </c>
      <c r="T749" s="31">
        <v>0</v>
      </c>
      <c r="U749" s="31">
        <f t="shared" si="224"/>
        <v>25725</v>
      </c>
      <c r="V749" s="166"/>
      <c r="W749" s="159">
        <v>5145</v>
      </c>
      <c r="X749" s="154">
        <f t="shared" si="239"/>
        <v>635.92200000000003</v>
      </c>
      <c r="Y749" s="31">
        <v>0</v>
      </c>
      <c r="Z749" s="31">
        <f t="shared" si="240"/>
        <v>5780.9220000000005</v>
      </c>
      <c r="AA749" s="31">
        <f t="shared" si="225"/>
        <v>25725</v>
      </c>
      <c r="AB749" s="31">
        <f t="shared" si="226"/>
        <v>5780.9220000000005</v>
      </c>
      <c r="AC749" s="154">
        <f t="shared" si="227"/>
        <v>31505.921999999999</v>
      </c>
      <c r="AD749" s="105"/>
      <c r="AE749" s="17">
        <v>10</v>
      </c>
      <c r="AF749" s="108">
        <v>1</v>
      </c>
      <c r="AG749" s="17">
        <f t="shared" si="228"/>
        <v>2450</v>
      </c>
      <c r="AH749" s="17">
        <f t="shared" si="229"/>
        <v>0</v>
      </c>
      <c r="AI749" s="17">
        <f t="shared" si="230"/>
        <v>2450</v>
      </c>
      <c r="AJ749" s="17">
        <f t="shared" si="231"/>
        <v>122.5</v>
      </c>
      <c r="AK749" s="17">
        <f t="shared" si="232"/>
        <v>0</v>
      </c>
      <c r="AL749" s="17">
        <f t="shared" si="233"/>
        <v>2572.5</v>
      </c>
      <c r="AM749" s="17">
        <f t="shared" si="237"/>
        <v>514.5</v>
      </c>
      <c r="AN749" s="17">
        <f t="shared" si="238"/>
        <v>63.592200000000005</v>
      </c>
      <c r="AO749" s="17">
        <f t="shared" si="234"/>
        <v>0</v>
      </c>
      <c r="AP749" s="17">
        <f t="shared" si="235"/>
        <v>578.09220000000005</v>
      </c>
      <c r="AQ749" s="18">
        <f t="shared" si="236"/>
        <v>3150.5922</v>
      </c>
    </row>
  </sheetData>
  <protectedRanges>
    <protectedRange password="CA69" sqref="G8" name="Range1_1_1_1"/>
    <protectedRange password="CA69" sqref="I8" name="Range1_12_2_1_1"/>
    <protectedRange password="CA69" sqref="J8:K8" name="Range1_2_2_1_1_1"/>
    <protectedRange password="CA69" sqref="N8:O8 N748 N745 N743 N735 N727:N728 N737 N701:N704 N698:N699 N674:N696 N672 N661:N662 N659 N637 N631 N629 N610 N598:N601 N578 N567 N565 N557 N552 N546 N544 N530 N526 N522 N516 N497:N502 N483:N494 N477:N481 N471:N475 N430:N433 N424:N426 N420 N401 N399 N388 N358 N333 N321 N287 N282 N266 N256:N259 N253 N229 N172:N174 N169 N167 N158 N154 N150 N78:N79 N16:N17 N19:N23 N25 N28:N29 N31 N34:N36 N668:N669 N664:N666 N647:N654 N634:N635 N625:N627 N615:N616 N592:N595 N587:N588 N582:N583 N576 N574 N572 N563 N537:N538 N509:N512 N462:N468 N457:N458 N450:N452 N447:N448 N437:N441 N416 N413 N411 N406:N407 N403 N392:N397 N367:N383 N364:N365 N349:N352 N345:N347 N336:N339 N327:N330 N323:N325 N313:N314 N306:N309 N297:N304 N292:N295 N278:N279 N272:N276 N248:N249 N233:N245 N204:N222 N191:N194 N145:N146 N132:N141 N120:N129 N109:N115 N98:N99 N70:N72 N65:N66 N63 N61 N59 N56 N48:N52 N44:N45 N41:N42 N38:N39 N713:N725 N540 N559:N560 N706:N711 AF8 AF748 AF745 AF743 AF735 AF727:AF728 AF737 AF701:AF704 AF698:AF699 AF674:AF696 AF672 AF661:AF662 AF659 AF637 AF631 AF629 AF610 AF598:AF601 AF578 AF567 AF565 AF557 AF552 AF546 AF544 AF530 AF526 AF522 AF516 AF497:AF502 AF483:AF494 AF477:AF481 AF471:AF475 AF430:AF433 AF424:AF426 AF420 AF401 AF399 AF388 AF358 AF333 AF321 AF287 AF282 AF266 AF256:AF259 AF253 AF229 AF172:AF174 AF169 AF167 AF158 AF154 AF150 AF78:AF79 AF16:AF17 AF19:AF23 AF25 AF28:AF29 AF31 AF34:AF36 AF668:AF669 AF664:AF666 AF647:AF654 AF634:AF635 AF625:AF627 AF615:AF616 AF592:AF595 AF587:AF588 AF582:AF583 AF576 AF574 AF572 AF563 AF537:AF538 AF509:AF512 AF462:AF468 AF457:AF458 AF450:AF452 AF447:AF448 AF437:AF441 AF416 AF413 AF411 AF406:AF407 AF403 AF392:AF397 AF367:AF383 AF364:AF365 AF349:AF352 AF345:AF347 AF336:AF339 AF327:AF330 AF323:AF325 AF313:AF314 AF306:AF309 AF297:AF304 AF292:AF295 AF278:AF279 AF272:AF276 AF248:AF249 AF233:AF245 AF204:AF222 AF191:AF194 AF145:AF146 AF132:AF141 AF120:AF129 AF109:AF115 AF98:AF99 AF70:AF72 AF65:AF66 AF63 AF61 AF59 AF56 AF48:AF52 AF44:AF45 AF41:AF42 AF38:AF39 AF713:AF725 AF540 AF559:AF560 AF706:AF711" name="Range1_1_3_1_1"/>
    <protectedRange password="CA69" sqref="D8" name="Range1_1_4_1"/>
    <protectedRange password="CA69" sqref="H8" name="Range1_12_2_2_1"/>
  </protectedRanges>
  <mergeCells count="10">
    <mergeCell ref="AE6:AL6"/>
    <mergeCell ref="AM6:AP6"/>
    <mergeCell ref="C5:L5"/>
    <mergeCell ref="P5:AQ5"/>
    <mergeCell ref="BR5:BU5"/>
    <mergeCell ref="AX6:BI6"/>
    <mergeCell ref="BK6:BN6"/>
    <mergeCell ref="P6:U6"/>
    <mergeCell ref="W6:Z6"/>
    <mergeCell ref="AA6:AC6"/>
  </mergeCells>
  <conditionalFormatting sqref="A8 O8:AC8">
    <cfRule type="expression" priority="3">
      <formula>COUNTIF(A:A,A2)&gt;1</formula>
    </cfRule>
  </conditionalFormatting>
  <conditionalFormatting sqref="B8:B77">
    <cfRule type="expression" priority="2">
      <formula>COUNTIF(B:B,B2)&gt;1</formula>
    </cfRule>
  </conditionalFormatting>
  <conditionalFormatting sqref="B7">
    <cfRule type="expression" priority="1">
      <formula>COUNTIF(B:B,B1)&gt;1</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0" workbookViewId="0">
      <selection activeCell="F9" sqref="F9:I9"/>
    </sheetView>
  </sheetViews>
  <sheetFormatPr defaultRowHeight="12.75" x14ac:dyDescent="0.2"/>
  <cols>
    <col min="1" max="1" style="40" width="9.140625" collapsed="false"/>
    <col min="2" max="2" customWidth="true" style="40" width="12.0" collapsed="false"/>
    <col min="3" max="3" customWidth="true" style="40" width="14.5703125" collapsed="false"/>
    <col min="4" max="4" style="40" width="9.140625" collapsed="false"/>
    <col min="5" max="5" customWidth="true" style="40" width="16.0" collapsed="false"/>
    <col min="6" max="6" customWidth="true" style="45" width="30.28515625" collapsed="false"/>
    <col min="7" max="7" customWidth="true" style="46" width="28.0" collapsed="false"/>
    <col min="8" max="8" style="47" width="9.140625" collapsed="false"/>
    <col min="9" max="9" customWidth="true" style="47" width="20.28515625" collapsed="false"/>
    <col min="10" max="10" style="40" width="9.140625" collapsed="false"/>
    <col min="11" max="11" customWidth="true" style="40" width="14.7109375" collapsed="false"/>
    <col min="12" max="257" style="40" width="9.140625" collapsed="false"/>
    <col min="258" max="258" customWidth="true" style="40" width="11.140625" collapsed="false"/>
    <col min="259" max="259" customWidth="true" style="40" width="14.5703125" collapsed="false"/>
    <col min="260" max="260" style="40" width="9.140625" collapsed="false"/>
    <col min="261" max="261" customWidth="true" style="40" width="16.0" collapsed="false"/>
    <col min="262" max="262" customWidth="true" style="40" width="30.28515625" collapsed="false"/>
    <col min="263" max="263" customWidth="true" style="40" width="28.0" collapsed="false"/>
    <col min="264" max="264" style="40" width="9.140625" collapsed="false"/>
    <col min="265" max="265" customWidth="true" style="40" width="20.28515625" collapsed="false"/>
    <col min="266" max="266" style="40" width="9.140625" collapsed="false"/>
    <col min="267" max="267" customWidth="true" style="40" width="14.7109375" collapsed="false"/>
    <col min="268" max="513" style="40" width="9.140625" collapsed="false"/>
    <col min="514" max="514" customWidth="true" style="40" width="11.140625" collapsed="false"/>
    <col min="515" max="515" customWidth="true" style="40" width="14.5703125" collapsed="false"/>
    <col min="516" max="516" style="40" width="9.140625" collapsed="false"/>
    <col min="517" max="517" customWidth="true" style="40" width="16.0" collapsed="false"/>
    <col min="518" max="518" customWidth="true" style="40" width="30.28515625" collapsed="false"/>
    <col min="519" max="519" customWidth="true" style="40" width="28.0" collapsed="false"/>
    <col min="520" max="520" style="40" width="9.140625" collapsed="false"/>
    <col min="521" max="521" customWidth="true" style="40" width="20.28515625" collapsed="false"/>
    <col min="522" max="522" style="40" width="9.140625" collapsed="false"/>
    <col min="523" max="523" customWidth="true" style="40" width="14.7109375" collapsed="false"/>
    <col min="524" max="769" style="40" width="9.140625" collapsed="false"/>
    <col min="770" max="770" customWidth="true" style="40" width="11.140625" collapsed="false"/>
    <col min="771" max="771" customWidth="true" style="40" width="14.5703125" collapsed="false"/>
    <col min="772" max="772" style="40" width="9.140625" collapsed="false"/>
    <col min="773" max="773" customWidth="true" style="40" width="16.0" collapsed="false"/>
    <col min="774" max="774" customWidth="true" style="40" width="30.28515625" collapsed="false"/>
    <col min="775" max="775" customWidth="true" style="40" width="28.0" collapsed="false"/>
    <col min="776" max="776" style="40" width="9.140625" collapsed="false"/>
    <col min="777" max="777" customWidth="true" style="40" width="20.28515625" collapsed="false"/>
    <col min="778" max="778" style="40" width="9.140625" collapsed="false"/>
    <col min="779" max="779" customWidth="true" style="40" width="14.7109375" collapsed="false"/>
    <col min="780" max="1025" style="40" width="9.140625" collapsed="false"/>
    <col min="1026" max="1026" customWidth="true" style="40" width="11.140625" collapsed="false"/>
    <col min="1027" max="1027" customWidth="true" style="40" width="14.5703125" collapsed="false"/>
    <col min="1028" max="1028" style="40" width="9.140625" collapsed="false"/>
    <col min="1029" max="1029" customWidth="true" style="40" width="16.0" collapsed="false"/>
    <col min="1030" max="1030" customWidth="true" style="40" width="30.28515625" collapsed="false"/>
    <col min="1031" max="1031" customWidth="true" style="40" width="28.0" collapsed="false"/>
    <col min="1032" max="1032" style="40" width="9.140625" collapsed="false"/>
    <col min="1033" max="1033" customWidth="true" style="40" width="20.28515625" collapsed="false"/>
    <col min="1034" max="1034" style="40" width="9.140625" collapsed="false"/>
    <col min="1035" max="1035" customWidth="true" style="40" width="14.7109375" collapsed="false"/>
    <col min="1036" max="1281" style="40" width="9.140625" collapsed="false"/>
    <col min="1282" max="1282" customWidth="true" style="40" width="11.140625" collapsed="false"/>
    <col min="1283" max="1283" customWidth="true" style="40" width="14.5703125" collapsed="false"/>
    <col min="1284" max="1284" style="40" width="9.140625" collapsed="false"/>
    <col min="1285" max="1285" customWidth="true" style="40" width="16.0" collapsed="false"/>
    <col min="1286" max="1286" customWidth="true" style="40" width="30.28515625" collapsed="false"/>
    <col min="1287" max="1287" customWidth="true" style="40" width="28.0" collapsed="false"/>
    <col min="1288" max="1288" style="40" width="9.140625" collapsed="false"/>
    <col min="1289" max="1289" customWidth="true" style="40" width="20.28515625" collapsed="false"/>
    <col min="1290" max="1290" style="40" width="9.140625" collapsed="false"/>
    <col min="1291" max="1291" customWidth="true" style="40" width="14.7109375" collapsed="false"/>
    <col min="1292" max="1537" style="40" width="9.140625" collapsed="false"/>
    <col min="1538" max="1538" customWidth="true" style="40" width="11.140625" collapsed="false"/>
    <col min="1539" max="1539" customWidth="true" style="40" width="14.5703125" collapsed="false"/>
    <col min="1540" max="1540" style="40" width="9.140625" collapsed="false"/>
    <col min="1541" max="1541" customWidth="true" style="40" width="16.0" collapsed="false"/>
    <col min="1542" max="1542" customWidth="true" style="40" width="30.28515625" collapsed="false"/>
    <col min="1543" max="1543" customWidth="true" style="40" width="28.0" collapsed="false"/>
    <col min="1544" max="1544" style="40" width="9.140625" collapsed="false"/>
    <col min="1545" max="1545" customWidth="true" style="40" width="20.28515625" collapsed="false"/>
    <col min="1546" max="1546" style="40" width="9.140625" collapsed="false"/>
    <col min="1547" max="1547" customWidth="true" style="40" width="14.7109375" collapsed="false"/>
    <col min="1548" max="1793" style="40" width="9.140625" collapsed="false"/>
    <col min="1794" max="1794" customWidth="true" style="40" width="11.140625" collapsed="false"/>
    <col min="1795" max="1795" customWidth="true" style="40" width="14.5703125" collapsed="false"/>
    <col min="1796" max="1796" style="40" width="9.140625" collapsed="false"/>
    <col min="1797" max="1797" customWidth="true" style="40" width="16.0" collapsed="false"/>
    <col min="1798" max="1798" customWidth="true" style="40" width="30.28515625" collapsed="false"/>
    <col min="1799" max="1799" customWidth="true" style="40" width="28.0" collapsed="false"/>
    <col min="1800" max="1800" style="40" width="9.140625" collapsed="false"/>
    <col min="1801" max="1801" customWidth="true" style="40" width="20.28515625" collapsed="false"/>
    <col min="1802" max="1802" style="40" width="9.140625" collapsed="false"/>
    <col min="1803" max="1803" customWidth="true" style="40" width="14.7109375" collapsed="false"/>
    <col min="1804" max="2049" style="40" width="9.140625" collapsed="false"/>
    <col min="2050" max="2050" customWidth="true" style="40" width="11.140625" collapsed="false"/>
    <col min="2051" max="2051" customWidth="true" style="40" width="14.5703125" collapsed="false"/>
    <col min="2052" max="2052" style="40" width="9.140625" collapsed="false"/>
    <col min="2053" max="2053" customWidth="true" style="40" width="16.0" collapsed="false"/>
    <col min="2054" max="2054" customWidth="true" style="40" width="30.28515625" collapsed="false"/>
    <col min="2055" max="2055" customWidth="true" style="40" width="28.0" collapsed="false"/>
    <col min="2056" max="2056" style="40" width="9.140625" collapsed="false"/>
    <col min="2057" max="2057" customWidth="true" style="40" width="20.28515625" collapsed="false"/>
    <col min="2058" max="2058" style="40" width="9.140625" collapsed="false"/>
    <col min="2059" max="2059" customWidth="true" style="40" width="14.7109375" collapsed="false"/>
    <col min="2060" max="2305" style="40" width="9.140625" collapsed="false"/>
    <col min="2306" max="2306" customWidth="true" style="40" width="11.140625" collapsed="false"/>
    <col min="2307" max="2307" customWidth="true" style="40" width="14.5703125" collapsed="false"/>
    <col min="2308" max="2308" style="40" width="9.140625" collapsed="false"/>
    <col min="2309" max="2309" customWidth="true" style="40" width="16.0" collapsed="false"/>
    <col min="2310" max="2310" customWidth="true" style="40" width="30.28515625" collapsed="false"/>
    <col min="2311" max="2311" customWidth="true" style="40" width="28.0" collapsed="false"/>
    <col min="2312" max="2312" style="40" width="9.140625" collapsed="false"/>
    <col min="2313" max="2313" customWidth="true" style="40" width="20.28515625" collapsed="false"/>
    <col min="2314" max="2314" style="40" width="9.140625" collapsed="false"/>
    <col min="2315" max="2315" customWidth="true" style="40" width="14.7109375" collapsed="false"/>
    <col min="2316" max="2561" style="40" width="9.140625" collapsed="false"/>
    <col min="2562" max="2562" customWidth="true" style="40" width="11.140625" collapsed="false"/>
    <col min="2563" max="2563" customWidth="true" style="40" width="14.5703125" collapsed="false"/>
    <col min="2564" max="2564" style="40" width="9.140625" collapsed="false"/>
    <col min="2565" max="2565" customWidth="true" style="40" width="16.0" collapsed="false"/>
    <col min="2566" max="2566" customWidth="true" style="40" width="30.28515625" collapsed="false"/>
    <col min="2567" max="2567" customWidth="true" style="40" width="28.0" collapsed="false"/>
    <col min="2568" max="2568" style="40" width="9.140625" collapsed="false"/>
    <col min="2569" max="2569" customWidth="true" style="40" width="20.28515625" collapsed="false"/>
    <col min="2570" max="2570" style="40" width="9.140625" collapsed="false"/>
    <col min="2571" max="2571" customWidth="true" style="40" width="14.7109375" collapsed="false"/>
    <col min="2572" max="2817" style="40" width="9.140625" collapsed="false"/>
    <col min="2818" max="2818" customWidth="true" style="40" width="11.140625" collapsed="false"/>
    <col min="2819" max="2819" customWidth="true" style="40" width="14.5703125" collapsed="false"/>
    <col min="2820" max="2820" style="40" width="9.140625" collapsed="false"/>
    <col min="2821" max="2821" customWidth="true" style="40" width="16.0" collapsed="false"/>
    <col min="2822" max="2822" customWidth="true" style="40" width="30.28515625" collapsed="false"/>
    <col min="2823" max="2823" customWidth="true" style="40" width="28.0" collapsed="false"/>
    <col min="2824" max="2824" style="40" width="9.140625" collapsed="false"/>
    <col min="2825" max="2825" customWidth="true" style="40" width="20.28515625" collapsed="false"/>
    <col min="2826" max="2826" style="40" width="9.140625" collapsed="false"/>
    <col min="2827" max="2827" customWidth="true" style="40" width="14.7109375" collapsed="false"/>
    <col min="2828" max="3073" style="40" width="9.140625" collapsed="false"/>
    <col min="3074" max="3074" customWidth="true" style="40" width="11.140625" collapsed="false"/>
    <col min="3075" max="3075" customWidth="true" style="40" width="14.5703125" collapsed="false"/>
    <col min="3076" max="3076" style="40" width="9.140625" collapsed="false"/>
    <col min="3077" max="3077" customWidth="true" style="40" width="16.0" collapsed="false"/>
    <col min="3078" max="3078" customWidth="true" style="40" width="30.28515625" collapsed="false"/>
    <col min="3079" max="3079" customWidth="true" style="40" width="28.0" collapsed="false"/>
    <col min="3080" max="3080" style="40" width="9.140625" collapsed="false"/>
    <col min="3081" max="3081" customWidth="true" style="40" width="20.28515625" collapsed="false"/>
    <col min="3082" max="3082" style="40" width="9.140625" collapsed="false"/>
    <col min="3083" max="3083" customWidth="true" style="40" width="14.7109375" collapsed="false"/>
    <col min="3084" max="3329" style="40" width="9.140625" collapsed="false"/>
    <col min="3330" max="3330" customWidth="true" style="40" width="11.140625" collapsed="false"/>
    <col min="3331" max="3331" customWidth="true" style="40" width="14.5703125" collapsed="false"/>
    <col min="3332" max="3332" style="40" width="9.140625" collapsed="false"/>
    <col min="3333" max="3333" customWidth="true" style="40" width="16.0" collapsed="false"/>
    <col min="3334" max="3334" customWidth="true" style="40" width="30.28515625" collapsed="false"/>
    <col min="3335" max="3335" customWidth="true" style="40" width="28.0" collapsed="false"/>
    <col min="3336" max="3336" style="40" width="9.140625" collapsed="false"/>
    <col min="3337" max="3337" customWidth="true" style="40" width="20.28515625" collapsed="false"/>
    <col min="3338" max="3338" style="40" width="9.140625" collapsed="false"/>
    <col min="3339" max="3339" customWidth="true" style="40" width="14.7109375" collapsed="false"/>
    <col min="3340" max="3585" style="40" width="9.140625" collapsed="false"/>
    <col min="3586" max="3586" customWidth="true" style="40" width="11.140625" collapsed="false"/>
    <col min="3587" max="3587" customWidth="true" style="40" width="14.5703125" collapsed="false"/>
    <col min="3588" max="3588" style="40" width="9.140625" collapsed="false"/>
    <col min="3589" max="3589" customWidth="true" style="40" width="16.0" collapsed="false"/>
    <col min="3590" max="3590" customWidth="true" style="40" width="30.28515625" collapsed="false"/>
    <col min="3591" max="3591" customWidth="true" style="40" width="28.0" collapsed="false"/>
    <col min="3592" max="3592" style="40" width="9.140625" collapsed="false"/>
    <col min="3593" max="3593" customWidth="true" style="40" width="20.28515625" collapsed="false"/>
    <col min="3594" max="3594" style="40" width="9.140625" collapsed="false"/>
    <col min="3595" max="3595" customWidth="true" style="40" width="14.7109375" collapsed="false"/>
    <col min="3596" max="3841" style="40" width="9.140625" collapsed="false"/>
    <col min="3842" max="3842" customWidth="true" style="40" width="11.140625" collapsed="false"/>
    <col min="3843" max="3843" customWidth="true" style="40" width="14.5703125" collapsed="false"/>
    <col min="3844" max="3844" style="40" width="9.140625" collapsed="false"/>
    <col min="3845" max="3845" customWidth="true" style="40" width="16.0" collapsed="false"/>
    <col min="3846" max="3846" customWidth="true" style="40" width="30.28515625" collapsed="false"/>
    <col min="3847" max="3847" customWidth="true" style="40" width="28.0" collapsed="false"/>
    <col min="3848" max="3848" style="40" width="9.140625" collapsed="false"/>
    <col min="3849" max="3849" customWidth="true" style="40" width="20.28515625" collapsed="false"/>
    <col min="3850" max="3850" style="40" width="9.140625" collapsed="false"/>
    <col min="3851" max="3851" customWidth="true" style="40" width="14.7109375" collapsed="false"/>
    <col min="3852" max="4097" style="40" width="9.140625" collapsed="false"/>
    <col min="4098" max="4098" customWidth="true" style="40" width="11.140625" collapsed="false"/>
    <col min="4099" max="4099" customWidth="true" style="40" width="14.5703125" collapsed="false"/>
    <col min="4100" max="4100" style="40" width="9.140625" collapsed="false"/>
    <col min="4101" max="4101" customWidth="true" style="40" width="16.0" collapsed="false"/>
    <col min="4102" max="4102" customWidth="true" style="40" width="30.28515625" collapsed="false"/>
    <col min="4103" max="4103" customWidth="true" style="40" width="28.0" collapsed="false"/>
    <col min="4104" max="4104" style="40" width="9.140625" collapsed="false"/>
    <col min="4105" max="4105" customWidth="true" style="40" width="20.28515625" collapsed="false"/>
    <col min="4106" max="4106" style="40" width="9.140625" collapsed="false"/>
    <col min="4107" max="4107" customWidth="true" style="40" width="14.7109375" collapsed="false"/>
    <col min="4108" max="4353" style="40" width="9.140625" collapsed="false"/>
    <col min="4354" max="4354" customWidth="true" style="40" width="11.140625" collapsed="false"/>
    <col min="4355" max="4355" customWidth="true" style="40" width="14.5703125" collapsed="false"/>
    <col min="4356" max="4356" style="40" width="9.140625" collapsed="false"/>
    <col min="4357" max="4357" customWidth="true" style="40" width="16.0" collapsed="false"/>
    <col min="4358" max="4358" customWidth="true" style="40" width="30.28515625" collapsed="false"/>
    <col min="4359" max="4359" customWidth="true" style="40" width="28.0" collapsed="false"/>
    <col min="4360" max="4360" style="40" width="9.140625" collapsed="false"/>
    <col min="4361" max="4361" customWidth="true" style="40" width="20.28515625" collapsed="false"/>
    <col min="4362" max="4362" style="40" width="9.140625" collapsed="false"/>
    <col min="4363" max="4363" customWidth="true" style="40" width="14.7109375" collapsed="false"/>
    <col min="4364" max="4609" style="40" width="9.140625" collapsed="false"/>
    <col min="4610" max="4610" customWidth="true" style="40" width="11.140625" collapsed="false"/>
    <col min="4611" max="4611" customWidth="true" style="40" width="14.5703125" collapsed="false"/>
    <col min="4612" max="4612" style="40" width="9.140625" collapsed="false"/>
    <col min="4613" max="4613" customWidth="true" style="40" width="16.0" collapsed="false"/>
    <col min="4614" max="4614" customWidth="true" style="40" width="30.28515625" collapsed="false"/>
    <col min="4615" max="4615" customWidth="true" style="40" width="28.0" collapsed="false"/>
    <col min="4616" max="4616" style="40" width="9.140625" collapsed="false"/>
    <col min="4617" max="4617" customWidth="true" style="40" width="20.28515625" collapsed="false"/>
    <col min="4618" max="4618" style="40" width="9.140625" collapsed="false"/>
    <col min="4619" max="4619" customWidth="true" style="40" width="14.7109375" collapsed="false"/>
    <col min="4620" max="4865" style="40" width="9.140625" collapsed="false"/>
    <col min="4866" max="4866" customWidth="true" style="40" width="11.140625" collapsed="false"/>
    <col min="4867" max="4867" customWidth="true" style="40" width="14.5703125" collapsed="false"/>
    <col min="4868" max="4868" style="40" width="9.140625" collapsed="false"/>
    <col min="4869" max="4869" customWidth="true" style="40" width="16.0" collapsed="false"/>
    <col min="4870" max="4870" customWidth="true" style="40" width="30.28515625" collapsed="false"/>
    <col min="4871" max="4871" customWidth="true" style="40" width="28.0" collapsed="false"/>
    <col min="4872" max="4872" style="40" width="9.140625" collapsed="false"/>
    <col min="4873" max="4873" customWidth="true" style="40" width="20.28515625" collapsed="false"/>
    <col min="4874" max="4874" style="40" width="9.140625" collapsed="false"/>
    <col min="4875" max="4875" customWidth="true" style="40" width="14.7109375" collapsed="false"/>
    <col min="4876" max="5121" style="40" width="9.140625" collapsed="false"/>
    <col min="5122" max="5122" customWidth="true" style="40" width="11.140625" collapsed="false"/>
    <col min="5123" max="5123" customWidth="true" style="40" width="14.5703125" collapsed="false"/>
    <col min="5124" max="5124" style="40" width="9.140625" collapsed="false"/>
    <col min="5125" max="5125" customWidth="true" style="40" width="16.0" collapsed="false"/>
    <col min="5126" max="5126" customWidth="true" style="40" width="30.28515625" collapsed="false"/>
    <col min="5127" max="5127" customWidth="true" style="40" width="28.0" collapsed="false"/>
    <col min="5128" max="5128" style="40" width="9.140625" collapsed="false"/>
    <col min="5129" max="5129" customWidth="true" style="40" width="20.28515625" collapsed="false"/>
    <col min="5130" max="5130" style="40" width="9.140625" collapsed="false"/>
    <col min="5131" max="5131" customWidth="true" style="40" width="14.7109375" collapsed="false"/>
    <col min="5132" max="5377" style="40" width="9.140625" collapsed="false"/>
    <col min="5378" max="5378" customWidth="true" style="40" width="11.140625" collapsed="false"/>
    <col min="5379" max="5379" customWidth="true" style="40" width="14.5703125" collapsed="false"/>
    <col min="5380" max="5380" style="40" width="9.140625" collapsed="false"/>
    <col min="5381" max="5381" customWidth="true" style="40" width="16.0" collapsed="false"/>
    <col min="5382" max="5382" customWidth="true" style="40" width="30.28515625" collapsed="false"/>
    <col min="5383" max="5383" customWidth="true" style="40" width="28.0" collapsed="false"/>
    <col min="5384" max="5384" style="40" width="9.140625" collapsed="false"/>
    <col min="5385" max="5385" customWidth="true" style="40" width="20.28515625" collapsed="false"/>
    <col min="5386" max="5386" style="40" width="9.140625" collapsed="false"/>
    <col min="5387" max="5387" customWidth="true" style="40" width="14.7109375" collapsed="false"/>
    <col min="5388" max="5633" style="40" width="9.140625" collapsed="false"/>
    <col min="5634" max="5634" customWidth="true" style="40" width="11.140625" collapsed="false"/>
    <col min="5635" max="5635" customWidth="true" style="40" width="14.5703125" collapsed="false"/>
    <col min="5636" max="5636" style="40" width="9.140625" collapsed="false"/>
    <col min="5637" max="5637" customWidth="true" style="40" width="16.0" collapsed="false"/>
    <col min="5638" max="5638" customWidth="true" style="40" width="30.28515625" collapsed="false"/>
    <col min="5639" max="5639" customWidth="true" style="40" width="28.0" collapsed="false"/>
    <col min="5640" max="5640" style="40" width="9.140625" collapsed="false"/>
    <col min="5641" max="5641" customWidth="true" style="40" width="20.28515625" collapsed="false"/>
    <col min="5642" max="5642" style="40" width="9.140625" collapsed="false"/>
    <col min="5643" max="5643" customWidth="true" style="40" width="14.7109375" collapsed="false"/>
    <col min="5644" max="5889" style="40" width="9.140625" collapsed="false"/>
    <col min="5890" max="5890" customWidth="true" style="40" width="11.140625" collapsed="false"/>
    <col min="5891" max="5891" customWidth="true" style="40" width="14.5703125" collapsed="false"/>
    <col min="5892" max="5892" style="40" width="9.140625" collapsed="false"/>
    <col min="5893" max="5893" customWidth="true" style="40" width="16.0" collapsed="false"/>
    <col min="5894" max="5894" customWidth="true" style="40" width="30.28515625" collapsed="false"/>
    <col min="5895" max="5895" customWidth="true" style="40" width="28.0" collapsed="false"/>
    <col min="5896" max="5896" style="40" width="9.140625" collapsed="false"/>
    <col min="5897" max="5897" customWidth="true" style="40" width="20.28515625" collapsed="false"/>
    <col min="5898" max="5898" style="40" width="9.140625" collapsed="false"/>
    <col min="5899" max="5899" customWidth="true" style="40" width="14.7109375" collapsed="false"/>
    <col min="5900" max="6145" style="40" width="9.140625" collapsed="false"/>
    <col min="6146" max="6146" customWidth="true" style="40" width="11.140625" collapsed="false"/>
    <col min="6147" max="6147" customWidth="true" style="40" width="14.5703125" collapsed="false"/>
    <col min="6148" max="6148" style="40" width="9.140625" collapsed="false"/>
    <col min="6149" max="6149" customWidth="true" style="40" width="16.0" collapsed="false"/>
    <col min="6150" max="6150" customWidth="true" style="40" width="30.28515625" collapsed="false"/>
    <col min="6151" max="6151" customWidth="true" style="40" width="28.0" collapsed="false"/>
    <col min="6152" max="6152" style="40" width="9.140625" collapsed="false"/>
    <col min="6153" max="6153" customWidth="true" style="40" width="20.28515625" collapsed="false"/>
    <col min="6154" max="6154" style="40" width="9.140625" collapsed="false"/>
    <col min="6155" max="6155" customWidth="true" style="40" width="14.7109375" collapsed="false"/>
    <col min="6156" max="6401" style="40" width="9.140625" collapsed="false"/>
    <col min="6402" max="6402" customWidth="true" style="40" width="11.140625" collapsed="false"/>
    <col min="6403" max="6403" customWidth="true" style="40" width="14.5703125" collapsed="false"/>
    <col min="6404" max="6404" style="40" width="9.140625" collapsed="false"/>
    <col min="6405" max="6405" customWidth="true" style="40" width="16.0" collapsed="false"/>
    <col min="6406" max="6406" customWidth="true" style="40" width="30.28515625" collapsed="false"/>
    <col min="6407" max="6407" customWidth="true" style="40" width="28.0" collapsed="false"/>
    <col min="6408" max="6408" style="40" width="9.140625" collapsed="false"/>
    <col min="6409" max="6409" customWidth="true" style="40" width="20.28515625" collapsed="false"/>
    <col min="6410" max="6410" style="40" width="9.140625" collapsed="false"/>
    <col min="6411" max="6411" customWidth="true" style="40" width="14.7109375" collapsed="false"/>
    <col min="6412" max="6657" style="40" width="9.140625" collapsed="false"/>
    <col min="6658" max="6658" customWidth="true" style="40" width="11.140625" collapsed="false"/>
    <col min="6659" max="6659" customWidth="true" style="40" width="14.5703125" collapsed="false"/>
    <col min="6660" max="6660" style="40" width="9.140625" collapsed="false"/>
    <col min="6661" max="6661" customWidth="true" style="40" width="16.0" collapsed="false"/>
    <col min="6662" max="6662" customWidth="true" style="40" width="30.28515625" collapsed="false"/>
    <col min="6663" max="6663" customWidth="true" style="40" width="28.0" collapsed="false"/>
    <col min="6664" max="6664" style="40" width="9.140625" collapsed="false"/>
    <col min="6665" max="6665" customWidth="true" style="40" width="20.28515625" collapsed="false"/>
    <col min="6666" max="6666" style="40" width="9.140625" collapsed="false"/>
    <col min="6667" max="6667" customWidth="true" style="40" width="14.7109375" collapsed="false"/>
    <col min="6668" max="6913" style="40" width="9.140625" collapsed="false"/>
    <col min="6914" max="6914" customWidth="true" style="40" width="11.140625" collapsed="false"/>
    <col min="6915" max="6915" customWidth="true" style="40" width="14.5703125" collapsed="false"/>
    <col min="6916" max="6916" style="40" width="9.140625" collapsed="false"/>
    <col min="6917" max="6917" customWidth="true" style="40" width="16.0" collapsed="false"/>
    <col min="6918" max="6918" customWidth="true" style="40" width="30.28515625" collapsed="false"/>
    <col min="6919" max="6919" customWidth="true" style="40" width="28.0" collapsed="false"/>
    <col min="6920" max="6920" style="40" width="9.140625" collapsed="false"/>
    <col min="6921" max="6921" customWidth="true" style="40" width="20.28515625" collapsed="false"/>
    <col min="6922" max="6922" style="40" width="9.140625" collapsed="false"/>
    <col min="6923" max="6923" customWidth="true" style="40" width="14.7109375" collapsed="false"/>
    <col min="6924" max="7169" style="40" width="9.140625" collapsed="false"/>
    <col min="7170" max="7170" customWidth="true" style="40" width="11.140625" collapsed="false"/>
    <col min="7171" max="7171" customWidth="true" style="40" width="14.5703125" collapsed="false"/>
    <col min="7172" max="7172" style="40" width="9.140625" collapsed="false"/>
    <col min="7173" max="7173" customWidth="true" style="40" width="16.0" collapsed="false"/>
    <col min="7174" max="7174" customWidth="true" style="40" width="30.28515625" collapsed="false"/>
    <col min="7175" max="7175" customWidth="true" style="40" width="28.0" collapsed="false"/>
    <col min="7176" max="7176" style="40" width="9.140625" collapsed="false"/>
    <col min="7177" max="7177" customWidth="true" style="40" width="20.28515625" collapsed="false"/>
    <col min="7178" max="7178" style="40" width="9.140625" collapsed="false"/>
    <col min="7179" max="7179" customWidth="true" style="40" width="14.7109375" collapsed="false"/>
    <col min="7180" max="7425" style="40" width="9.140625" collapsed="false"/>
    <col min="7426" max="7426" customWidth="true" style="40" width="11.140625" collapsed="false"/>
    <col min="7427" max="7427" customWidth="true" style="40" width="14.5703125" collapsed="false"/>
    <col min="7428" max="7428" style="40" width="9.140625" collapsed="false"/>
    <col min="7429" max="7429" customWidth="true" style="40" width="16.0" collapsed="false"/>
    <col min="7430" max="7430" customWidth="true" style="40" width="30.28515625" collapsed="false"/>
    <col min="7431" max="7431" customWidth="true" style="40" width="28.0" collapsed="false"/>
    <col min="7432" max="7432" style="40" width="9.140625" collapsed="false"/>
    <col min="7433" max="7433" customWidth="true" style="40" width="20.28515625" collapsed="false"/>
    <col min="7434" max="7434" style="40" width="9.140625" collapsed="false"/>
    <col min="7435" max="7435" customWidth="true" style="40" width="14.7109375" collapsed="false"/>
    <col min="7436" max="7681" style="40" width="9.140625" collapsed="false"/>
    <col min="7682" max="7682" customWidth="true" style="40" width="11.140625" collapsed="false"/>
    <col min="7683" max="7683" customWidth="true" style="40" width="14.5703125" collapsed="false"/>
    <col min="7684" max="7684" style="40" width="9.140625" collapsed="false"/>
    <col min="7685" max="7685" customWidth="true" style="40" width="16.0" collapsed="false"/>
    <col min="7686" max="7686" customWidth="true" style="40" width="30.28515625" collapsed="false"/>
    <col min="7687" max="7687" customWidth="true" style="40" width="28.0" collapsed="false"/>
    <col min="7688" max="7688" style="40" width="9.140625" collapsed="false"/>
    <col min="7689" max="7689" customWidth="true" style="40" width="20.28515625" collapsed="false"/>
    <col min="7690" max="7690" style="40" width="9.140625" collapsed="false"/>
    <col min="7691" max="7691" customWidth="true" style="40" width="14.7109375" collapsed="false"/>
    <col min="7692" max="7937" style="40" width="9.140625" collapsed="false"/>
    <col min="7938" max="7938" customWidth="true" style="40" width="11.140625" collapsed="false"/>
    <col min="7939" max="7939" customWidth="true" style="40" width="14.5703125" collapsed="false"/>
    <col min="7940" max="7940" style="40" width="9.140625" collapsed="false"/>
    <col min="7941" max="7941" customWidth="true" style="40" width="16.0" collapsed="false"/>
    <col min="7942" max="7942" customWidth="true" style="40" width="30.28515625" collapsed="false"/>
    <col min="7943" max="7943" customWidth="true" style="40" width="28.0" collapsed="false"/>
    <col min="7944" max="7944" style="40" width="9.140625" collapsed="false"/>
    <col min="7945" max="7945" customWidth="true" style="40" width="20.28515625" collapsed="false"/>
    <col min="7946" max="7946" style="40" width="9.140625" collapsed="false"/>
    <col min="7947" max="7947" customWidth="true" style="40" width="14.7109375" collapsed="false"/>
    <col min="7948" max="8193" style="40" width="9.140625" collapsed="false"/>
    <col min="8194" max="8194" customWidth="true" style="40" width="11.140625" collapsed="false"/>
    <col min="8195" max="8195" customWidth="true" style="40" width="14.5703125" collapsed="false"/>
    <col min="8196" max="8196" style="40" width="9.140625" collapsed="false"/>
    <col min="8197" max="8197" customWidth="true" style="40" width="16.0" collapsed="false"/>
    <col min="8198" max="8198" customWidth="true" style="40" width="30.28515625" collapsed="false"/>
    <col min="8199" max="8199" customWidth="true" style="40" width="28.0" collapsed="false"/>
    <col min="8200" max="8200" style="40" width="9.140625" collapsed="false"/>
    <col min="8201" max="8201" customWidth="true" style="40" width="20.28515625" collapsed="false"/>
    <col min="8202" max="8202" style="40" width="9.140625" collapsed="false"/>
    <col min="8203" max="8203" customWidth="true" style="40" width="14.7109375" collapsed="false"/>
    <col min="8204" max="8449" style="40" width="9.140625" collapsed="false"/>
    <col min="8450" max="8450" customWidth="true" style="40" width="11.140625" collapsed="false"/>
    <col min="8451" max="8451" customWidth="true" style="40" width="14.5703125" collapsed="false"/>
    <col min="8452" max="8452" style="40" width="9.140625" collapsed="false"/>
    <col min="8453" max="8453" customWidth="true" style="40" width="16.0" collapsed="false"/>
    <col min="8454" max="8454" customWidth="true" style="40" width="30.28515625" collapsed="false"/>
    <col min="8455" max="8455" customWidth="true" style="40" width="28.0" collapsed="false"/>
    <col min="8456" max="8456" style="40" width="9.140625" collapsed="false"/>
    <col min="8457" max="8457" customWidth="true" style="40" width="20.28515625" collapsed="false"/>
    <col min="8458" max="8458" style="40" width="9.140625" collapsed="false"/>
    <col min="8459" max="8459" customWidth="true" style="40" width="14.7109375" collapsed="false"/>
    <col min="8460" max="8705" style="40" width="9.140625" collapsed="false"/>
    <col min="8706" max="8706" customWidth="true" style="40" width="11.140625" collapsed="false"/>
    <col min="8707" max="8707" customWidth="true" style="40" width="14.5703125" collapsed="false"/>
    <col min="8708" max="8708" style="40" width="9.140625" collapsed="false"/>
    <col min="8709" max="8709" customWidth="true" style="40" width="16.0" collapsed="false"/>
    <col min="8710" max="8710" customWidth="true" style="40" width="30.28515625" collapsed="false"/>
    <col min="8711" max="8711" customWidth="true" style="40" width="28.0" collapsed="false"/>
    <col min="8712" max="8712" style="40" width="9.140625" collapsed="false"/>
    <col min="8713" max="8713" customWidth="true" style="40" width="20.28515625" collapsed="false"/>
    <col min="8714" max="8714" style="40" width="9.140625" collapsed="false"/>
    <col min="8715" max="8715" customWidth="true" style="40" width="14.7109375" collapsed="false"/>
    <col min="8716" max="8961" style="40" width="9.140625" collapsed="false"/>
    <col min="8962" max="8962" customWidth="true" style="40" width="11.140625" collapsed="false"/>
    <col min="8963" max="8963" customWidth="true" style="40" width="14.5703125" collapsed="false"/>
    <col min="8964" max="8964" style="40" width="9.140625" collapsed="false"/>
    <col min="8965" max="8965" customWidth="true" style="40" width="16.0" collapsed="false"/>
    <col min="8966" max="8966" customWidth="true" style="40" width="30.28515625" collapsed="false"/>
    <col min="8967" max="8967" customWidth="true" style="40" width="28.0" collapsed="false"/>
    <col min="8968" max="8968" style="40" width="9.140625" collapsed="false"/>
    <col min="8969" max="8969" customWidth="true" style="40" width="20.28515625" collapsed="false"/>
    <col min="8970" max="8970" style="40" width="9.140625" collapsed="false"/>
    <col min="8971" max="8971" customWidth="true" style="40" width="14.7109375" collapsed="false"/>
    <col min="8972" max="9217" style="40" width="9.140625" collapsed="false"/>
    <col min="9218" max="9218" customWidth="true" style="40" width="11.140625" collapsed="false"/>
    <col min="9219" max="9219" customWidth="true" style="40" width="14.5703125" collapsed="false"/>
    <col min="9220" max="9220" style="40" width="9.140625" collapsed="false"/>
    <col min="9221" max="9221" customWidth="true" style="40" width="16.0" collapsed="false"/>
    <col min="9222" max="9222" customWidth="true" style="40" width="30.28515625" collapsed="false"/>
    <col min="9223" max="9223" customWidth="true" style="40" width="28.0" collapsed="false"/>
    <col min="9224" max="9224" style="40" width="9.140625" collapsed="false"/>
    <col min="9225" max="9225" customWidth="true" style="40" width="20.28515625" collapsed="false"/>
    <col min="9226" max="9226" style="40" width="9.140625" collapsed="false"/>
    <col min="9227" max="9227" customWidth="true" style="40" width="14.7109375" collapsed="false"/>
    <col min="9228" max="9473" style="40" width="9.140625" collapsed="false"/>
    <col min="9474" max="9474" customWidth="true" style="40" width="11.140625" collapsed="false"/>
    <col min="9475" max="9475" customWidth="true" style="40" width="14.5703125" collapsed="false"/>
    <col min="9476" max="9476" style="40" width="9.140625" collapsed="false"/>
    <col min="9477" max="9477" customWidth="true" style="40" width="16.0" collapsed="false"/>
    <col min="9478" max="9478" customWidth="true" style="40" width="30.28515625" collapsed="false"/>
    <col min="9479" max="9479" customWidth="true" style="40" width="28.0" collapsed="false"/>
    <col min="9480" max="9480" style="40" width="9.140625" collapsed="false"/>
    <col min="9481" max="9481" customWidth="true" style="40" width="20.28515625" collapsed="false"/>
    <col min="9482" max="9482" style="40" width="9.140625" collapsed="false"/>
    <col min="9483" max="9483" customWidth="true" style="40" width="14.7109375" collapsed="false"/>
    <col min="9484" max="9729" style="40" width="9.140625" collapsed="false"/>
    <col min="9730" max="9730" customWidth="true" style="40" width="11.140625" collapsed="false"/>
    <col min="9731" max="9731" customWidth="true" style="40" width="14.5703125" collapsed="false"/>
    <col min="9732" max="9732" style="40" width="9.140625" collapsed="false"/>
    <col min="9733" max="9733" customWidth="true" style="40" width="16.0" collapsed="false"/>
    <col min="9734" max="9734" customWidth="true" style="40" width="30.28515625" collapsed="false"/>
    <col min="9735" max="9735" customWidth="true" style="40" width="28.0" collapsed="false"/>
    <col min="9736" max="9736" style="40" width="9.140625" collapsed="false"/>
    <col min="9737" max="9737" customWidth="true" style="40" width="20.28515625" collapsed="false"/>
    <col min="9738" max="9738" style="40" width="9.140625" collapsed="false"/>
    <col min="9739" max="9739" customWidth="true" style="40" width="14.7109375" collapsed="false"/>
    <col min="9740" max="9985" style="40" width="9.140625" collapsed="false"/>
    <col min="9986" max="9986" customWidth="true" style="40" width="11.140625" collapsed="false"/>
    <col min="9987" max="9987" customWidth="true" style="40" width="14.5703125" collapsed="false"/>
    <col min="9988" max="9988" style="40" width="9.140625" collapsed="false"/>
    <col min="9989" max="9989" customWidth="true" style="40" width="16.0" collapsed="false"/>
    <col min="9990" max="9990" customWidth="true" style="40" width="30.28515625" collapsed="false"/>
    <col min="9991" max="9991" customWidth="true" style="40" width="28.0" collapsed="false"/>
    <col min="9992" max="9992" style="40" width="9.140625" collapsed="false"/>
    <col min="9993" max="9993" customWidth="true" style="40" width="20.28515625" collapsed="false"/>
    <col min="9994" max="9994" style="40" width="9.140625" collapsed="false"/>
    <col min="9995" max="9995" customWidth="true" style="40" width="14.7109375" collapsed="false"/>
    <col min="9996" max="10241" style="40" width="9.140625" collapsed="false"/>
    <col min="10242" max="10242" customWidth="true" style="40" width="11.140625" collapsed="false"/>
    <col min="10243" max="10243" customWidth="true" style="40" width="14.5703125" collapsed="false"/>
    <col min="10244" max="10244" style="40" width="9.140625" collapsed="false"/>
    <col min="10245" max="10245" customWidth="true" style="40" width="16.0" collapsed="false"/>
    <col min="10246" max="10246" customWidth="true" style="40" width="30.28515625" collapsed="false"/>
    <col min="10247" max="10247" customWidth="true" style="40" width="28.0" collapsed="false"/>
    <col min="10248" max="10248" style="40" width="9.140625" collapsed="false"/>
    <col min="10249" max="10249" customWidth="true" style="40" width="20.28515625" collapsed="false"/>
    <col min="10250" max="10250" style="40" width="9.140625" collapsed="false"/>
    <col min="10251" max="10251" customWidth="true" style="40" width="14.7109375" collapsed="false"/>
    <col min="10252" max="10497" style="40" width="9.140625" collapsed="false"/>
    <col min="10498" max="10498" customWidth="true" style="40" width="11.140625" collapsed="false"/>
    <col min="10499" max="10499" customWidth="true" style="40" width="14.5703125" collapsed="false"/>
    <col min="10500" max="10500" style="40" width="9.140625" collapsed="false"/>
    <col min="10501" max="10501" customWidth="true" style="40" width="16.0" collapsed="false"/>
    <col min="10502" max="10502" customWidth="true" style="40" width="30.28515625" collapsed="false"/>
    <col min="10503" max="10503" customWidth="true" style="40" width="28.0" collapsed="false"/>
    <col min="10504" max="10504" style="40" width="9.140625" collapsed="false"/>
    <col min="10505" max="10505" customWidth="true" style="40" width="20.28515625" collapsed="false"/>
    <col min="10506" max="10506" style="40" width="9.140625" collapsed="false"/>
    <col min="10507" max="10507" customWidth="true" style="40" width="14.7109375" collapsed="false"/>
    <col min="10508" max="10753" style="40" width="9.140625" collapsed="false"/>
    <col min="10754" max="10754" customWidth="true" style="40" width="11.140625" collapsed="false"/>
    <col min="10755" max="10755" customWidth="true" style="40" width="14.5703125" collapsed="false"/>
    <col min="10756" max="10756" style="40" width="9.140625" collapsed="false"/>
    <col min="10757" max="10757" customWidth="true" style="40" width="16.0" collapsed="false"/>
    <col min="10758" max="10758" customWidth="true" style="40" width="30.28515625" collapsed="false"/>
    <col min="10759" max="10759" customWidth="true" style="40" width="28.0" collapsed="false"/>
    <col min="10760" max="10760" style="40" width="9.140625" collapsed="false"/>
    <col min="10761" max="10761" customWidth="true" style="40" width="20.28515625" collapsed="false"/>
    <col min="10762" max="10762" style="40" width="9.140625" collapsed="false"/>
    <col min="10763" max="10763" customWidth="true" style="40" width="14.7109375" collapsed="false"/>
    <col min="10764" max="11009" style="40" width="9.140625" collapsed="false"/>
    <col min="11010" max="11010" customWidth="true" style="40" width="11.140625" collapsed="false"/>
    <col min="11011" max="11011" customWidth="true" style="40" width="14.5703125" collapsed="false"/>
    <col min="11012" max="11012" style="40" width="9.140625" collapsed="false"/>
    <col min="11013" max="11013" customWidth="true" style="40" width="16.0" collapsed="false"/>
    <col min="11014" max="11014" customWidth="true" style="40" width="30.28515625" collapsed="false"/>
    <col min="11015" max="11015" customWidth="true" style="40" width="28.0" collapsed="false"/>
    <col min="11016" max="11016" style="40" width="9.140625" collapsed="false"/>
    <col min="11017" max="11017" customWidth="true" style="40" width="20.28515625" collapsed="false"/>
    <col min="11018" max="11018" style="40" width="9.140625" collapsed="false"/>
    <col min="11019" max="11019" customWidth="true" style="40" width="14.7109375" collapsed="false"/>
    <col min="11020" max="11265" style="40" width="9.140625" collapsed="false"/>
    <col min="11266" max="11266" customWidth="true" style="40" width="11.140625" collapsed="false"/>
    <col min="11267" max="11267" customWidth="true" style="40" width="14.5703125" collapsed="false"/>
    <col min="11268" max="11268" style="40" width="9.140625" collapsed="false"/>
    <col min="11269" max="11269" customWidth="true" style="40" width="16.0" collapsed="false"/>
    <col min="11270" max="11270" customWidth="true" style="40" width="30.28515625" collapsed="false"/>
    <col min="11271" max="11271" customWidth="true" style="40" width="28.0" collapsed="false"/>
    <col min="11272" max="11272" style="40" width="9.140625" collapsed="false"/>
    <col min="11273" max="11273" customWidth="true" style="40" width="20.28515625" collapsed="false"/>
    <col min="11274" max="11274" style="40" width="9.140625" collapsed="false"/>
    <col min="11275" max="11275" customWidth="true" style="40" width="14.7109375" collapsed="false"/>
    <col min="11276" max="11521" style="40" width="9.140625" collapsed="false"/>
    <col min="11522" max="11522" customWidth="true" style="40" width="11.140625" collapsed="false"/>
    <col min="11523" max="11523" customWidth="true" style="40" width="14.5703125" collapsed="false"/>
    <col min="11524" max="11524" style="40" width="9.140625" collapsed="false"/>
    <col min="11525" max="11525" customWidth="true" style="40" width="16.0" collapsed="false"/>
    <col min="11526" max="11526" customWidth="true" style="40" width="30.28515625" collapsed="false"/>
    <col min="11527" max="11527" customWidth="true" style="40" width="28.0" collapsed="false"/>
    <col min="11528" max="11528" style="40" width="9.140625" collapsed="false"/>
    <col min="11529" max="11529" customWidth="true" style="40" width="20.28515625" collapsed="false"/>
    <col min="11530" max="11530" style="40" width="9.140625" collapsed="false"/>
    <col min="11531" max="11531" customWidth="true" style="40" width="14.7109375" collapsed="false"/>
    <col min="11532" max="11777" style="40" width="9.140625" collapsed="false"/>
    <col min="11778" max="11778" customWidth="true" style="40" width="11.140625" collapsed="false"/>
    <col min="11779" max="11779" customWidth="true" style="40" width="14.5703125" collapsed="false"/>
    <col min="11780" max="11780" style="40" width="9.140625" collapsed="false"/>
    <col min="11781" max="11781" customWidth="true" style="40" width="16.0" collapsed="false"/>
    <col min="11782" max="11782" customWidth="true" style="40" width="30.28515625" collapsed="false"/>
    <col min="11783" max="11783" customWidth="true" style="40" width="28.0" collapsed="false"/>
    <col min="11784" max="11784" style="40" width="9.140625" collapsed="false"/>
    <col min="11785" max="11785" customWidth="true" style="40" width="20.28515625" collapsed="false"/>
    <col min="11786" max="11786" style="40" width="9.140625" collapsed="false"/>
    <col min="11787" max="11787" customWidth="true" style="40" width="14.7109375" collapsed="false"/>
    <col min="11788" max="12033" style="40" width="9.140625" collapsed="false"/>
    <col min="12034" max="12034" customWidth="true" style="40" width="11.140625" collapsed="false"/>
    <col min="12035" max="12035" customWidth="true" style="40" width="14.5703125" collapsed="false"/>
    <col min="12036" max="12036" style="40" width="9.140625" collapsed="false"/>
    <col min="12037" max="12037" customWidth="true" style="40" width="16.0" collapsed="false"/>
    <col min="12038" max="12038" customWidth="true" style="40" width="30.28515625" collapsed="false"/>
    <col min="12039" max="12039" customWidth="true" style="40" width="28.0" collapsed="false"/>
    <col min="12040" max="12040" style="40" width="9.140625" collapsed="false"/>
    <col min="12041" max="12041" customWidth="true" style="40" width="20.28515625" collapsed="false"/>
    <col min="12042" max="12042" style="40" width="9.140625" collapsed="false"/>
    <col min="12043" max="12043" customWidth="true" style="40" width="14.7109375" collapsed="false"/>
    <col min="12044" max="12289" style="40" width="9.140625" collapsed="false"/>
    <col min="12290" max="12290" customWidth="true" style="40" width="11.140625" collapsed="false"/>
    <col min="12291" max="12291" customWidth="true" style="40" width="14.5703125" collapsed="false"/>
    <col min="12292" max="12292" style="40" width="9.140625" collapsed="false"/>
    <col min="12293" max="12293" customWidth="true" style="40" width="16.0" collapsed="false"/>
    <col min="12294" max="12294" customWidth="true" style="40" width="30.28515625" collapsed="false"/>
    <col min="12295" max="12295" customWidth="true" style="40" width="28.0" collapsed="false"/>
    <col min="12296" max="12296" style="40" width="9.140625" collapsed="false"/>
    <col min="12297" max="12297" customWidth="true" style="40" width="20.28515625" collapsed="false"/>
    <col min="12298" max="12298" style="40" width="9.140625" collapsed="false"/>
    <col min="12299" max="12299" customWidth="true" style="40" width="14.7109375" collapsed="false"/>
    <col min="12300" max="12545" style="40" width="9.140625" collapsed="false"/>
    <col min="12546" max="12546" customWidth="true" style="40" width="11.140625" collapsed="false"/>
    <col min="12547" max="12547" customWidth="true" style="40" width="14.5703125" collapsed="false"/>
    <col min="12548" max="12548" style="40" width="9.140625" collapsed="false"/>
    <col min="12549" max="12549" customWidth="true" style="40" width="16.0" collapsed="false"/>
    <col min="12550" max="12550" customWidth="true" style="40" width="30.28515625" collapsed="false"/>
    <col min="12551" max="12551" customWidth="true" style="40" width="28.0" collapsed="false"/>
    <col min="12552" max="12552" style="40" width="9.140625" collapsed="false"/>
    <col min="12553" max="12553" customWidth="true" style="40" width="20.28515625" collapsed="false"/>
    <col min="12554" max="12554" style="40" width="9.140625" collapsed="false"/>
    <col min="12555" max="12555" customWidth="true" style="40" width="14.7109375" collapsed="false"/>
    <col min="12556" max="12801" style="40" width="9.140625" collapsed="false"/>
    <col min="12802" max="12802" customWidth="true" style="40" width="11.140625" collapsed="false"/>
    <col min="12803" max="12803" customWidth="true" style="40" width="14.5703125" collapsed="false"/>
    <col min="12804" max="12804" style="40" width="9.140625" collapsed="false"/>
    <col min="12805" max="12805" customWidth="true" style="40" width="16.0" collapsed="false"/>
    <col min="12806" max="12806" customWidth="true" style="40" width="30.28515625" collapsed="false"/>
    <col min="12807" max="12807" customWidth="true" style="40" width="28.0" collapsed="false"/>
    <col min="12808" max="12808" style="40" width="9.140625" collapsed="false"/>
    <col min="12809" max="12809" customWidth="true" style="40" width="20.28515625" collapsed="false"/>
    <col min="12810" max="12810" style="40" width="9.140625" collapsed="false"/>
    <col min="12811" max="12811" customWidth="true" style="40" width="14.7109375" collapsed="false"/>
    <col min="12812" max="13057" style="40" width="9.140625" collapsed="false"/>
    <col min="13058" max="13058" customWidth="true" style="40" width="11.140625" collapsed="false"/>
    <col min="13059" max="13059" customWidth="true" style="40" width="14.5703125" collapsed="false"/>
    <col min="13060" max="13060" style="40" width="9.140625" collapsed="false"/>
    <col min="13061" max="13061" customWidth="true" style="40" width="16.0" collapsed="false"/>
    <col min="13062" max="13062" customWidth="true" style="40" width="30.28515625" collapsed="false"/>
    <col min="13063" max="13063" customWidth="true" style="40" width="28.0" collapsed="false"/>
    <col min="13064" max="13064" style="40" width="9.140625" collapsed="false"/>
    <col min="13065" max="13065" customWidth="true" style="40" width="20.28515625" collapsed="false"/>
    <col min="13066" max="13066" style="40" width="9.140625" collapsed="false"/>
    <col min="13067" max="13067" customWidth="true" style="40" width="14.7109375" collapsed="false"/>
    <col min="13068" max="13313" style="40" width="9.140625" collapsed="false"/>
    <col min="13314" max="13314" customWidth="true" style="40" width="11.140625" collapsed="false"/>
    <col min="13315" max="13315" customWidth="true" style="40" width="14.5703125" collapsed="false"/>
    <col min="13316" max="13316" style="40" width="9.140625" collapsed="false"/>
    <col min="13317" max="13317" customWidth="true" style="40" width="16.0" collapsed="false"/>
    <col min="13318" max="13318" customWidth="true" style="40" width="30.28515625" collapsed="false"/>
    <col min="13319" max="13319" customWidth="true" style="40" width="28.0" collapsed="false"/>
    <col min="13320" max="13320" style="40" width="9.140625" collapsed="false"/>
    <col min="13321" max="13321" customWidth="true" style="40" width="20.28515625" collapsed="false"/>
    <col min="13322" max="13322" style="40" width="9.140625" collapsed="false"/>
    <col min="13323" max="13323" customWidth="true" style="40" width="14.7109375" collapsed="false"/>
    <col min="13324" max="13569" style="40" width="9.140625" collapsed="false"/>
    <col min="13570" max="13570" customWidth="true" style="40" width="11.140625" collapsed="false"/>
    <col min="13571" max="13571" customWidth="true" style="40" width="14.5703125" collapsed="false"/>
    <col min="13572" max="13572" style="40" width="9.140625" collapsed="false"/>
    <col min="13573" max="13573" customWidth="true" style="40" width="16.0" collapsed="false"/>
    <col min="13574" max="13574" customWidth="true" style="40" width="30.28515625" collapsed="false"/>
    <col min="13575" max="13575" customWidth="true" style="40" width="28.0" collapsed="false"/>
    <col min="13576" max="13576" style="40" width="9.140625" collapsed="false"/>
    <col min="13577" max="13577" customWidth="true" style="40" width="20.28515625" collapsed="false"/>
    <col min="13578" max="13578" style="40" width="9.140625" collapsed="false"/>
    <col min="13579" max="13579" customWidth="true" style="40" width="14.7109375" collapsed="false"/>
    <col min="13580" max="13825" style="40" width="9.140625" collapsed="false"/>
    <col min="13826" max="13826" customWidth="true" style="40" width="11.140625" collapsed="false"/>
    <col min="13827" max="13827" customWidth="true" style="40" width="14.5703125" collapsed="false"/>
    <col min="13828" max="13828" style="40" width="9.140625" collapsed="false"/>
    <col min="13829" max="13829" customWidth="true" style="40" width="16.0" collapsed="false"/>
    <col min="13830" max="13830" customWidth="true" style="40" width="30.28515625" collapsed="false"/>
    <col min="13831" max="13831" customWidth="true" style="40" width="28.0" collapsed="false"/>
    <col min="13832" max="13832" style="40" width="9.140625" collapsed="false"/>
    <col min="13833" max="13833" customWidth="true" style="40" width="20.28515625" collapsed="false"/>
    <col min="13834" max="13834" style="40" width="9.140625" collapsed="false"/>
    <col min="13835" max="13835" customWidth="true" style="40" width="14.7109375" collapsed="false"/>
    <col min="13836" max="14081" style="40" width="9.140625" collapsed="false"/>
    <col min="14082" max="14082" customWidth="true" style="40" width="11.140625" collapsed="false"/>
    <col min="14083" max="14083" customWidth="true" style="40" width="14.5703125" collapsed="false"/>
    <col min="14084" max="14084" style="40" width="9.140625" collapsed="false"/>
    <col min="14085" max="14085" customWidth="true" style="40" width="16.0" collapsed="false"/>
    <col min="14086" max="14086" customWidth="true" style="40" width="30.28515625" collapsed="false"/>
    <col min="14087" max="14087" customWidth="true" style="40" width="28.0" collapsed="false"/>
    <col min="14088" max="14088" style="40" width="9.140625" collapsed="false"/>
    <col min="14089" max="14089" customWidth="true" style="40" width="20.28515625" collapsed="false"/>
    <col min="14090" max="14090" style="40" width="9.140625" collapsed="false"/>
    <col min="14091" max="14091" customWidth="true" style="40" width="14.7109375" collapsed="false"/>
    <col min="14092" max="14337" style="40" width="9.140625" collapsed="false"/>
    <col min="14338" max="14338" customWidth="true" style="40" width="11.140625" collapsed="false"/>
    <col min="14339" max="14339" customWidth="true" style="40" width="14.5703125" collapsed="false"/>
    <col min="14340" max="14340" style="40" width="9.140625" collapsed="false"/>
    <col min="14341" max="14341" customWidth="true" style="40" width="16.0" collapsed="false"/>
    <col min="14342" max="14342" customWidth="true" style="40" width="30.28515625" collapsed="false"/>
    <col min="14343" max="14343" customWidth="true" style="40" width="28.0" collapsed="false"/>
    <col min="14344" max="14344" style="40" width="9.140625" collapsed="false"/>
    <col min="14345" max="14345" customWidth="true" style="40" width="20.28515625" collapsed="false"/>
    <col min="14346" max="14346" style="40" width="9.140625" collapsed="false"/>
    <col min="14347" max="14347" customWidth="true" style="40" width="14.7109375" collapsed="false"/>
    <col min="14348" max="14593" style="40" width="9.140625" collapsed="false"/>
    <col min="14594" max="14594" customWidth="true" style="40" width="11.140625" collapsed="false"/>
    <col min="14595" max="14595" customWidth="true" style="40" width="14.5703125" collapsed="false"/>
    <col min="14596" max="14596" style="40" width="9.140625" collapsed="false"/>
    <col min="14597" max="14597" customWidth="true" style="40" width="16.0" collapsed="false"/>
    <col min="14598" max="14598" customWidth="true" style="40" width="30.28515625" collapsed="false"/>
    <col min="14599" max="14599" customWidth="true" style="40" width="28.0" collapsed="false"/>
    <col min="14600" max="14600" style="40" width="9.140625" collapsed="false"/>
    <col min="14601" max="14601" customWidth="true" style="40" width="20.28515625" collapsed="false"/>
    <col min="14602" max="14602" style="40" width="9.140625" collapsed="false"/>
    <col min="14603" max="14603" customWidth="true" style="40" width="14.7109375" collapsed="false"/>
    <col min="14604" max="14849" style="40" width="9.140625" collapsed="false"/>
    <col min="14850" max="14850" customWidth="true" style="40" width="11.140625" collapsed="false"/>
    <col min="14851" max="14851" customWidth="true" style="40" width="14.5703125" collapsed="false"/>
    <col min="14852" max="14852" style="40" width="9.140625" collapsed="false"/>
    <col min="14853" max="14853" customWidth="true" style="40" width="16.0" collapsed="false"/>
    <col min="14854" max="14854" customWidth="true" style="40" width="30.28515625" collapsed="false"/>
    <col min="14855" max="14855" customWidth="true" style="40" width="28.0" collapsed="false"/>
    <col min="14856" max="14856" style="40" width="9.140625" collapsed="false"/>
    <col min="14857" max="14857" customWidth="true" style="40" width="20.28515625" collapsed="false"/>
    <col min="14858" max="14858" style="40" width="9.140625" collapsed="false"/>
    <col min="14859" max="14859" customWidth="true" style="40" width="14.7109375" collapsed="false"/>
    <col min="14860" max="15105" style="40" width="9.140625" collapsed="false"/>
    <col min="15106" max="15106" customWidth="true" style="40" width="11.140625" collapsed="false"/>
    <col min="15107" max="15107" customWidth="true" style="40" width="14.5703125" collapsed="false"/>
    <col min="15108" max="15108" style="40" width="9.140625" collapsed="false"/>
    <col min="15109" max="15109" customWidth="true" style="40" width="16.0" collapsed="false"/>
    <col min="15110" max="15110" customWidth="true" style="40" width="30.28515625" collapsed="false"/>
    <col min="15111" max="15111" customWidth="true" style="40" width="28.0" collapsed="false"/>
    <col min="15112" max="15112" style="40" width="9.140625" collapsed="false"/>
    <col min="15113" max="15113" customWidth="true" style="40" width="20.28515625" collapsed="false"/>
    <col min="15114" max="15114" style="40" width="9.140625" collapsed="false"/>
    <col min="15115" max="15115" customWidth="true" style="40" width="14.7109375" collapsed="false"/>
    <col min="15116" max="15361" style="40" width="9.140625" collapsed="false"/>
    <col min="15362" max="15362" customWidth="true" style="40" width="11.140625" collapsed="false"/>
    <col min="15363" max="15363" customWidth="true" style="40" width="14.5703125" collapsed="false"/>
    <col min="15364" max="15364" style="40" width="9.140625" collapsed="false"/>
    <col min="15365" max="15365" customWidth="true" style="40" width="16.0" collapsed="false"/>
    <col min="15366" max="15366" customWidth="true" style="40" width="30.28515625" collapsed="false"/>
    <col min="15367" max="15367" customWidth="true" style="40" width="28.0" collapsed="false"/>
    <col min="15368" max="15368" style="40" width="9.140625" collapsed="false"/>
    <col min="15369" max="15369" customWidth="true" style="40" width="20.28515625" collapsed="false"/>
    <col min="15370" max="15370" style="40" width="9.140625" collapsed="false"/>
    <col min="15371" max="15371" customWidth="true" style="40" width="14.7109375" collapsed="false"/>
    <col min="15372" max="15617" style="40" width="9.140625" collapsed="false"/>
    <col min="15618" max="15618" customWidth="true" style="40" width="11.140625" collapsed="false"/>
    <col min="15619" max="15619" customWidth="true" style="40" width="14.5703125" collapsed="false"/>
    <col min="15620" max="15620" style="40" width="9.140625" collapsed="false"/>
    <col min="15621" max="15621" customWidth="true" style="40" width="16.0" collapsed="false"/>
    <col min="15622" max="15622" customWidth="true" style="40" width="30.28515625" collapsed="false"/>
    <col min="15623" max="15623" customWidth="true" style="40" width="28.0" collapsed="false"/>
    <col min="15624" max="15624" style="40" width="9.140625" collapsed="false"/>
    <col min="15625" max="15625" customWidth="true" style="40" width="20.28515625" collapsed="false"/>
    <col min="15626" max="15626" style="40" width="9.140625" collapsed="false"/>
    <col min="15627" max="15627" customWidth="true" style="40" width="14.7109375" collapsed="false"/>
    <col min="15628" max="15873" style="40" width="9.140625" collapsed="false"/>
    <col min="15874" max="15874" customWidth="true" style="40" width="11.140625" collapsed="false"/>
    <col min="15875" max="15875" customWidth="true" style="40" width="14.5703125" collapsed="false"/>
    <col min="15876" max="15876" style="40" width="9.140625" collapsed="false"/>
    <col min="15877" max="15877" customWidth="true" style="40" width="16.0" collapsed="false"/>
    <col min="15878" max="15878" customWidth="true" style="40" width="30.28515625" collapsed="false"/>
    <col min="15879" max="15879" customWidth="true" style="40" width="28.0" collapsed="false"/>
    <col min="15880" max="15880" style="40" width="9.140625" collapsed="false"/>
    <col min="15881" max="15881" customWidth="true" style="40" width="20.28515625" collapsed="false"/>
    <col min="15882" max="15882" style="40" width="9.140625" collapsed="false"/>
    <col min="15883" max="15883" customWidth="true" style="40" width="14.7109375" collapsed="false"/>
    <col min="15884" max="16129" style="40" width="9.140625" collapsed="false"/>
    <col min="16130" max="16130" customWidth="true" style="40" width="11.140625" collapsed="false"/>
    <col min="16131" max="16131" customWidth="true" style="40" width="14.5703125" collapsed="false"/>
    <col min="16132" max="16132" style="40" width="9.140625" collapsed="false"/>
    <col min="16133" max="16133" customWidth="true" style="40" width="16.0" collapsed="false"/>
    <col min="16134" max="16134" customWidth="true" style="40" width="30.28515625" collapsed="false"/>
    <col min="16135" max="16135" customWidth="true" style="40" width="28.0" collapsed="false"/>
    <col min="16136" max="16136" style="40" width="9.140625" collapsed="false"/>
    <col min="16137" max="16137" customWidth="true" style="40" width="20.28515625" collapsed="false"/>
    <col min="16138" max="16138" style="40" width="9.140625" collapsed="false"/>
    <col min="16139" max="16139" customWidth="true" style="40" width="14.7109375" collapsed="false"/>
    <col min="16140" max="16384" style="40" width="9.140625" collapsed="false"/>
  </cols>
  <sheetData>
    <row r="1" spans="1:10" ht="20.25" x14ac:dyDescent="0.2">
      <c r="A1" s="180" t="s">
        <v>93</v>
      </c>
      <c r="B1" s="181"/>
      <c r="C1" s="181"/>
      <c r="D1" s="181"/>
      <c r="E1" s="181"/>
      <c r="F1" s="181"/>
      <c r="G1" s="181"/>
      <c r="H1" s="181"/>
      <c r="I1" s="182"/>
    </row>
    <row r="2" spans="1:10" ht="20.25" x14ac:dyDescent="0.2">
      <c r="A2" s="207" t="s">
        <v>94</v>
      </c>
      <c r="B2" s="208"/>
      <c r="C2" s="208"/>
      <c r="D2" s="208"/>
      <c r="E2" s="208"/>
      <c r="F2" s="208"/>
      <c r="G2" s="208"/>
      <c r="H2" s="208"/>
      <c r="I2" s="209"/>
    </row>
    <row r="3" spans="1:10" ht="15.75" thickBot="1" x14ac:dyDescent="0.25">
      <c r="A3" s="210" t="s">
        <v>122</v>
      </c>
      <c r="B3" s="211"/>
      <c r="C3" s="211"/>
      <c r="D3" s="211"/>
      <c r="E3" s="211"/>
      <c r="F3" s="211"/>
      <c r="G3" s="212" t="s">
        <v>115</v>
      </c>
      <c r="H3" s="213"/>
      <c r="I3" s="214"/>
      <c r="J3" s="41"/>
    </row>
    <row r="4" spans="1:10" s="41" customFormat="1" ht="15" x14ac:dyDescent="0.25">
      <c r="A4" s="215" t="s">
        <v>95</v>
      </c>
      <c r="B4" s="216"/>
      <c r="C4" s="49" t="s">
        <v>114</v>
      </c>
      <c r="D4" s="50"/>
      <c r="E4" s="50"/>
      <c r="F4" s="51"/>
      <c r="G4" s="217" t="s">
        <v>96</v>
      </c>
      <c r="H4" s="218"/>
      <c r="I4" s="219"/>
    </row>
    <row r="5" spans="1:10" s="41" customFormat="1" ht="15.75" thickBot="1" x14ac:dyDescent="0.3">
      <c r="A5" s="223" t="s">
        <v>97</v>
      </c>
      <c r="B5" s="224"/>
      <c r="C5" s="224" t="s">
        <v>113</v>
      </c>
      <c r="D5" s="224"/>
      <c r="E5" s="224"/>
      <c r="F5" s="225"/>
      <c r="G5" s="220"/>
      <c r="H5" s="221"/>
      <c r="I5" s="222"/>
    </row>
    <row r="6" spans="1:10" x14ac:dyDescent="0.2">
      <c r="A6" s="52" t="s">
        <v>47</v>
      </c>
      <c r="B6" s="202" t="s">
        <v>48</v>
      </c>
      <c r="C6" s="202"/>
      <c r="D6" s="202"/>
      <c r="E6" s="203"/>
      <c r="F6" s="226" t="s">
        <v>116</v>
      </c>
      <c r="G6" s="227"/>
      <c r="H6" s="227"/>
      <c r="I6" s="228"/>
    </row>
    <row r="7" spans="1:10" x14ac:dyDescent="0.2">
      <c r="A7" s="229" t="s">
        <v>49</v>
      </c>
      <c r="B7" s="230"/>
      <c r="C7" s="53"/>
      <c r="D7" s="53"/>
      <c r="E7" s="54"/>
      <c r="F7" s="187" t="s">
        <v>117</v>
      </c>
      <c r="G7" s="230"/>
      <c r="H7" s="230"/>
      <c r="I7" s="231"/>
    </row>
    <row r="8" spans="1:10" x14ac:dyDescent="0.2">
      <c r="A8" s="183" t="s">
        <v>50</v>
      </c>
      <c r="B8" s="184"/>
      <c r="C8" s="184"/>
      <c r="D8" s="184" t="s">
        <v>120</v>
      </c>
      <c r="E8" s="204"/>
      <c r="F8" s="205" t="s">
        <v>118</v>
      </c>
      <c r="G8" s="205"/>
      <c r="H8" s="205"/>
      <c r="I8" s="206"/>
    </row>
    <row r="9" spans="1:10" ht="30.75" customHeight="1" x14ac:dyDescent="0.2">
      <c r="A9" s="183" t="s">
        <v>51</v>
      </c>
      <c r="B9" s="184"/>
      <c r="C9" s="184"/>
      <c r="D9" s="185">
        <v>74567640.459999993</v>
      </c>
      <c r="E9" s="186"/>
      <c r="F9" s="187" t="s">
        <v>121</v>
      </c>
      <c r="G9" s="188"/>
      <c r="H9" s="188"/>
      <c r="I9" s="189"/>
    </row>
    <row r="10" spans="1:10" ht="12.75" customHeight="1" x14ac:dyDescent="0.2">
      <c r="A10" s="55" t="s">
        <v>52</v>
      </c>
      <c r="B10" s="53"/>
      <c r="C10" s="56"/>
      <c r="D10" s="190"/>
      <c r="E10" s="191"/>
      <c r="F10" s="192" t="s">
        <v>119</v>
      </c>
      <c r="G10" s="193"/>
      <c r="H10" s="193"/>
      <c r="I10" s="194"/>
    </row>
    <row r="11" spans="1:10" ht="12.75" customHeight="1" x14ac:dyDescent="0.2">
      <c r="A11" s="195" t="s">
        <v>108</v>
      </c>
      <c r="B11" s="196"/>
      <c r="C11" s="196"/>
      <c r="D11" s="197">
        <f>Certificates!AC4</f>
        <v>74294634.981299952</v>
      </c>
      <c r="E11" s="198"/>
      <c r="F11" s="57"/>
      <c r="G11" s="199"/>
      <c r="H11" s="200"/>
      <c r="I11" s="201"/>
    </row>
    <row r="12" spans="1:10" ht="13.5" thickBot="1" x14ac:dyDescent="0.25">
      <c r="A12" s="281" t="s">
        <v>109</v>
      </c>
      <c r="B12" s="282"/>
      <c r="C12" s="282"/>
      <c r="D12" s="197">
        <f>D11-H22</f>
        <v>65637037.621569954</v>
      </c>
      <c r="E12" s="198"/>
      <c r="F12" s="58"/>
      <c r="G12" s="59"/>
      <c r="H12" s="60"/>
      <c r="I12" s="61"/>
    </row>
    <row r="13" spans="1:10" ht="26.25" thickBot="1" x14ac:dyDescent="0.25">
      <c r="A13" s="62" t="s">
        <v>0</v>
      </c>
      <c r="B13" s="238" t="s">
        <v>53</v>
      </c>
      <c r="C13" s="238"/>
      <c r="D13" s="238"/>
      <c r="E13" s="238"/>
      <c r="F13" s="63" t="s">
        <v>54</v>
      </c>
      <c r="G13" s="64" t="s">
        <v>55</v>
      </c>
      <c r="H13" s="239" t="s">
        <v>56</v>
      </c>
      <c r="I13" s="240"/>
    </row>
    <row r="14" spans="1:10" x14ac:dyDescent="0.2">
      <c r="A14" s="65"/>
      <c r="B14" s="241" t="s">
        <v>57</v>
      </c>
      <c r="C14" s="242"/>
      <c r="D14" s="242"/>
      <c r="E14" s="243"/>
      <c r="F14" s="66"/>
      <c r="G14" s="66" t="s">
        <v>98</v>
      </c>
      <c r="H14" s="244"/>
      <c r="I14" s="245"/>
    </row>
    <row r="15" spans="1:10" ht="13.5" thickBot="1" x14ac:dyDescent="0.25">
      <c r="A15" s="67"/>
      <c r="B15" s="246" t="s">
        <v>58</v>
      </c>
      <c r="C15" s="247"/>
      <c r="D15" s="247"/>
      <c r="E15" s="248"/>
      <c r="F15" s="68"/>
      <c r="G15" s="68" t="str">
        <f>Certificates!D4</f>
        <v>COP-R001</v>
      </c>
      <c r="H15" s="249"/>
      <c r="I15" s="250"/>
    </row>
    <row r="16" spans="1:10" ht="15" x14ac:dyDescent="0.2">
      <c r="A16" s="69" t="s">
        <v>59</v>
      </c>
      <c r="B16" s="232" t="s">
        <v>60</v>
      </c>
      <c r="C16" s="232"/>
      <c r="D16" s="232"/>
      <c r="E16" s="232"/>
      <c r="F16" s="70"/>
      <c r="G16" s="70"/>
      <c r="H16" s="233"/>
      <c r="I16" s="234"/>
    </row>
    <row r="17" spans="1:9" x14ac:dyDescent="0.2">
      <c r="A17" s="65">
        <f>+A15+1</f>
        <v>1</v>
      </c>
      <c r="B17" s="235" t="s">
        <v>110</v>
      </c>
      <c r="C17" s="235"/>
      <c r="D17" s="235"/>
      <c r="E17" s="235"/>
      <c r="F17" s="71"/>
      <c r="G17" s="71">
        <f t="shared" ref="G17:G42" si="0">H17-F17</f>
        <v>7125112.3999999994</v>
      </c>
      <c r="H17" s="236">
        <f>Certificates!AG4+Certificates!AH4</f>
        <v>7125112.3999999994</v>
      </c>
      <c r="I17" s="237"/>
    </row>
    <row r="18" spans="1:9" x14ac:dyDescent="0.2">
      <c r="A18" s="65">
        <f>+A17+1</f>
        <v>2</v>
      </c>
      <c r="B18" s="235" t="s">
        <v>61</v>
      </c>
      <c r="C18" s="235"/>
      <c r="D18" s="235"/>
      <c r="E18" s="235"/>
      <c r="F18" s="71"/>
      <c r="G18" s="71">
        <f t="shared" si="0"/>
        <v>1046839.925</v>
      </c>
      <c r="H18" s="236">
        <f>Certificates!AM4</f>
        <v>1046839.925</v>
      </c>
      <c r="I18" s="237"/>
    </row>
    <row r="19" spans="1:9" x14ac:dyDescent="0.2">
      <c r="A19" s="65">
        <v>3</v>
      </c>
      <c r="B19" s="235" t="s">
        <v>106</v>
      </c>
      <c r="C19" s="235"/>
      <c r="D19" s="235"/>
      <c r="E19" s="235"/>
      <c r="F19" s="71"/>
      <c r="G19" s="71">
        <f t="shared" si="0"/>
        <v>356255.62000000005</v>
      </c>
      <c r="H19" s="236">
        <f>Certificates!AJ4</f>
        <v>356255.62000000005</v>
      </c>
      <c r="I19" s="237"/>
    </row>
    <row r="20" spans="1:9" x14ac:dyDescent="0.2">
      <c r="A20" s="65">
        <v>4</v>
      </c>
      <c r="B20" s="235" t="s">
        <v>62</v>
      </c>
      <c r="C20" s="235"/>
      <c r="D20" s="235"/>
      <c r="E20" s="235"/>
      <c r="F20" s="72"/>
      <c r="G20" s="71">
        <f t="shared" si="0"/>
        <v>129389.41472999996</v>
      </c>
      <c r="H20" s="236">
        <f>Certificates!AN4</f>
        <v>129389.41472999996</v>
      </c>
      <c r="I20" s="237"/>
    </row>
    <row r="21" spans="1:9" ht="14.25" customHeight="1" x14ac:dyDescent="0.2">
      <c r="A21" s="65">
        <v>5</v>
      </c>
      <c r="B21" s="235" t="s">
        <v>111</v>
      </c>
      <c r="C21" s="235"/>
      <c r="D21" s="235"/>
      <c r="E21" s="235"/>
      <c r="F21" s="72"/>
      <c r="G21" s="71">
        <f t="shared" si="0"/>
        <v>0</v>
      </c>
      <c r="H21" s="236">
        <f>Certificates!AK4+Certificates!AO4</f>
        <v>0</v>
      </c>
      <c r="I21" s="237"/>
    </row>
    <row r="22" spans="1:9" ht="15.75" thickBot="1" x14ac:dyDescent="0.25">
      <c r="A22" s="73" t="s">
        <v>59</v>
      </c>
      <c r="B22" s="280" t="s">
        <v>63</v>
      </c>
      <c r="C22" s="280"/>
      <c r="D22" s="280"/>
      <c r="E22" s="280"/>
      <c r="F22" s="74">
        <f>SUM(F17:F21)</f>
        <v>0</v>
      </c>
      <c r="G22" s="75">
        <f t="shared" si="0"/>
        <v>8657597.3597299978</v>
      </c>
      <c r="H22" s="251">
        <f>SUM(H17:H21)</f>
        <v>8657597.3597299978</v>
      </c>
      <c r="I22" s="252"/>
    </row>
    <row r="23" spans="1:9" ht="15" x14ac:dyDescent="0.2">
      <c r="A23" s="76" t="s">
        <v>64</v>
      </c>
      <c r="B23" s="253" t="s">
        <v>65</v>
      </c>
      <c r="C23" s="253"/>
      <c r="D23" s="253"/>
      <c r="E23" s="253"/>
      <c r="F23" s="77"/>
      <c r="G23" s="71"/>
      <c r="H23" s="254"/>
      <c r="I23" s="255"/>
    </row>
    <row r="24" spans="1:9" x14ac:dyDescent="0.2">
      <c r="A24" s="65">
        <v>1</v>
      </c>
      <c r="B24" s="256" t="s">
        <v>66</v>
      </c>
      <c r="C24" s="256"/>
      <c r="D24" s="256"/>
      <c r="E24" s="256"/>
      <c r="F24" s="71"/>
      <c r="G24" s="71">
        <f t="shared" si="0"/>
        <v>0</v>
      </c>
      <c r="H24" s="257"/>
      <c r="I24" s="258"/>
    </row>
    <row r="25" spans="1:9" x14ac:dyDescent="0.2">
      <c r="A25" s="65">
        <v>2</v>
      </c>
      <c r="B25" s="256" t="s">
        <v>67</v>
      </c>
      <c r="C25" s="256"/>
      <c r="D25" s="256"/>
      <c r="E25" s="256"/>
      <c r="F25" s="78"/>
      <c r="G25" s="71">
        <f t="shared" si="0"/>
        <v>0</v>
      </c>
      <c r="H25" s="257"/>
      <c r="I25" s="258"/>
    </row>
    <row r="26" spans="1:9" x14ac:dyDescent="0.2">
      <c r="A26" s="65">
        <v>3</v>
      </c>
      <c r="B26" s="256" t="s">
        <v>68</v>
      </c>
      <c r="C26" s="256"/>
      <c r="D26" s="256"/>
      <c r="E26" s="256"/>
      <c r="F26" s="78"/>
      <c r="G26" s="71">
        <f t="shared" si="0"/>
        <v>0</v>
      </c>
      <c r="H26" s="257"/>
      <c r="I26" s="258"/>
    </row>
    <row r="27" spans="1:9" x14ac:dyDescent="0.2">
      <c r="A27" s="65">
        <v>4</v>
      </c>
      <c r="B27" s="256" t="s">
        <v>69</v>
      </c>
      <c r="C27" s="256"/>
      <c r="D27" s="256"/>
      <c r="E27" s="256"/>
      <c r="F27" s="78"/>
      <c r="G27" s="71">
        <f t="shared" si="0"/>
        <v>0</v>
      </c>
      <c r="H27" s="257"/>
      <c r="I27" s="258"/>
    </row>
    <row r="28" spans="1:9" x14ac:dyDescent="0.2">
      <c r="A28" s="65">
        <v>5</v>
      </c>
      <c r="B28" s="256" t="s">
        <v>70</v>
      </c>
      <c r="C28" s="256"/>
      <c r="D28" s="256"/>
      <c r="E28" s="256"/>
      <c r="F28" s="78"/>
      <c r="G28" s="71">
        <f t="shared" si="0"/>
        <v>0</v>
      </c>
      <c r="H28" s="257"/>
      <c r="I28" s="258"/>
    </row>
    <row r="29" spans="1:9" x14ac:dyDescent="0.2">
      <c r="A29" s="65">
        <v>6</v>
      </c>
      <c r="B29" s="256" t="s">
        <v>71</v>
      </c>
      <c r="C29" s="256"/>
      <c r="D29" s="256"/>
      <c r="E29" s="256"/>
      <c r="F29" s="78"/>
      <c r="G29" s="71">
        <f t="shared" si="0"/>
        <v>0</v>
      </c>
      <c r="H29" s="257"/>
      <c r="I29" s="258"/>
    </row>
    <row r="30" spans="1:9" x14ac:dyDescent="0.2">
      <c r="A30" s="65">
        <v>7</v>
      </c>
      <c r="B30" s="256" t="s">
        <v>72</v>
      </c>
      <c r="C30" s="256"/>
      <c r="D30" s="256"/>
      <c r="E30" s="256"/>
      <c r="F30" s="79"/>
      <c r="G30" s="71">
        <f t="shared" si="0"/>
        <v>0</v>
      </c>
      <c r="H30" s="257"/>
      <c r="I30" s="258"/>
    </row>
    <row r="31" spans="1:9" x14ac:dyDescent="0.2">
      <c r="A31" s="65">
        <v>8</v>
      </c>
      <c r="B31" s="256" t="s">
        <v>73</v>
      </c>
      <c r="C31" s="256"/>
      <c r="D31" s="256"/>
      <c r="E31" s="256"/>
      <c r="F31" s="71"/>
      <c r="G31" s="71">
        <f t="shared" si="0"/>
        <v>0</v>
      </c>
      <c r="H31" s="257"/>
      <c r="I31" s="258"/>
    </row>
    <row r="32" spans="1:9" x14ac:dyDescent="0.2">
      <c r="A32" s="65">
        <v>9</v>
      </c>
      <c r="B32" s="256" t="s">
        <v>74</v>
      </c>
      <c r="C32" s="256"/>
      <c r="D32" s="256"/>
      <c r="E32" s="256"/>
      <c r="F32" s="71"/>
      <c r="G32" s="71">
        <f t="shared" si="0"/>
        <v>0</v>
      </c>
      <c r="H32" s="259"/>
      <c r="I32" s="260"/>
    </row>
    <row r="33" spans="1:11" x14ac:dyDescent="0.2">
      <c r="A33" s="65">
        <v>10</v>
      </c>
      <c r="B33" s="256" t="s">
        <v>75</v>
      </c>
      <c r="C33" s="256"/>
      <c r="D33" s="256"/>
      <c r="E33" s="256"/>
      <c r="F33" s="71"/>
      <c r="G33" s="71">
        <f t="shared" si="0"/>
        <v>0</v>
      </c>
      <c r="H33" s="259"/>
      <c r="I33" s="260"/>
    </row>
    <row r="34" spans="1:11" ht="15.75" thickBot="1" x14ac:dyDescent="0.25">
      <c r="A34" s="80" t="s">
        <v>76</v>
      </c>
      <c r="B34" s="274" t="s">
        <v>77</v>
      </c>
      <c r="C34" s="274"/>
      <c r="D34" s="274"/>
      <c r="E34" s="274"/>
      <c r="F34" s="81">
        <f>SUM(F24:F33)</f>
        <v>0</v>
      </c>
      <c r="G34" s="75">
        <f t="shared" si="0"/>
        <v>0</v>
      </c>
      <c r="H34" s="277">
        <f>SUM(H24:H33)</f>
        <v>0</v>
      </c>
      <c r="I34" s="278"/>
    </row>
    <row r="35" spans="1:11" ht="15" x14ac:dyDescent="0.2">
      <c r="A35" s="69" t="s">
        <v>78</v>
      </c>
      <c r="B35" s="232" t="s">
        <v>79</v>
      </c>
      <c r="C35" s="232"/>
      <c r="D35" s="232"/>
      <c r="E35" s="232"/>
      <c r="F35" s="82"/>
      <c r="G35" s="83">
        <f t="shared" si="0"/>
        <v>0</v>
      </c>
      <c r="H35" s="261"/>
      <c r="I35" s="262"/>
    </row>
    <row r="36" spans="1:11" x14ac:dyDescent="0.2">
      <c r="A36" s="84">
        <v>1</v>
      </c>
      <c r="B36" s="256" t="s">
        <v>80</v>
      </c>
      <c r="C36" s="256"/>
      <c r="D36" s="256"/>
      <c r="E36" s="256"/>
      <c r="F36" s="85"/>
      <c r="G36" s="71">
        <f t="shared" si="0"/>
        <v>0</v>
      </c>
      <c r="H36" s="257"/>
      <c r="I36" s="258"/>
    </row>
    <row r="37" spans="1:11" x14ac:dyDescent="0.2">
      <c r="A37" s="84">
        <v>2</v>
      </c>
      <c r="B37" s="256" t="s">
        <v>81</v>
      </c>
      <c r="C37" s="256"/>
      <c r="D37" s="256"/>
      <c r="E37" s="256"/>
      <c r="F37" s="85"/>
      <c r="G37" s="71">
        <f t="shared" si="0"/>
        <v>0</v>
      </c>
      <c r="H37" s="257"/>
      <c r="I37" s="258"/>
    </row>
    <row r="38" spans="1:11" x14ac:dyDescent="0.2">
      <c r="A38" s="84">
        <v>3</v>
      </c>
      <c r="B38" s="256" t="s">
        <v>82</v>
      </c>
      <c r="C38" s="256"/>
      <c r="D38" s="256"/>
      <c r="E38" s="256"/>
      <c r="F38" s="85"/>
      <c r="G38" s="71">
        <f t="shared" si="0"/>
        <v>0</v>
      </c>
      <c r="H38" s="257"/>
      <c r="I38" s="258"/>
    </row>
    <row r="39" spans="1:11" x14ac:dyDescent="0.2">
      <c r="A39" s="84">
        <v>4</v>
      </c>
      <c r="B39" s="256" t="s">
        <v>83</v>
      </c>
      <c r="C39" s="256"/>
      <c r="D39" s="256"/>
      <c r="E39" s="256"/>
      <c r="F39" s="85"/>
      <c r="G39" s="71">
        <f t="shared" si="0"/>
        <v>0</v>
      </c>
      <c r="H39" s="263"/>
      <c r="I39" s="264"/>
    </row>
    <row r="40" spans="1:11" ht="14.25" x14ac:dyDescent="0.2">
      <c r="A40" s="84">
        <v>5</v>
      </c>
      <c r="B40" s="273" t="s">
        <v>84</v>
      </c>
      <c r="C40" s="273"/>
      <c r="D40" s="273"/>
      <c r="E40" s="273"/>
      <c r="F40" s="86"/>
      <c r="G40" s="71">
        <f t="shared" si="0"/>
        <v>0</v>
      </c>
      <c r="H40" s="263"/>
      <c r="I40" s="264"/>
      <c r="J40" s="42"/>
    </row>
    <row r="41" spans="1:11" ht="14.25" x14ac:dyDescent="0.2">
      <c r="A41" s="84">
        <v>6</v>
      </c>
      <c r="B41" s="273" t="s">
        <v>85</v>
      </c>
      <c r="C41" s="273"/>
      <c r="D41" s="273"/>
      <c r="E41" s="273"/>
      <c r="F41" s="86"/>
      <c r="G41" s="71">
        <f t="shared" si="0"/>
        <v>0</v>
      </c>
      <c r="H41" s="263"/>
      <c r="I41" s="264"/>
      <c r="J41" s="42"/>
    </row>
    <row r="42" spans="1:11" s="41" customFormat="1" ht="15.75" thickBot="1" x14ac:dyDescent="0.3">
      <c r="A42" s="80" t="s">
        <v>78</v>
      </c>
      <c r="B42" s="274" t="s">
        <v>86</v>
      </c>
      <c r="C42" s="274"/>
      <c r="D42" s="274"/>
      <c r="E42" s="274"/>
      <c r="F42" s="87">
        <f>SUM(F36:F41)</f>
        <v>0</v>
      </c>
      <c r="G42" s="75">
        <f t="shared" si="0"/>
        <v>0</v>
      </c>
      <c r="H42" s="275">
        <f>SUM(H36:H41)</f>
        <v>0</v>
      </c>
      <c r="I42" s="276"/>
      <c r="J42" s="43"/>
      <c r="K42" s="44"/>
    </row>
    <row r="43" spans="1:11" s="41" customFormat="1" ht="18.75" thickBot="1" x14ac:dyDescent="0.3">
      <c r="A43" s="88"/>
      <c r="B43" s="320" t="s">
        <v>87</v>
      </c>
      <c r="C43" s="320"/>
      <c r="D43" s="320"/>
      <c r="E43" s="320"/>
      <c r="F43" s="89"/>
      <c r="G43" s="89">
        <f>G42-G34+G22</f>
        <v>8657597.3597299978</v>
      </c>
      <c r="H43" s="265">
        <f>H22-H34+H42</f>
        <v>8657597.3597299978</v>
      </c>
      <c r="I43" s="266"/>
      <c r="J43" s="43"/>
      <c r="K43" s="44"/>
    </row>
    <row r="44" spans="1:11" s="41" customFormat="1" ht="18" x14ac:dyDescent="0.25">
      <c r="A44" s="90"/>
      <c r="B44" s="267" t="s">
        <v>88</v>
      </c>
      <c r="C44" s="268"/>
      <c r="D44" s="268"/>
      <c r="E44" s="268"/>
      <c r="F44" s="268"/>
      <c r="G44" s="268"/>
      <c r="H44" s="268"/>
      <c r="I44" s="269"/>
    </row>
    <row r="45" spans="1:11" x14ac:dyDescent="0.2">
      <c r="A45" s="65"/>
      <c r="B45" s="270" t="s">
        <v>89</v>
      </c>
      <c r="C45" s="271"/>
      <c r="D45" s="271"/>
      <c r="E45" s="272"/>
      <c r="F45" s="271"/>
      <c r="G45" s="271"/>
      <c r="H45" s="271"/>
      <c r="I45" s="279"/>
    </row>
    <row r="46" spans="1:11" x14ac:dyDescent="0.2">
      <c r="A46" s="67"/>
      <c r="B46" s="246" t="s">
        <v>90</v>
      </c>
      <c r="C46" s="247"/>
      <c r="D46" s="247"/>
      <c r="E46" s="247"/>
      <c r="F46" s="247"/>
      <c r="G46" s="247"/>
      <c r="H46" s="247"/>
      <c r="I46" s="312"/>
    </row>
    <row r="47" spans="1:11" x14ac:dyDescent="0.2">
      <c r="A47" s="91"/>
      <c r="B47" s="310"/>
      <c r="C47" s="311"/>
      <c r="D47" s="311"/>
      <c r="E47" s="311"/>
      <c r="F47" s="311"/>
      <c r="G47" s="311"/>
      <c r="H47" s="311"/>
      <c r="I47" s="313"/>
    </row>
    <row r="48" spans="1:11" ht="13.5" thickBot="1" x14ac:dyDescent="0.25">
      <c r="A48" s="92"/>
      <c r="B48" s="93"/>
      <c r="C48" s="93"/>
      <c r="D48" s="93"/>
      <c r="E48" s="93"/>
      <c r="F48" s="94"/>
      <c r="G48" s="95"/>
      <c r="H48" s="96"/>
      <c r="I48" s="97"/>
    </row>
    <row r="49" spans="1:9" x14ac:dyDescent="0.2">
      <c r="A49" s="314" t="s">
        <v>99</v>
      </c>
      <c r="B49" s="315"/>
      <c r="C49" s="314" t="s">
        <v>100</v>
      </c>
      <c r="D49" s="315"/>
      <c r="E49" s="316"/>
      <c r="F49" s="98" t="s">
        <v>101</v>
      </c>
      <c r="G49" s="317" t="s">
        <v>101</v>
      </c>
      <c r="H49" s="318"/>
      <c r="I49" s="319"/>
    </row>
    <row r="50" spans="1:9" x14ac:dyDescent="0.2">
      <c r="A50" s="286"/>
      <c r="B50" s="287"/>
      <c r="C50" s="286"/>
      <c r="D50" s="292"/>
      <c r="E50" s="287"/>
      <c r="F50" s="287"/>
      <c r="G50" s="295"/>
      <c r="H50" s="296"/>
      <c r="I50" s="297"/>
    </row>
    <row r="51" spans="1:9" x14ac:dyDescent="0.2">
      <c r="A51" s="288"/>
      <c r="B51" s="289"/>
      <c r="C51" s="288"/>
      <c r="D51" s="293"/>
      <c r="E51" s="289"/>
      <c r="F51" s="289"/>
      <c r="G51" s="298"/>
      <c r="H51" s="299"/>
      <c r="I51" s="300"/>
    </row>
    <row r="52" spans="1:9" x14ac:dyDescent="0.2">
      <c r="A52" s="288"/>
      <c r="B52" s="289"/>
      <c r="C52" s="288"/>
      <c r="D52" s="293"/>
      <c r="E52" s="289"/>
      <c r="F52" s="289"/>
      <c r="G52" s="298"/>
      <c r="H52" s="299"/>
      <c r="I52" s="300"/>
    </row>
    <row r="53" spans="1:9" x14ac:dyDescent="0.2">
      <c r="A53" s="288"/>
      <c r="B53" s="289"/>
      <c r="C53" s="288"/>
      <c r="D53" s="293"/>
      <c r="E53" s="289"/>
      <c r="F53" s="289"/>
      <c r="G53" s="298"/>
      <c r="H53" s="299"/>
      <c r="I53" s="300"/>
    </row>
    <row r="54" spans="1:9" x14ac:dyDescent="0.2">
      <c r="A54" s="288"/>
      <c r="B54" s="289"/>
      <c r="C54" s="288"/>
      <c r="D54" s="293"/>
      <c r="E54" s="289"/>
      <c r="F54" s="289"/>
      <c r="G54" s="298"/>
      <c r="H54" s="299"/>
      <c r="I54" s="300"/>
    </row>
    <row r="55" spans="1:9" x14ac:dyDescent="0.2">
      <c r="A55" s="288"/>
      <c r="B55" s="289"/>
      <c r="C55" s="288"/>
      <c r="D55" s="293"/>
      <c r="E55" s="289"/>
      <c r="F55" s="289"/>
      <c r="G55" s="298"/>
      <c r="H55" s="299"/>
      <c r="I55" s="300"/>
    </row>
    <row r="56" spans="1:9" x14ac:dyDescent="0.2">
      <c r="A56" s="288"/>
      <c r="B56" s="289"/>
      <c r="C56" s="288"/>
      <c r="D56" s="293"/>
      <c r="E56" s="289"/>
      <c r="F56" s="289"/>
      <c r="G56" s="298"/>
      <c r="H56" s="299"/>
      <c r="I56" s="300"/>
    </row>
    <row r="57" spans="1:9" x14ac:dyDescent="0.2">
      <c r="A57" s="290"/>
      <c r="B57" s="291"/>
      <c r="C57" s="290"/>
      <c r="D57" s="294"/>
      <c r="E57" s="291"/>
      <c r="F57" s="291"/>
      <c r="G57" s="301"/>
      <c r="H57" s="302"/>
      <c r="I57" s="303"/>
    </row>
    <row r="58" spans="1:9" x14ac:dyDescent="0.2">
      <c r="A58" s="304"/>
      <c r="B58" s="305"/>
      <c r="C58" s="306"/>
      <c r="D58" s="307"/>
      <c r="E58" s="308"/>
      <c r="F58" s="99"/>
      <c r="G58" s="304"/>
      <c r="H58" s="309"/>
      <c r="I58" s="305"/>
    </row>
    <row r="59" spans="1:9" ht="15" thickBot="1" x14ac:dyDescent="0.25">
      <c r="A59" s="283" t="s">
        <v>102</v>
      </c>
      <c r="B59" s="284"/>
      <c r="C59" s="283" t="s">
        <v>103</v>
      </c>
      <c r="D59" s="285"/>
      <c r="E59" s="284"/>
      <c r="F59" s="100" t="s">
        <v>104</v>
      </c>
      <c r="G59" s="283" t="s">
        <v>105</v>
      </c>
      <c r="H59" s="285"/>
      <c r="I59" s="284"/>
    </row>
  </sheetData>
  <mergeCells count="105">
    <mergeCell ref="F45:I45"/>
    <mergeCell ref="B40:E40"/>
    <mergeCell ref="H40:I40"/>
    <mergeCell ref="B30:E30"/>
    <mergeCell ref="H30:I30"/>
    <mergeCell ref="B22:E22"/>
    <mergeCell ref="A12:C12"/>
    <mergeCell ref="D12:E12"/>
    <mergeCell ref="A59:B59"/>
    <mergeCell ref="C59:E59"/>
    <mergeCell ref="G59:I59"/>
    <mergeCell ref="A50:B57"/>
    <mergeCell ref="C50:E57"/>
    <mergeCell ref="F50:F57"/>
    <mergeCell ref="G50:I57"/>
    <mergeCell ref="A58:B58"/>
    <mergeCell ref="C58:E58"/>
    <mergeCell ref="G58:I58"/>
    <mergeCell ref="B46:C47"/>
    <mergeCell ref="D46:I47"/>
    <mergeCell ref="A49:B49"/>
    <mergeCell ref="C49:E49"/>
    <mergeCell ref="G49:I49"/>
    <mergeCell ref="B43:E43"/>
    <mergeCell ref="H43:I43"/>
    <mergeCell ref="B44:I44"/>
    <mergeCell ref="B45:E45"/>
    <mergeCell ref="H26:I26"/>
    <mergeCell ref="B27:E27"/>
    <mergeCell ref="H27:I27"/>
    <mergeCell ref="B25:E25"/>
    <mergeCell ref="H25:I25"/>
    <mergeCell ref="B26:E26"/>
    <mergeCell ref="B28:E28"/>
    <mergeCell ref="H28:I28"/>
    <mergeCell ref="B29:E29"/>
    <mergeCell ref="H29:I29"/>
    <mergeCell ref="B41:E41"/>
    <mergeCell ref="H41:I41"/>
    <mergeCell ref="B42:E42"/>
    <mergeCell ref="H42:I42"/>
    <mergeCell ref="B34:E34"/>
    <mergeCell ref="H34:I34"/>
    <mergeCell ref="B31:E31"/>
    <mergeCell ref="H31:I31"/>
    <mergeCell ref="B32:E32"/>
    <mergeCell ref="H32:I32"/>
    <mergeCell ref="B33:E33"/>
    <mergeCell ref="H33:I33"/>
    <mergeCell ref="B35:E35"/>
    <mergeCell ref="H35:I35"/>
    <mergeCell ref="B36:E36"/>
    <mergeCell ref="H36:I36"/>
    <mergeCell ref="B37:E37"/>
    <mergeCell ref="H37:I37"/>
    <mergeCell ref="B39:E39"/>
    <mergeCell ref="B38:E38"/>
    <mergeCell ref="H38:I38"/>
    <mergeCell ref="H39:I39"/>
    <mergeCell ref="H22:I22"/>
    <mergeCell ref="B23:E23"/>
    <mergeCell ref="H23:I23"/>
    <mergeCell ref="B24:E24"/>
    <mergeCell ref="H24:I24"/>
    <mergeCell ref="B19:E19"/>
    <mergeCell ref="H19:I19"/>
    <mergeCell ref="B20:E20"/>
    <mergeCell ref="H20:I20"/>
    <mergeCell ref="B21:E21"/>
    <mergeCell ref="H21:I21"/>
    <mergeCell ref="B16:E16"/>
    <mergeCell ref="H16:I16"/>
    <mergeCell ref="B17:E17"/>
    <mergeCell ref="H17:I17"/>
    <mergeCell ref="B18:E18"/>
    <mergeCell ref="H18:I18"/>
    <mergeCell ref="B13:E13"/>
    <mergeCell ref="H13:I13"/>
    <mergeCell ref="B14:E14"/>
    <mergeCell ref="H14:I14"/>
    <mergeCell ref="B15:E15"/>
    <mergeCell ref="H15:I15"/>
    <mergeCell ref="A1:I1"/>
    <mergeCell ref="A9:C9"/>
    <mergeCell ref="D9:E9"/>
    <mergeCell ref="F9:I9"/>
    <mergeCell ref="D10:E10"/>
    <mergeCell ref="F10:I10"/>
    <mergeCell ref="A11:C11"/>
    <mergeCell ref="D11:E11"/>
    <mergeCell ref="G11:I11"/>
    <mergeCell ref="B6:E6"/>
    <mergeCell ref="A8:C8"/>
    <mergeCell ref="D8:E8"/>
    <mergeCell ref="F8:I8"/>
    <mergeCell ref="A2:I2"/>
    <mergeCell ref="A3:F3"/>
    <mergeCell ref="G3:I3"/>
    <mergeCell ref="A4:B4"/>
    <mergeCell ref="G4:I5"/>
    <mergeCell ref="A5:B5"/>
    <mergeCell ref="C5:F5"/>
    <mergeCell ref="F6:I6"/>
    <mergeCell ref="A7:B7"/>
    <mergeCell ref="F7:I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Certificates</vt:lpstr>
      <vt:lpstr>COP Fasheet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2015-03-12T05:22:02Z</dcterms:modified>
</coreProperties>
</file>