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mc:Choice Requires="x15">
      <x15ac:absPath xmlns:x15ac="http://schemas.microsoft.com/office/spreadsheetml/2010/11/ac" url="X:\LUCKNOW\CONTRACTS\COP\Contractor\servotech electricals\"/>
    </mc:Choice>
  </mc:AlternateContent>
  <bookViews>
    <workbookView xWindow="0" yWindow="0" windowWidth="10200" windowHeight="5160" activeTab="2"/>
  </bookViews>
  <sheets>
    <sheet name="Order" sheetId="8" r:id="rId1"/>
    <sheet name="Certification" sheetId="9" r:id="rId2"/>
    <sheet name="COP Facesheet" sheetId="10" r:id="rId3"/>
  </sheets>
  <calcPr calcId="152511"/>
</workbook>
</file>

<file path=xl/calcChain.xml><?xml version="1.0" encoding="utf-8"?>
<calcChain xmlns="http://schemas.openxmlformats.org/spreadsheetml/2006/main">
  <c r="G36" i="10" l="1"/>
  <c r="G37" i="10"/>
  <c r="G38" i="10"/>
  <c r="G39" i="10"/>
  <c r="G40" i="10"/>
  <c r="G31" i="10"/>
  <c r="G33" i="10"/>
  <c r="G30" i="10"/>
  <c r="G29" i="10"/>
  <c r="G28" i="10"/>
  <c r="G27" i="10"/>
  <c r="G26" i="10"/>
  <c r="G25" i="10"/>
  <c r="G24" i="10"/>
  <c r="G23" i="10"/>
  <c r="G15" i="10"/>
  <c r="AG11" i="9" l="1"/>
  <c r="AH11" i="9"/>
  <c r="AI11" i="9" s="1"/>
  <c r="AJ11" i="9"/>
  <c r="AK11" i="9"/>
  <c r="AM11" i="9"/>
  <c r="AN11" i="9"/>
  <c r="AO11" i="9"/>
  <c r="AG12" i="9"/>
  <c r="AH12" i="9"/>
  <c r="AJ12" i="9"/>
  <c r="AK12" i="9"/>
  <c r="AM12" i="9"/>
  <c r="AN12" i="9"/>
  <c r="AO12" i="9"/>
  <c r="AG13" i="9"/>
  <c r="AH13" i="9"/>
  <c r="AI13" i="9"/>
  <c r="AJ13" i="9"/>
  <c r="AK13" i="9"/>
  <c r="AM13" i="9"/>
  <c r="AN13" i="9"/>
  <c r="AO13" i="9"/>
  <c r="AG14" i="9"/>
  <c r="AH14" i="9"/>
  <c r="AJ14" i="9"/>
  <c r="AK14" i="9"/>
  <c r="AM14" i="9"/>
  <c r="AN14" i="9"/>
  <c r="AO14" i="9"/>
  <c r="AP14" i="9"/>
  <c r="AG15" i="9"/>
  <c r="AH15" i="9"/>
  <c r="AI15" i="9" s="1"/>
  <c r="AJ15" i="9"/>
  <c r="AK15" i="9"/>
  <c r="AM15" i="9"/>
  <c r="AN15" i="9"/>
  <c r="AO15" i="9"/>
  <c r="AG16" i="9"/>
  <c r="AH16" i="9"/>
  <c r="AJ16" i="9"/>
  <c r="AK16" i="9"/>
  <c r="AM16" i="9"/>
  <c r="AN16" i="9"/>
  <c r="AO16" i="9"/>
  <c r="AG17" i="9"/>
  <c r="AH17" i="9"/>
  <c r="AI17" i="9" s="1"/>
  <c r="AJ17" i="9"/>
  <c r="AK17" i="9"/>
  <c r="AM17" i="9"/>
  <c r="AN17" i="9"/>
  <c r="AO17" i="9"/>
  <c r="AG18" i="9"/>
  <c r="AH18" i="9"/>
  <c r="AJ18" i="9"/>
  <c r="AK18" i="9"/>
  <c r="AM18" i="9"/>
  <c r="AN18" i="9"/>
  <c r="AO18" i="9"/>
  <c r="AP18" i="9"/>
  <c r="AG19" i="9"/>
  <c r="AH19" i="9"/>
  <c r="AI19" i="9" s="1"/>
  <c r="AJ19" i="9"/>
  <c r="AK19" i="9"/>
  <c r="AM19" i="9"/>
  <c r="AN19" i="9"/>
  <c r="AO19" i="9"/>
  <c r="AG20" i="9"/>
  <c r="AH20" i="9"/>
  <c r="AJ20" i="9"/>
  <c r="AK20" i="9"/>
  <c r="AM20" i="9"/>
  <c r="AN20" i="9"/>
  <c r="AO20" i="9"/>
  <c r="AG21" i="9"/>
  <c r="AH21" i="9"/>
  <c r="AI21" i="9" s="1"/>
  <c r="AJ21" i="9"/>
  <c r="AK21" i="9"/>
  <c r="AM21" i="9"/>
  <c r="AN21" i="9"/>
  <c r="AO21" i="9"/>
  <c r="AG22" i="9"/>
  <c r="AH22" i="9"/>
  <c r="AJ22" i="9"/>
  <c r="AK22" i="9"/>
  <c r="AM22" i="9"/>
  <c r="AN22" i="9"/>
  <c r="AO22" i="9"/>
  <c r="AP22" i="9"/>
  <c r="AG23" i="9"/>
  <c r="AH23" i="9"/>
  <c r="AI23" i="9" s="1"/>
  <c r="AJ23" i="9"/>
  <c r="AK23" i="9"/>
  <c r="AM23" i="9"/>
  <c r="AN23" i="9"/>
  <c r="AO23" i="9"/>
  <c r="AG24" i="9"/>
  <c r="AH24" i="9"/>
  <c r="AJ24" i="9"/>
  <c r="AK24" i="9"/>
  <c r="AM24" i="9"/>
  <c r="AN24" i="9"/>
  <c r="AO24" i="9"/>
  <c r="AG25" i="9"/>
  <c r="AH25" i="9"/>
  <c r="AI25" i="9" s="1"/>
  <c r="AJ25" i="9"/>
  <c r="AK25" i="9"/>
  <c r="AM25" i="9"/>
  <c r="AN25" i="9"/>
  <c r="AO25" i="9"/>
  <c r="AG26" i="9"/>
  <c r="AH26" i="9"/>
  <c r="AJ26" i="9"/>
  <c r="AK26" i="9"/>
  <c r="AM26" i="9"/>
  <c r="AN26" i="9"/>
  <c r="AO26" i="9"/>
  <c r="AP26" i="9"/>
  <c r="AG27" i="9"/>
  <c r="AH27" i="9"/>
  <c r="AI27" i="9" s="1"/>
  <c r="AJ27" i="9"/>
  <c r="AK27" i="9"/>
  <c r="AM27" i="9"/>
  <c r="AN27" i="9"/>
  <c r="AO27" i="9"/>
  <c r="AG28" i="9"/>
  <c r="AH28" i="9"/>
  <c r="AJ28" i="9"/>
  <c r="AK28" i="9"/>
  <c r="AM28" i="9"/>
  <c r="AN28" i="9"/>
  <c r="AO28" i="9"/>
  <c r="AG29" i="9"/>
  <c r="AH29" i="9"/>
  <c r="AI29" i="9" s="1"/>
  <c r="AJ29" i="9"/>
  <c r="AK29" i="9"/>
  <c r="AM29" i="9"/>
  <c r="AN29" i="9"/>
  <c r="AO29" i="9"/>
  <c r="AG30" i="9"/>
  <c r="AH30" i="9"/>
  <c r="AJ30" i="9"/>
  <c r="AK30" i="9"/>
  <c r="AM30" i="9"/>
  <c r="AN30" i="9"/>
  <c r="AO30" i="9"/>
  <c r="AP30" i="9"/>
  <c r="AG31" i="9"/>
  <c r="AH31" i="9"/>
  <c r="AI31" i="9" s="1"/>
  <c r="AJ31" i="9"/>
  <c r="AK31" i="9"/>
  <c r="AM31" i="9"/>
  <c r="AN31" i="9"/>
  <c r="AO31" i="9"/>
  <c r="AG32" i="9"/>
  <c r="AH32" i="9"/>
  <c r="AJ32" i="9"/>
  <c r="AK32" i="9"/>
  <c r="AM32" i="9"/>
  <c r="AN32" i="9"/>
  <c r="AO32" i="9"/>
  <c r="AG33" i="9"/>
  <c r="AH33" i="9"/>
  <c r="AI33" i="9"/>
  <c r="AJ33" i="9"/>
  <c r="AK33" i="9"/>
  <c r="AM33" i="9"/>
  <c r="AN33" i="9"/>
  <c r="AO33" i="9"/>
  <c r="AG34" i="9"/>
  <c r="AH34" i="9"/>
  <c r="AJ34" i="9"/>
  <c r="AK34" i="9"/>
  <c r="AM34" i="9"/>
  <c r="AN34" i="9"/>
  <c r="AO34" i="9"/>
  <c r="AP34" i="9" s="1"/>
  <c r="AG35" i="9"/>
  <c r="AH35" i="9"/>
  <c r="AI35" i="9" s="1"/>
  <c r="AJ35" i="9"/>
  <c r="AK35" i="9"/>
  <c r="AM35" i="9"/>
  <c r="AN35" i="9"/>
  <c r="AO35" i="9"/>
  <c r="AG36" i="9"/>
  <c r="AH36" i="9"/>
  <c r="AJ36" i="9"/>
  <c r="AK36" i="9"/>
  <c r="AM36" i="9"/>
  <c r="AN36" i="9"/>
  <c r="AO36" i="9"/>
  <c r="AG37" i="9"/>
  <c r="AH37" i="9"/>
  <c r="AI37" i="9" s="1"/>
  <c r="AJ37" i="9"/>
  <c r="AK37" i="9"/>
  <c r="AM37" i="9"/>
  <c r="AN37" i="9"/>
  <c r="AO37" i="9"/>
  <c r="AG38" i="9"/>
  <c r="AH38" i="9"/>
  <c r="AJ38" i="9"/>
  <c r="AK38" i="9"/>
  <c r="AM38" i="9"/>
  <c r="AN38" i="9"/>
  <c r="AO38" i="9"/>
  <c r="AP38" i="9"/>
  <c r="AG39" i="9"/>
  <c r="AH39" i="9"/>
  <c r="AI39" i="9" s="1"/>
  <c r="AJ39" i="9"/>
  <c r="AK39" i="9"/>
  <c r="AM39" i="9"/>
  <c r="AN39" i="9"/>
  <c r="AO39" i="9"/>
  <c r="AG40" i="9"/>
  <c r="AH40" i="9"/>
  <c r="AJ40" i="9"/>
  <c r="AK40" i="9"/>
  <c r="AM40" i="9"/>
  <c r="AN40" i="9"/>
  <c r="AO40" i="9"/>
  <c r="AG41" i="9"/>
  <c r="AH41" i="9"/>
  <c r="AI41" i="9" s="1"/>
  <c r="AJ41" i="9"/>
  <c r="AK41" i="9"/>
  <c r="AM41" i="9"/>
  <c r="AN41" i="9"/>
  <c r="AO41" i="9"/>
  <c r="AG42" i="9"/>
  <c r="AH42" i="9"/>
  <c r="AJ42" i="9"/>
  <c r="AK42" i="9"/>
  <c r="AM42" i="9"/>
  <c r="AN42" i="9"/>
  <c r="AO42" i="9"/>
  <c r="AP42" i="9" s="1"/>
  <c r="AG43" i="9"/>
  <c r="AH43" i="9"/>
  <c r="AI43" i="9" s="1"/>
  <c r="AJ43" i="9"/>
  <c r="AK43" i="9"/>
  <c r="AM43" i="9"/>
  <c r="AN43" i="9"/>
  <c r="AO43" i="9"/>
  <c r="AG44" i="9"/>
  <c r="AH44" i="9"/>
  <c r="AI44" i="9" s="1"/>
  <c r="AJ44" i="9"/>
  <c r="AK44" i="9"/>
  <c r="AM44" i="9"/>
  <c r="AN44" i="9"/>
  <c r="AO44" i="9"/>
  <c r="AG45" i="9"/>
  <c r="AH45" i="9"/>
  <c r="AI45" i="9"/>
  <c r="AJ45" i="9"/>
  <c r="AK45" i="9"/>
  <c r="AM45" i="9"/>
  <c r="AN45" i="9"/>
  <c r="AO45" i="9"/>
  <c r="AG46" i="9"/>
  <c r="AH46" i="9"/>
  <c r="AJ46" i="9"/>
  <c r="AK46" i="9"/>
  <c r="AM46" i="9"/>
  <c r="AN46" i="9"/>
  <c r="AO46" i="9"/>
  <c r="AP46" i="9" s="1"/>
  <c r="AG47" i="9"/>
  <c r="AH47" i="9"/>
  <c r="AI47" i="9" s="1"/>
  <c r="AJ47" i="9"/>
  <c r="AK47" i="9"/>
  <c r="AM47" i="9"/>
  <c r="AN47" i="9"/>
  <c r="AO47" i="9"/>
  <c r="AG48" i="9"/>
  <c r="AH48" i="9"/>
  <c r="AI48" i="9" s="1"/>
  <c r="AJ48" i="9"/>
  <c r="AK48" i="9"/>
  <c r="AM48" i="9"/>
  <c r="AN48" i="9"/>
  <c r="AO48" i="9"/>
  <c r="AG49" i="9"/>
  <c r="AH49" i="9"/>
  <c r="AI49" i="9"/>
  <c r="AJ49" i="9"/>
  <c r="AK49" i="9"/>
  <c r="AM49" i="9"/>
  <c r="AN49" i="9"/>
  <c r="AO49" i="9"/>
  <c r="AG50" i="9"/>
  <c r="AH50" i="9"/>
  <c r="AJ50" i="9"/>
  <c r="AK50" i="9"/>
  <c r="AM50" i="9"/>
  <c r="AP50" i="9" s="1"/>
  <c r="AN50" i="9"/>
  <c r="AO50" i="9"/>
  <c r="AG51" i="9"/>
  <c r="AH51" i="9"/>
  <c r="AJ51" i="9"/>
  <c r="AK51" i="9"/>
  <c r="AM51" i="9"/>
  <c r="AN51" i="9"/>
  <c r="AO51" i="9"/>
  <c r="AG52" i="9"/>
  <c r="AH52" i="9"/>
  <c r="AI52" i="9" s="1"/>
  <c r="AJ52" i="9"/>
  <c r="AK52" i="9"/>
  <c r="AM52" i="9"/>
  <c r="AN52" i="9"/>
  <c r="AO52" i="9"/>
  <c r="AG53" i="9"/>
  <c r="AH53" i="9"/>
  <c r="AI53" i="9"/>
  <c r="AJ53" i="9"/>
  <c r="AK53" i="9"/>
  <c r="AM53" i="9"/>
  <c r="AN53" i="9"/>
  <c r="AO53" i="9"/>
  <c r="AG54" i="9"/>
  <c r="AH54" i="9"/>
  <c r="AJ54" i="9"/>
  <c r="AK54" i="9"/>
  <c r="AM54" i="9"/>
  <c r="AN54" i="9"/>
  <c r="AO54" i="9"/>
  <c r="AG55" i="9"/>
  <c r="AH55" i="9"/>
  <c r="AI55" i="9" s="1"/>
  <c r="AJ55" i="9"/>
  <c r="AK55" i="9"/>
  <c r="AM55" i="9"/>
  <c r="AN55" i="9"/>
  <c r="AO55" i="9"/>
  <c r="AG56" i="9"/>
  <c r="AH56" i="9"/>
  <c r="AJ56" i="9"/>
  <c r="AK56" i="9"/>
  <c r="AM56" i="9"/>
  <c r="AN56" i="9"/>
  <c r="AO56" i="9"/>
  <c r="AG57" i="9"/>
  <c r="AH57" i="9"/>
  <c r="AI57" i="9"/>
  <c r="AJ57" i="9"/>
  <c r="AK57" i="9"/>
  <c r="AM57" i="9"/>
  <c r="AN57" i="9"/>
  <c r="AO57" i="9"/>
  <c r="AG58" i="9"/>
  <c r="AH58" i="9"/>
  <c r="AJ58" i="9"/>
  <c r="AK58" i="9"/>
  <c r="AM58" i="9"/>
  <c r="AN58" i="9"/>
  <c r="AO58" i="9"/>
  <c r="AG59" i="9"/>
  <c r="AH59" i="9"/>
  <c r="AI59" i="9" s="1"/>
  <c r="AJ59" i="9"/>
  <c r="AK59" i="9"/>
  <c r="AM59" i="9"/>
  <c r="AN59" i="9"/>
  <c r="AO59" i="9"/>
  <c r="AG60" i="9"/>
  <c r="AH60" i="9"/>
  <c r="AJ60" i="9"/>
  <c r="AK60" i="9"/>
  <c r="AM60" i="9"/>
  <c r="AN60" i="9"/>
  <c r="AO60" i="9"/>
  <c r="AG61" i="9"/>
  <c r="AH61" i="9"/>
  <c r="AI61" i="9"/>
  <c r="AJ61" i="9"/>
  <c r="AK61" i="9"/>
  <c r="AM61" i="9"/>
  <c r="AN61" i="9"/>
  <c r="AO61" i="9"/>
  <c r="AG62" i="9"/>
  <c r="AH62" i="9"/>
  <c r="AJ62" i="9"/>
  <c r="AK62" i="9"/>
  <c r="AM62" i="9"/>
  <c r="AN62" i="9"/>
  <c r="AO62" i="9"/>
  <c r="AG63" i="9"/>
  <c r="AH63" i="9"/>
  <c r="AI63" i="9" s="1"/>
  <c r="AJ63" i="9"/>
  <c r="AK63" i="9"/>
  <c r="AM63" i="9"/>
  <c r="AN63" i="9"/>
  <c r="AO63" i="9"/>
  <c r="AG64" i="9"/>
  <c r="AH64" i="9"/>
  <c r="AJ64" i="9"/>
  <c r="AK64" i="9"/>
  <c r="AM64" i="9"/>
  <c r="AN64" i="9"/>
  <c r="AO64" i="9"/>
  <c r="AG65" i="9"/>
  <c r="AH65" i="9"/>
  <c r="AI65" i="9"/>
  <c r="AJ65" i="9"/>
  <c r="AK65" i="9"/>
  <c r="AM65" i="9"/>
  <c r="AN65" i="9"/>
  <c r="AO65" i="9"/>
  <c r="AG66" i="9"/>
  <c r="AH66" i="9"/>
  <c r="AJ66" i="9"/>
  <c r="AK66" i="9"/>
  <c r="AM66" i="9"/>
  <c r="AN66" i="9"/>
  <c r="AO66" i="9"/>
  <c r="AG67" i="9"/>
  <c r="AH67" i="9"/>
  <c r="AI67" i="9" s="1"/>
  <c r="AJ67" i="9"/>
  <c r="AK67" i="9"/>
  <c r="AM67" i="9"/>
  <c r="AN67" i="9"/>
  <c r="AO67" i="9"/>
  <c r="AG68" i="9"/>
  <c r="AH68" i="9"/>
  <c r="AJ68" i="9"/>
  <c r="AK68" i="9"/>
  <c r="AM68" i="9"/>
  <c r="AN68" i="9"/>
  <c r="AO68" i="9"/>
  <c r="AG69" i="9"/>
  <c r="AH69" i="9"/>
  <c r="AI69" i="9"/>
  <c r="AJ69" i="9"/>
  <c r="AK69" i="9"/>
  <c r="AM69" i="9"/>
  <c r="AN69" i="9"/>
  <c r="AO69" i="9"/>
  <c r="AG70" i="9"/>
  <c r="AH70" i="9"/>
  <c r="AJ70" i="9"/>
  <c r="AK70" i="9"/>
  <c r="AM70" i="9"/>
  <c r="AN70" i="9"/>
  <c r="AO70" i="9"/>
  <c r="AG71" i="9"/>
  <c r="AH71" i="9"/>
  <c r="AI71" i="9"/>
  <c r="AJ71" i="9"/>
  <c r="AK71" i="9"/>
  <c r="AM71" i="9"/>
  <c r="AN71" i="9"/>
  <c r="AO71" i="9"/>
  <c r="AG72" i="9"/>
  <c r="AH72" i="9"/>
  <c r="AJ72" i="9"/>
  <c r="AK72" i="9"/>
  <c r="AM72" i="9"/>
  <c r="AN72" i="9"/>
  <c r="AO72" i="9"/>
  <c r="AG73" i="9"/>
  <c r="AH73" i="9"/>
  <c r="AI73" i="9" s="1"/>
  <c r="AJ73" i="9"/>
  <c r="AK73" i="9"/>
  <c r="AM73" i="9"/>
  <c r="AN73" i="9"/>
  <c r="AO73" i="9"/>
  <c r="AG74" i="9"/>
  <c r="AH74" i="9"/>
  <c r="AJ74" i="9"/>
  <c r="AK74" i="9"/>
  <c r="AM74" i="9"/>
  <c r="AN74" i="9"/>
  <c r="AO74" i="9"/>
  <c r="AG75" i="9"/>
  <c r="AH75" i="9"/>
  <c r="AI75" i="9" s="1"/>
  <c r="AJ75" i="9"/>
  <c r="AK75" i="9"/>
  <c r="AM75" i="9"/>
  <c r="AN75" i="9"/>
  <c r="AO75" i="9"/>
  <c r="AP75" i="9"/>
  <c r="AG76" i="9"/>
  <c r="AH76" i="9"/>
  <c r="AI76" i="9" s="1"/>
  <c r="AJ76" i="9"/>
  <c r="AK76" i="9"/>
  <c r="AM76" i="9"/>
  <c r="AN76" i="9"/>
  <c r="AO76" i="9"/>
  <c r="AG77" i="9"/>
  <c r="AH77" i="9"/>
  <c r="AJ77" i="9"/>
  <c r="AK77" i="9"/>
  <c r="AM77" i="9"/>
  <c r="AP77" i="9" s="1"/>
  <c r="AN77" i="9"/>
  <c r="AO77" i="9"/>
  <c r="AG78" i="9"/>
  <c r="AH78" i="9"/>
  <c r="AJ78" i="9"/>
  <c r="AK78" i="9"/>
  <c r="AM78" i="9"/>
  <c r="AN78" i="9"/>
  <c r="AO78" i="9"/>
  <c r="AG79" i="9"/>
  <c r="AH79" i="9"/>
  <c r="AI79" i="9" s="1"/>
  <c r="AJ79" i="9"/>
  <c r="AK79" i="9"/>
  <c r="AM79" i="9"/>
  <c r="AN79" i="9"/>
  <c r="AO79" i="9"/>
  <c r="AP79" i="9"/>
  <c r="AG80" i="9"/>
  <c r="AH80" i="9"/>
  <c r="AI80" i="9" s="1"/>
  <c r="AJ80" i="9"/>
  <c r="AK80" i="9"/>
  <c r="AM80" i="9"/>
  <c r="AN80" i="9"/>
  <c r="AO80" i="9"/>
  <c r="AG81" i="9"/>
  <c r="AH81" i="9"/>
  <c r="AI81" i="9" s="1"/>
  <c r="AJ81" i="9"/>
  <c r="AK81" i="9"/>
  <c r="AM81" i="9"/>
  <c r="AN81" i="9"/>
  <c r="AO81" i="9"/>
  <c r="AP81" i="9"/>
  <c r="AG82" i="9"/>
  <c r="AH82" i="9"/>
  <c r="AI82" i="9" s="1"/>
  <c r="AJ82" i="9"/>
  <c r="AK82" i="9"/>
  <c r="AM82" i="9"/>
  <c r="AN82" i="9"/>
  <c r="AO82" i="9"/>
  <c r="AG83" i="9"/>
  <c r="AH83" i="9"/>
  <c r="AJ83" i="9"/>
  <c r="AK83" i="9"/>
  <c r="AM83" i="9"/>
  <c r="AN83" i="9"/>
  <c r="AO83" i="9"/>
  <c r="AP83" i="9" s="1"/>
  <c r="AG84" i="9"/>
  <c r="AH84" i="9"/>
  <c r="AI84" i="9" s="1"/>
  <c r="AJ84" i="9"/>
  <c r="AK84" i="9"/>
  <c r="AM84" i="9"/>
  <c r="AN84" i="9"/>
  <c r="AO84" i="9"/>
  <c r="AG85" i="9"/>
  <c r="AH85" i="9"/>
  <c r="AJ85" i="9"/>
  <c r="AK85" i="9"/>
  <c r="AM85" i="9"/>
  <c r="AN85" i="9"/>
  <c r="AO85" i="9"/>
  <c r="AP85" i="9"/>
  <c r="AG86" i="9"/>
  <c r="AH86" i="9"/>
  <c r="AI86" i="9" s="1"/>
  <c r="AJ86" i="9"/>
  <c r="AK86" i="9"/>
  <c r="AM86" i="9"/>
  <c r="AN86" i="9"/>
  <c r="AO86" i="9"/>
  <c r="AG87" i="9"/>
  <c r="AH87" i="9"/>
  <c r="AJ87" i="9"/>
  <c r="AK87" i="9"/>
  <c r="AM87" i="9"/>
  <c r="AN87" i="9"/>
  <c r="AO87" i="9"/>
  <c r="AP87" i="9"/>
  <c r="AG88" i="9"/>
  <c r="AH88" i="9"/>
  <c r="AI88" i="9" s="1"/>
  <c r="AJ88" i="9"/>
  <c r="AK88" i="9"/>
  <c r="AM88" i="9"/>
  <c r="AN88" i="9"/>
  <c r="AO88" i="9"/>
  <c r="AG89" i="9"/>
  <c r="AH89" i="9"/>
  <c r="AJ89" i="9"/>
  <c r="AK89" i="9"/>
  <c r="AM89" i="9"/>
  <c r="AN89" i="9"/>
  <c r="AO89" i="9"/>
  <c r="AP89" i="9" s="1"/>
  <c r="AG90" i="9"/>
  <c r="AH90" i="9"/>
  <c r="AI90" i="9" s="1"/>
  <c r="AJ90" i="9"/>
  <c r="AK90" i="9"/>
  <c r="AM90" i="9"/>
  <c r="AN90" i="9"/>
  <c r="AO90" i="9"/>
  <c r="AG91" i="9"/>
  <c r="AH91" i="9"/>
  <c r="AI91" i="9" s="1"/>
  <c r="AJ91" i="9"/>
  <c r="AK91" i="9"/>
  <c r="AM91" i="9"/>
  <c r="AN91" i="9"/>
  <c r="AO91" i="9"/>
  <c r="AP91" i="9"/>
  <c r="AG92" i="9"/>
  <c r="AH92" i="9"/>
  <c r="AI92" i="9" s="1"/>
  <c r="AJ92" i="9"/>
  <c r="AK92" i="9"/>
  <c r="AM92" i="9"/>
  <c r="AN92" i="9"/>
  <c r="AO92" i="9"/>
  <c r="AG93" i="9"/>
  <c r="AH93" i="9"/>
  <c r="AJ93" i="9"/>
  <c r="AK93" i="9"/>
  <c r="AM93" i="9"/>
  <c r="AN93" i="9"/>
  <c r="AO93" i="9"/>
  <c r="AP93" i="9"/>
  <c r="AG94" i="9"/>
  <c r="AH94" i="9"/>
  <c r="AI94" i="9" s="1"/>
  <c r="AJ94" i="9"/>
  <c r="AK94" i="9"/>
  <c r="AM94" i="9"/>
  <c r="AN94" i="9"/>
  <c r="AO94" i="9"/>
  <c r="AG95" i="9"/>
  <c r="AH95" i="9"/>
  <c r="AJ95" i="9"/>
  <c r="AK95" i="9"/>
  <c r="AM95" i="9"/>
  <c r="AN95" i="9"/>
  <c r="AO95" i="9"/>
  <c r="AP95" i="9"/>
  <c r="AG96" i="9"/>
  <c r="AH96" i="9"/>
  <c r="AI96" i="9" s="1"/>
  <c r="AJ96" i="9"/>
  <c r="AK96" i="9"/>
  <c r="AM96" i="9"/>
  <c r="AN96" i="9"/>
  <c r="AO96" i="9"/>
  <c r="AG97" i="9"/>
  <c r="AH97" i="9"/>
  <c r="AI97" i="9" s="1"/>
  <c r="AJ97" i="9"/>
  <c r="AK97" i="9"/>
  <c r="AM97" i="9"/>
  <c r="AN97" i="9"/>
  <c r="AO97" i="9"/>
  <c r="AP97" i="9"/>
  <c r="AG98" i="9"/>
  <c r="AH98" i="9"/>
  <c r="AI98" i="9" s="1"/>
  <c r="AJ98" i="9"/>
  <c r="AK98" i="9"/>
  <c r="AM98" i="9"/>
  <c r="AN98" i="9"/>
  <c r="AO98" i="9"/>
  <c r="AG99" i="9"/>
  <c r="AH99" i="9"/>
  <c r="AJ99" i="9"/>
  <c r="AK99" i="9"/>
  <c r="AM99" i="9"/>
  <c r="AP99" i="9" s="1"/>
  <c r="AN99" i="9"/>
  <c r="AO99" i="9"/>
  <c r="AG100" i="9"/>
  <c r="AH100" i="9"/>
  <c r="AI100" i="9" s="1"/>
  <c r="AJ100" i="9"/>
  <c r="AK100" i="9"/>
  <c r="AM100" i="9"/>
  <c r="AN100" i="9"/>
  <c r="AO100" i="9"/>
  <c r="AG101" i="9"/>
  <c r="AH101" i="9"/>
  <c r="AI101" i="9" s="1"/>
  <c r="AJ101" i="9"/>
  <c r="AK101" i="9"/>
  <c r="AM101" i="9"/>
  <c r="AN101" i="9"/>
  <c r="AO101" i="9"/>
  <c r="AP101" i="9"/>
  <c r="AG102" i="9"/>
  <c r="AH102" i="9"/>
  <c r="AI102" i="9" s="1"/>
  <c r="AJ102" i="9"/>
  <c r="AK102" i="9"/>
  <c r="AM102" i="9"/>
  <c r="AN102" i="9"/>
  <c r="AO102" i="9"/>
  <c r="AG103" i="9"/>
  <c r="AH103" i="9"/>
  <c r="AJ103" i="9"/>
  <c r="AK103" i="9"/>
  <c r="AM103" i="9"/>
  <c r="AN103" i="9"/>
  <c r="AO103" i="9"/>
  <c r="AP103" i="9"/>
  <c r="AG104" i="9"/>
  <c r="AH104" i="9"/>
  <c r="AI104" i="9" s="1"/>
  <c r="AJ104" i="9"/>
  <c r="AK104" i="9"/>
  <c r="AM104" i="9"/>
  <c r="AN104" i="9"/>
  <c r="AO104" i="9"/>
  <c r="AG105" i="9"/>
  <c r="AH105" i="9"/>
  <c r="AJ105" i="9"/>
  <c r="AK105" i="9"/>
  <c r="AM105" i="9"/>
  <c r="AN105" i="9"/>
  <c r="AO105" i="9"/>
  <c r="AP105" i="9"/>
  <c r="AG106" i="9"/>
  <c r="AH106" i="9"/>
  <c r="AI106" i="9" s="1"/>
  <c r="AJ106" i="9"/>
  <c r="AK106" i="9"/>
  <c r="AM106" i="9"/>
  <c r="AN106" i="9"/>
  <c r="AO106" i="9"/>
  <c r="AG107" i="9"/>
  <c r="AH107" i="9"/>
  <c r="AJ107" i="9"/>
  <c r="AK107" i="9"/>
  <c r="AM107" i="9"/>
  <c r="AN107" i="9"/>
  <c r="AO107" i="9"/>
  <c r="AP107" i="9"/>
  <c r="AG108" i="9"/>
  <c r="AH108" i="9"/>
  <c r="AI108" i="9" s="1"/>
  <c r="AJ108" i="9"/>
  <c r="AK108" i="9"/>
  <c r="AM108" i="9"/>
  <c r="AN108" i="9"/>
  <c r="AO108" i="9"/>
  <c r="AG109" i="9"/>
  <c r="AH109" i="9"/>
  <c r="AI109" i="9" s="1"/>
  <c r="AJ109" i="9"/>
  <c r="AK109" i="9"/>
  <c r="AM109" i="9"/>
  <c r="AN109" i="9"/>
  <c r="AO109" i="9"/>
  <c r="AP109" i="9"/>
  <c r="AG110" i="9"/>
  <c r="AH110" i="9"/>
  <c r="AI110" i="9" s="1"/>
  <c r="AJ110" i="9"/>
  <c r="AK110" i="9"/>
  <c r="AM110" i="9"/>
  <c r="AN110" i="9"/>
  <c r="AO110" i="9"/>
  <c r="AG111" i="9"/>
  <c r="AH111" i="9"/>
  <c r="AJ111" i="9"/>
  <c r="AK111" i="9"/>
  <c r="AM111" i="9"/>
  <c r="AN111" i="9"/>
  <c r="AO111" i="9"/>
  <c r="AP111" i="9" s="1"/>
  <c r="AG112" i="9"/>
  <c r="AH112" i="9"/>
  <c r="AI112" i="9" s="1"/>
  <c r="AJ112" i="9"/>
  <c r="AK112" i="9"/>
  <c r="AM112" i="9"/>
  <c r="AN112" i="9"/>
  <c r="AO112" i="9"/>
  <c r="AG113" i="9"/>
  <c r="AH113" i="9"/>
  <c r="AI113" i="9" s="1"/>
  <c r="AJ113" i="9"/>
  <c r="AK113" i="9"/>
  <c r="AM113" i="9"/>
  <c r="AN113" i="9"/>
  <c r="AO113" i="9"/>
  <c r="AP113" i="9"/>
  <c r="AG114" i="9"/>
  <c r="AH114" i="9"/>
  <c r="AI114" i="9" s="1"/>
  <c r="AJ114" i="9"/>
  <c r="AK114" i="9"/>
  <c r="AM114" i="9"/>
  <c r="AN114" i="9"/>
  <c r="AO114" i="9"/>
  <c r="AG115" i="9"/>
  <c r="AH115" i="9"/>
  <c r="AJ115" i="9"/>
  <c r="AK115" i="9"/>
  <c r="AM115" i="9"/>
  <c r="AP115" i="9" s="1"/>
  <c r="AN115" i="9"/>
  <c r="AO115" i="9"/>
  <c r="AG116" i="9"/>
  <c r="AH116" i="9"/>
  <c r="AJ116" i="9"/>
  <c r="AK116" i="9"/>
  <c r="AM116" i="9"/>
  <c r="AN116" i="9"/>
  <c r="AO116" i="9"/>
  <c r="AG117" i="9"/>
  <c r="AH117" i="9"/>
  <c r="AI117" i="9" s="1"/>
  <c r="AJ117" i="9"/>
  <c r="AK117" i="9"/>
  <c r="AM117" i="9"/>
  <c r="AN117" i="9"/>
  <c r="AO117" i="9"/>
  <c r="AP117" i="9"/>
  <c r="AG118" i="9"/>
  <c r="AH118" i="9"/>
  <c r="AI118" i="9" s="1"/>
  <c r="AJ118" i="9"/>
  <c r="AK118" i="9"/>
  <c r="AM118" i="9"/>
  <c r="AN118" i="9"/>
  <c r="AO118" i="9"/>
  <c r="AG119" i="9"/>
  <c r="AH119" i="9"/>
  <c r="AJ119" i="9"/>
  <c r="AK119" i="9"/>
  <c r="AM119" i="9"/>
  <c r="AN119" i="9"/>
  <c r="AO119" i="9"/>
  <c r="AP119" i="9" s="1"/>
  <c r="AG120" i="9"/>
  <c r="AH120" i="9"/>
  <c r="AI120" i="9" s="1"/>
  <c r="AJ120" i="9"/>
  <c r="AK120" i="9"/>
  <c r="AM120" i="9"/>
  <c r="AN120" i="9"/>
  <c r="AO120" i="9"/>
  <c r="AG121" i="9"/>
  <c r="AH121" i="9"/>
  <c r="AI121" i="9" s="1"/>
  <c r="AJ121" i="9"/>
  <c r="AK121" i="9"/>
  <c r="AM121" i="9"/>
  <c r="AN121" i="9"/>
  <c r="AO121" i="9"/>
  <c r="AP121" i="9"/>
  <c r="AG122" i="9"/>
  <c r="AH122" i="9"/>
  <c r="AI122" i="9" s="1"/>
  <c r="AJ122" i="9"/>
  <c r="AK122" i="9"/>
  <c r="AM122" i="9"/>
  <c r="AN122" i="9"/>
  <c r="AO122" i="9"/>
  <c r="AG123" i="9"/>
  <c r="AH123" i="9"/>
  <c r="AJ123" i="9"/>
  <c r="AK123" i="9"/>
  <c r="AM123" i="9"/>
  <c r="AN123" i="9"/>
  <c r="AO123" i="9"/>
  <c r="AP123" i="9"/>
  <c r="AG124" i="9"/>
  <c r="AH124" i="9"/>
  <c r="AI124" i="9" s="1"/>
  <c r="AJ124" i="9"/>
  <c r="AK124" i="9"/>
  <c r="AM124" i="9"/>
  <c r="AN124" i="9"/>
  <c r="AO124" i="9"/>
  <c r="AG125" i="9"/>
  <c r="AH125" i="9"/>
  <c r="AI125" i="9" s="1"/>
  <c r="AJ125" i="9"/>
  <c r="AK125" i="9"/>
  <c r="AM125" i="9"/>
  <c r="AN125" i="9"/>
  <c r="AO125" i="9"/>
  <c r="AP125" i="9"/>
  <c r="AG126" i="9"/>
  <c r="AH126" i="9"/>
  <c r="AI126" i="9" s="1"/>
  <c r="AJ126" i="9"/>
  <c r="AK126" i="9"/>
  <c r="AM126" i="9"/>
  <c r="AN126" i="9"/>
  <c r="AO126" i="9"/>
  <c r="AG127" i="9"/>
  <c r="AH127" i="9"/>
  <c r="AJ127" i="9"/>
  <c r="AK127" i="9"/>
  <c r="AM127" i="9"/>
  <c r="AN127" i="9"/>
  <c r="AO127" i="9"/>
  <c r="AP127" i="9"/>
  <c r="AG128" i="9"/>
  <c r="AH128" i="9"/>
  <c r="AI128" i="9" s="1"/>
  <c r="AJ128" i="9"/>
  <c r="AK128" i="9"/>
  <c r="AM128" i="9"/>
  <c r="AN128" i="9"/>
  <c r="AO128" i="9"/>
  <c r="AG129" i="9"/>
  <c r="AH129" i="9"/>
  <c r="AJ129" i="9"/>
  <c r="AK129" i="9"/>
  <c r="AM129" i="9"/>
  <c r="AN129" i="9"/>
  <c r="AO129" i="9"/>
  <c r="AP129" i="9"/>
  <c r="AG130" i="9"/>
  <c r="AH130" i="9"/>
  <c r="AI130" i="9" s="1"/>
  <c r="AJ130" i="9"/>
  <c r="AK130" i="9"/>
  <c r="AM130" i="9"/>
  <c r="AN130" i="9"/>
  <c r="AO130" i="9"/>
  <c r="AG131" i="9"/>
  <c r="AH131" i="9"/>
  <c r="AJ131" i="9"/>
  <c r="AK131" i="9"/>
  <c r="AM131" i="9"/>
  <c r="AN131" i="9"/>
  <c r="AO131" i="9"/>
  <c r="AP131" i="9" s="1"/>
  <c r="AG132" i="9"/>
  <c r="AH132" i="9"/>
  <c r="AJ132" i="9"/>
  <c r="AK132" i="9"/>
  <c r="AM132" i="9"/>
  <c r="AN132" i="9"/>
  <c r="AO132" i="9"/>
  <c r="AG133" i="9"/>
  <c r="AH133" i="9"/>
  <c r="AI133" i="9" s="1"/>
  <c r="AJ133" i="9"/>
  <c r="AK133" i="9"/>
  <c r="AM133" i="9"/>
  <c r="AN133" i="9"/>
  <c r="AO133" i="9"/>
  <c r="AP133" i="9"/>
  <c r="AG134" i="9"/>
  <c r="AH134" i="9"/>
  <c r="AI134" i="9" s="1"/>
  <c r="AJ134" i="9"/>
  <c r="AK134" i="9"/>
  <c r="AM134" i="9"/>
  <c r="AN134" i="9"/>
  <c r="AO134" i="9"/>
  <c r="AG135" i="9"/>
  <c r="AH135" i="9"/>
  <c r="AJ135" i="9"/>
  <c r="AK135" i="9"/>
  <c r="AM135" i="9"/>
  <c r="AP135" i="9" s="1"/>
  <c r="AN135" i="9"/>
  <c r="AO135" i="9"/>
  <c r="AG136" i="9"/>
  <c r="AH136" i="9"/>
  <c r="AJ136" i="9"/>
  <c r="AK136" i="9"/>
  <c r="AM136" i="9"/>
  <c r="AN136" i="9"/>
  <c r="AO136" i="9"/>
  <c r="AG137" i="9"/>
  <c r="AH137" i="9"/>
  <c r="AI137" i="9" s="1"/>
  <c r="AJ137" i="9"/>
  <c r="AK137" i="9"/>
  <c r="AM137" i="9"/>
  <c r="AN137" i="9"/>
  <c r="AO137" i="9"/>
  <c r="AP137" i="9"/>
  <c r="AG138" i="9"/>
  <c r="AH138" i="9"/>
  <c r="AI138" i="9" s="1"/>
  <c r="AJ138" i="9"/>
  <c r="AK138" i="9"/>
  <c r="AM138" i="9"/>
  <c r="AN138" i="9"/>
  <c r="AO138" i="9"/>
  <c r="AG139" i="9"/>
  <c r="AH139" i="9"/>
  <c r="AJ139" i="9"/>
  <c r="AK139" i="9"/>
  <c r="AM139" i="9"/>
  <c r="AN139" i="9"/>
  <c r="AO139" i="9"/>
  <c r="AG140" i="9"/>
  <c r="AH140" i="9"/>
  <c r="AI140" i="9" s="1"/>
  <c r="AJ140" i="9"/>
  <c r="AK140" i="9"/>
  <c r="AM140" i="9"/>
  <c r="AN140" i="9"/>
  <c r="AO140" i="9"/>
  <c r="AG141" i="9"/>
  <c r="AH141" i="9"/>
  <c r="AJ141" i="9"/>
  <c r="AK141" i="9"/>
  <c r="AM141" i="9"/>
  <c r="AN141" i="9"/>
  <c r="AO141" i="9"/>
  <c r="AP141" i="9"/>
  <c r="AG142" i="9"/>
  <c r="AH142" i="9"/>
  <c r="AI142" i="9" s="1"/>
  <c r="AJ142" i="9"/>
  <c r="AK142" i="9"/>
  <c r="AM142" i="9"/>
  <c r="AN142" i="9"/>
  <c r="AO142" i="9"/>
  <c r="AG143" i="9"/>
  <c r="AH143" i="9"/>
  <c r="AJ143" i="9"/>
  <c r="AK143" i="9"/>
  <c r="AM143" i="9"/>
  <c r="AN143" i="9"/>
  <c r="AO143" i="9"/>
  <c r="AG144" i="9"/>
  <c r="AH144" i="9"/>
  <c r="AI144" i="9" s="1"/>
  <c r="AJ144" i="9"/>
  <c r="AK144" i="9"/>
  <c r="AM144" i="9"/>
  <c r="AN144" i="9"/>
  <c r="AO144" i="9"/>
  <c r="AG145" i="9"/>
  <c r="AH145" i="9"/>
  <c r="AJ145" i="9"/>
  <c r="AK145" i="9"/>
  <c r="AM145" i="9"/>
  <c r="AN145" i="9"/>
  <c r="AO145" i="9"/>
  <c r="AP145" i="9"/>
  <c r="AG146" i="9"/>
  <c r="AH146" i="9"/>
  <c r="AI146" i="9" s="1"/>
  <c r="AJ146" i="9"/>
  <c r="AK146" i="9"/>
  <c r="AM146" i="9"/>
  <c r="AN146" i="9"/>
  <c r="AO146" i="9"/>
  <c r="AG147" i="9"/>
  <c r="AH147" i="9"/>
  <c r="AJ147" i="9"/>
  <c r="AK147" i="9"/>
  <c r="AM147" i="9"/>
  <c r="AN147" i="9"/>
  <c r="AO147" i="9"/>
  <c r="AG148" i="9"/>
  <c r="AH148" i="9"/>
  <c r="AI148" i="9" s="1"/>
  <c r="AJ148" i="9"/>
  <c r="AK148" i="9"/>
  <c r="AM148" i="9"/>
  <c r="AN148" i="9"/>
  <c r="AO148" i="9"/>
  <c r="AG149" i="9"/>
  <c r="AH149" i="9"/>
  <c r="AJ149" i="9"/>
  <c r="AK149" i="9"/>
  <c r="AM149" i="9"/>
  <c r="AN149" i="9"/>
  <c r="AO149" i="9"/>
  <c r="AP149" i="9"/>
  <c r="AG150" i="9"/>
  <c r="AH150" i="9"/>
  <c r="AI150" i="9" s="1"/>
  <c r="AJ150" i="9"/>
  <c r="AK150" i="9"/>
  <c r="AM150" i="9"/>
  <c r="AN150" i="9"/>
  <c r="AO150" i="9"/>
  <c r="AG151" i="9"/>
  <c r="AH151" i="9"/>
  <c r="AJ151" i="9"/>
  <c r="AK151" i="9"/>
  <c r="AM151" i="9"/>
  <c r="AN151" i="9"/>
  <c r="AO151" i="9"/>
  <c r="AG152" i="9"/>
  <c r="AH152" i="9"/>
  <c r="AI152" i="9" s="1"/>
  <c r="AJ152" i="9"/>
  <c r="AK152" i="9"/>
  <c r="AM152" i="9"/>
  <c r="AN152" i="9"/>
  <c r="AO152" i="9"/>
  <c r="AG153" i="9"/>
  <c r="AH153" i="9"/>
  <c r="AJ153" i="9"/>
  <c r="AK153" i="9"/>
  <c r="AM153" i="9"/>
  <c r="AN153" i="9"/>
  <c r="AO153" i="9"/>
  <c r="AP153" i="9"/>
  <c r="AG154" i="9"/>
  <c r="AH154" i="9"/>
  <c r="AI154" i="9" s="1"/>
  <c r="AJ154" i="9"/>
  <c r="AK154" i="9"/>
  <c r="AM154" i="9"/>
  <c r="AN154" i="9"/>
  <c r="AO154" i="9"/>
  <c r="AG155" i="9"/>
  <c r="AH155" i="9"/>
  <c r="AJ155" i="9"/>
  <c r="AK155" i="9"/>
  <c r="AM155" i="9"/>
  <c r="AN155" i="9"/>
  <c r="AO155" i="9"/>
  <c r="AG156" i="9"/>
  <c r="AH156" i="9"/>
  <c r="AI156" i="9" s="1"/>
  <c r="AJ156" i="9"/>
  <c r="AK156" i="9"/>
  <c r="AM156" i="9"/>
  <c r="AN156" i="9"/>
  <c r="AO156" i="9"/>
  <c r="AG157" i="9"/>
  <c r="AH157" i="9"/>
  <c r="AJ157" i="9"/>
  <c r="AK157" i="9"/>
  <c r="AM157" i="9"/>
  <c r="AN157" i="9"/>
  <c r="AO157" i="9"/>
  <c r="AP157" i="9"/>
  <c r="AG158" i="9"/>
  <c r="AH158" i="9"/>
  <c r="AI158" i="9" s="1"/>
  <c r="AJ158" i="9"/>
  <c r="AK158" i="9"/>
  <c r="AM158" i="9"/>
  <c r="AN158" i="9"/>
  <c r="AO158" i="9"/>
  <c r="AG159" i="9"/>
  <c r="AH159" i="9"/>
  <c r="AJ159" i="9"/>
  <c r="AK159" i="9"/>
  <c r="AM159" i="9"/>
  <c r="AN159" i="9"/>
  <c r="AO159" i="9"/>
  <c r="AG160" i="9"/>
  <c r="AH160" i="9"/>
  <c r="AI160" i="9"/>
  <c r="AJ160" i="9"/>
  <c r="AK160" i="9"/>
  <c r="AM160" i="9"/>
  <c r="AN160" i="9"/>
  <c r="AO160" i="9"/>
  <c r="AG161" i="9"/>
  <c r="AH161" i="9"/>
  <c r="AJ161" i="9"/>
  <c r="AK161" i="9"/>
  <c r="AM161" i="9"/>
  <c r="AN161" i="9"/>
  <c r="AO161" i="9"/>
  <c r="AP161" i="9"/>
  <c r="AG162" i="9"/>
  <c r="AH162" i="9"/>
  <c r="AI162" i="9" s="1"/>
  <c r="AJ162" i="9"/>
  <c r="AK162" i="9"/>
  <c r="AM162" i="9"/>
  <c r="AN162" i="9"/>
  <c r="AO162" i="9"/>
  <c r="AG163" i="9"/>
  <c r="AH163" i="9"/>
  <c r="AJ163" i="9"/>
  <c r="AK163" i="9"/>
  <c r="AM163" i="9"/>
  <c r="AN163" i="9"/>
  <c r="AO163" i="9"/>
  <c r="AG164" i="9"/>
  <c r="AH164" i="9"/>
  <c r="AI164" i="9"/>
  <c r="AJ164" i="9"/>
  <c r="AK164" i="9"/>
  <c r="AM164" i="9"/>
  <c r="AN164" i="9"/>
  <c r="AO164" i="9"/>
  <c r="AG165" i="9"/>
  <c r="AH165" i="9"/>
  <c r="AJ165" i="9"/>
  <c r="AK165" i="9"/>
  <c r="AM165" i="9"/>
  <c r="AN165" i="9"/>
  <c r="AO165" i="9"/>
  <c r="AP165" i="9" s="1"/>
  <c r="AG166" i="9"/>
  <c r="AH166" i="9"/>
  <c r="AI166" i="9" s="1"/>
  <c r="AJ166" i="9"/>
  <c r="AK166" i="9"/>
  <c r="AM166" i="9"/>
  <c r="AN166" i="9"/>
  <c r="AO166" i="9"/>
  <c r="AG167" i="9"/>
  <c r="AH167" i="9"/>
  <c r="AI167" i="9" s="1"/>
  <c r="AJ167" i="9"/>
  <c r="AK167" i="9"/>
  <c r="AM167" i="9"/>
  <c r="AN167" i="9"/>
  <c r="AO167" i="9"/>
  <c r="AG168" i="9"/>
  <c r="AH168" i="9"/>
  <c r="AI168" i="9"/>
  <c r="AJ168" i="9"/>
  <c r="AK168" i="9"/>
  <c r="AM168" i="9"/>
  <c r="AN168" i="9"/>
  <c r="AO168" i="9"/>
  <c r="AG169" i="9"/>
  <c r="AH169" i="9"/>
  <c r="AJ169" i="9"/>
  <c r="AK169" i="9"/>
  <c r="AM169" i="9"/>
  <c r="AN169" i="9"/>
  <c r="AO169" i="9"/>
  <c r="AP169" i="9" s="1"/>
  <c r="AG170" i="9"/>
  <c r="AH170" i="9"/>
  <c r="AI170" i="9" s="1"/>
  <c r="AJ170" i="9"/>
  <c r="AK170" i="9"/>
  <c r="AM170" i="9"/>
  <c r="AN170" i="9"/>
  <c r="AO170" i="9"/>
  <c r="AG171" i="9"/>
  <c r="AH171" i="9"/>
  <c r="AJ171" i="9"/>
  <c r="AK171" i="9"/>
  <c r="AM171" i="9"/>
  <c r="AN171" i="9"/>
  <c r="AO171" i="9"/>
  <c r="AG172" i="9"/>
  <c r="AH172" i="9"/>
  <c r="AI172" i="9"/>
  <c r="AJ172" i="9"/>
  <c r="AK172" i="9"/>
  <c r="AM172" i="9"/>
  <c r="AN172" i="9"/>
  <c r="AO172" i="9"/>
  <c r="AG173" i="9"/>
  <c r="AH173" i="9"/>
  <c r="AJ173" i="9"/>
  <c r="AK173" i="9"/>
  <c r="AM173" i="9"/>
  <c r="AN173" i="9"/>
  <c r="AO173" i="9"/>
  <c r="AP173" i="9"/>
  <c r="AG174" i="9"/>
  <c r="AH174" i="9"/>
  <c r="AI174" i="9" s="1"/>
  <c r="AJ174" i="9"/>
  <c r="AK174" i="9"/>
  <c r="AM174" i="9"/>
  <c r="AN174" i="9"/>
  <c r="AO174" i="9"/>
  <c r="AG175" i="9"/>
  <c r="AH175" i="9"/>
  <c r="AJ175" i="9"/>
  <c r="AK175" i="9"/>
  <c r="AM175" i="9"/>
  <c r="AN175" i="9"/>
  <c r="AO175" i="9"/>
  <c r="AG176" i="9"/>
  <c r="AH176" i="9"/>
  <c r="AI176" i="9"/>
  <c r="AJ176" i="9"/>
  <c r="AK176" i="9"/>
  <c r="AM176" i="9"/>
  <c r="AN176" i="9"/>
  <c r="AO176" i="9"/>
  <c r="AG177" i="9"/>
  <c r="AH177" i="9"/>
  <c r="AJ177" i="9"/>
  <c r="AK177" i="9"/>
  <c r="AM177" i="9"/>
  <c r="AN177" i="9"/>
  <c r="AO177" i="9"/>
  <c r="AP177" i="9"/>
  <c r="AG178" i="9"/>
  <c r="AH178" i="9"/>
  <c r="AI178" i="9" s="1"/>
  <c r="AJ178" i="9"/>
  <c r="AK178" i="9"/>
  <c r="AM178" i="9"/>
  <c r="AN178" i="9"/>
  <c r="AO178" i="9"/>
  <c r="AG179" i="9"/>
  <c r="AH179" i="9"/>
  <c r="AI179" i="9" s="1"/>
  <c r="AJ179" i="9"/>
  <c r="AK179" i="9"/>
  <c r="AM179" i="9"/>
  <c r="AN179" i="9"/>
  <c r="AO179" i="9"/>
  <c r="AG180" i="9"/>
  <c r="AH180" i="9"/>
  <c r="AI180" i="9"/>
  <c r="AJ180" i="9"/>
  <c r="AK180" i="9"/>
  <c r="AM180" i="9"/>
  <c r="AN180" i="9"/>
  <c r="AO180" i="9"/>
  <c r="AG181" i="9"/>
  <c r="AH181" i="9"/>
  <c r="AJ181" i="9"/>
  <c r="AK181" i="9"/>
  <c r="AM181" i="9"/>
  <c r="AN181" i="9"/>
  <c r="AO181" i="9"/>
  <c r="AP181" i="9"/>
  <c r="AG182" i="9"/>
  <c r="AH182" i="9"/>
  <c r="AI182" i="9" s="1"/>
  <c r="AJ182" i="9"/>
  <c r="AK182" i="9"/>
  <c r="AM182" i="9"/>
  <c r="AN182" i="9"/>
  <c r="AO182" i="9"/>
  <c r="AG183" i="9"/>
  <c r="AH183" i="9"/>
  <c r="AI183" i="9" s="1"/>
  <c r="AJ183" i="9"/>
  <c r="AK183" i="9"/>
  <c r="AM183" i="9"/>
  <c r="AN183" i="9"/>
  <c r="AO183" i="9"/>
  <c r="AG184" i="9"/>
  <c r="AH184" i="9"/>
  <c r="AI184" i="9"/>
  <c r="AJ184" i="9"/>
  <c r="AK184" i="9"/>
  <c r="AM184" i="9"/>
  <c r="AN184" i="9"/>
  <c r="AO184" i="9"/>
  <c r="AG185" i="9"/>
  <c r="AH185" i="9"/>
  <c r="AJ185" i="9"/>
  <c r="AK185" i="9"/>
  <c r="AM185" i="9"/>
  <c r="AN185" i="9"/>
  <c r="AO185" i="9"/>
  <c r="AP185" i="9" s="1"/>
  <c r="AG186" i="9"/>
  <c r="AH186" i="9"/>
  <c r="AI186" i="9" s="1"/>
  <c r="AJ186" i="9"/>
  <c r="AK186" i="9"/>
  <c r="AM186" i="9"/>
  <c r="AN186" i="9"/>
  <c r="AO186" i="9"/>
  <c r="AG187" i="9"/>
  <c r="AH187" i="9"/>
  <c r="AJ187" i="9"/>
  <c r="AK187" i="9"/>
  <c r="AM187" i="9"/>
  <c r="AN187" i="9"/>
  <c r="AO187" i="9"/>
  <c r="AG188" i="9"/>
  <c r="AH188" i="9"/>
  <c r="AI188" i="9"/>
  <c r="AJ188" i="9"/>
  <c r="AK188" i="9"/>
  <c r="AM188" i="9"/>
  <c r="AN188" i="9"/>
  <c r="AO188" i="9"/>
  <c r="AG189" i="9"/>
  <c r="AH189" i="9"/>
  <c r="AJ189" i="9"/>
  <c r="AK189" i="9"/>
  <c r="AM189" i="9"/>
  <c r="AN189" i="9"/>
  <c r="AO189" i="9"/>
  <c r="AP189" i="9" s="1"/>
  <c r="AG190" i="9"/>
  <c r="AH190" i="9"/>
  <c r="AI190" i="9" s="1"/>
  <c r="AJ190" i="9"/>
  <c r="AK190" i="9"/>
  <c r="AM190" i="9"/>
  <c r="AN190" i="9"/>
  <c r="AO190" i="9"/>
  <c r="AG191" i="9"/>
  <c r="AH191" i="9"/>
  <c r="AI191" i="9" s="1"/>
  <c r="AJ191" i="9"/>
  <c r="AK191" i="9"/>
  <c r="AM191" i="9"/>
  <c r="AN191" i="9"/>
  <c r="AO191" i="9"/>
  <c r="AG192" i="9"/>
  <c r="AH192" i="9"/>
  <c r="AI192" i="9"/>
  <c r="AJ192" i="9"/>
  <c r="AK192" i="9"/>
  <c r="AM192" i="9"/>
  <c r="AN192" i="9"/>
  <c r="AO192" i="9"/>
  <c r="AG193" i="9"/>
  <c r="AH193" i="9"/>
  <c r="AJ193" i="9"/>
  <c r="AK193" i="9"/>
  <c r="AM193" i="9"/>
  <c r="AN193" i="9"/>
  <c r="AO193" i="9"/>
  <c r="AP193" i="9"/>
  <c r="AG194" i="9"/>
  <c r="AH194" i="9"/>
  <c r="AI194" i="9" s="1"/>
  <c r="AJ194" i="9"/>
  <c r="AK194" i="9"/>
  <c r="AM194" i="9"/>
  <c r="AN194" i="9"/>
  <c r="AO194" i="9"/>
  <c r="AG195" i="9"/>
  <c r="AH195" i="9"/>
  <c r="AJ195" i="9"/>
  <c r="AK195" i="9"/>
  <c r="AM195" i="9"/>
  <c r="AN195" i="9"/>
  <c r="AO195" i="9"/>
  <c r="AG196" i="9"/>
  <c r="AH196" i="9"/>
  <c r="AI196" i="9"/>
  <c r="AJ196" i="9"/>
  <c r="AK196" i="9"/>
  <c r="AM196" i="9"/>
  <c r="AN196" i="9"/>
  <c r="AO196" i="9"/>
  <c r="AG197" i="9"/>
  <c r="AH197" i="9"/>
  <c r="AJ197" i="9"/>
  <c r="AK197" i="9"/>
  <c r="AM197" i="9"/>
  <c r="AN197" i="9"/>
  <c r="AO197" i="9"/>
  <c r="AP197" i="9" s="1"/>
  <c r="AG198" i="9"/>
  <c r="AH198" i="9"/>
  <c r="AI198" i="9" s="1"/>
  <c r="AJ198" i="9"/>
  <c r="AK198" i="9"/>
  <c r="AM198" i="9"/>
  <c r="AN198" i="9"/>
  <c r="AO198" i="9"/>
  <c r="AG199" i="9"/>
  <c r="AH199" i="9"/>
  <c r="AJ199" i="9"/>
  <c r="AK199" i="9"/>
  <c r="AM199" i="9"/>
  <c r="AN199" i="9"/>
  <c r="AO199" i="9"/>
  <c r="AG200" i="9"/>
  <c r="AH200" i="9"/>
  <c r="AI200" i="9"/>
  <c r="AJ200" i="9"/>
  <c r="AK200" i="9"/>
  <c r="AM200" i="9"/>
  <c r="AN200" i="9"/>
  <c r="AO200" i="9"/>
  <c r="AG201" i="9"/>
  <c r="AH201" i="9"/>
  <c r="AJ201" i="9"/>
  <c r="AK201" i="9"/>
  <c r="AM201" i="9"/>
  <c r="AN201" i="9"/>
  <c r="AO201" i="9"/>
  <c r="AP201" i="9"/>
  <c r="AG202" i="9"/>
  <c r="AH202" i="9"/>
  <c r="AI202" i="9" s="1"/>
  <c r="AJ202" i="9"/>
  <c r="AK202" i="9"/>
  <c r="AM202" i="9"/>
  <c r="AN202" i="9"/>
  <c r="AO202" i="9"/>
  <c r="AG203" i="9"/>
  <c r="AH203" i="9"/>
  <c r="AI203" i="9" s="1"/>
  <c r="AJ203" i="9"/>
  <c r="AK203" i="9"/>
  <c r="AM203" i="9"/>
  <c r="AN203" i="9"/>
  <c r="AO203" i="9"/>
  <c r="AG204" i="9"/>
  <c r="AH204" i="9"/>
  <c r="AI204" i="9"/>
  <c r="AJ204" i="9"/>
  <c r="AK204" i="9"/>
  <c r="AM204" i="9"/>
  <c r="AN204" i="9"/>
  <c r="AO204" i="9"/>
  <c r="AG205" i="9"/>
  <c r="AH205" i="9"/>
  <c r="AJ205" i="9"/>
  <c r="AK205" i="9"/>
  <c r="AM205" i="9"/>
  <c r="AP205" i="9" s="1"/>
  <c r="AN205" i="9"/>
  <c r="AO205" i="9"/>
  <c r="AG206" i="9"/>
  <c r="AH206" i="9"/>
  <c r="AI206" i="9" s="1"/>
  <c r="AJ206" i="9"/>
  <c r="AK206" i="9"/>
  <c r="AM206" i="9"/>
  <c r="AN206" i="9"/>
  <c r="AO206" i="9"/>
  <c r="AG207" i="9"/>
  <c r="AH207" i="9"/>
  <c r="AI207" i="9" s="1"/>
  <c r="AJ207" i="9"/>
  <c r="AK207" i="9"/>
  <c r="AM207" i="9"/>
  <c r="AN207" i="9"/>
  <c r="AO207" i="9"/>
  <c r="AG208" i="9"/>
  <c r="AH208" i="9"/>
  <c r="AI208" i="9"/>
  <c r="AJ208" i="9"/>
  <c r="AK208" i="9"/>
  <c r="AM208" i="9"/>
  <c r="AN208" i="9"/>
  <c r="AO208" i="9"/>
  <c r="AG209" i="9"/>
  <c r="AH209" i="9"/>
  <c r="AJ209" i="9"/>
  <c r="AK209" i="9"/>
  <c r="AM209" i="9"/>
  <c r="AN209" i="9"/>
  <c r="AO209" i="9"/>
  <c r="AP209" i="9" s="1"/>
  <c r="AG210" i="9"/>
  <c r="AH210" i="9"/>
  <c r="AI210" i="9" s="1"/>
  <c r="AJ210" i="9"/>
  <c r="AK210" i="9"/>
  <c r="AM210" i="9"/>
  <c r="AN210" i="9"/>
  <c r="AO210" i="9"/>
  <c r="AG211" i="9"/>
  <c r="AH211" i="9"/>
  <c r="AJ211" i="9"/>
  <c r="AK211" i="9"/>
  <c r="AM211" i="9"/>
  <c r="AN211" i="9"/>
  <c r="AO211" i="9"/>
  <c r="AG212" i="9"/>
  <c r="AH212" i="9"/>
  <c r="AI212" i="9"/>
  <c r="AJ212" i="9"/>
  <c r="AK212" i="9"/>
  <c r="AM212" i="9"/>
  <c r="AN212" i="9"/>
  <c r="AO212" i="9"/>
  <c r="AG213" i="9"/>
  <c r="AH213" i="9"/>
  <c r="AJ213" i="9"/>
  <c r="AK213" i="9"/>
  <c r="AM213" i="9"/>
  <c r="AN213" i="9"/>
  <c r="AO213" i="9"/>
  <c r="AP213" i="9" s="1"/>
  <c r="AG214" i="9"/>
  <c r="AH214" i="9"/>
  <c r="AI214" i="9" s="1"/>
  <c r="AJ214" i="9"/>
  <c r="AK214" i="9"/>
  <c r="AM214" i="9"/>
  <c r="AN214" i="9"/>
  <c r="AO214" i="9"/>
  <c r="AG215" i="9"/>
  <c r="AH215" i="9"/>
  <c r="AJ215" i="9"/>
  <c r="AK215" i="9"/>
  <c r="AM215" i="9"/>
  <c r="AN215" i="9"/>
  <c r="AO215" i="9"/>
  <c r="AG216" i="9"/>
  <c r="AH216" i="9"/>
  <c r="AI216" i="9"/>
  <c r="AJ216" i="9"/>
  <c r="AK216" i="9"/>
  <c r="AM216" i="9"/>
  <c r="AN216" i="9"/>
  <c r="AO216" i="9"/>
  <c r="AG217" i="9"/>
  <c r="AH217" i="9"/>
  <c r="AJ217" i="9"/>
  <c r="AK217" i="9"/>
  <c r="AM217" i="9"/>
  <c r="AN217" i="9"/>
  <c r="AO217" i="9"/>
  <c r="AP217" i="9" s="1"/>
  <c r="AG218" i="9"/>
  <c r="AH218" i="9"/>
  <c r="AI218" i="9" s="1"/>
  <c r="AJ218" i="9"/>
  <c r="AK218" i="9"/>
  <c r="AM218" i="9"/>
  <c r="AN218" i="9"/>
  <c r="AO218" i="9"/>
  <c r="AG219" i="9"/>
  <c r="AH219" i="9"/>
  <c r="AJ219" i="9"/>
  <c r="AK219" i="9"/>
  <c r="AM219" i="9"/>
  <c r="AN219" i="9"/>
  <c r="AO219" i="9"/>
  <c r="AG220" i="9"/>
  <c r="AH220" i="9"/>
  <c r="AI220" i="9"/>
  <c r="AJ220" i="9"/>
  <c r="AK220" i="9"/>
  <c r="AM220" i="9"/>
  <c r="AN220" i="9"/>
  <c r="AO220" i="9"/>
  <c r="AG221" i="9"/>
  <c r="AH221" i="9"/>
  <c r="AJ221" i="9"/>
  <c r="AK221" i="9"/>
  <c r="AM221" i="9"/>
  <c r="AP221" i="9" s="1"/>
  <c r="AN221" i="9"/>
  <c r="AO221" i="9"/>
  <c r="AG222" i="9"/>
  <c r="AH222" i="9"/>
  <c r="AI222" i="9" s="1"/>
  <c r="AJ222" i="9"/>
  <c r="AK222" i="9"/>
  <c r="AM222" i="9"/>
  <c r="AN222" i="9"/>
  <c r="AO222" i="9"/>
  <c r="AG223" i="9"/>
  <c r="AH223" i="9"/>
  <c r="AI223" i="9" s="1"/>
  <c r="AJ223" i="9"/>
  <c r="AK223" i="9"/>
  <c r="AM223" i="9"/>
  <c r="AN223" i="9"/>
  <c r="AO223" i="9"/>
  <c r="AG224" i="9"/>
  <c r="AH224" i="9"/>
  <c r="AI224" i="9"/>
  <c r="AJ224" i="9"/>
  <c r="AK224" i="9"/>
  <c r="AM224" i="9"/>
  <c r="AN224" i="9"/>
  <c r="AO224" i="9"/>
  <c r="AG225" i="9"/>
  <c r="AH225" i="9"/>
  <c r="AJ225" i="9"/>
  <c r="AK225" i="9"/>
  <c r="AM225" i="9"/>
  <c r="AN225" i="9"/>
  <c r="AO225" i="9"/>
  <c r="AP225" i="9" s="1"/>
  <c r="AG226" i="9"/>
  <c r="AH226" i="9"/>
  <c r="AI226" i="9" s="1"/>
  <c r="AJ226" i="9"/>
  <c r="AK226" i="9"/>
  <c r="AM226" i="9"/>
  <c r="AN226" i="9"/>
  <c r="AO226" i="9"/>
  <c r="AG227" i="9"/>
  <c r="AH227" i="9"/>
  <c r="AJ227" i="9"/>
  <c r="AK227" i="9"/>
  <c r="AM227" i="9"/>
  <c r="AN227" i="9"/>
  <c r="AO227" i="9"/>
  <c r="AG228" i="9"/>
  <c r="AH228" i="9"/>
  <c r="AI228" i="9"/>
  <c r="AJ228" i="9"/>
  <c r="AK228" i="9"/>
  <c r="AM228" i="9"/>
  <c r="AN228" i="9"/>
  <c r="AO228" i="9"/>
  <c r="AG229" i="9"/>
  <c r="AH229" i="9"/>
  <c r="AJ229" i="9"/>
  <c r="AK229" i="9"/>
  <c r="AM229" i="9"/>
  <c r="AN229" i="9"/>
  <c r="AO229" i="9"/>
  <c r="AP229" i="9"/>
  <c r="AG230" i="9"/>
  <c r="AH230" i="9"/>
  <c r="AI230" i="9" s="1"/>
  <c r="AJ230" i="9"/>
  <c r="AK230" i="9"/>
  <c r="AM230" i="9"/>
  <c r="AN230" i="9"/>
  <c r="AO230" i="9"/>
  <c r="AG231" i="9"/>
  <c r="AH231" i="9"/>
  <c r="AJ231" i="9"/>
  <c r="AK231" i="9"/>
  <c r="AM231" i="9"/>
  <c r="AN231" i="9"/>
  <c r="AO231" i="9"/>
  <c r="AG232" i="9"/>
  <c r="AH232" i="9"/>
  <c r="AI232" i="9"/>
  <c r="AJ232" i="9"/>
  <c r="AK232" i="9"/>
  <c r="AM232" i="9"/>
  <c r="AN232" i="9"/>
  <c r="AO232" i="9"/>
  <c r="AG233" i="9"/>
  <c r="AH233" i="9"/>
  <c r="AJ233" i="9"/>
  <c r="AK233" i="9"/>
  <c r="AM233" i="9"/>
  <c r="AN233" i="9"/>
  <c r="AO233" i="9"/>
  <c r="AP233" i="9" s="1"/>
  <c r="AG234" i="9"/>
  <c r="AH234" i="9"/>
  <c r="AI234" i="9" s="1"/>
  <c r="AJ234" i="9"/>
  <c r="AK234" i="9"/>
  <c r="AM234" i="9"/>
  <c r="AN234" i="9"/>
  <c r="AO234" i="9"/>
  <c r="AG235" i="9"/>
  <c r="AH235" i="9"/>
  <c r="AI235" i="9" s="1"/>
  <c r="AJ235" i="9"/>
  <c r="AK235" i="9"/>
  <c r="AM235" i="9"/>
  <c r="AN235" i="9"/>
  <c r="AO235" i="9"/>
  <c r="AG236" i="9"/>
  <c r="AH236" i="9"/>
  <c r="AI236" i="9"/>
  <c r="AJ236" i="9"/>
  <c r="AK236" i="9"/>
  <c r="AM236" i="9"/>
  <c r="AN236" i="9"/>
  <c r="AO236" i="9"/>
  <c r="AG237" i="9"/>
  <c r="AH237" i="9"/>
  <c r="AJ237" i="9"/>
  <c r="AK237" i="9"/>
  <c r="AM237" i="9"/>
  <c r="AN237" i="9"/>
  <c r="AO237" i="9"/>
  <c r="AP237" i="9"/>
  <c r="AG238" i="9"/>
  <c r="AH238" i="9"/>
  <c r="AI238" i="9" s="1"/>
  <c r="AJ238" i="9"/>
  <c r="AK238" i="9"/>
  <c r="AM238" i="9"/>
  <c r="AN238" i="9"/>
  <c r="AO238" i="9"/>
  <c r="AG239" i="9"/>
  <c r="AH239" i="9"/>
  <c r="AJ239" i="9"/>
  <c r="AK239" i="9"/>
  <c r="AM239" i="9"/>
  <c r="AN239" i="9"/>
  <c r="AO239" i="9"/>
  <c r="AG240" i="9"/>
  <c r="AH240" i="9"/>
  <c r="AI240" i="9" s="1"/>
  <c r="AJ240" i="9"/>
  <c r="AK240" i="9"/>
  <c r="AM240" i="9"/>
  <c r="AN240" i="9"/>
  <c r="AO240" i="9"/>
  <c r="AG241" i="9"/>
  <c r="AH241" i="9"/>
  <c r="AJ241" i="9"/>
  <c r="AK241" i="9"/>
  <c r="AM241" i="9"/>
  <c r="AN241" i="9"/>
  <c r="AO241" i="9"/>
  <c r="AP241" i="9"/>
  <c r="AG242" i="9"/>
  <c r="AH242" i="9"/>
  <c r="AI242" i="9" s="1"/>
  <c r="AJ242" i="9"/>
  <c r="AK242" i="9"/>
  <c r="AM242" i="9"/>
  <c r="AN242" i="9"/>
  <c r="AO242" i="9"/>
  <c r="AG243" i="9"/>
  <c r="AH243" i="9"/>
  <c r="AI243" i="9" s="1"/>
  <c r="AJ243" i="9"/>
  <c r="AK243" i="9"/>
  <c r="AM243" i="9"/>
  <c r="AN243" i="9"/>
  <c r="AO243" i="9"/>
  <c r="AG244" i="9"/>
  <c r="AH244" i="9"/>
  <c r="AI244" i="9"/>
  <c r="AJ244" i="9"/>
  <c r="AK244" i="9"/>
  <c r="AM244" i="9"/>
  <c r="AN244" i="9"/>
  <c r="AO244" i="9"/>
  <c r="AG245" i="9"/>
  <c r="AH245" i="9"/>
  <c r="AJ245" i="9"/>
  <c r="AK245" i="9"/>
  <c r="AM245" i="9"/>
  <c r="AN245" i="9"/>
  <c r="AO245" i="9"/>
  <c r="AP245" i="9" s="1"/>
  <c r="AG246" i="9"/>
  <c r="AH246" i="9"/>
  <c r="AI246" i="9" s="1"/>
  <c r="AJ246" i="9"/>
  <c r="AK246" i="9"/>
  <c r="AM246" i="9"/>
  <c r="AN246" i="9"/>
  <c r="AO246" i="9"/>
  <c r="AG247" i="9"/>
  <c r="AH247" i="9"/>
  <c r="AJ247" i="9"/>
  <c r="AK247" i="9"/>
  <c r="AM247" i="9"/>
  <c r="AN247" i="9"/>
  <c r="AO247" i="9"/>
  <c r="AG248" i="9"/>
  <c r="AH248" i="9"/>
  <c r="AI248" i="9" s="1"/>
  <c r="AJ248" i="9"/>
  <c r="AK248" i="9"/>
  <c r="AM248" i="9"/>
  <c r="AN248" i="9"/>
  <c r="AO248" i="9"/>
  <c r="AG249" i="9"/>
  <c r="AH249" i="9"/>
  <c r="AJ249" i="9"/>
  <c r="AK249" i="9"/>
  <c r="AM249" i="9"/>
  <c r="AN249" i="9"/>
  <c r="AO249" i="9"/>
  <c r="AP249" i="9"/>
  <c r="AG250" i="9"/>
  <c r="AH250" i="9"/>
  <c r="AI250" i="9" s="1"/>
  <c r="AJ250" i="9"/>
  <c r="AK250" i="9"/>
  <c r="AM250" i="9"/>
  <c r="AN250" i="9"/>
  <c r="AO250" i="9"/>
  <c r="AG251" i="9"/>
  <c r="AH251" i="9"/>
  <c r="AJ251" i="9"/>
  <c r="AK251" i="9"/>
  <c r="AM251" i="9"/>
  <c r="AN251" i="9"/>
  <c r="AO251" i="9"/>
  <c r="AG252" i="9"/>
  <c r="AH252" i="9"/>
  <c r="AI252" i="9" s="1"/>
  <c r="AJ252" i="9"/>
  <c r="AK252" i="9"/>
  <c r="AM252" i="9"/>
  <c r="AN252" i="9"/>
  <c r="AO252" i="9"/>
  <c r="AG253" i="9"/>
  <c r="AH253" i="9"/>
  <c r="AJ253" i="9"/>
  <c r="AK253" i="9"/>
  <c r="AM253" i="9"/>
  <c r="AN253" i="9"/>
  <c r="AO253" i="9"/>
  <c r="AP253" i="9"/>
  <c r="AG254" i="9"/>
  <c r="AH254" i="9"/>
  <c r="AI254" i="9" s="1"/>
  <c r="AJ254" i="9"/>
  <c r="AK254" i="9"/>
  <c r="AM254" i="9"/>
  <c r="AN254" i="9"/>
  <c r="AO254" i="9"/>
  <c r="AG255" i="9"/>
  <c r="AH255" i="9"/>
  <c r="AJ255" i="9"/>
  <c r="AK255" i="9"/>
  <c r="AM255" i="9"/>
  <c r="AN255" i="9"/>
  <c r="AO255" i="9"/>
  <c r="AG256" i="9"/>
  <c r="AH256" i="9"/>
  <c r="AI256" i="9"/>
  <c r="AJ256" i="9"/>
  <c r="AK256" i="9"/>
  <c r="AM256" i="9"/>
  <c r="AN256" i="9"/>
  <c r="AO256" i="9"/>
  <c r="AG257" i="9"/>
  <c r="AH257" i="9"/>
  <c r="AJ257" i="9"/>
  <c r="AK257" i="9"/>
  <c r="AM257" i="9"/>
  <c r="AN257" i="9"/>
  <c r="AO257" i="9"/>
  <c r="AP257" i="9" s="1"/>
  <c r="AG258" i="9"/>
  <c r="AH258" i="9"/>
  <c r="AI258" i="9" s="1"/>
  <c r="AJ258" i="9"/>
  <c r="AK258" i="9"/>
  <c r="AM258" i="9"/>
  <c r="AN258" i="9"/>
  <c r="AO258" i="9"/>
  <c r="AG259" i="9"/>
  <c r="AH259" i="9"/>
  <c r="AI259" i="9" s="1"/>
  <c r="AJ259" i="9"/>
  <c r="AK259" i="9"/>
  <c r="AM259" i="9"/>
  <c r="AN259" i="9"/>
  <c r="AO259" i="9"/>
  <c r="AG260" i="9"/>
  <c r="AH260" i="9"/>
  <c r="AI260" i="9" s="1"/>
  <c r="AJ260" i="9"/>
  <c r="AK260" i="9"/>
  <c r="AM260" i="9"/>
  <c r="AN260" i="9"/>
  <c r="AO260" i="9"/>
  <c r="AG261" i="9"/>
  <c r="AH261" i="9"/>
  <c r="AJ261" i="9"/>
  <c r="AK261" i="9"/>
  <c r="AM261" i="9"/>
  <c r="AN261" i="9"/>
  <c r="AO261" i="9"/>
  <c r="AP261" i="9"/>
  <c r="AG262" i="9"/>
  <c r="AH262" i="9"/>
  <c r="AI262" i="9" s="1"/>
  <c r="AJ262" i="9"/>
  <c r="AK262" i="9"/>
  <c r="AM262" i="9"/>
  <c r="AN262" i="9"/>
  <c r="AO262" i="9"/>
  <c r="AG263" i="9"/>
  <c r="AH263" i="9"/>
  <c r="AJ263" i="9"/>
  <c r="AK263" i="9"/>
  <c r="AM263" i="9"/>
  <c r="AN263" i="9"/>
  <c r="AO263" i="9"/>
  <c r="AG264" i="9"/>
  <c r="AH264" i="9"/>
  <c r="AI264" i="9"/>
  <c r="AJ264" i="9"/>
  <c r="AK264" i="9"/>
  <c r="AM264" i="9"/>
  <c r="AN264" i="9"/>
  <c r="AO264" i="9"/>
  <c r="AG265" i="9"/>
  <c r="AH265" i="9"/>
  <c r="AJ265" i="9"/>
  <c r="AK265" i="9"/>
  <c r="AM265" i="9"/>
  <c r="AN265" i="9"/>
  <c r="AO265" i="9"/>
  <c r="AG266" i="9"/>
  <c r="AH266" i="9"/>
  <c r="AI266" i="9" s="1"/>
  <c r="AJ266" i="9"/>
  <c r="AK266" i="9"/>
  <c r="AM266" i="9"/>
  <c r="AN266" i="9"/>
  <c r="AO266" i="9"/>
  <c r="AG267" i="9"/>
  <c r="AH267" i="9"/>
  <c r="AJ267" i="9"/>
  <c r="AK267" i="9"/>
  <c r="AM267" i="9"/>
  <c r="AN267" i="9"/>
  <c r="AO267" i="9"/>
  <c r="AP267" i="9"/>
  <c r="AG268" i="9"/>
  <c r="AH268" i="9"/>
  <c r="AI268" i="9" s="1"/>
  <c r="AJ268" i="9"/>
  <c r="AK268" i="9"/>
  <c r="AM268" i="9"/>
  <c r="AN268" i="9"/>
  <c r="AO268" i="9"/>
  <c r="AG269" i="9"/>
  <c r="AH269" i="9"/>
  <c r="AJ269" i="9"/>
  <c r="AK269" i="9"/>
  <c r="AM269" i="9"/>
  <c r="AN269" i="9"/>
  <c r="AO269" i="9"/>
  <c r="AG270" i="9"/>
  <c r="AH270" i="9"/>
  <c r="AI270" i="9" s="1"/>
  <c r="AJ270" i="9"/>
  <c r="AK270" i="9"/>
  <c r="AM270" i="9"/>
  <c r="AN270" i="9"/>
  <c r="AO270" i="9"/>
  <c r="AG271" i="9"/>
  <c r="AH271" i="9"/>
  <c r="AJ271" i="9"/>
  <c r="AK271" i="9"/>
  <c r="AM271" i="9"/>
  <c r="AN271" i="9"/>
  <c r="AO271" i="9"/>
  <c r="AP271" i="9"/>
  <c r="AG272" i="9"/>
  <c r="AH272" i="9"/>
  <c r="AI272" i="9" s="1"/>
  <c r="AJ272" i="9"/>
  <c r="AK272" i="9"/>
  <c r="AM272" i="9"/>
  <c r="AN272" i="9"/>
  <c r="AO272" i="9"/>
  <c r="AG273" i="9"/>
  <c r="AH273" i="9"/>
  <c r="AJ273" i="9"/>
  <c r="AK273" i="9"/>
  <c r="AM273" i="9"/>
  <c r="AN273" i="9"/>
  <c r="AO273" i="9"/>
  <c r="AG274" i="9"/>
  <c r="AH274" i="9"/>
  <c r="AI274" i="9"/>
  <c r="AJ274" i="9"/>
  <c r="AK274" i="9"/>
  <c r="AM274" i="9"/>
  <c r="AN274" i="9"/>
  <c r="AO274" i="9"/>
  <c r="AG275" i="9"/>
  <c r="AH275" i="9"/>
  <c r="AJ275" i="9"/>
  <c r="AK275" i="9"/>
  <c r="AM275" i="9"/>
  <c r="AN275" i="9"/>
  <c r="AO275" i="9"/>
  <c r="AP275" i="9" s="1"/>
  <c r="AG276" i="9"/>
  <c r="AH276" i="9"/>
  <c r="AI276" i="9" s="1"/>
  <c r="AJ276" i="9"/>
  <c r="AK276" i="9"/>
  <c r="AM276" i="9"/>
  <c r="AN276" i="9"/>
  <c r="AO276" i="9"/>
  <c r="AG277" i="9"/>
  <c r="AH277" i="9"/>
  <c r="AI277" i="9" s="1"/>
  <c r="AJ277" i="9"/>
  <c r="AK277" i="9"/>
  <c r="AM277" i="9"/>
  <c r="AN277" i="9"/>
  <c r="AO277" i="9"/>
  <c r="AG278" i="9"/>
  <c r="AH278" i="9"/>
  <c r="AI278" i="9"/>
  <c r="AJ278" i="9"/>
  <c r="AK278" i="9"/>
  <c r="AM278" i="9"/>
  <c r="AN278" i="9"/>
  <c r="AO278" i="9"/>
  <c r="AG279" i="9"/>
  <c r="AH279" i="9"/>
  <c r="AJ279" i="9"/>
  <c r="AK279" i="9"/>
  <c r="AM279" i="9"/>
  <c r="AN279" i="9"/>
  <c r="AO279" i="9"/>
  <c r="AP279" i="9"/>
  <c r="AG280" i="9"/>
  <c r="AH280" i="9"/>
  <c r="AI280" i="9" s="1"/>
  <c r="AJ280" i="9"/>
  <c r="AK280" i="9"/>
  <c r="AM280" i="9"/>
  <c r="AN280" i="9"/>
  <c r="AO280" i="9"/>
  <c r="AG281" i="9"/>
  <c r="AH281" i="9"/>
  <c r="AJ281" i="9"/>
  <c r="AK281" i="9"/>
  <c r="AM281" i="9"/>
  <c r="AN281" i="9"/>
  <c r="AO281" i="9"/>
  <c r="AG282" i="9"/>
  <c r="AH282" i="9"/>
  <c r="AI282" i="9"/>
  <c r="AJ282" i="9"/>
  <c r="AK282" i="9"/>
  <c r="AM282" i="9"/>
  <c r="AN282" i="9"/>
  <c r="AO282" i="9"/>
  <c r="AG283" i="9"/>
  <c r="AH283" i="9"/>
  <c r="AJ283" i="9"/>
  <c r="AK283" i="9"/>
  <c r="AM283" i="9"/>
  <c r="AN283" i="9"/>
  <c r="AO283" i="9"/>
  <c r="AP283" i="9"/>
  <c r="AG284" i="9"/>
  <c r="AH284" i="9"/>
  <c r="AI284" i="9" s="1"/>
  <c r="AJ284" i="9"/>
  <c r="AK284" i="9"/>
  <c r="AM284" i="9"/>
  <c r="AN284" i="9"/>
  <c r="AO284" i="9"/>
  <c r="AG285" i="9"/>
  <c r="AH285" i="9"/>
  <c r="AJ285" i="9"/>
  <c r="AK285" i="9"/>
  <c r="AM285" i="9"/>
  <c r="AN285" i="9"/>
  <c r="AO285" i="9"/>
  <c r="AG286" i="9"/>
  <c r="AH286" i="9"/>
  <c r="AI286" i="9"/>
  <c r="AJ286" i="9"/>
  <c r="AK286" i="9"/>
  <c r="AM286" i="9"/>
  <c r="AN286" i="9"/>
  <c r="AO286" i="9"/>
  <c r="AG287" i="9"/>
  <c r="AH287" i="9"/>
  <c r="AJ287" i="9"/>
  <c r="AK287" i="9"/>
  <c r="AM287" i="9"/>
  <c r="AN287" i="9"/>
  <c r="AO287" i="9"/>
  <c r="AP287" i="9"/>
  <c r="AG288" i="9"/>
  <c r="AH288" i="9"/>
  <c r="AI288" i="9" s="1"/>
  <c r="AJ288" i="9"/>
  <c r="AK288" i="9"/>
  <c r="AM288" i="9"/>
  <c r="AN288" i="9"/>
  <c r="AO288" i="9"/>
  <c r="AG289" i="9"/>
  <c r="AH289" i="9"/>
  <c r="AJ289" i="9"/>
  <c r="AK289" i="9"/>
  <c r="AM289" i="9"/>
  <c r="AN289" i="9"/>
  <c r="AO289" i="9"/>
  <c r="AG290" i="9"/>
  <c r="AH290" i="9"/>
  <c r="AI290" i="9"/>
  <c r="AJ290" i="9"/>
  <c r="AK290" i="9"/>
  <c r="AM290" i="9"/>
  <c r="AN290" i="9"/>
  <c r="AO290" i="9"/>
  <c r="AG291" i="9"/>
  <c r="AH291" i="9"/>
  <c r="AJ291" i="9"/>
  <c r="AK291" i="9"/>
  <c r="AM291" i="9"/>
  <c r="AN291" i="9"/>
  <c r="AO291" i="9"/>
  <c r="AP291" i="9"/>
  <c r="AG292" i="9"/>
  <c r="AH292" i="9"/>
  <c r="AI292" i="9" s="1"/>
  <c r="AJ292" i="9"/>
  <c r="AK292" i="9"/>
  <c r="AM292" i="9"/>
  <c r="AN292" i="9"/>
  <c r="AO292" i="9"/>
  <c r="AG293" i="9"/>
  <c r="AH293" i="9"/>
  <c r="AJ293" i="9"/>
  <c r="AK293" i="9"/>
  <c r="AM293" i="9"/>
  <c r="AN293" i="9"/>
  <c r="AO293" i="9"/>
  <c r="AG294" i="9"/>
  <c r="AH294" i="9"/>
  <c r="AI294" i="9"/>
  <c r="AJ294" i="9"/>
  <c r="AK294" i="9"/>
  <c r="AM294" i="9"/>
  <c r="AN294" i="9"/>
  <c r="AO294" i="9"/>
  <c r="AG295" i="9"/>
  <c r="AH295" i="9"/>
  <c r="AJ295" i="9"/>
  <c r="AK295" i="9"/>
  <c r="AM295" i="9"/>
  <c r="AN295" i="9"/>
  <c r="AO295" i="9"/>
  <c r="AP295" i="9" s="1"/>
  <c r="AG296" i="9"/>
  <c r="AH296" i="9"/>
  <c r="AI296" i="9" s="1"/>
  <c r="AJ296" i="9"/>
  <c r="AK296" i="9"/>
  <c r="AM296" i="9"/>
  <c r="AN296" i="9"/>
  <c r="AO296" i="9"/>
  <c r="AG297" i="9"/>
  <c r="AH297" i="9"/>
  <c r="AI297" i="9" s="1"/>
  <c r="AJ297" i="9"/>
  <c r="AK297" i="9"/>
  <c r="AM297" i="9"/>
  <c r="AN297" i="9"/>
  <c r="AO297" i="9"/>
  <c r="AG298" i="9"/>
  <c r="AH298" i="9"/>
  <c r="AI298" i="9"/>
  <c r="AJ298" i="9"/>
  <c r="AK298" i="9"/>
  <c r="AM298" i="9"/>
  <c r="AN298" i="9"/>
  <c r="AO298" i="9"/>
  <c r="AG299" i="9"/>
  <c r="AH299" i="9"/>
  <c r="AJ299" i="9"/>
  <c r="AK299" i="9"/>
  <c r="AM299" i="9"/>
  <c r="AN299" i="9"/>
  <c r="AO299" i="9"/>
  <c r="AP299" i="9" s="1"/>
  <c r="AG300" i="9"/>
  <c r="AH300" i="9"/>
  <c r="AI300" i="9" s="1"/>
  <c r="AJ300" i="9"/>
  <c r="AK300" i="9"/>
  <c r="AM300" i="9"/>
  <c r="AN300" i="9"/>
  <c r="AO300" i="9"/>
  <c r="AG301" i="9"/>
  <c r="AH301" i="9"/>
  <c r="AJ301" i="9"/>
  <c r="AK301" i="9"/>
  <c r="AM301" i="9"/>
  <c r="AN301" i="9"/>
  <c r="AO301" i="9"/>
  <c r="AG302" i="9"/>
  <c r="AH302" i="9"/>
  <c r="AI302" i="9" s="1"/>
  <c r="AJ302" i="9"/>
  <c r="AK302" i="9"/>
  <c r="AM302" i="9"/>
  <c r="AN302" i="9"/>
  <c r="AO302" i="9"/>
  <c r="AG303" i="9"/>
  <c r="AH303" i="9"/>
  <c r="AJ303" i="9"/>
  <c r="AK303" i="9"/>
  <c r="AM303" i="9"/>
  <c r="AN303" i="9"/>
  <c r="AO303" i="9"/>
  <c r="AP303" i="9"/>
  <c r="AG304" i="9"/>
  <c r="AH304" i="9"/>
  <c r="AI304" i="9" s="1"/>
  <c r="AJ304" i="9"/>
  <c r="AK304" i="9"/>
  <c r="AM304" i="9"/>
  <c r="AN304" i="9"/>
  <c r="AO304" i="9"/>
  <c r="AG305" i="9"/>
  <c r="AH305" i="9"/>
  <c r="AI305" i="9" s="1"/>
  <c r="AJ305" i="9"/>
  <c r="AK305" i="9"/>
  <c r="AM305" i="9"/>
  <c r="AN305" i="9"/>
  <c r="AO305" i="9"/>
  <c r="AG306" i="9"/>
  <c r="AH306" i="9"/>
  <c r="AI306" i="9"/>
  <c r="AJ306" i="9"/>
  <c r="AK306" i="9"/>
  <c r="AM306" i="9"/>
  <c r="AN306" i="9"/>
  <c r="AO306" i="9"/>
  <c r="AG307" i="9"/>
  <c r="AH307" i="9"/>
  <c r="AJ307" i="9"/>
  <c r="AK307" i="9"/>
  <c r="AM307" i="9"/>
  <c r="AN307" i="9"/>
  <c r="AO307" i="9"/>
  <c r="AP307" i="9" s="1"/>
  <c r="AG308" i="9"/>
  <c r="AH308" i="9"/>
  <c r="AI308" i="9" s="1"/>
  <c r="AJ308" i="9"/>
  <c r="AK308" i="9"/>
  <c r="AM308" i="9"/>
  <c r="AN308" i="9"/>
  <c r="AO308" i="9"/>
  <c r="AG309" i="9"/>
  <c r="AH309" i="9"/>
  <c r="AI309" i="9" s="1"/>
  <c r="AJ309" i="9"/>
  <c r="AK309" i="9"/>
  <c r="AM309" i="9"/>
  <c r="AN309" i="9"/>
  <c r="AO309" i="9"/>
  <c r="AG310" i="9"/>
  <c r="AH310" i="9"/>
  <c r="AI310" i="9"/>
  <c r="AJ310" i="9"/>
  <c r="AK310" i="9"/>
  <c r="AM310" i="9"/>
  <c r="AN310" i="9"/>
  <c r="AO310" i="9"/>
  <c r="AG311" i="9"/>
  <c r="AH311" i="9"/>
  <c r="AJ311" i="9"/>
  <c r="AK311" i="9"/>
  <c r="AM311" i="9"/>
  <c r="AN311" i="9"/>
  <c r="AO311" i="9"/>
  <c r="AP311" i="9" s="1"/>
  <c r="AG312" i="9"/>
  <c r="AH312" i="9"/>
  <c r="AI312" i="9" s="1"/>
  <c r="AJ312" i="9"/>
  <c r="AK312" i="9"/>
  <c r="AM312" i="9"/>
  <c r="AN312" i="9"/>
  <c r="AO312" i="9"/>
  <c r="AG313" i="9"/>
  <c r="AH313" i="9"/>
  <c r="AI313" i="9" s="1"/>
  <c r="AJ313" i="9"/>
  <c r="AK313" i="9"/>
  <c r="AM313" i="9"/>
  <c r="AN313" i="9"/>
  <c r="AO313" i="9"/>
  <c r="AG314" i="9"/>
  <c r="AH314" i="9"/>
  <c r="AI314" i="9" s="1"/>
  <c r="AJ314" i="9"/>
  <c r="AK314" i="9"/>
  <c r="AM314" i="9"/>
  <c r="AN314" i="9"/>
  <c r="AO314" i="9"/>
  <c r="AG315" i="9"/>
  <c r="AH315" i="9"/>
  <c r="AJ315" i="9"/>
  <c r="AK315" i="9"/>
  <c r="AM315" i="9"/>
  <c r="AN315" i="9"/>
  <c r="AO315" i="9"/>
  <c r="AP315" i="9" s="1"/>
  <c r="AG316" i="9"/>
  <c r="AH316" i="9"/>
  <c r="AI316" i="9" s="1"/>
  <c r="AJ316" i="9"/>
  <c r="AK316" i="9"/>
  <c r="AM316" i="9"/>
  <c r="AN316" i="9"/>
  <c r="AO316" i="9"/>
  <c r="AG317" i="9"/>
  <c r="AH317" i="9"/>
  <c r="AJ317" i="9"/>
  <c r="AK317" i="9"/>
  <c r="AM317" i="9"/>
  <c r="AN317" i="9"/>
  <c r="AO317" i="9"/>
  <c r="AG318" i="9"/>
  <c r="AH318" i="9"/>
  <c r="AI318" i="9"/>
  <c r="AJ318" i="9"/>
  <c r="AK318" i="9"/>
  <c r="AM318" i="9"/>
  <c r="AN318" i="9"/>
  <c r="AO318" i="9"/>
  <c r="AG319" i="9"/>
  <c r="AH319" i="9"/>
  <c r="AJ319" i="9"/>
  <c r="AK319" i="9"/>
  <c r="AM319" i="9"/>
  <c r="AP319" i="9" s="1"/>
  <c r="AN319" i="9"/>
  <c r="AO319" i="9"/>
  <c r="AG320" i="9"/>
  <c r="AH320" i="9"/>
  <c r="AI320" i="9" s="1"/>
  <c r="AJ320" i="9"/>
  <c r="AK320" i="9"/>
  <c r="AM320" i="9"/>
  <c r="AN320" i="9"/>
  <c r="AO320" i="9"/>
  <c r="AG321" i="9"/>
  <c r="AH321" i="9"/>
  <c r="AI321" i="9" s="1"/>
  <c r="AJ321" i="9"/>
  <c r="AK321" i="9"/>
  <c r="AM321" i="9"/>
  <c r="AN321" i="9"/>
  <c r="AO321" i="9"/>
  <c r="AG322" i="9"/>
  <c r="AH322" i="9"/>
  <c r="AI322" i="9"/>
  <c r="AJ322" i="9"/>
  <c r="AK322" i="9"/>
  <c r="AM322" i="9"/>
  <c r="AN322" i="9"/>
  <c r="AO322" i="9"/>
  <c r="AG323" i="9"/>
  <c r="AH323" i="9"/>
  <c r="AJ323" i="9"/>
  <c r="AK323" i="9"/>
  <c r="AM323" i="9"/>
  <c r="AP323" i="9" s="1"/>
  <c r="AN323" i="9"/>
  <c r="AO323" i="9"/>
  <c r="AG324" i="9"/>
  <c r="AH324" i="9"/>
  <c r="AJ324" i="9"/>
  <c r="AK324" i="9"/>
  <c r="AM324" i="9"/>
  <c r="AN324" i="9"/>
  <c r="AO324" i="9"/>
  <c r="AG325" i="9"/>
  <c r="AH325" i="9"/>
  <c r="AI325" i="9" s="1"/>
  <c r="AJ325" i="9"/>
  <c r="AK325" i="9"/>
  <c r="AM325" i="9"/>
  <c r="AN325" i="9"/>
  <c r="AO325" i="9"/>
  <c r="AG326" i="9"/>
  <c r="AH326" i="9"/>
  <c r="AI326" i="9"/>
  <c r="AJ326" i="9"/>
  <c r="AK326" i="9"/>
  <c r="AM326" i="9"/>
  <c r="AN326" i="9"/>
  <c r="AO326" i="9"/>
  <c r="AG327" i="9"/>
  <c r="AH327" i="9"/>
  <c r="AJ327" i="9"/>
  <c r="AK327" i="9"/>
  <c r="AM327" i="9"/>
  <c r="AN327" i="9"/>
  <c r="AO327" i="9"/>
  <c r="AP327" i="9" s="1"/>
  <c r="AG328" i="9"/>
  <c r="AH328" i="9"/>
  <c r="AI328" i="9" s="1"/>
  <c r="AJ328" i="9"/>
  <c r="AK328" i="9"/>
  <c r="AM328" i="9"/>
  <c r="AN328" i="9"/>
  <c r="AO328" i="9"/>
  <c r="AG329" i="9"/>
  <c r="AH329" i="9"/>
  <c r="AJ329" i="9"/>
  <c r="AK329" i="9"/>
  <c r="AM329" i="9"/>
  <c r="AN329" i="9"/>
  <c r="AO329" i="9"/>
  <c r="AG330" i="9"/>
  <c r="AH330" i="9"/>
  <c r="AI330" i="9"/>
  <c r="AJ330" i="9"/>
  <c r="AK330" i="9"/>
  <c r="AM330" i="9"/>
  <c r="AN330" i="9"/>
  <c r="AO330" i="9"/>
  <c r="AG331" i="9"/>
  <c r="AH331" i="9"/>
  <c r="AJ331" i="9"/>
  <c r="AK331" i="9"/>
  <c r="AM331" i="9"/>
  <c r="AN331" i="9"/>
  <c r="AO331" i="9"/>
  <c r="AP331" i="9"/>
  <c r="AG332" i="9"/>
  <c r="AH332" i="9"/>
  <c r="AI332" i="9" s="1"/>
  <c r="AJ332" i="9"/>
  <c r="AK332" i="9"/>
  <c r="AM332" i="9"/>
  <c r="AN332" i="9"/>
  <c r="AO332" i="9"/>
  <c r="AG333" i="9"/>
  <c r="AH333" i="9"/>
  <c r="AJ333" i="9"/>
  <c r="AK333" i="9"/>
  <c r="AM333" i="9"/>
  <c r="AN333" i="9"/>
  <c r="AO333" i="9"/>
  <c r="AG334" i="9"/>
  <c r="AH334" i="9"/>
  <c r="AI334" i="9" s="1"/>
  <c r="AJ334" i="9"/>
  <c r="AK334" i="9"/>
  <c r="AM334" i="9"/>
  <c r="AN334" i="9"/>
  <c r="AO334" i="9"/>
  <c r="AG335" i="9"/>
  <c r="AH335" i="9"/>
  <c r="AJ335" i="9"/>
  <c r="AK335" i="9"/>
  <c r="AM335" i="9"/>
  <c r="AN335" i="9"/>
  <c r="AO335" i="9"/>
  <c r="AP335" i="9"/>
  <c r="AG336" i="9"/>
  <c r="AH336" i="9"/>
  <c r="AI336" i="9" s="1"/>
  <c r="AJ336" i="9"/>
  <c r="AK336" i="9"/>
  <c r="AM336" i="9"/>
  <c r="AN336" i="9"/>
  <c r="AO336" i="9"/>
  <c r="AG337" i="9"/>
  <c r="AH337" i="9"/>
  <c r="AJ337" i="9"/>
  <c r="AK337" i="9"/>
  <c r="AM337" i="9"/>
  <c r="AN337" i="9"/>
  <c r="AO337" i="9"/>
  <c r="AG338" i="9"/>
  <c r="AH338" i="9"/>
  <c r="AI338" i="9"/>
  <c r="AJ338" i="9"/>
  <c r="AK338" i="9"/>
  <c r="AM338" i="9"/>
  <c r="AN338" i="9"/>
  <c r="AO338" i="9"/>
  <c r="AG339" i="9"/>
  <c r="AH339" i="9"/>
  <c r="AJ339" i="9"/>
  <c r="AK339" i="9"/>
  <c r="AM339" i="9"/>
  <c r="AP339" i="9" s="1"/>
  <c r="AN339" i="9"/>
  <c r="AO339" i="9"/>
  <c r="AG340" i="9"/>
  <c r="AH340" i="9"/>
  <c r="AI340" i="9" s="1"/>
  <c r="AJ340" i="9"/>
  <c r="AK340" i="9"/>
  <c r="AM340" i="9"/>
  <c r="AN340" i="9"/>
  <c r="AO340" i="9"/>
  <c r="AG341" i="9"/>
  <c r="AH341" i="9"/>
  <c r="AJ341" i="9"/>
  <c r="AK341" i="9"/>
  <c r="AM341" i="9"/>
  <c r="AN341" i="9"/>
  <c r="AO341" i="9"/>
  <c r="AG342" i="9"/>
  <c r="AH342" i="9"/>
  <c r="AI342" i="9"/>
  <c r="AJ342" i="9"/>
  <c r="AK342" i="9"/>
  <c r="AM342" i="9"/>
  <c r="AN342" i="9"/>
  <c r="AO342" i="9"/>
  <c r="AG343" i="9"/>
  <c r="AH343" i="9"/>
  <c r="AJ343" i="9"/>
  <c r="AK343" i="9"/>
  <c r="AM343" i="9"/>
  <c r="AN343" i="9"/>
  <c r="AO343" i="9"/>
  <c r="AP343" i="9" s="1"/>
  <c r="AG344" i="9"/>
  <c r="AH344" i="9"/>
  <c r="AI344" i="9" s="1"/>
  <c r="AJ344" i="9"/>
  <c r="AK344" i="9"/>
  <c r="AM344" i="9"/>
  <c r="AN344" i="9"/>
  <c r="AO344" i="9"/>
  <c r="AG345" i="9"/>
  <c r="AH345" i="9"/>
  <c r="AI345" i="9" s="1"/>
  <c r="AJ345" i="9"/>
  <c r="AK345" i="9"/>
  <c r="AM345" i="9"/>
  <c r="AN345" i="9"/>
  <c r="AO345" i="9"/>
  <c r="AG346" i="9"/>
  <c r="AH346" i="9"/>
  <c r="AI346" i="9"/>
  <c r="AJ346" i="9"/>
  <c r="AK346" i="9"/>
  <c r="AM346" i="9"/>
  <c r="AN346" i="9"/>
  <c r="AO346" i="9"/>
  <c r="AG347" i="9"/>
  <c r="AH347" i="9"/>
  <c r="AJ347" i="9"/>
  <c r="AK347" i="9"/>
  <c r="AM347" i="9"/>
  <c r="AN347" i="9"/>
  <c r="AO347" i="9"/>
  <c r="AP347" i="9" s="1"/>
  <c r="AG348" i="9"/>
  <c r="AH348" i="9"/>
  <c r="AI348" i="9" s="1"/>
  <c r="AJ348" i="9"/>
  <c r="AK348" i="9"/>
  <c r="AM348" i="9"/>
  <c r="AN348" i="9"/>
  <c r="AO348" i="9"/>
  <c r="AG349" i="9"/>
  <c r="AH349" i="9"/>
  <c r="AJ349" i="9"/>
  <c r="AK349" i="9"/>
  <c r="AM349" i="9"/>
  <c r="AN349" i="9"/>
  <c r="AO349" i="9"/>
  <c r="AG350" i="9"/>
  <c r="AH350" i="9"/>
  <c r="AI350" i="9"/>
  <c r="AJ350" i="9"/>
  <c r="AK350" i="9"/>
  <c r="AM350" i="9"/>
  <c r="AN350" i="9"/>
  <c r="AO350" i="9"/>
  <c r="AG351" i="9"/>
  <c r="AH351" i="9"/>
  <c r="AJ351" i="9"/>
  <c r="AK351" i="9"/>
  <c r="AM351" i="9"/>
  <c r="AN351" i="9"/>
  <c r="AO351" i="9"/>
  <c r="AP351" i="9" s="1"/>
  <c r="AG352" i="9"/>
  <c r="AH352" i="9"/>
  <c r="AI352" i="9" s="1"/>
  <c r="AJ352" i="9"/>
  <c r="AK352" i="9"/>
  <c r="AM352" i="9"/>
  <c r="AN352" i="9"/>
  <c r="AO352" i="9"/>
  <c r="AG353" i="9"/>
  <c r="AH353" i="9"/>
  <c r="AI353" i="9" s="1"/>
  <c r="AJ353" i="9"/>
  <c r="AK353" i="9"/>
  <c r="AM353" i="9"/>
  <c r="AN353" i="9"/>
  <c r="AO353" i="9"/>
  <c r="AG354" i="9"/>
  <c r="AH354" i="9"/>
  <c r="AI354" i="9"/>
  <c r="AJ354" i="9"/>
  <c r="AK354" i="9"/>
  <c r="AM354" i="9"/>
  <c r="AN354" i="9"/>
  <c r="AO354" i="9"/>
  <c r="AG355" i="9"/>
  <c r="AH355" i="9"/>
  <c r="AJ355" i="9"/>
  <c r="AK355" i="9"/>
  <c r="AM355" i="9"/>
  <c r="AN355" i="9"/>
  <c r="AO355" i="9"/>
  <c r="AP355" i="9"/>
  <c r="AG356" i="9"/>
  <c r="AH356" i="9"/>
  <c r="AI356" i="9" s="1"/>
  <c r="AJ356" i="9"/>
  <c r="AK356" i="9"/>
  <c r="AM356" i="9"/>
  <c r="AN356" i="9"/>
  <c r="AO356" i="9"/>
  <c r="AG357" i="9"/>
  <c r="AH357" i="9"/>
  <c r="AI357" i="9" s="1"/>
  <c r="AJ357" i="9"/>
  <c r="AK357" i="9"/>
  <c r="AM357" i="9"/>
  <c r="AN357" i="9"/>
  <c r="AO357" i="9"/>
  <c r="AG358" i="9"/>
  <c r="AH358" i="9"/>
  <c r="AI358" i="9"/>
  <c r="AJ358" i="9"/>
  <c r="AK358" i="9"/>
  <c r="AM358" i="9"/>
  <c r="AN358" i="9"/>
  <c r="AO358" i="9"/>
  <c r="AG359" i="9"/>
  <c r="AH359" i="9"/>
  <c r="AJ359" i="9"/>
  <c r="AK359" i="9"/>
  <c r="AM359" i="9"/>
  <c r="AP359" i="9" s="1"/>
  <c r="AN359" i="9"/>
  <c r="AO359" i="9"/>
  <c r="AG360" i="9"/>
  <c r="AH360" i="9"/>
  <c r="AI360" i="9" s="1"/>
  <c r="AJ360" i="9"/>
  <c r="AK360" i="9"/>
  <c r="AM360" i="9"/>
  <c r="AN360" i="9"/>
  <c r="AO360" i="9"/>
  <c r="AG361" i="9"/>
  <c r="AH361" i="9"/>
  <c r="AI361" i="9" s="1"/>
  <c r="AJ361" i="9"/>
  <c r="AK361" i="9"/>
  <c r="AM361" i="9"/>
  <c r="AN361" i="9"/>
  <c r="AO361" i="9"/>
  <c r="AG362" i="9"/>
  <c r="AH362" i="9"/>
  <c r="AI362" i="9"/>
  <c r="AJ362" i="9"/>
  <c r="AK362" i="9"/>
  <c r="AM362" i="9"/>
  <c r="AN362" i="9"/>
  <c r="AO362" i="9"/>
  <c r="AG363" i="9"/>
  <c r="AH363" i="9"/>
  <c r="AJ363" i="9"/>
  <c r="AK363" i="9"/>
  <c r="AM363" i="9"/>
  <c r="AN363" i="9"/>
  <c r="AO363" i="9"/>
  <c r="AP363" i="9" s="1"/>
  <c r="AG364" i="9"/>
  <c r="AH364" i="9"/>
  <c r="AI364" i="9" s="1"/>
  <c r="AJ364" i="9"/>
  <c r="AK364" i="9"/>
  <c r="AM364" i="9"/>
  <c r="AN364" i="9"/>
  <c r="AO364" i="9"/>
  <c r="AG365" i="9"/>
  <c r="AH365" i="9"/>
  <c r="AJ365" i="9"/>
  <c r="AK365" i="9"/>
  <c r="AM365" i="9"/>
  <c r="AN365" i="9"/>
  <c r="AO365" i="9"/>
  <c r="AG366" i="9"/>
  <c r="AH366" i="9"/>
  <c r="AI366" i="9" s="1"/>
  <c r="AJ366" i="9"/>
  <c r="AK366" i="9"/>
  <c r="AM366" i="9"/>
  <c r="AN366" i="9"/>
  <c r="AO366" i="9"/>
  <c r="AG367" i="9"/>
  <c r="AH367" i="9"/>
  <c r="AJ367" i="9"/>
  <c r="AK367" i="9"/>
  <c r="AM367" i="9"/>
  <c r="AN367" i="9"/>
  <c r="AO367" i="9"/>
  <c r="AP367" i="9"/>
  <c r="AG368" i="9"/>
  <c r="AH368" i="9"/>
  <c r="AI368" i="9" s="1"/>
  <c r="AJ368" i="9"/>
  <c r="AK368" i="9"/>
  <c r="AM368" i="9"/>
  <c r="AN368" i="9"/>
  <c r="AO368" i="9"/>
  <c r="AG369" i="9"/>
  <c r="AH369" i="9"/>
  <c r="AJ369" i="9"/>
  <c r="AK369" i="9"/>
  <c r="AM369" i="9"/>
  <c r="AN369" i="9"/>
  <c r="AO369" i="9"/>
  <c r="AG370" i="9"/>
  <c r="AH370" i="9"/>
  <c r="AI370" i="9" s="1"/>
  <c r="AJ370" i="9"/>
  <c r="AK370" i="9"/>
  <c r="AM370" i="9"/>
  <c r="AN370" i="9"/>
  <c r="AO370" i="9"/>
  <c r="AG371" i="9"/>
  <c r="AH371" i="9"/>
  <c r="AJ371" i="9"/>
  <c r="AK371" i="9"/>
  <c r="AM371" i="9"/>
  <c r="AN371" i="9"/>
  <c r="AO371" i="9"/>
  <c r="AP371" i="9"/>
  <c r="AG372" i="9"/>
  <c r="AH372" i="9"/>
  <c r="AI372" i="9" s="1"/>
  <c r="AJ372" i="9"/>
  <c r="AK372" i="9"/>
  <c r="AM372" i="9"/>
  <c r="AN372" i="9"/>
  <c r="AO372" i="9"/>
  <c r="AG373" i="9"/>
  <c r="AH373" i="9"/>
  <c r="AI373" i="9" s="1"/>
  <c r="AJ373" i="9"/>
  <c r="AK373" i="9"/>
  <c r="AM373" i="9"/>
  <c r="AN373" i="9"/>
  <c r="AO373" i="9"/>
  <c r="AG374" i="9"/>
  <c r="AH374" i="9"/>
  <c r="AI374" i="9"/>
  <c r="AJ374" i="9"/>
  <c r="AK374" i="9"/>
  <c r="AM374" i="9"/>
  <c r="AN374" i="9"/>
  <c r="AO374" i="9"/>
  <c r="AG375" i="9"/>
  <c r="AH375" i="9"/>
  <c r="AJ375" i="9"/>
  <c r="AK375" i="9"/>
  <c r="AM375" i="9"/>
  <c r="AN375" i="9"/>
  <c r="AO375" i="9"/>
  <c r="AP375" i="9"/>
  <c r="AG376" i="9"/>
  <c r="AH376" i="9"/>
  <c r="AI376" i="9" s="1"/>
  <c r="AJ376" i="9"/>
  <c r="AK376" i="9"/>
  <c r="AM376" i="9"/>
  <c r="AN376" i="9"/>
  <c r="AO376" i="9"/>
  <c r="AG377" i="9"/>
  <c r="AH377" i="9"/>
  <c r="AJ377" i="9"/>
  <c r="AK377" i="9"/>
  <c r="AM377" i="9"/>
  <c r="AN377" i="9"/>
  <c r="AO377" i="9"/>
  <c r="AG378" i="9"/>
  <c r="AH378" i="9"/>
  <c r="AI378" i="9"/>
  <c r="AJ378" i="9"/>
  <c r="AK378" i="9"/>
  <c r="AM378" i="9"/>
  <c r="AN378" i="9"/>
  <c r="AO378" i="9"/>
  <c r="AG379" i="9"/>
  <c r="AH379" i="9"/>
  <c r="AJ379" i="9"/>
  <c r="AK379" i="9"/>
  <c r="AM379" i="9"/>
  <c r="AP379" i="9" s="1"/>
  <c r="AN379" i="9"/>
  <c r="AO379" i="9"/>
  <c r="AG380" i="9"/>
  <c r="AH380" i="9"/>
  <c r="AI380" i="9" s="1"/>
  <c r="AJ380" i="9"/>
  <c r="AK380" i="9"/>
  <c r="AM380" i="9"/>
  <c r="AN380" i="9"/>
  <c r="AO380" i="9"/>
  <c r="AG381" i="9"/>
  <c r="AH381" i="9"/>
  <c r="AJ381" i="9"/>
  <c r="AK381" i="9"/>
  <c r="AM381" i="9"/>
  <c r="AN381" i="9"/>
  <c r="AO381" i="9"/>
  <c r="AG382" i="9"/>
  <c r="AH382" i="9"/>
  <c r="AI382" i="9"/>
  <c r="AJ382" i="9"/>
  <c r="AK382" i="9"/>
  <c r="AM382" i="9"/>
  <c r="AN382" i="9"/>
  <c r="AO382" i="9"/>
  <c r="AG383" i="9"/>
  <c r="AH383" i="9"/>
  <c r="AJ383" i="9"/>
  <c r="AK383" i="9"/>
  <c r="AM383" i="9"/>
  <c r="AN383" i="9"/>
  <c r="AO383" i="9"/>
  <c r="AP383" i="9" s="1"/>
  <c r="AG384" i="9"/>
  <c r="AH384" i="9"/>
  <c r="AI384" i="9" s="1"/>
  <c r="AJ384" i="9"/>
  <c r="AK384" i="9"/>
  <c r="AM384" i="9"/>
  <c r="AN384" i="9"/>
  <c r="AO384" i="9"/>
  <c r="AG385" i="9"/>
  <c r="AH385" i="9"/>
  <c r="AI385" i="9" s="1"/>
  <c r="AJ385" i="9"/>
  <c r="AK385" i="9"/>
  <c r="AM385" i="9"/>
  <c r="AN385" i="9"/>
  <c r="AO385" i="9"/>
  <c r="AG386" i="9"/>
  <c r="AH386" i="9"/>
  <c r="AI386" i="9"/>
  <c r="AJ386" i="9"/>
  <c r="AK386" i="9"/>
  <c r="AM386" i="9"/>
  <c r="AN386" i="9"/>
  <c r="AO386" i="9"/>
  <c r="AG387" i="9"/>
  <c r="AH387" i="9"/>
  <c r="AJ387" i="9"/>
  <c r="AK387" i="9"/>
  <c r="AM387" i="9"/>
  <c r="AP387" i="9" s="1"/>
  <c r="AN387" i="9"/>
  <c r="AO387" i="9"/>
  <c r="AG388" i="9"/>
  <c r="AH388" i="9"/>
  <c r="AJ388" i="9"/>
  <c r="AK388" i="9"/>
  <c r="AM388" i="9"/>
  <c r="AN388" i="9"/>
  <c r="AO388" i="9"/>
  <c r="AG389" i="9"/>
  <c r="AH389" i="9"/>
  <c r="AJ389" i="9"/>
  <c r="AK389" i="9"/>
  <c r="AM389" i="9"/>
  <c r="AN389" i="9"/>
  <c r="AO389" i="9"/>
  <c r="AG390" i="9"/>
  <c r="AH390" i="9"/>
  <c r="AI390" i="9"/>
  <c r="AJ390" i="9"/>
  <c r="AK390" i="9"/>
  <c r="AM390" i="9"/>
  <c r="AN390" i="9"/>
  <c r="AO390" i="9"/>
  <c r="AG391" i="9"/>
  <c r="AH391" i="9"/>
  <c r="AJ391" i="9"/>
  <c r="AK391" i="9"/>
  <c r="AM391" i="9"/>
  <c r="AN391" i="9"/>
  <c r="AO391" i="9"/>
  <c r="AP391" i="9"/>
  <c r="AG392" i="9"/>
  <c r="AH392" i="9"/>
  <c r="AI392" i="9" s="1"/>
  <c r="AJ392" i="9"/>
  <c r="AK392" i="9"/>
  <c r="AM392" i="9"/>
  <c r="AN392" i="9"/>
  <c r="AO392" i="9"/>
  <c r="AG393" i="9"/>
  <c r="AH393" i="9"/>
  <c r="AI393" i="9" s="1"/>
  <c r="AJ393" i="9"/>
  <c r="AK393" i="9"/>
  <c r="AM393" i="9"/>
  <c r="AN393" i="9"/>
  <c r="AO393" i="9"/>
  <c r="AG394" i="9"/>
  <c r="AH394" i="9"/>
  <c r="AI394" i="9"/>
  <c r="AJ394" i="9"/>
  <c r="AK394" i="9"/>
  <c r="AM394" i="9"/>
  <c r="AN394" i="9"/>
  <c r="AO394" i="9"/>
  <c r="AG395" i="9"/>
  <c r="AH395" i="9"/>
  <c r="AJ395" i="9"/>
  <c r="AK395" i="9"/>
  <c r="AM395" i="9"/>
  <c r="AN395" i="9"/>
  <c r="AO395" i="9"/>
  <c r="AP395" i="9"/>
  <c r="AG396" i="9"/>
  <c r="AH396" i="9"/>
  <c r="AI396" i="9" s="1"/>
  <c r="AJ396" i="9"/>
  <c r="AK396" i="9"/>
  <c r="AM396" i="9"/>
  <c r="AN396" i="9"/>
  <c r="AO396" i="9"/>
  <c r="AG397" i="9"/>
  <c r="AH397" i="9"/>
  <c r="AJ397" i="9"/>
  <c r="AK397" i="9"/>
  <c r="AM397" i="9"/>
  <c r="AN397" i="9"/>
  <c r="AO397" i="9"/>
  <c r="AG398" i="9"/>
  <c r="AH398" i="9"/>
  <c r="AI398" i="9" s="1"/>
  <c r="AJ398" i="9"/>
  <c r="AK398" i="9"/>
  <c r="AM398" i="9"/>
  <c r="AN398" i="9"/>
  <c r="AO398" i="9"/>
  <c r="AG399" i="9"/>
  <c r="AH399" i="9"/>
  <c r="AJ399" i="9"/>
  <c r="AK399" i="9"/>
  <c r="AM399" i="9"/>
  <c r="AN399" i="9"/>
  <c r="AO399" i="9"/>
  <c r="AP399" i="9"/>
  <c r="AG400" i="9"/>
  <c r="AH400" i="9"/>
  <c r="AI400" i="9" s="1"/>
  <c r="AJ400" i="9"/>
  <c r="AK400" i="9"/>
  <c r="AM400" i="9"/>
  <c r="AN400" i="9"/>
  <c r="AO400" i="9"/>
  <c r="AG401" i="9"/>
  <c r="AH401" i="9"/>
  <c r="AJ401" i="9"/>
  <c r="AK401" i="9"/>
  <c r="AM401" i="9"/>
  <c r="AN401" i="9"/>
  <c r="AO401" i="9"/>
  <c r="AG402" i="9"/>
  <c r="AH402" i="9"/>
  <c r="AI402" i="9"/>
  <c r="AJ402" i="9"/>
  <c r="AK402" i="9"/>
  <c r="AM402" i="9"/>
  <c r="AN402" i="9"/>
  <c r="AO402" i="9"/>
  <c r="AG403" i="9"/>
  <c r="AH403" i="9"/>
  <c r="AJ403" i="9"/>
  <c r="AK403" i="9"/>
  <c r="AM403" i="9"/>
  <c r="AN403" i="9"/>
  <c r="AO403" i="9"/>
  <c r="AP403" i="9" s="1"/>
  <c r="AG404" i="9"/>
  <c r="AH404" i="9"/>
  <c r="AI404" i="9" s="1"/>
  <c r="AJ404" i="9"/>
  <c r="AK404" i="9"/>
  <c r="AM404" i="9"/>
  <c r="AN404" i="9"/>
  <c r="AO404" i="9"/>
  <c r="AG405" i="9"/>
  <c r="AH405" i="9"/>
  <c r="AJ405" i="9"/>
  <c r="AK405" i="9"/>
  <c r="AM405" i="9"/>
  <c r="AN405" i="9"/>
  <c r="AO405" i="9"/>
  <c r="AG406" i="9"/>
  <c r="AH406" i="9"/>
  <c r="AI406" i="9" s="1"/>
  <c r="AJ406" i="9"/>
  <c r="AK406" i="9"/>
  <c r="AM406" i="9"/>
  <c r="AN406" i="9"/>
  <c r="AO406" i="9"/>
  <c r="AG407" i="9"/>
  <c r="AH407" i="9"/>
  <c r="AJ407" i="9"/>
  <c r="AK407" i="9"/>
  <c r="AM407" i="9"/>
  <c r="AN407" i="9"/>
  <c r="AO407" i="9"/>
  <c r="AP407" i="9"/>
  <c r="AG408" i="9"/>
  <c r="AH408" i="9"/>
  <c r="AI408" i="9" s="1"/>
  <c r="AJ408" i="9"/>
  <c r="AK408" i="9"/>
  <c r="AM408" i="9"/>
  <c r="AN408" i="9"/>
  <c r="AO408" i="9"/>
  <c r="AG409" i="9"/>
  <c r="AH409" i="9"/>
  <c r="AJ409" i="9"/>
  <c r="AK409" i="9"/>
  <c r="AM409" i="9"/>
  <c r="AN409" i="9"/>
  <c r="AO409" i="9"/>
  <c r="AG410" i="9"/>
  <c r="AH410" i="9"/>
  <c r="AI410" i="9" s="1"/>
  <c r="AJ410" i="9"/>
  <c r="AK410" i="9"/>
  <c r="AM410" i="9"/>
  <c r="AN410" i="9"/>
  <c r="AO410" i="9"/>
  <c r="AG411" i="9"/>
  <c r="AH411" i="9"/>
  <c r="AJ411" i="9"/>
  <c r="AK411" i="9"/>
  <c r="AM411" i="9"/>
  <c r="AN411" i="9"/>
  <c r="AO411" i="9"/>
  <c r="AP411" i="9"/>
  <c r="AG412" i="9"/>
  <c r="AH412" i="9"/>
  <c r="AI412" i="9" s="1"/>
  <c r="AJ412" i="9"/>
  <c r="AK412" i="9"/>
  <c r="AM412" i="9"/>
  <c r="AN412" i="9"/>
  <c r="AO412" i="9"/>
  <c r="AG413" i="9"/>
  <c r="AH413" i="9"/>
  <c r="AJ413" i="9"/>
  <c r="AK413" i="9"/>
  <c r="AM413" i="9"/>
  <c r="AN413" i="9"/>
  <c r="AO413" i="9"/>
  <c r="AG414" i="9"/>
  <c r="AH414" i="9"/>
  <c r="AI414" i="9" s="1"/>
  <c r="AJ414" i="9"/>
  <c r="AK414" i="9"/>
  <c r="AM414" i="9"/>
  <c r="AN414" i="9"/>
  <c r="AO414" i="9"/>
  <c r="AG415" i="9"/>
  <c r="AH415" i="9"/>
  <c r="AJ415" i="9"/>
  <c r="AK415" i="9"/>
  <c r="AM415" i="9"/>
  <c r="AN415" i="9"/>
  <c r="AO415" i="9"/>
  <c r="AP415" i="9"/>
  <c r="AG416" i="9"/>
  <c r="AH416" i="9"/>
  <c r="AI416" i="9" s="1"/>
  <c r="AJ416" i="9"/>
  <c r="AK416" i="9"/>
  <c r="AM416" i="9"/>
  <c r="AN416" i="9"/>
  <c r="AO416" i="9"/>
  <c r="AG417" i="9"/>
  <c r="AH417" i="9"/>
  <c r="AJ417" i="9"/>
  <c r="AK417" i="9"/>
  <c r="AM417" i="9"/>
  <c r="AN417" i="9"/>
  <c r="AO417" i="9"/>
  <c r="AG418" i="9"/>
  <c r="AH418" i="9"/>
  <c r="AI418" i="9" s="1"/>
  <c r="AJ418" i="9"/>
  <c r="AK418" i="9"/>
  <c r="AM418" i="9"/>
  <c r="AN418" i="9"/>
  <c r="AO418" i="9"/>
  <c r="AG419" i="9"/>
  <c r="AH419" i="9"/>
  <c r="AJ419" i="9"/>
  <c r="AK419" i="9"/>
  <c r="AM419" i="9"/>
  <c r="AN419" i="9"/>
  <c r="AO419" i="9"/>
  <c r="AP419" i="9"/>
  <c r="AG420" i="9"/>
  <c r="AH420" i="9"/>
  <c r="AI420" i="9" s="1"/>
  <c r="AJ420" i="9"/>
  <c r="AK420" i="9"/>
  <c r="AM420" i="9"/>
  <c r="AN420" i="9"/>
  <c r="AO420" i="9"/>
  <c r="AG421" i="9"/>
  <c r="AH421" i="9"/>
  <c r="AJ421" i="9"/>
  <c r="AK421" i="9"/>
  <c r="AM421" i="9"/>
  <c r="AN421" i="9"/>
  <c r="AO421" i="9"/>
  <c r="AG422" i="9"/>
  <c r="AH422" i="9"/>
  <c r="AI422" i="9" s="1"/>
  <c r="AJ422" i="9"/>
  <c r="AK422" i="9"/>
  <c r="AM422" i="9"/>
  <c r="AN422" i="9"/>
  <c r="AO422" i="9"/>
  <c r="AG423" i="9"/>
  <c r="AH423" i="9"/>
  <c r="AJ423" i="9"/>
  <c r="AK423" i="9"/>
  <c r="AM423" i="9"/>
  <c r="AN423" i="9"/>
  <c r="AO423" i="9"/>
  <c r="AP423" i="9" s="1"/>
  <c r="AG424" i="9"/>
  <c r="AH424" i="9"/>
  <c r="AI424" i="9" s="1"/>
  <c r="AJ424" i="9"/>
  <c r="AK424" i="9"/>
  <c r="AM424" i="9"/>
  <c r="AN424" i="9"/>
  <c r="AO424" i="9"/>
  <c r="AG425" i="9"/>
  <c r="AH425" i="9"/>
  <c r="AJ425" i="9"/>
  <c r="AK425" i="9"/>
  <c r="AM425" i="9"/>
  <c r="AN425" i="9"/>
  <c r="AO425" i="9"/>
  <c r="AG426" i="9"/>
  <c r="AH426" i="9"/>
  <c r="AI426" i="9" s="1"/>
  <c r="AJ426" i="9"/>
  <c r="AK426" i="9"/>
  <c r="AM426" i="9"/>
  <c r="AN426" i="9"/>
  <c r="AO426" i="9"/>
  <c r="AG427" i="9"/>
  <c r="AH427" i="9"/>
  <c r="AJ427" i="9"/>
  <c r="AK427" i="9"/>
  <c r="AM427" i="9"/>
  <c r="AN427" i="9"/>
  <c r="AO427" i="9"/>
  <c r="AP427" i="9"/>
  <c r="AG428" i="9"/>
  <c r="AH428" i="9"/>
  <c r="AI428" i="9" s="1"/>
  <c r="AJ428" i="9"/>
  <c r="AK428" i="9"/>
  <c r="AM428" i="9"/>
  <c r="AN428" i="9"/>
  <c r="AO428" i="9"/>
  <c r="AG429" i="9"/>
  <c r="AH429" i="9"/>
  <c r="AJ429" i="9"/>
  <c r="AK429" i="9"/>
  <c r="AM429" i="9"/>
  <c r="AN429" i="9"/>
  <c r="AO429" i="9"/>
  <c r="AG430" i="9"/>
  <c r="AH430" i="9"/>
  <c r="AI430" i="9" s="1"/>
  <c r="AJ430" i="9"/>
  <c r="AK430" i="9"/>
  <c r="AM430" i="9"/>
  <c r="AN430" i="9"/>
  <c r="AO430" i="9"/>
  <c r="AG431" i="9"/>
  <c r="AH431" i="9"/>
  <c r="AJ431" i="9"/>
  <c r="AK431" i="9"/>
  <c r="AM431" i="9"/>
  <c r="AN431" i="9"/>
  <c r="AO431" i="9"/>
  <c r="AP431" i="9"/>
  <c r="AG432" i="9"/>
  <c r="AH432" i="9"/>
  <c r="AI432" i="9" s="1"/>
  <c r="AJ432" i="9"/>
  <c r="AK432" i="9"/>
  <c r="AM432" i="9"/>
  <c r="AN432" i="9"/>
  <c r="AO432" i="9"/>
  <c r="AG433" i="9"/>
  <c r="AH433" i="9"/>
  <c r="AJ433" i="9"/>
  <c r="AK433" i="9"/>
  <c r="AM433" i="9"/>
  <c r="AN433" i="9"/>
  <c r="AO433" i="9"/>
  <c r="AG434" i="9"/>
  <c r="AH434" i="9"/>
  <c r="AI434" i="9" s="1"/>
  <c r="AJ434" i="9"/>
  <c r="AK434" i="9"/>
  <c r="AM434" i="9"/>
  <c r="AN434" i="9"/>
  <c r="AO434" i="9"/>
  <c r="AG435" i="9"/>
  <c r="AH435" i="9"/>
  <c r="AJ435" i="9"/>
  <c r="AK435" i="9"/>
  <c r="AM435" i="9"/>
  <c r="AN435" i="9"/>
  <c r="AO435" i="9"/>
  <c r="AP435" i="9"/>
  <c r="AG436" i="9"/>
  <c r="AH436" i="9"/>
  <c r="AI436" i="9" s="1"/>
  <c r="AJ436" i="9"/>
  <c r="AK436" i="9"/>
  <c r="AM436" i="9"/>
  <c r="AN436" i="9"/>
  <c r="AO436" i="9"/>
  <c r="AG437" i="9"/>
  <c r="AH437" i="9"/>
  <c r="AJ437" i="9"/>
  <c r="AK437" i="9"/>
  <c r="AM437" i="9"/>
  <c r="AN437" i="9"/>
  <c r="AO437" i="9"/>
  <c r="AG438" i="9"/>
  <c r="AH438" i="9"/>
  <c r="AI438" i="9" s="1"/>
  <c r="AJ438" i="9"/>
  <c r="AK438" i="9"/>
  <c r="AM438" i="9"/>
  <c r="AN438" i="9"/>
  <c r="AO438" i="9"/>
  <c r="AG439" i="9"/>
  <c r="AH439" i="9"/>
  <c r="AJ439" i="9"/>
  <c r="AK439" i="9"/>
  <c r="AM439" i="9"/>
  <c r="AN439" i="9"/>
  <c r="AO439" i="9"/>
  <c r="AP439" i="9"/>
  <c r="AG440" i="9"/>
  <c r="AH440" i="9"/>
  <c r="AI440" i="9" s="1"/>
  <c r="AJ440" i="9"/>
  <c r="AK440" i="9"/>
  <c r="AM440" i="9"/>
  <c r="AN440" i="9"/>
  <c r="AO440" i="9"/>
  <c r="AG441" i="9"/>
  <c r="AH441" i="9"/>
  <c r="AJ441" i="9"/>
  <c r="AK441" i="9"/>
  <c r="AM441" i="9"/>
  <c r="AN441" i="9"/>
  <c r="AO441" i="9"/>
  <c r="AG442" i="9"/>
  <c r="AH442" i="9"/>
  <c r="AI442" i="9" s="1"/>
  <c r="AJ442" i="9"/>
  <c r="AK442" i="9"/>
  <c r="AM442" i="9"/>
  <c r="AN442" i="9"/>
  <c r="AO442" i="9"/>
  <c r="AG443" i="9"/>
  <c r="AH443" i="9"/>
  <c r="AJ443" i="9"/>
  <c r="AK443" i="9"/>
  <c r="AM443" i="9"/>
  <c r="AN443" i="9"/>
  <c r="AO443" i="9"/>
  <c r="AP443" i="9"/>
  <c r="AG444" i="9"/>
  <c r="AH444" i="9"/>
  <c r="AI444" i="9" s="1"/>
  <c r="AJ444" i="9"/>
  <c r="AK444" i="9"/>
  <c r="AM444" i="9"/>
  <c r="AN444" i="9"/>
  <c r="AO444" i="9"/>
  <c r="AG445" i="9"/>
  <c r="AH445" i="9"/>
  <c r="AJ445" i="9"/>
  <c r="AK445" i="9"/>
  <c r="AM445" i="9"/>
  <c r="AN445" i="9"/>
  <c r="AO445" i="9"/>
  <c r="AG446" i="9"/>
  <c r="AH446" i="9"/>
  <c r="AI446" i="9" s="1"/>
  <c r="AJ446" i="9"/>
  <c r="AK446" i="9"/>
  <c r="AM446" i="9"/>
  <c r="AN446" i="9"/>
  <c r="AO446" i="9"/>
  <c r="AG447" i="9"/>
  <c r="AH447" i="9"/>
  <c r="AJ447" i="9"/>
  <c r="AK447" i="9"/>
  <c r="AM447" i="9"/>
  <c r="AN447" i="9"/>
  <c r="AO447" i="9"/>
  <c r="AP447" i="9"/>
  <c r="AG448" i="9"/>
  <c r="AH448" i="9"/>
  <c r="AI448" i="9" s="1"/>
  <c r="AJ448" i="9"/>
  <c r="AK448" i="9"/>
  <c r="AM448" i="9"/>
  <c r="AN448" i="9"/>
  <c r="AO448" i="9"/>
  <c r="AG449" i="9"/>
  <c r="AH449" i="9"/>
  <c r="AJ449" i="9"/>
  <c r="AK449" i="9"/>
  <c r="AM449" i="9"/>
  <c r="AN449" i="9"/>
  <c r="AO449" i="9"/>
  <c r="AG450" i="9"/>
  <c r="AH450" i="9"/>
  <c r="AI450" i="9" s="1"/>
  <c r="AJ450" i="9"/>
  <c r="AK450" i="9"/>
  <c r="AM450" i="9"/>
  <c r="AN450" i="9"/>
  <c r="AO450" i="9"/>
  <c r="AG451" i="9"/>
  <c r="AH451" i="9"/>
  <c r="AJ451" i="9"/>
  <c r="AK451" i="9"/>
  <c r="AM451" i="9"/>
  <c r="AN451" i="9"/>
  <c r="AO451" i="9"/>
  <c r="AP451" i="9"/>
  <c r="AG452" i="9"/>
  <c r="AH452" i="9"/>
  <c r="AI452" i="9" s="1"/>
  <c r="AJ452" i="9"/>
  <c r="AK452" i="9"/>
  <c r="AM452" i="9"/>
  <c r="AN452" i="9"/>
  <c r="AO452" i="9"/>
  <c r="AG453" i="9"/>
  <c r="AH453" i="9"/>
  <c r="AJ453" i="9"/>
  <c r="AK453" i="9"/>
  <c r="AM453" i="9"/>
  <c r="AN453" i="9"/>
  <c r="AO453" i="9"/>
  <c r="AG454" i="9"/>
  <c r="AH454" i="9"/>
  <c r="AI454" i="9" s="1"/>
  <c r="AJ454" i="9"/>
  <c r="AK454" i="9"/>
  <c r="AM454" i="9"/>
  <c r="AN454" i="9"/>
  <c r="AO454" i="9"/>
  <c r="AG455" i="9"/>
  <c r="AH455" i="9"/>
  <c r="AJ455" i="9"/>
  <c r="AK455" i="9"/>
  <c r="AM455" i="9"/>
  <c r="AN455" i="9"/>
  <c r="AO455" i="9"/>
  <c r="AP455" i="9"/>
  <c r="AG456" i="9"/>
  <c r="AH456" i="9"/>
  <c r="AI456" i="9" s="1"/>
  <c r="AJ456" i="9"/>
  <c r="AK456" i="9"/>
  <c r="AM456" i="9"/>
  <c r="AN456" i="9"/>
  <c r="AO456" i="9"/>
  <c r="AG457" i="9"/>
  <c r="AH457" i="9"/>
  <c r="AJ457" i="9"/>
  <c r="AK457" i="9"/>
  <c r="AM457" i="9"/>
  <c r="AN457" i="9"/>
  <c r="AO457" i="9"/>
  <c r="AG458" i="9"/>
  <c r="AH458" i="9"/>
  <c r="AI458" i="9" s="1"/>
  <c r="AJ458" i="9"/>
  <c r="AK458" i="9"/>
  <c r="AM458" i="9"/>
  <c r="AN458" i="9"/>
  <c r="AO458" i="9"/>
  <c r="AG459" i="9"/>
  <c r="AH459" i="9"/>
  <c r="AJ459" i="9"/>
  <c r="AK459" i="9"/>
  <c r="AM459" i="9"/>
  <c r="AN459" i="9"/>
  <c r="AO459" i="9"/>
  <c r="AP459" i="9"/>
  <c r="AG460" i="9"/>
  <c r="AH460" i="9"/>
  <c r="AI460" i="9" s="1"/>
  <c r="AJ460" i="9"/>
  <c r="AK460" i="9"/>
  <c r="AM460" i="9"/>
  <c r="AN460" i="9"/>
  <c r="AO460" i="9"/>
  <c r="AG461" i="9"/>
  <c r="AH461" i="9"/>
  <c r="AJ461" i="9"/>
  <c r="AK461" i="9"/>
  <c r="AM461" i="9"/>
  <c r="AN461" i="9"/>
  <c r="AO461" i="9"/>
  <c r="AG462" i="9"/>
  <c r="AH462" i="9"/>
  <c r="AI462" i="9" s="1"/>
  <c r="AJ462" i="9"/>
  <c r="AK462" i="9"/>
  <c r="AM462" i="9"/>
  <c r="AN462" i="9"/>
  <c r="AO462" i="9"/>
  <c r="AG463" i="9"/>
  <c r="AH463" i="9"/>
  <c r="AJ463" i="9"/>
  <c r="AK463" i="9"/>
  <c r="AM463" i="9"/>
  <c r="AN463" i="9"/>
  <c r="AO463" i="9"/>
  <c r="AP463" i="9"/>
  <c r="AG464" i="9"/>
  <c r="AH464" i="9"/>
  <c r="AI464" i="9" s="1"/>
  <c r="AJ464" i="9"/>
  <c r="AK464" i="9"/>
  <c r="AM464" i="9"/>
  <c r="AN464" i="9"/>
  <c r="AO464" i="9"/>
  <c r="AG465" i="9"/>
  <c r="AH465" i="9"/>
  <c r="AI465" i="9" s="1"/>
  <c r="AJ465" i="9"/>
  <c r="AK465" i="9"/>
  <c r="AM465" i="9"/>
  <c r="AN465" i="9"/>
  <c r="AO465" i="9"/>
  <c r="AG466" i="9"/>
  <c r="AH466" i="9"/>
  <c r="AI466" i="9"/>
  <c r="AJ466" i="9"/>
  <c r="AK466" i="9"/>
  <c r="AM466" i="9"/>
  <c r="AN466" i="9"/>
  <c r="AO466" i="9"/>
  <c r="AG467" i="9"/>
  <c r="AH467" i="9"/>
  <c r="AJ467" i="9"/>
  <c r="AK467" i="9"/>
  <c r="AM467" i="9"/>
  <c r="AN467" i="9"/>
  <c r="AO467" i="9"/>
  <c r="AP467" i="9" s="1"/>
  <c r="AG468" i="9"/>
  <c r="AH468" i="9"/>
  <c r="AI468" i="9" s="1"/>
  <c r="AJ468" i="9"/>
  <c r="AK468" i="9"/>
  <c r="AM468" i="9"/>
  <c r="AN468" i="9"/>
  <c r="AO468" i="9"/>
  <c r="AG469" i="9"/>
  <c r="AH469" i="9"/>
  <c r="AI469" i="9" s="1"/>
  <c r="AJ469" i="9"/>
  <c r="AK469" i="9"/>
  <c r="AM469" i="9"/>
  <c r="AN469" i="9"/>
  <c r="AO469" i="9"/>
  <c r="AG470" i="9"/>
  <c r="AH470" i="9"/>
  <c r="AI470" i="9"/>
  <c r="AJ470" i="9"/>
  <c r="AK470" i="9"/>
  <c r="AM470" i="9"/>
  <c r="AN470" i="9"/>
  <c r="AO470" i="9"/>
  <c r="AG471" i="9"/>
  <c r="AH471" i="9"/>
  <c r="AJ471" i="9"/>
  <c r="AK471" i="9"/>
  <c r="AM471" i="9"/>
  <c r="AN471" i="9"/>
  <c r="AO471" i="9"/>
  <c r="AP471" i="9" s="1"/>
  <c r="AG472" i="9"/>
  <c r="AH472" i="9"/>
  <c r="AI472" i="9" s="1"/>
  <c r="AJ472" i="9"/>
  <c r="AK472" i="9"/>
  <c r="AM472" i="9"/>
  <c r="AN472" i="9"/>
  <c r="AO472" i="9"/>
  <c r="AG473" i="9"/>
  <c r="AH473" i="9"/>
  <c r="AI473" i="9" s="1"/>
  <c r="AJ473" i="9"/>
  <c r="AK473" i="9"/>
  <c r="AM473" i="9"/>
  <c r="AN473" i="9"/>
  <c r="AO473" i="9"/>
  <c r="AG474" i="9"/>
  <c r="AH474" i="9"/>
  <c r="AI474" i="9"/>
  <c r="AJ474" i="9"/>
  <c r="AK474" i="9"/>
  <c r="AM474" i="9"/>
  <c r="AN474" i="9"/>
  <c r="AO474" i="9"/>
  <c r="AG475" i="9"/>
  <c r="AH475" i="9"/>
  <c r="AJ475" i="9"/>
  <c r="AK475" i="9"/>
  <c r="AM475" i="9"/>
  <c r="AN475" i="9"/>
  <c r="AO475" i="9"/>
  <c r="AP475" i="9" s="1"/>
  <c r="AG476" i="9"/>
  <c r="AH476" i="9"/>
  <c r="AJ476" i="9"/>
  <c r="AK476" i="9"/>
  <c r="AM476" i="9"/>
  <c r="AN476" i="9"/>
  <c r="AO476" i="9"/>
  <c r="AG477" i="9"/>
  <c r="AH477" i="9"/>
  <c r="AI477" i="9" s="1"/>
  <c r="AJ477" i="9"/>
  <c r="AK477" i="9"/>
  <c r="AM477" i="9"/>
  <c r="AN477" i="9"/>
  <c r="AO477" i="9"/>
  <c r="AG478" i="9"/>
  <c r="AH478" i="9"/>
  <c r="AI478" i="9"/>
  <c r="AJ478" i="9"/>
  <c r="AK478" i="9"/>
  <c r="AM478" i="9"/>
  <c r="AN478" i="9"/>
  <c r="AO478" i="9"/>
  <c r="AG479" i="9"/>
  <c r="AH479" i="9"/>
  <c r="AJ479" i="9"/>
  <c r="AK479" i="9"/>
  <c r="AM479" i="9"/>
  <c r="AN479" i="9"/>
  <c r="AO479" i="9"/>
  <c r="AP479" i="9"/>
  <c r="AG480" i="9"/>
  <c r="AH480" i="9"/>
  <c r="AI480" i="9" s="1"/>
  <c r="AJ480" i="9"/>
  <c r="AK480" i="9"/>
  <c r="AM480" i="9"/>
  <c r="AN480" i="9"/>
  <c r="AO480" i="9"/>
  <c r="AG481" i="9"/>
  <c r="AH481" i="9"/>
  <c r="AJ481" i="9"/>
  <c r="AK481" i="9"/>
  <c r="AM481" i="9"/>
  <c r="AN481" i="9"/>
  <c r="AO481" i="9"/>
  <c r="AG482" i="9"/>
  <c r="AH482" i="9"/>
  <c r="AI482" i="9" s="1"/>
  <c r="AJ482" i="9"/>
  <c r="AK482" i="9"/>
  <c r="AM482" i="9"/>
  <c r="AN482" i="9"/>
  <c r="AO482" i="9"/>
  <c r="AG483" i="9"/>
  <c r="AH483" i="9"/>
  <c r="AJ483" i="9"/>
  <c r="AK483" i="9"/>
  <c r="AM483" i="9"/>
  <c r="AN483" i="9"/>
  <c r="AO483" i="9"/>
  <c r="AP483" i="9" s="1"/>
  <c r="AG484" i="9"/>
  <c r="AH484" i="9"/>
  <c r="AI484" i="9" s="1"/>
  <c r="AJ484" i="9"/>
  <c r="AK484" i="9"/>
  <c r="AM484" i="9"/>
  <c r="AN484" i="9"/>
  <c r="AO484" i="9"/>
  <c r="AG485" i="9"/>
  <c r="AH485" i="9"/>
  <c r="AI485" i="9" s="1"/>
  <c r="AJ485" i="9"/>
  <c r="AK485" i="9"/>
  <c r="AM485" i="9"/>
  <c r="AN485" i="9"/>
  <c r="AO485" i="9"/>
  <c r="AG486" i="9"/>
  <c r="AH486" i="9"/>
  <c r="AI486" i="9"/>
  <c r="AJ486" i="9"/>
  <c r="AK486" i="9"/>
  <c r="AM486" i="9"/>
  <c r="AN486" i="9"/>
  <c r="AO486" i="9"/>
  <c r="AG487" i="9"/>
  <c r="AH487" i="9"/>
  <c r="AJ487" i="9"/>
  <c r="AK487" i="9"/>
  <c r="AM487" i="9"/>
  <c r="AN487" i="9"/>
  <c r="AO487" i="9"/>
  <c r="AP487" i="9" s="1"/>
  <c r="AG488" i="9"/>
  <c r="AH488" i="9"/>
  <c r="AI488" i="9" s="1"/>
  <c r="AJ488" i="9"/>
  <c r="AK488" i="9"/>
  <c r="AM488" i="9"/>
  <c r="AN488" i="9"/>
  <c r="AO488" i="9"/>
  <c r="AG489" i="9"/>
  <c r="AH489" i="9"/>
  <c r="AI489" i="9" s="1"/>
  <c r="AJ489" i="9"/>
  <c r="AK489" i="9"/>
  <c r="AM489" i="9"/>
  <c r="AN489" i="9"/>
  <c r="AO489" i="9"/>
  <c r="AG490" i="9"/>
  <c r="AH490" i="9"/>
  <c r="AI490" i="9"/>
  <c r="AJ490" i="9"/>
  <c r="AK490" i="9"/>
  <c r="AM490" i="9"/>
  <c r="AN490" i="9"/>
  <c r="AO490" i="9"/>
  <c r="AG491" i="9"/>
  <c r="AH491" i="9"/>
  <c r="AJ491" i="9"/>
  <c r="AK491" i="9"/>
  <c r="AM491" i="9"/>
  <c r="AN491" i="9"/>
  <c r="AO491" i="9"/>
  <c r="AP491" i="9" s="1"/>
  <c r="AG492" i="9"/>
  <c r="AH492" i="9"/>
  <c r="AJ492" i="9"/>
  <c r="AK492" i="9"/>
  <c r="AM492" i="9"/>
  <c r="AN492" i="9"/>
  <c r="AO492" i="9"/>
  <c r="AG493" i="9"/>
  <c r="AH493" i="9"/>
  <c r="AI493" i="9" s="1"/>
  <c r="AJ493" i="9"/>
  <c r="AK493" i="9"/>
  <c r="AM493" i="9"/>
  <c r="AN493" i="9"/>
  <c r="AO493" i="9"/>
  <c r="AG494" i="9"/>
  <c r="AH494" i="9"/>
  <c r="AI494" i="9"/>
  <c r="AJ494" i="9"/>
  <c r="AK494" i="9"/>
  <c r="AM494" i="9"/>
  <c r="AN494" i="9"/>
  <c r="AO494" i="9"/>
  <c r="AG495" i="9"/>
  <c r="AH495" i="9"/>
  <c r="AJ495" i="9"/>
  <c r="AK495" i="9"/>
  <c r="AM495" i="9"/>
  <c r="AN495" i="9"/>
  <c r="AO495" i="9"/>
  <c r="AP495" i="9" s="1"/>
  <c r="AG496" i="9"/>
  <c r="AH496" i="9"/>
  <c r="AJ496" i="9"/>
  <c r="AK496" i="9"/>
  <c r="AM496" i="9"/>
  <c r="AN496" i="9"/>
  <c r="AO496" i="9"/>
  <c r="AG497" i="9"/>
  <c r="AH497" i="9"/>
  <c r="AI497" i="9" s="1"/>
  <c r="AJ497" i="9"/>
  <c r="AK497" i="9"/>
  <c r="AM497" i="9"/>
  <c r="AN497" i="9"/>
  <c r="AO497" i="9"/>
  <c r="AG498" i="9"/>
  <c r="AH498" i="9"/>
  <c r="AI498" i="9"/>
  <c r="AJ498" i="9"/>
  <c r="AK498" i="9"/>
  <c r="AM498" i="9"/>
  <c r="AN498" i="9"/>
  <c r="AO498" i="9"/>
  <c r="AG499" i="9"/>
  <c r="AH499" i="9"/>
  <c r="AJ499" i="9"/>
  <c r="AK499" i="9"/>
  <c r="AM499" i="9"/>
  <c r="AN499" i="9"/>
  <c r="AO499" i="9"/>
  <c r="AP499" i="9"/>
  <c r="AG500" i="9"/>
  <c r="AH500" i="9"/>
  <c r="AI500" i="9" s="1"/>
  <c r="AJ500" i="9"/>
  <c r="AK500" i="9"/>
  <c r="AM500" i="9"/>
  <c r="AN500" i="9"/>
  <c r="AO500" i="9"/>
  <c r="AG501" i="9"/>
  <c r="AH501" i="9"/>
  <c r="AJ501" i="9"/>
  <c r="AK501" i="9"/>
  <c r="AM501" i="9"/>
  <c r="AN501" i="9"/>
  <c r="AO501" i="9"/>
  <c r="AG502" i="9"/>
  <c r="AH502" i="9"/>
  <c r="AI502" i="9" s="1"/>
  <c r="AJ502" i="9"/>
  <c r="AK502" i="9"/>
  <c r="AM502" i="9"/>
  <c r="AN502" i="9"/>
  <c r="AO502" i="9"/>
  <c r="AG503" i="9"/>
  <c r="AH503" i="9"/>
  <c r="AJ503" i="9"/>
  <c r="AK503" i="9"/>
  <c r="AM503" i="9"/>
  <c r="AN503" i="9"/>
  <c r="AO503" i="9"/>
  <c r="AP503" i="9"/>
  <c r="AG504" i="9"/>
  <c r="AH504" i="9"/>
  <c r="AI504" i="9" s="1"/>
  <c r="AJ504" i="9"/>
  <c r="AK504" i="9"/>
  <c r="AM504" i="9"/>
  <c r="AN504" i="9"/>
  <c r="AO504" i="9"/>
  <c r="AG505" i="9"/>
  <c r="AH505" i="9"/>
  <c r="AI505" i="9" s="1"/>
  <c r="AJ505" i="9"/>
  <c r="AK505" i="9"/>
  <c r="AM505" i="9"/>
  <c r="AN505" i="9"/>
  <c r="AO505" i="9"/>
  <c r="AG506" i="9"/>
  <c r="AH506" i="9"/>
  <c r="AI506" i="9"/>
  <c r="AJ506" i="9"/>
  <c r="AK506" i="9"/>
  <c r="AM506" i="9"/>
  <c r="AN506" i="9"/>
  <c r="AO506" i="9"/>
  <c r="AG507" i="9"/>
  <c r="AH507" i="9"/>
  <c r="AJ507" i="9"/>
  <c r="AK507" i="9"/>
  <c r="AM507" i="9"/>
  <c r="AN507" i="9"/>
  <c r="AO507" i="9"/>
  <c r="AP507" i="9" s="1"/>
  <c r="AG508" i="9"/>
  <c r="AH508" i="9"/>
  <c r="AI508" i="9" s="1"/>
  <c r="AJ508" i="9"/>
  <c r="AK508" i="9"/>
  <c r="AM508" i="9"/>
  <c r="AN508" i="9"/>
  <c r="AO508" i="9"/>
  <c r="AG509" i="9"/>
  <c r="AH509" i="9"/>
  <c r="AI509" i="9" s="1"/>
  <c r="AJ509" i="9"/>
  <c r="AK509" i="9"/>
  <c r="AM509" i="9"/>
  <c r="AN509" i="9"/>
  <c r="AO509" i="9"/>
  <c r="AG510" i="9"/>
  <c r="AH510" i="9"/>
  <c r="AI510" i="9" s="1"/>
  <c r="AJ510" i="9"/>
  <c r="AK510" i="9"/>
  <c r="AM510" i="9"/>
  <c r="AN510" i="9"/>
  <c r="AO510" i="9"/>
  <c r="AG511" i="9"/>
  <c r="AH511" i="9"/>
  <c r="AJ511" i="9"/>
  <c r="AK511" i="9"/>
  <c r="AM511" i="9"/>
  <c r="AN511" i="9"/>
  <c r="AO511" i="9"/>
  <c r="AP511" i="9"/>
  <c r="AG512" i="9"/>
  <c r="AH512" i="9"/>
  <c r="AI512" i="9" s="1"/>
  <c r="AJ512" i="9"/>
  <c r="AK512" i="9"/>
  <c r="AM512" i="9"/>
  <c r="AN512" i="9"/>
  <c r="AO512" i="9"/>
  <c r="AG513" i="9"/>
  <c r="AH513" i="9"/>
  <c r="AJ513" i="9"/>
  <c r="AK513" i="9"/>
  <c r="AM513" i="9"/>
  <c r="AN513" i="9"/>
  <c r="AO513" i="9"/>
  <c r="AG514" i="9"/>
  <c r="AH514" i="9"/>
  <c r="AI514" i="9" s="1"/>
  <c r="AJ514" i="9"/>
  <c r="AK514" i="9"/>
  <c r="AM514" i="9"/>
  <c r="AN514" i="9"/>
  <c r="AO514" i="9"/>
  <c r="AG515" i="9"/>
  <c r="AH515" i="9"/>
  <c r="AJ515" i="9"/>
  <c r="AK515" i="9"/>
  <c r="AM515" i="9"/>
  <c r="AN515" i="9"/>
  <c r="AO515" i="9"/>
  <c r="AP515" i="9"/>
  <c r="AG516" i="9"/>
  <c r="AH516" i="9"/>
  <c r="AI516" i="9" s="1"/>
  <c r="AJ516" i="9"/>
  <c r="AK516" i="9"/>
  <c r="AM516" i="9"/>
  <c r="AN516" i="9"/>
  <c r="AO516" i="9"/>
  <c r="AG517" i="9"/>
  <c r="AH517" i="9"/>
  <c r="AJ517" i="9"/>
  <c r="AK517" i="9"/>
  <c r="AM517" i="9"/>
  <c r="AN517" i="9"/>
  <c r="AO517" i="9"/>
  <c r="AG518" i="9"/>
  <c r="AH518" i="9"/>
  <c r="AI518" i="9" s="1"/>
  <c r="AJ518" i="9"/>
  <c r="AK518" i="9"/>
  <c r="AM518" i="9"/>
  <c r="AN518" i="9"/>
  <c r="AO518" i="9"/>
  <c r="AG519" i="9"/>
  <c r="AH519" i="9"/>
  <c r="AJ519" i="9"/>
  <c r="AK519" i="9"/>
  <c r="AM519" i="9"/>
  <c r="AN519" i="9"/>
  <c r="AO519" i="9"/>
  <c r="AP519" i="9"/>
  <c r="AG520" i="9"/>
  <c r="AH520" i="9"/>
  <c r="AI520" i="9" s="1"/>
  <c r="AJ520" i="9"/>
  <c r="AK520" i="9"/>
  <c r="AM520" i="9"/>
  <c r="AN520" i="9"/>
  <c r="AO520" i="9"/>
  <c r="AG521" i="9"/>
  <c r="AH521" i="9"/>
  <c r="AJ521" i="9"/>
  <c r="AK521" i="9"/>
  <c r="AM521" i="9"/>
  <c r="AN521" i="9"/>
  <c r="AO521" i="9"/>
  <c r="AG522" i="9"/>
  <c r="AH522" i="9"/>
  <c r="AI522" i="9"/>
  <c r="AJ522" i="9"/>
  <c r="AK522" i="9"/>
  <c r="AM522" i="9"/>
  <c r="AN522" i="9"/>
  <c r="AO522" i="9"/>
  <c r="AG523" i="9"/>
  <c r="AH523" i="9"/>
  <c r="AJ523" i="9"/>
  <c r="AK523" i="9"/>
  <c r="AM523" i="9"/>
  <c r="AN523" i="9"/>
  <c r="AO523" i="9"/>
  <c r="AP523" i="9"/>
  <c r="AG524" i="9"/>
  <c r="AH524" i="9"/>
  <c r="AI524" i="9" s="1"/>
  <c r="AJ524" i="9"/>
  <c r="AK524" i="9"/>
  <c r="AM524" i="9"/>
  <c r="AN524" i="9"/>
  <c r="AO524" i="9"/>
  <c r="AG525" i="9"/>
  <c r="AH525" i="9"/>
  <c r="AJ525" i="9"/>
  <c r="AK525" i="9"/>
  <c r="AM525" i="9"/>
  <c r="AN525" i="9"/>
  <c r="AO525" i="9"/>
  <c r="AG526" i="9"/>
  <c r="AH526" i="9"/>
  <c r="AI526" i="9"/>
  <c r="AJ526" i="9"/>
  <c r="AK526" i="9"/>
  <c r="AM526" i="9"/>
  <c r="AN526" i="9"/>
  <c r="AO526" i="9"/>
  <c r="AG527" i="9"/>
  <c r="AH527" i="9"/>
  <c r="AJ527" i="9"/>
  <c r="AK527" i="9"/>
  <c r="AM527" i="9"/>
  <c r="AN527" i="9"/>
  <c r="AO527" i="9"/>
  <c r="AP527" i="9"/>
  <c r="AG528" i="9"/>
  <c r="AH528" i="9"/>
  <c r="AI528" i="9" s="1"/>
  <c r="AJ528" i="9"/>
  <c r="AK528" i="9"/>
  <c r="AM528" i="9"/>
  <c r="AN528" i="9"/>
  <c r="AO528" i="9"/>
  <c r="AG529" i="9"/>
  <c r="AH529" i="9"/>
  <c r="AI529" i="9" s="1"/>
  <c r="AJ529" i="9"/>
  <c r="AK529" i="9"/>
  <c r="AM529" i="9"/>
  <c r="AN529" i="9"/>
  <c r="AO529" i="9"/>
  <c r="AG530" i="9"/>
  <c r="AH530" i="9"/>
  <c r="AI530" i="9"/>
  <c r="AJ530" i="9"/>
  <c r="AK530" i="9"/>
  <c r="AM530" i="9"/>
  <c r="AN530" i="9"/>
  <c r="AO530" i="9"/>
  <c r="AG531" i="9"/>
  <c r="AH531" i="9"/>
  <c r="AJ531" i="9"/>
  <c r="AK531" i="9"/>
  <c r="AM531" i="9"/>
  <c r="AN531" i="9"/>
  <c r="AO531" i="9"/>
  <c r="AP531" i="9"/>
  <c r="AG532" i="9"/>
  <c r="AH532" i="9"/>
  <c r="AI532" i="9" s="1"/>
  <c r="AJ532" i="9"/>
  <c r="AK532" i="9"/>
  <c r="AM532" i="9"/>
  <c r="AN532" i="9"/>
  <c r="AO532" i="9"/>
  <c r="AG533" i="9"/>
  <c r="AH533" i="9"/>
  <c r="AJ533" i="9"/>
  <c r="AK533" i="9"/>
  <c r="AM533" i="9"/>
  <c r="AN533" i="9"/>
  <c r="AO533" i="9"/>
  <c r="AG534" i="9"/>
  <c r="AH534" i="9"/>
  <c r="AI534" i="9" s="1"/>
  <c r="AJ534" i="9"/>
  <c r="AK534" i="9"/>
  <c r="AM534" i="9"/>
  <c r="AN534" i="9"/>
  <c r="AO534" i="9"/>
  <c r="AG535" i="9"/>
  <c r="AH535" i="9"/>
  <c r="AJ535" i="9"/>
  <c r="AK535" i="9"/>
  <c r="AM535" i="9"/>
  <c r="AN535" i="9"/>
  <c r="AO535" i="9"/>
  <c r="AP535" i="9"/>
  <c r="AG536" i="9"/>
  <c r="AH536" i="9"/>
  <c r="AI536" i="9" s="1"/>
  <c r="AJ536" i="9"/>
  <c r="AK536" i="9"/>
  <c r="AM536" i="9"/>
  <c r="AN536" i="9"/>
  <c r="AO536" i="9"/>
  <c r="AG537" i="9"/>
  <c r="AH537" i="9"/>
  <c r="AJ537" i="9"/>
  <c r="AK537" i="9"/>
  <c r="AM537" i="9"/>
  <c r="AN537" i="9"/>
  <c r="AO537" i="9"/>
  <c r="AG538" i="9"/>
  <c r="AH538" i="9"/>
  <c r="AI538" i="9"/>
  <c r="AJ538" i="9"/>
  <c r="AK538" i="9"/>
  <c r="AM538" i="9"/>
  <c r="AN538" i="9"/>
  <c r="AO538" i="9"/>
  <c r="AG539" i="9"/>
  <c r="AH539" i="9"/>
  <c r="AJ539" i="9"/>
  <c r="AK539" i="9"/>
  <c r="AM539" i="9"/>
  <c r="AN539" i="9"/>
  <c r="AO539" i="9"/>
  <c r="AP539" i="9" s="1"/>
  <c r="AG540" i="9"/>
  <c r="AH540" i="9"/>
  <c r="AI540" i="9" s="1"/>
  <c r="AJ540" i="9"/>
  <c r="AK540" i="9"/>
  <c r="AM540" i="9"/>
  <c r="AN540" i="9"/>
  <c r="AO540" i="9"/>
  <c r="AG541" i="9"/>
  <c r="AH541" i="9"/>
  <c r="AJ541" i="9"/>
  <c r="AK541" i="9"/>
  <c r="AM541" i="9"/>
  <c r="AN541" i="9"/>
  <c r="AO541" i="9"/>
  <c r="AG542" i="9"/>
  <c r="AH542" i="9"/>
  <c r="AI542" i="9" s="1"/>
  <c r="AJ542" i="9"/>
  <c r="AK542" i="9"/>
  <c r="AM542" i="9"/>
  <c r="AN542" i="9"/>
  <c r="AO542" i="9"/>
  <c r="AG543" i="9"/>
  <c r="AH543" i="9"/>
  <c r="AJ543" i="9"/>
  <c r="AK543" i="9"/>
  <c r="AM543" i="9"/>
  <c r="AN543" i="9"/>
  <c r="AO543" i="9"/>
  <c r="AP543" i="9"/>
  <c r="AG544" i="9"/>
  <c r="AH544" i="9"/>
  <c r="AI544" i="9" s="1"/>
  <c r="AJ544" i="9"/>
  <c r="AK544" i="9"/>
  <c r="AM544" i="9"/>
  <c r="AN544" i="9"/>
  <c r="AO544" i="9"/>
  <c r="AG545" i="9"/>
  <c r="AH545" i="9"/>
  <c r="AI545" i="9" s="1"/>
  <c r="AJ545" i="9"/>
  <c r="AK545" i="9"/>
  <c r="AM545" i="9"/>
  <c r="AN545" i="9"/>
  <c r="AO545" i="9"/>
  <c r="AG546" i="9"/>
  <c r="AH546" i="9"/>
  <c r="AI546" i="9"/>
  <c r="AJ546" i="9"/>
  <c r="AK546" i="9"/>
  <c r="AM546" i="9"/>
  <c r="AN546" i="9"/>
  <c r="AO546" i="9"/>
  <c r="AG547" i="9"/>
  <c r="AH547" i="9"/>
  <c r="AJ547" i="9"/>
  <c r="AK547" i="9"/>
  <c r="AM547" i="9"/>
  <c r="AN547" i="9"/>
  <c r="AO547" i="9"/>
  <c r="AP547" i="9"/>
  <c r="AG548" i="9"/>
  <c r="AH548" i="9"/>
  <c r="AI548" i="9" s="1"/>
  <c r="AJ548" i="9"/>
  <c r="AK548" i="9"/>
  <c r="AM548" i="9"/>
  <c r="AN548" i="9"/>
  <c r="AO548" i="9"/>
  <c r="AG549" i="9"/>
  <c r="AH549" i="9"/>
  <c r="AI549" i="9" s="1"/>
  <c r="AJ549" i="9"/>
  <c r="AK549" i="9"/>
  <c r="AM549" i="9"/>
  <c r="AN549" i="9"/>
  <c r="AO549" i="9"/>
  <c r="AG550" i="9"/>
  <c r="AH550" i="9"/>
  <c r="AI550" i="9"/>
  <c r="AJ550" i="9"/>
  <c r="AK550" i="9"/>
  <c r="AM550" i="9"/>
  <c r="AN550" i="9"/>
  <c r="AO550" i="9"/>
  <c r="AG551" i="9"/>
  <c r="AH551" i="9"/>
  <c r="AJ551" i="9"/>
  <c r="AK551" i="9"/>
  <c r="AM551" i="9"/>
  <c r="AP551" i="9" s="1"/>
  <c r="AN551" i="9"/>
  <c r="AO551" i="9"/>
  <c r="AG552" i="9"/>
  <c r="AH552" i="9"/>
  <c r="AI552" i="9" s="1"/>
  <c r="AJ552" i="9"/>
  <c r="AK552" i="9"/>
  <c r="AM552" i="9"/>
  <c r="AN552" i="9"/>
  <c r="AO552" i="9"/>
  <c r="AG553" i="9"/>
  <c r="AH553" i="9"/>
  <c r="AJ553" i="9"/>
  <c r="AK553" i="9"/>
  <c r="AM553" i="9"/>
  <c r="AN553" i="9"/>
  <c r="AO553" i="9"/>
  <c r="AG554" i="9"/>
  <c r="AH554" i="9"/>
  <c r="AI554" i="9" s="1"/>
  <c r="AJ554" i="9"/>
  <c r="AK554" i="9"/>
  <c r="AM554" i="9"/>
  <c r="AN554" i="9"/>
  <c r="AO554" i="9"/>
  <c r="AG555" i="9"/>
  <c r="AH555" i="9"/>
  <c r="AJ555" i="9"/>
  <c r="AK555" i="9"/>
  <c r="AM555" i="9"/>
  <c r="AN555" i="9"/>
  <c r="AO555" i="9"/>
  <c r="AP555" i="9" s="1"/>
  <c r="AG556" i="9"/>
  <c r="AH556" i="9"/>
  <c r="AI556" i="9" s="1"/>
  <c r="AJ556" i="9"/>
  <c r="AK556" i="9"/>
  <c r="AM556" i="9"/>
  <c r="AN556" i="9"/>
  <c r="AO556" i="9"/>
  <c r="AG557" i="9"/>
  <c r="AH557" i="9"/>
  <c r="AJ557" i="9"/>
  <c r="AK557" i="9"/>
  <c r="AM557" i="9"/>
  <c r="AN557" i="9"/>
  <c r="AO557" i="9"/>
  <c r="AG558" i="9"/>
  <c r="AH558" i="9"/>
  <c r="AI558" i="9" s="1"/>
  <c r="AJ558" i="9"/>
  <c r="AK558" i="9"/>
  <c r="AM558" i="9"/>
  <c r="AN558" i="9"/>
  <c r="AO558" i="9"/>
  <c r="AG559" i="9"/>
  <c r="AH559" i="9"/>
  <c r="AJ559" i="9"/>
  <c r="AK559" i="9"/>
  <c r="AM559" i="9"/>
  <c r="AN559" i="9"/>
  <c r="AO559" i="9"/>
  <c r="AP559" i="9"/>
  <c r="AG560" i="9"/>
  <c r="AH560" i="9"/>
  <c r="AI560" i="9" s="1"/>
  <c r="AJ560" i="9"/>
  <c r="AK560" i="9"/>
  <c r="AM560" i="9"/>
  <c r="AN560" i="9"/>
  <c r="AO560" i="9"/>
  <c r="AG561" i="9"/>
  <c r="AH561" i="9"/>
  <c r="AJ561" i="9"/>
  <c r="AK561" i="9"/>
  <c r="AM561" i="9"/>
  <c r="AN561" i="9"/>
  <c r="AO561" i="9"/>
  <c r="AG562" i="9"/>
  <c r="AH562" i="9"/>
  <c r="AI562" i="9" s="1"/>
  <c r="AJ562" i="9"/>
  <c r="AK562" i="9"/>
  <c r="AM562" i="9"/>
  <c r="AN562" i="9"/>
  <c r="AO562" i="9"/>
  <c r="AG563" i="9"/>
  <c r="AH563" i="9"/>
  <c r="AJ563" i="9"/>
  <c r="AK563" i="9"/>
  <c r="AM563" i="9"/>
  <c r="AN563" i="9"/>
  <c r="AO563" i="9"/>
  <c r="AP563" i="9"/>
  <c r="AG564" i="9"/>
  <c r="AH564" i="9"/>
  <c r="AI564" i="9" s="1"/>
  <c r="AJ564" i="9"/>
  <c r="AK564" i="9"/>
  <c r="AM564" i="9"/>
  <c r="AN564" i="9"/>
  <c r="AO564" i="9"/>
  <c r="AG565" i="9"/>
  <c r="AH565" i="9"/>
  <c r="AJ565" i="9"/>
  <c r="AK565" i="9"/>
  <c r="AM565" i="9"/>
  <c r="AN565" i="9"/>
  <c r="AO565" i="9"/>
  <c r="AG566" i="9"/>
  <c r="AH566" i="9"/>
  <c r="AI566" i="9" s="1"/>
  <c r="AJ566" i="9"/>
  <c r="AK566" i="9"/>
  <c r="AM566" i="9"/>
  <c r="AN566" i="9"/>
  <c r="AO566" i="9"/>
  <c r="AG567" i="9"/>
  <c r="AH567" i="9"/>
  <c r="AJ567" i="9"/>
  <c r="AK567" i="9"/>
  <c r="AM567" i="9"/>
  <c r="AN567" i="9"/>
  <c r="AO567" i="9"/>
  <c r="AP567" i="9"/>
  <c r="AG568" i="9"/>
  <c r="AH568" i="9"/>
  <c r="AI568" i="9" s="1"/>
  <c r="AJ568" i="9"/>
  <c r="AK568" i="9"/>
  <c r="AM568" i="9"/>
  <c r="AN568" i="9"/>
  <c r="AO568" i="9"/>
  <c r="AG569" i="9"/>
  <c r="AH569" i="9"/>
  <c r="AJ569" i="9"/>
  <c r="AK569" i="9"/>
  <c r="AM569" i="9"/>
  <c r="AN569" i="9"/>
  <c r="AO569" i="9"/>
  <c r="AG570" i="9"/>
  <c r="AH570" i="9"/>
  <c r="AI570" i="9" s="1"/>
  <c r="AJ570" i="9"/>
  <c r="AK570" i="9"/>
  <c r="AM570" i="9"/>
  <c r="AN570" i="9"/>
  <c r="AO570" i="9"/>
  <c r="AG571" i="9"/>
  <c r="AH571" i="9"/>
  <c r="AJ571" i="9"/>
  <c r="AK571" i="9"/>
  <c r="AM571" i="9"/>
  <c r="AN571" i="9"/>
  <c r="AO571" i="9"/>
  <c r="AP571" i="9"/>
  <c r="AG572" i="9"/>
  <c r="AH572" i="9"/>
  <c r="AI572" i="9" s="1"/>
  <c r="AJ572" i="9"/>
  <c r="AK572" i="9"/>
  <c r="AM572" i="9"/>
  <c r="AN572" i="9"/>
  <c r="AO572" i="9"/>
  <c r="AG573" i="9"/>
  <c r="AH573" i="9"/>
  <c r="AJ573" i="9"/>
  <c r="AK573" i="9"/>
  <c r="AM573" i="9"/>
  <c r="AN573" i="9"/>
  <c r="AO573" i="9"/>
  <c r="AG574" i="9"/>
  <c r="AH574" i="9"/>
  <c r="AI574" i="9" s="1"/>
  <c r="AJ574" i="9"/>
  <c r="AK574" i="9"/>
  <c r="AM574" i="9"/>
  <c r="AN574" i="9"/>
  <c r="AO574" i="9"/>
  <c r="AG575" i="9"/>
  <c r="AH575" i="9"/>
  <c r="AJ575" i="9"/>
  <c r="AK575" i="9"/>
  <c r="AM575" i="9"/>
  <c r="AN575" i="9"/>
  <c r="AO575" i="9"/>
  <c r="AP575" i="9"/>
  <c r="AG576" i="9"/>
  <c r="AH576" i="9"/>
  <c r="AI576" i="9" s="1"/>
  <c r="AJ576" i="9"/>
  <c r="AK576" i="9"/>
  <c r="AM576" i="9"/>
  <c r="AN576" i="9"/>
  <c r="AO576" i="9"/>
  <c r="AG577" i="9"/>
  <c r="AH577" i="9"/>
  <c r="AJ577" i="9"/>
  <c r="AK577" i="9"/>
  <c r="AM577" i="9"/>
  <c r="AN577" i="9"/>
  <c r="AO577" i="9"/>
  <c r="AG578" i="9"/>
  <c r="AH578" i="9"/>
  <c r="AI578" i="9" s="1"/>
  <c r="AJ578" i="9"/>
  <c r="AK578" i="9"/>
  <c r="AM578" i="9"/>
  <c r="AN578" i="9"/>
  <c r="AO578" i="9"/>
  <c r="AG579" i="9"/>
  <c r="AH579" i="9"/>
  <c r="AJ579" i="9"/>
  <c r="AK579" i="9"/>
  <c r="AM579" i="9"/>
  <c r="AN579" i="9"/>
  <c r="AO579" i="9"/>
  <c r="AP579" i="9" s="1"/>
  <c r="AG580" i="9"/>
  <c r="AH580" i="9"/>
  <c r="AI580" i="9" s="1"/>
  <c r="AJ580" i="9"/>
  <c r="AK580" i="9"/>
  <c r="AM580" i="9"/>
  <c r="AN580" i="9"/>
  <c r="AO580" i="9"/>
  <c r="AG581" i="9"/>
  <c r="AH581" i="9"/>
  <c r="AI581" i="9" s="1"/>
  <c r="AJ581" i="9"/>
  <c r="AK581" i="9"/>
  <c r="AM581" i="9"/>
  <c r="AN581" i="9"/>
  <c r="AO581" i="9"/>
  <c r="AG582" i="9"/>
  <c r="AH582" i="9"/>
  <c r="AI582" i="9"/>
  <c r="AJ582" i="9"/>
  <c r="AK582" i="9"/>
  <c r="AM582" i="9"/>
  <c r="AN582" i="9"/>
  <c r="AO582" i="9"/>
  <c r="AG583" i="9"/>
  <c r="AH583" i="9"/>
  <c r="AJ583" i="9"/>
  <c r="AK583" i="9"/>
  <c r="AM583" i="9"/>
  <c r="AN583" i="9"/>
  <c r="AO583" i="9"/>
  <c r="AP583" i="9" s="1"/>
  <c r="AG584" i="9"/>
  <c r="AH584" i="9"/>
  <c r="AI584" i="9" s="1"/>
  <c r="AJ584" i="9"/>
  <c r="AK584" i="9"/>
  <c r="AM584" i="9"/>
  <c r="AN584" i="9"/>
  <c r="AO584" i="9"/>
  <c r="AG585" i="9"/>
  <c r="AH585" i="9"/>
  <c r="AI585" i="9" s="1"/>
  <c r="AJ585" i="9"/>
  <c r="AK585" i="9"/>
  <c r="AM585" i="9"/>
  <c r="AN585" i="9"/>
  <c r="AO585" i="9"/>
  <c r="AG586" i="9"/>
  <c r="AH586" i="9"/>
  <c r="AI586" i="9"/>
  <c r="AJ586" i="9"/>
  <c r="AK586" i="9"/>
  <c r="AM586" i="9"/>
  <c r="AN586" i="9"/>
  <c r="AO586" i="9"/>
  <c r="AG587" i="9"/>
  <c r="AH587" i="9"/>
  <c r="AJ587" i="9"/>
  <c r="AK587" i="9"/>
  <c r="AM587" i="9"/>
  <c r="AN587" i="9"/>
  <c r="AO587" i="9"/>
  <c r="AP587" i="9" s="1"/>
  <c r="AG588" i="9"/>
  <c r="AH588" i="9"/>
  <c r="AI588" i="9" s="1"/>
  <c r="AJ588" i="9"/>
  <c r="AK588" i="9"/>
  <c r="AM588" i="9"/>
  <c r="AN588" i="9"/>
  <c r="AO588" i="9"/>
  <c r="AG589" i="9"/>
  <c r="AH589" i="9"/>
  <c r="AJ589" i="9"/>
  <c r="AK589" i="9"/>
  <c r="AM589" i="9"/>
  <c r="AN589" i="9"/>
  <c r="AO589" i="9"/>
  <c r="AG590" i="9"/>
  <c r="AH590" i="9"/>
  <c r="AI590" i="9" s="1"/>
  <c r="AJ590" i="9"/>
  <c r="AK590" i="9"/>
  <c r="AM590" i="9"/>
  <c r="AN590" i="9"/>
  <c r="AO590" i="9"/>
  <c r="AG591" i="9"/>
  <c r="AH591" i="9"/>
  <c r="AJ591" i="9"/>
  <c r="AK591" i="9"/>
  <c r="AM591" i="9"/>
  <c r="AN591" i="9"/>
  <c r="AO591" i="9"/>
  <c r="AP591" i="9"/>
  <c r="AG592" i="9"/>
  <c r="AH592" i="9"/>
  <c r="AI592" i="9" s="1"/>
  <c r="AJ592" i="9"/>
  <c r="AK592" i="9"/>
  <c r="AM592" i="9"/>
  <c r="AN592" i="9"/>
  <c r="AO592" i="9"/>
  <c r="AG593" i="9"/>
  <c r="AH593" i="9"/>
  <c r="AJ593" i="9"/>
  <c r="AK593" i="9"/>
  <c r="AM593" i="9"/>
  <c r="AN593" i="9"/>
  <c r="AO593" i="9"/>
  <c r="AG594" i="9"/>
  <c r="AH594" i="9"/>
  <c r="AI594" i="9"/>
  <c r="AJ594" i="9"/>
  <c r="AK594" i="9"/>
  <c r="AM594" i="9"/>
  <c r="AN594" i="9"/>
  <c r="AO594" i="9"/>
  <c r="AG595" i="9"/>
  <c r="AH595" i="9"/>
  <c r="AJ595" i="9"/>
  <c r="AK595" i="9"/>
  <c r="AM595" i="9"/>
  <c r="AN595" i="9"/>
  <c r="AO595" i="9"/>
  <c r="AP595" i="9"/>
  <c r="AG596" i="9"/>
  <c r="AH596" i="9"/>
  <c r="AI596" i="9" s="1"/>
  <c r="AJ596" i="9"/>
  <c r="AK596" i="9"/>
  <c r="AM596" i="9"/>
  <c r="AN596" i="9"/>
  <c r="AO596" i="9"/>
  <c r="AG597" i="9"/>
  <c r="AH597" i="9"/>
  <c r="AI597" i="9" s="1"/>
  <c r="AJ597" i="9"/>
  <c r="AK597" i="9"/>
  <c r="AM597" i="9"/>
  <c r="AN597" i="9"/>
  <c r="AO597" i="9"/>
  <c r="AG598" i="9"/>
  <c r="AH598" i="9"/>
  <c r="AI598" i="9"/>
  <c r="AJ598" i="9"/>
  <c r="AK598" i="9"/>
  <c r="AM598" i="9"/>
  <c r="AN598" i="9"/>
  <c r="AO598" i="9"/>
  <c r="AG599" i="9"/>
  <c r="AH599" i="9"/>
  <c r="AJ599" i="9"/>
  <c r="AK599" i="9"/>
  <c r="AM599" i="9"/>
  <c r="AN599" i="9"/>
  <c r="AO599" i="9"/>
  <c r="AP599" i="9" s="1"/>
  <c r="AG600" i="9"/>
  <c r="AH600" i="9"/>
  <c r="AI600" i="9" s="1"/>
  <c r="AJ600" i="9"/>
  <c r="AK600" i="9"/>
  <c r="AM600" i="9"/>
  <c r="AN600" i="9"/>
  <c r="AO600" i="9"/>
  <c r="AG601" i="9"/>
  <c r="AH601" i="9"/>
  <c r="AI601" i="9" s="1"/>
  <c r="AJ601" i="9"/>
  <c r="AK601" i="9"/>
  <c r="AM601" i="9"/>
  <c r="AN601" i="9"/>
  <c r="AO601" i="9"/>
  <c r="AG602" i="9"/>
  <c r="AH602" i="9"/>
  <c r="AI602" i="9"/>
  <c r="AJ602" i="9"/>
  <c r="AK602" i="9"/>
  <c r="AM602" i="9"/>
  <c r="AN602" i="9"/>
  <c r="AO602" i="9"/>
  <c r="AG603" i="9"/>
  <c r="AH603" i="9"/>
  <c r="AJ603" i="9"/>
  <c r="AK603" i="9"/>
  <c r="AM603" i="9"/>
  <c r="AN603" i="9"/>
  <c r="AO603" i="9"/>
  <c r="AP603" i="9"/>
  <c r="AG604" i="9"/>
  <c r="AH604" i="9"/>
  <c r="AI604" i="9" s="1"/>
  <c r="AJ604" i="9"/>
  <c r="AK604" i="9"/>
  <c r="AM604" i="9"/>
  <c r="AN604" i="9"/>
  <c r="AO604" i="9"/>
  <c r="AG605" i="9"/>
  <c r="AH605" i="9"/>
  <c r="AJ605" i="9"/>
  <c r="AK605" i="9"/>
  <c r="AM605" i="9"/>
  <c r="AN605" i="9"/>
  <c r="AO605" i="9"/>
  <c r="AG606" i="9"/>
  <c r="AH606" i="9"/>
  <c r="AI606" i="9" s="1"/>
  <c r="AJ606" i="9"/>
  <c r="AK606" i="9"/>
  <c r="AM606" i="9"/>
  <c r="AN606" i="9"/>
  <c r="AO606" i="9"/>
  <c r="AG607" i="9"/>
  <c r="AH607" i="9"/>
  <c r="AJ607" i="9"/>
  <c r="AK607" i="9"/>
  <c r="AM607" i="9"/>
  <c r="AN607" i="9"/>
  <c r="AO607" i="9"/>
  <c r="AP607" i="9" s="1"/>
  <c r="AG608" i="9"/>
  <c r="AH608" i="9"/>
  <c r="AI608" i="9" s="1"/>
  <c r="AJ608" i="9"/>
  <c r="AK608" i="9"/>
  <c r="AM608" i="9"/>
  <c r="AN608" i="9"/>
  <c r="AO608" i="9"/>
  <c r="AG609" i="9"/>
  <c r="AH609" i="9"/>
  <c r="AI609" i="9" s="1"/>
  <c r="AJ609" i="9"/>
  <c r="AK609" i="9"/>
  <c r="AM609" i="9"/>
  <c r="AN609" i="9"/>
  <c r="AO609" i="9"/>
  <c r="AG610" i="9"/>
  <c r="AH610" i="9"/>
  <c r="AI610" i="9"/>
  <c r="AJ610" i="9"/>
  <c r="AK610" i="9"/>
  <c r="AM610" i="9"/>
  <c r="AN610" i="9"/>
  <c r="AO610" i="9"/>
  <c r="AG611" i="9"/>
  <c r="AH611" i="9"/>
  <c r="AJ611" i="9"/>
  <c r="AK611" i="9"/>
  <c r="AM611" i="9"/>
  <c r="AN611" i="9"/>
  <c r="AO611" i="9"/>
  <c r="AP611" i="9" s="1"/>
  <c r="AG612" i="9"/>
  <c r="AH612" i="9"/>
  <c r="AI612" i="9" s="1"/>
  <c r="AJ612" i="9"/>
  <c r="AK612" i="9"/>
  <c r="AM612" i="9"/>
  <c r="AN612" i="9"/>
  <c r="AO612" i="9"/>
  <c r="AG613" i="9"/>
  <c r="AH613" i="9"/>
  <c r="AI613" i="9" s="1"/>
  <c r="AJ613" i="9"/>
  <c r="AK613" i="9"/>
  <c r="AM613" i="9"/>
  <c r="AN613" i="9"/>
  <c r="AO613" i="9"/>
  <c r="AG614" i="9"/>
  <c r="AH614" i="9"/>
  <c r="AI614" i="9" s="1"/>
  <c r="AJ614" i="9"/>
  <c r="AK614" i="9"/>
  <c r="AM614" i="9"/>
  <c r="AN614" i="9"/>
  <c r="AO614" i="9"/>
  <c r="AG615" i="9"/>
  <c r="AH615" i="9"/>
  <c r="AJ615" i="9"/>
  <c r="AK615" i="9"/>
  <c r="AM615" i="9"/>
  <c r="AN615" i="9"/>
  <c r="AO615" i="9"/>
  <c r="AP615" i="9"/>
  <c r="AG616" i="9"/>
  <c r="AH616" i="9"/>
  <c r="AI616" i="9" s="1"/>
  <c r="AJ616" i="9"/>
  <c r="AK616" i="9"/>
  <c r="AM616" i="9"/>
  <c r="AN616" i="9"/>
  <c r="AO616" i="9"/>
  <c r="AG617" i="9"/>
  <c r="AH617" i="9"/>
  <c r="AJ617" i="9"/>
  <c r="AK617" i="9"/>
  <c r="AM617" i="9"/>
  <c r="AN617" i="9"/>
  <c r="AO617" i="9"/>
  <c r="AG618" i="9"/>
  <c r="AH618" i="9"/>
  <c r="AI618" i="9"/>
  <c r="AJ618" i="9"/>
  <c r="AK618" i="9"/>
  <c r="AM618" i="9"/>
  <c r="AN618" i="9"/>
  <c r="AO618" i="9"/>
  <c r="AG619" i="9"/>
  <c r="AH619" i="9"/>
  <c r="AJ619" i="9"/>
  <c r="AK619" i="9"/>
  <c r="AM619" i="9"/>
  <c r="AN619" i="9"/>
  <c r="AO619" i="9"/>
  <c r="AP619" i="9" s="1"/>
  <c r="AG620" i="9"/>
  <c r="AH620" i="9"/>
  <c r="AI620" i="9" s="1"/>
  <c r="AJ620" i="9"/>
  <c r="AK620" i="9"/>
  <c r="AM620" i="9"/>
  <c r="AN620" i="9"/>
  <c r="AO620" i="9"/>
  <c r="AG621" i="9"/>
  <c r="AH621" i="9"/>
  <c r="AJ621" i="9"/>
  <c r="AK621" i="9"/>
  <c r="AM621" i="9"/>
  <c r="AN621" i="9"/>
  <c r="AO621" i="9"/>
  <c r="AG622" i="9"/>
  <c r="AH622" i="9"/>
  <c r="AI622" i="9" s="1"/>
  <c r="AJ622" i="9"/>
  <c r="AK622" i="9"/>
  <c r="AM622" i="9"/>
  <c r="AN622" i="9"/>
  <c r="AO622" i="9"/>
  <c r="AG623" i="9"/>
  <c r="AH623" i="9"/>
  <c r="AJ623" i="9"/>
  <c r="AK623" i="9"/>
  <c r="AM623" i="9"/>
  <c r="AN623" i="9"/>
  <c r="AO623" i="9"/>
  <c r="AP623" i="9" s="1"/>
  <c r="AG624" i="9"/>
  <c r="AH624" i="9"/>
  <c r="AI624" i="9" s="1"/>
  <c r="AJ624" i="9"/>
  <c r="AK624" i="9"/>
  <c r="AM624" i="9"/>
  <c r="AN624" i="9"/>
  <c r="AO624" i="9"/>
  <c r="AG625" i="9"/>
  <c r="AH625" i="9"/>
  <c r="AJ625" i="9"/>
  <c r="AK625" i="9"/>
  <c r="AM625" i="9"/>
  <c r="AN625" i="9"/>
  <c r="AO625" i="9"/>
  <c r="AG626" i="9"/>
  <c r="AH626" i="9"/>
  <c r="AI626" i="9"/>
  <c r="AJ626" i="9"/>
  <c r="AK626" i="9"/>
  <c r="AM626" i="9"/>
  <c r="AN626" i="9"/>
  <c r="AO626" i="9"/>
  <c r="AG627" i="9"/>
  <c r="AH627" i="9"/>
  <c r="AJ627" i="9"/>
  <c r="AK627" i="9"/>
  <c r="AM627" i="9"/>
  <c r="AN627" i="9"/>
  <c r="AO627" i="9"/>
  <c r="AP627" i="9" s="1"/>
  <c r="AG628" i="9"/>
  <c r="AH628" i="9"/>
  <c r="AI628" i="9" s="1"/>
  <c r="AJ628" i="9"/>
  <c r="AK628" i="9"/>
  <c r="AM628" i="9"/>
  <c r="AN628" i="9"/>
  <c r="AO628" i="9"/>
  <c r="AG629" i="9"/>
  <c r="AH629" i="9"/>
  <c r="AJ629" i="9"/>
  <c r="AK629" i="9"/>
  <c r="AM629" i="9"/>
  <c r="AN629" i="9"/>
  <c r="AO629" i="9"/>
  <c r="AG630" i="9"/>
  <c r="AH630" i="9"/>
  <c r="AI630" i="9"/>
  <c r="AJ630" i="9"/>
  <c r="AK630" i="9"/>
  <c r="AM630" i="9"/>
  <c r="AN630" i="9"/>
  <c r="AO630" i="9"/>
  <c r="AG631" i="9"/>
  <c r="AH631" i="9"/>
  <c r="AJ631" i="9"/>
  <c r="AK631" i="9"/>
  <c r="AM631" i="9"/>
  <c r="AN631" i="9"/>
  <c r="AO631" i="9"/>
  <c r="AP631" i="9"/>
  <c r="AG632" i="9"/>
  <c r="AH632" i="9"/>
  <c r="AI632" i="9" s="1"/>
  <c r="AJ632" i="9"/>
  <c r="AK632" i="9"/>
  <c r="AM632" i="9"/>
  <c r="AN632" i="9"/>
  <c r="AO632" i="9"/>
  <c r="AG633" i="9"/>
  <c r="AH633" i="9"/>
  <c r="AI633" i="9" s="1"/>
  <c r="AJ633" i="9"/>
  <c r="AK633" i="9"/>
  <c r="AM633" i="9"/>
  <c r="AN633" i="9"/>
  <c r="AO633" i="9"/>
  <c r="AG634" i="9"/>
  <c r="AH634" i="9"/>
  <c r="AI634" i="9"/>
  <c r="AJ634" i="9"/>
  <c r="AK634" i="9"/>
  <c r="AM634" i="9"/>
  <c r="AN634" i="9"/>
  <c r="AO634" i="9"/>
  <c r="AG635" i="9"/>
  <c r="AH635" i="9"/>
  <c r="AJ635" i="9"/>
  <c r="AK635" i="9"/>
  <c r="AM635" i="9"/>
  <c r="AN635" i="9"/>
  <c r="AO635" i="9"/>
  <c r="AP635" i="9" s="1"/>
  <c r="AG636" i="9"/>
  <c r="AH636" i="9"/>
  <c r="AI636" i="9" s="1"/>
  <c r="AJ636" i="9"/>
  <c r="AK636" i="9"/>
  <c r="AM636" i="9"/>
  <c r="AN636" i="9"/>
  <c r="AO636" i="9"/>
  <c r="AG637" i="9"/>
  <c r="AH637" i="9"/>
  <c r="AJ637" i="9"/>
  <c r="AK637" i="9"/>
  <c r="AM637" i="9"/>
  <c r="AN637" i="9"/>
  <c r="AO637" i="9"/>
  <c r="AG638" i="9"/>
  <c r="AH638" i="9"/>
  <c r="AI638" i="9"/>
  <c r="AJ638" i="9"/>
  <c r="AK638" i="9"/>
  <c r="AM638" i="9"/>
  <c r="AN638" i="9"/>
  <c r="AO638" i="9"/>
  <c r="AG639" i="9"/>
  <c r="AH639" i="9"/>
  <c r="AJ639" i="9"/>
  <c r="AK639" i="9"/>
  <c r="AM639" i="9"/>
  <c r="AN639" i="9"/>
  <c r="AO639" i="9"/>
  <c r="AP639" i="9"/>
  <c r="AG640" i="9"/>
  <c r="AH640" i="9"/>
  <c r="AI640" i="9" s="1"/>
  <c r="AJ640" i="9"/>
  <c r="AK640" i="9"/>
  <c r="AM640" i="9"/>
  <c r="AN640" i="9"/>
  <c r="AO640" i="9"/>
  <c r="AG641" i="9"/>
  <c r="AH641" i="9"/>
  <c r="AI641" i="9" s="1"/>
  <c r="AJ641" i="9"/>
  <c r="AK641" i="9"/>
  <c r="AM641" i="9"/>
  <c r="AN641" i="9"/>
  <c r="AO641" i="9"/>
  <c r="AG642" i="9"/>
  <c r="AH642" i="9"/>
  <c r="AI642" i="9"/>
  <c r="AJ642" i="9"/>
  <c r="AK642" i="9"/>
  <c r="AM642" i="9"/>
  <c r="AN642" i="9"/>
  <c r="AO642" i="9"/>
  <c r="AG643" i="9"/>
  <c r="AH643" i="9"/>
  <c r="AJ643" i="9"/>
  <c r="AK643" i="9"/>
  <c r="AM643" i="9"/>
  <c r="AP643" i="9" s="1"/>
  <c r="AN643" i="9"/>
  <c r="AO643" i="9"/>
  <c r="AG644" i="9"/>
  <c r="AH644" i="9"/>
  <c r="AI644" i="9" s="1"/>
  <c r="AJ644" i="9"/>
  <c r="AK644" i="9"/>
  <c r="AM644" i="9"/>
  <c r="AN644" i="9"/>
  <c r="AO644" i="9"/>
  <c r="AG645" i="9"/>
  <c r="AH645" i="9"/>
  <c r="AI645" i="9" s="1"/>
  <c r="AJ645" i="9"/>
  <c r="AK645" i="9"/>
  <c r="AM645" i="9"/>
  <c r="AN645" i="9"/>
  <c r="AO645" i="9"/>
  <c r="AG646" i="9"/>
  <c r="AH646" i="9"/>
  <c r="AI646" i="9"/>
  <c r="AJ646" i="9"/>
  <c r="AK646" i="9"/>
  <c r="AM646" i="9"/>
  <c r="AN646" i="9"/>
  <c r="AO646" i="9"/>
  <c r="AG647" i="9"/>
  <c r="AH647" i="9"/>
  <c r="AJ647" i="9"/>
  <c r="AK647" i="9"/>
  <c r="AM647" i="9"/>
  <c r="AN647" i="9"/>
  <c r="AO647" i="9"/>
  <c r="AP647" i="9" s="1"/>
  <c r="AG648" i="9"/>
  <c r="AH648" i="9"/>
  <c r="AI648" i="9" s="1"/>
  <c r="AJ648" i="9"/>
  <c r="AK648" i="9"/>
  <c r="AM648" i="9"/>
  <c r="AN648" i="9"/>
  <c r="AO648" i="9"/>
  <c r="AG649" i="9"/>
  <c r="AH649" i="9"/>
  <c r="AI649" i="9" s="1"/>
  <c r="AJ649" i="9"/>
  <c r="AK649" i="9"/>
  <c r="AM649" i="9"/>
  <c r="AN649" i="9"/>
  <c r="AO649" i="9"/>
  <c r="AG650" i="9"/>
  <c r="AH650" i="9"/>
  <c r="AI650" i="9"/>
  <c r="AJ650" i="9"/>
  <c r="AK650" i="9"/>
  <c r="AM650" i="9"/>
  <c r="AN650" i="9"/>
  <c r="AO650" i="9"/>
  <c r="AG651" i="9"/>
  <c r="AH651" i="9"/>
  <c r="AJ651" i="9"/>
  <c r="AK651" i="9"/>
  <c r="AM651" i="9"/>
  <c r="AN651" i="9"/>
  <c r="AO651" i="9"/>
  <c r="AP651" i="9"/>
  <c r="AG652" i="9"/>
  <c r="AH652" i="9"/>
  <c r="AI652" i="9" s="1"/>
  <c r="AJ652" i="9"/>
  <c r="AK652" i="9"/>
  <c r="AM652" i="9"/>
  <c r="AN652" i="9"/>
  <c r="AO652" i="9"/>
  <c r="AG653" i="9"/>
  <c r="AH653" i="9"/>
  <c r="AI653" i="9" s="1"/>
  <c r="AJ653" i="9"/>
  <c r="AK653" i="9"/>
  <c r="AM653" i="9"/>
  <c r="AN653" i="9"/>
  <c r="AO653" i="9"/>
  <c r="AG654" i="9"/>
  <c r="AH654" i="9"/>
  <c r="AI654" i="9"/>
  <c r="AJ654" i="9"/>
  <c r="AK654" i="9"/>
  <c r="AM654" i="9"/>
  <c r="AN654" i="9"/>
  <c r="AO654" i="9"/>
  <c r="AG655" i="9"/>
  <c r="AH655" i="9"/>
  <c r="AJ655" i="9"/>
  <c r="AK655" i="9"/>
  <c r="AM655" i="9"/>
  <c r="AN655" i="9"/>
  <c r="AO655" i="9"/>
  <c r="AP655" i="9" s="1"/>
  <c r="AG656" i="9"/>
  <c r="AH656" i="9"/>
  <c r="AI656" i="9" s="1"/>
  <c r="AJ656" i="9"/>
  <c r="AK656" i="9"/>
  <c r="AM656" i="9"/>
  <c r="AN656" i="9"/>
  <c r="AO656" i="9"/>
  <c r="AG657" i="9"/>
  <c r="AH657" i="9"/>
  <c r="AI657" i="9" s="1"/>
  <c r="AJ657" i="9"/>
  <c r="AK657" i="9"/>
  <c r="AM657" i="9"/>
  <c r="AN657" i="9"/>
  <c r="AO657" i="9"/>
  <c r="AG658" i="9"/>
  <c r="AH658" i="9"/>
  <c r="AI658" i="9"/>
  <c r="AJ658" i="9"/>
  <c r="AK658" i="9"/>
  <c r="AM658" i="9"/>
  <c r="AN658" i="9"/>
  <c r="AO658" i="9"/>
  <c r="AG659" i="9"/>
  <c r="AH659" i="9"/>
  <c r="AJ659" i="9"/>
  <c r="AK659" i="9"/>
  <c r="AM659" i="9"/>
  <c r="AN659" i="9"/>
  <c r="AO659" i="9"/>
  <c r="AP659" i="9"/>
  <c r="AG660" i="9"/>
  <c r="AH660" i="9"/>
  <c r="AI660" i="9" s="1"/>
  <c r="AJ660" i="9"/>
  <c r="AK660" i="9"/>
  <c r="AM660" i="9"/>
  <c r="AN660" i="9"/>
  <c r="AO660" i="9"/>
  <c r="AG661" i="9"/>
  <c r="AH661" i="9"/>
  <c r="AJ661" i="9"/>
  <c r="AK661" i="9"/>
  <c r="AM661" i="9"/>
  <c r="AN661" i="9"/>
  <c r="AO661" i="9"/>
  <c r="AG662" i="9"/>
  <c r="AH662" i="9"/>
  <c r="AI662" i="9"/>
  <c r="AJ662" i="9"/>
  <c r="AK662" i="9"/>
  <c r="AM662" i="9"/>
  <c r="AN662" i="9"/>
  <c r="AO662" i="9"/>
  <c r="AG663" i="9"/>
  <c r="AH663" i="9"/>
  <c r="AJ663" i="9"/>
  <c r="AK663" i="9"/>
  <c r="AM663" i="9"/>
  <c r="AN663" i="9"/>
  <c r="AO663" i="9"/>
  <c r="AP663" i="9" s="1"/>
  <c r="AG664" i="9"/>
  <c r="AH664" i="9"/>
  <c r="AI664" i="9" s="1"/>
  <c r="AJ664" i="9"/>
  <c r="AK664" i="9"/>
  <c r="AM664" i="9"/>
  <c r="AN664" i="9"/>
  <c r="AO664" i="9"/>
  <c r="AG665" i="9"/>
  <c r="AH665" i="9"/>
  <c r="AJ665" i="9"/>
  <c r="AK665" i="9"/>
  <c r="AM665" i="9"/>
  <c r="AN665" i="9"/>
  <c r="AO665" i="9"/>
  <c r="AG666" i="9"/>
  <c r="AH666" i="9"/>
  <c r="AI666" i="9"/>
  <c r="AJ666" i="9"/>
  <c r="AK666" i="9"/>
  <c r="AM666" i="9"/>
  <c r="AN666" i="9"/>
  <c r="AO666" i="9"/>
  <c r="AG667" i="9"/>
  <c r="AH667" i="9"/>
  <c r="AJ667" i="9"/>
  <c r="AK667" i="9"/>
  <c r="AM667" i="9"/>
  <c r="AN667" i="9"/>
  <c r="AO667" i="9"/>
  <c r="AP667" i="9"/>
  <c r="AG668" i="9"/>
  <c r="AH668" i="9"/>
  <c r="AI668" i="9" s="1"/>
  <c r="AJ668" i="9"/>
  <c r="AK668" i="9"/>
  <c r="AM668" i="9"/>
  <c r="AN668" i="9"/>
  <c r="AO668" i="9"/>
  <c r="AG669" i="9"/>
  <c r="AH669" i="9"/>
  <c r="AI669" i="9" s="1"/>
  <c r="AJ669" i="9"/>
  <c r="AK669" i="9"/>
  <c r="AM669" i="9"/>
  <c r="AN669" i="9"/>
  <c r="AO669" i="9"/>
  <c r="AG670" i="9"/>
  <c r="AH670" i="9"/>
  <c r="AI670" i="9"/>
  <c r="AJ670" i="9"/>
  <c r="AK670" i="9"/>
  <c r="AM670" i="9"/>
  <c r="AN670" i="9"/>
  <c r="AO670" i="9"/>
  <c r="AG671" i="9"/>
  <c r="AH671" i="9"/>
  <c r="AJ671" i="9"/>
  <c r="AK671" i="9"/>
  <c r="AM671" i="9"/>
  <c r="AN671" i="9"/>
  <c r="AO671" i="9"/>
  <c r="AP671" i="9" s="1"/>
  <c r="AG672" i="9"/>
  <c r="AH672" i="9"/>
  <c r="AI672" i="9" s="1"/>
  <c r="AJ672" i="9"/>
  <c r="AK672" i="9"/>
  <c r="AM672" i="9"/>
  <c r="AN672" i="9"/>
  <c r="AO672" i="9"/>
  <c r="AG673" i="9"/>
  <c r="AH673" i="9"/>
  <c r="AI673" i="9" s="1"/>
  <c r="AJ673" i="9"/>
  <c r="AK673" i="9"/>
  <c r="AM673" i="9"/>
  <c r="AN673" i="9"/>
  <c r="AO673" i="9"/>
  <c r="AG674" i="9"/>
  <c r="AH674" i="9"/>
  <c r="AI674" i="9"/>
  <c r="AJ674" i="9"/>
  <c r="AK674" i="9"/>
  <c r="AM674" i="9"/>
  <c r="AN674" i="9"/>
  <c r="AO674" i="9"/>
  <c r="AG675" i="9"/>
  <c r="AH675" i="9"/>
  <c r="AJ675" i="9"/>
  <c r="AK675" i="9"/>
  <c r="AM675" i="9"/>
  <c r="AN675" i="9"/>
  <c r="AO675" i="9"/>
  <c r="AP675" i="9"/>
  <c r="AG676" i="9"/>
  <c r="AH676" i="9"/>
  <c r="AI676" i="9" s="1"/>
  <c r="AJ676" i="9"/>
  <c r="AK676" i="9"/>
  <c r="AM676" i="9"/>
  <c r="AN676" i="9"/>
  <c r="AO676" i="9"/>
  <c r="AG677" i="9"/>
  <c r="AH677" i="9"/>
  <c r="AJ677" i="9"/>
  <c r="AK677" i="9"/>
  <c r="AM677" i="9"/>
  <c r="AN677" i="9"/>
  <c r="AO677" i="9"/>
  <c r="AG678" i="9"/>
  <c r="AH678" i="9"/>
  <c r="AI678" i="9" s="1"/>
  <c r="AJ678" i="9"/>
  <c r="AK678" i="9"/>
  <c r="AM678" i="9"/>
  <c r="AN678" i="9"/>
  <c r="AO678" i="9"/>
  <c r="AG679" i="9"/>
  <c r="AH679" i="9"/>
  <c r="AJ679" i="9"/>
  <c r="AK679" i="9"/>
  <c r="AM679" i="9"/>
  <c r="AN679" i="9"/>
  <c r="AO679" i="9"/>
  <c r="AP679" i="9"/>
  <c r="AG680" i="9"/>
  <c r="AH680" i="9"/>
  <c r="AI680" i="9" s="1"/>
  <c r="AJ680" i="9"/>
  <c r="AK680" i="9"/>
  <c r="AM680" i="9"/>
  <c r="AN680" i="9"/>
  <c r="AO680" i="9"/>
  <c r="AG681" i="9"/>
  <c r="AH681" i="9"/>
  <c r="AJ681" i="9"/>
  <c r="AK681" i="9"/>
  <c r="AM681" i="9"/>
  <c r="AN681" i="9"/>
  <c r="AO681" i="9"/>
  <c r="AG682" i="9"/>
  <c r="AH682" i="9"/>
  <c r="AI682" i="9" s="1"/>
  <c r="AJ682" i="9"/>
  <c r="AK682" i="9"/>
  <c r="AM682" i="9"/>
  <c r="AN682" i="9"/>
  <c r="AO682" i="9"/>
  <c r="AG683" i="9"/>
  <c r="AH683" i="9"/>
  <c r="AJ683" i="9"/>
  <c r="AK683" i="9"/>
  <c r="AM683" i="9"/>
  <c r="AN683" i="9"/>
  <c r="AO683" i="9"/>
  <c r="AP683" i="9"/>
  <c r="AG684" i="9"/>
  <c r="AH684" i="9"/>
  <c r="AI684" i="9" s="1"/>
  <c r="AJ684" i="9"/>
  <c r="AK684" i="9"/>
  <c r="AM684" i="9"/>
  <c r="AN684" i="9"/>
  <c r="AO684" i="9"/>
  <c r="AG685" i="9"/>
  <c r="AH685" i="9"/>
  <c r="AJ685" i="9"/>
  <c r="AK685" i="9"/>
  <c r="AM685" i="9"/>
  <c r="AN685" i="9"/>
  <c r="AO685" i="9"/>
  <c r="AG686" i="9"/>
  <c r="AH686" i="9"/>
  <c r="AI686" i="9" s="1"/>
  <c r="AJ686" i="9"/>
  <c r="AK686" i="9"/>
  <c r="AM686" i="9"/>
  <c r="AN686" i="9"/>
  <c r="AO686" i="9"/>
  <c r="AG687" i="9"/>
  <c r="AH687" i="9"/>
  <c r="AJ687" i="9"/>
  <c r="AK687" i="9"/>
  <c r="AM687" i="9"/>
  <c r="AN687" i="9"/>
  <c r="AO687" i="9"/>
  <c r="AP687" i="9"/>
  <c r="AG688" i="9"/>
  <c r="AH688" i="9"/>
  <c r="AI688" i="9" s="1"/>
  <c r="AJ688" i="9"/>
  <c r="AK688" i="9"/>
  <c r="AM688" i="9"/>
  <c r="AN688" i="9"/>
  <c r="AO688" i="9"/>
  <c r="AG689" i="9"/>
  <c r="AH689" i="9"/>
  <c r="AJ689" i="9"/>
  <c r="AK689" i="9"/>
  <c r="AM689" i="9"/>
  <c r="AN689" i="9"/>
  <c r="AO689" i="9"/>
  <c r="AG690" i="9"/>
  <c r="AH690" i="9"/>
  <c r="AI690" i="9" s="1"/>
  <c r="AJ690" i="9"/>
  <c r="AK690" i="9"/>
  <c r="AM690" i="9"/>
  <c r="AN690" i="9"/>
  <c r="AO690" i="9"/>
  <c r="AG691" i="9"/>
  <c r="AH691" i="9"/>
  <c r="AJ691" i="9"/>
  <c r="AK691" i="9"/>
  <c r="AM691" i="9"/>
  <c r="AN691" i="9"/>
  <c r="AO691" i="9"/>
  <c r="AP691" i="9" s="1"/>
  <c r="AG692" i="9"/>
  <c r="AH692" i="9"/>
  <c r="AI692" i="9" s="1"/>
  <c r="AJ692" i="9"/>
  <c r="AK692" i="9"/>
  <c r="AM692" i="9"/>
  <c r="AN692" i="9"/>
  <c r="AO692" i="9"/>
  <c r="AG693" i="9"/>
  <c r="AH693" i="9"/>
  <c r="AI693" i="9" s="1"/>
  <c r="AJ693" i="9"/>
  <c r="AK693" i="9"/>
  <c r="AM693" i="9"/>
  <c r="AN693" i="9"/>
  <c r="AO693" i="9"/>
  <c r="AG694" i="9"/>
  <c r="AH694" i="9"/>
  <c r="AI694" i="9"/>
  <c r="AJ694" i="9"/>
  <c r="AK694" i="9"/>
  <c r="AM694" i="9"/>
  <c r="AN694" i="9"/>
  <c r="AO694" i="9"/>
  <c r="AG695" i="9"/>
  <c r="AH695" i="9"/>
  <c r="AJ695" i="9"/>
  <c r="AK695" i="9"/>
  <c r="AM695" i="9"/>
  <c r="AN695" i="9"/>
  <c r="AO695" i="9"/>
  <c r="AP695" i="9"/>
  <c r="AG696" i="9"/>
  <c r="AH696" i="9"/>
  <c r="AI696" i="9" s="1"/>
  <c r="AJ696" i="9"/>
  <c r="AK696" i="9"/>
  <c r="AM696" i="9"/>
  <c r="AN696" i="9"/>
  <c r="AO696" i="9"/>
  <c r="AG697" i="9"/>
  <c r="AH697" i="9"/>
  <c r="AJ697" i="9"/>
  <c r="AK697" i="9"/>
  <c r="AM697" i="9"/>
  <c r="AN697" i="9"/>
  <c r="AO697" i="9"/>
  <c r="AG698" i="9"/>
  <c r="AH698" i="9"/>
  <c r="AI698" i="9"/>
  <c r="AJ698" i="9"/>
  <c r="AK698" i="9"/>
  <c r="AM698" i="9"/>
  <c r="AN698" i="9"/>
  <c r="AO698" i="9"/>
  <c r="AG699" i="9"/>
  <c r="AH699" i="9"/>
  <c r="AJ699" i="9"/>
  <c r="AK699" i="9"/>
  <c r="AM699" i="9"/>
  <c r="AP699" i="9" s="1"/>
  <c r="AN699" i="9"/>
  <c r="AO699" i="9"/>
  <c r="AG700" i="9"/>
  <c r="AH700" i="9"/>
  <c r="AI700" i="9" s="1"/>
  <c r="AJ700" i="9"/>
  <c r="AK700" i="9"/>
  <c r="AM700" i="9"/>
  <c r="AN700" i="9"/>
  <c r="AO700" i="9"/>
  <c r="AG701" i="9"/>
  <c r="AH701" i="9"/>
  <c r="AI701" i="9" s="1"/>
  <c r="AJ701" i="9"/>
  <c r="AK701" i="9"/>
  <c r="AM701" i="9"/>
  <c r="AN701" i="9"/>
  <c r="AO701" i="9"/>
  <c r="AG702" i="9"/>
  <c r="AH702" i="9"/>
  <c r="AI702" i="9"/>
  <c r="AJ702" i="9"/>
  <c r="AK702" i="9"/>
  <c r="AM702" i="9"/>
  <c r="AN702" i="9"/>
  <c r="AO702" i="9"/>
  <c r="AG703" i="9"/>
  <c r="AH703" i="9"/>
  <c r="AJ703" i="9"/>
  <c r="AK703" i="9"/>
  <c r="AM703" i="9"/>
  <c r="AN703" i="9"/>
  <c r="AO703" i="9"/>
  <c r="AP703" i="9" s="1"/>
  <c r="AG704" i="9"/>
  <c r="AH704" i="9"/>
  <c r="AI704" i="9" s="1"/>
  <c r="AJ704" i="9"/>
  <c r="AK704" i="9"/>
  <c r="AM704" i="9"/>
  <c r="AN704" i="9"/>
  <c r="AO704" i="9"/>
  <c r="AG705" i="9"/>
  <c r="AH705" i="9"/>
  <c r="AI705" i="9" s="1"/>
  <c r="AJ705" i="9"/>
  <c r="AK705" i="9"/>
  <c r="AM705" i="9"/>
  <c r="AN705" i="9"/>
  <c r="AO705" i="9"/>
  <c r="AG706" i="9"/>
  <c r="AH706" i="9"/>
  <c r="AI706" i="9"/>
  <c r="AJ706" i="9"/>
  <c r="AK706" i="9"/>
  <c r="AM706" i="9"/>
  <c r="AN706" i="9"/>
  <c r="AO706" i="9"/>
  <c r="AG707" i="9"/>
  <c r="AH707" i="9"/>
  <c r="AJ707" i="9"/>
  <c r="AK707" i="9"/>
  <c r="AM707" i="9"/>
  <c r="AN707" i="9"/>
  <c r="AO707" i="9"/>
  <c r="AP707" i="9"/>
  <c r="AG708" i="9"/>
  <c r="AH708" i="9"/>
  <c r="AJ708" i="9"/>
  <c r="AK708" i="9"/>
  <c r="AM708" i="9"/>
  <c r="AN708" i="9"/>
  <c r="AO708" i="9"/>
  <c r="AG709" i="9"/>
  <c r="AH709" i="9"/>
  <c r="AI709" i="9" s="1"/>
  <c r="AJ709" i="9"/>
  <c r="AK709" i="9"/>
  <c r="AM709" i="9"/>
  <c r="AN709" i="9"/>
  <c r="AO709" i="9"/>
  <c r="AG710" i="9"/>
  <c r="AH710" i="9"/>
  <c r="AI710" i="9"/>
  <c r="AJ710" i="9"/>
  <c r="AK710" i="9"/>
  <c r="AM710" i="9"/>
  <c r="AN710" i="9"/>
  <c r="AO710" i="9"/>
  <c r="AG711" i="9"/>
  <c r="AH711" i="9"/>
  <c r="AJ711" i="9"/>
  <c r="AK711" i="9"/>
  <c r="AM711" i="9"/>
  <c r="AN711" i="9"/>
  <c r="AP711" i="9" s="1"/>
  <c r="AO711" i="9"/>
  <c r="AG712" i="9"/>
  <c r="AH712" i="9"/>
  <c r="AJ712" i="9"/>
  <c r="AK712" i="9"/>
  <c r="AM712" i="9"/>
  <c r="AN712" i="9"/>
  <c r="AO712" i="9"/>
  <c r="AG713" i="9"/>
  <c r="AH713" i="9"/>
  <c r="AI713" i="9" s="1"/>
  <c r="AJ713" i="9"/>
  <c r="AK713" i="9"/>
  <c r="AM713" i="9"/>
  <c r="AN713" i="9"/>
  <c r="AO713" i="9"/>
  <c r="AG714" i="9"/>
  <c r="AH714" i="9"/>
  <c r="AI714" i="9"/>
  <c r="AJ714" i="9"/>
  <c r="AK714" i="9"/>
  <c r="AM714" i="9"/>
  <c r="AN714" i="9"/>
  <c r="AO714" i="9"/>
  <c r="AG715" i="9"/>
  <c r="AH715" i="9"/>
  <c r="AJ715" i="9"/>
  <c r="AK715" i="9"/>
  <c r="AM715" i="9"/>
  <c r="AN715" i="9"/>
  <c r="AO715" i="9"/>
  <c r="AP715" i="9" s="1"/>
  <c r="AG716" i="9"/>
  <c r="AH716" i="9"/>
  <c r="AI716" i="9" s="1"/>
  <c r="AJ716" i="9"/>
  <c r="AK716" i="9"/>
  <c r="AM716" i="9"/>
  <c r="AN716" i="9"/>
  <c r="AO716" i="9"/>
  <c r="AG717" i="9"/>
  <c r="AH717" i="9"/>
  <c r="AI717" i="9" s="1"/>
  <c r="AJ717" i="9"/>
  <c r="AK717" i="9"/>
  <c r="AM717" i="9"/>
  <c r="AN717" i="9"/>
  <c r="AO717" i="9"/>
  <c r="AG718" i="9"/>
  <c r="AI718" i="9" s="1"/>
  <c r="AH718" i="9"/>
  <c r="AJ718" i="9"/>
  <c r="AK718" i="9"/>
  <c r="AM718" i="9"/>
  <c r="AN718" i="9"/>
  <c r="AO718" i="9"/>
  <c r="AG719" i="9"/>
  <c r="AH719" i="9"/>
  <c r="AJ719" i="9"/>
  <c r="AK719" i="9"/>
  <c r="AM719" i="9"/>
  <c r="AN719" i="9"/>
  <c r="AO719" i="9"/>
  <c r="AP719" i="9"/>
  <c r="AG720" i="9"/>
  <c r="AH720" i="9"/>
  <c r="AI720" i="9" s="1"/>
  <c r="AJ720" i="9"/>
  <c r="AK720" i="9"/>
  <c r="AM720" i="9"/>
  <c r="AN720" i="9"/>
  <c r="AO720" i="9"/>
  <c r="AG721" i="9"/>
  <c r="AH721" i="9"/>
  <c r="AJ721" i="9"/>
  <c r="AK721" i="9"/>
  <c r="AM721" i="9"/>
  <c r="AN721" i="9"/>
  <c r="AO721" i="9"/>
  <c r="AG722" i="9"/>
  <c r="AH722" i="9"/>
  <c r="AI722" i="9" s="1"/>
  <c r="AJ722" i="9"/>
  <c r="AK722" i="9"/>
  <c r="AM722" i="9"/>
  <c r="AN722" i="9"/>
  <c r="AO722" i="9"/>
  <c r="AG723" i="9"/>
  <c r="AH723" i="9"/>
  <c r="AJ723" i="9"/>
  <c r="AK723" i="9"/>
  <c r="AM723" i="9"/>
  <c r="AN723" i="9"/>
  <c r="AO723" i="9"/>
  <c r="AP723" i="9"/>
  <c r="AG724" i="9"/>
  <c r="AH724" i="9"/>
  <c r="AI724" i="9" s="1"/>
  <c r="AJ724" i="9"/>
  <c r="AK724" i="9"/>
  <c r="AM724" i="9"/>
  <c r="AN724" i="9"/>
  <c r="AO724" i="9"/>
  <c r="AG725" i="9"/>
  <c r="AH725" i="9"/>
  <c r="AJ725" i="9"/>
  <c r="AK725" i="9"/>
  <c r="AM725" i="9"/>
  <c r="AN725" i="9"/>
  <c r="AO725" i="9"/>
  <c r="AG726" i="9"/>
  <c r="AH726" i="9"/>
  <c r="AJ726" i="9"/>
  <c r="AK726" i="9"/>
  <c r="AM726" i="9"/>
  <c r="AN726" i="9"/>
  <c r="AO726" i="9"/>
  <c r="AG727" i="9"/>
  <c r="AH727" i="9"/>
  <c r="AJ727" i="9"/>
  <c r="AK727" i="9"/>
  <c r="AM727" i="9"/>
  <c r="AN727" i="9"/>
  <c r="AO727" i="9"/>
  <c r="AP727" i="9" s="1"/>
  <c r="AG728" i="9"/>
  <c r="AH728" i="9"/>
  <c r="AJ728" i="9"/>
  <c r="AK728" i="9"/>
  <c r="AM728" i="9"/>
  <c r="AN728" i="9"/>
  <c r="AO728" i="9"/>
  <c r="AG729" i="9"/>
  <c r="AH729" i="9"/>
  <c r="AI729" i="9" s="1"/>
  <c r="AJ729" i="9"/>
  <c r="AK729" i="9"/>
  <c r="AM729" i="9"/>
  <c r="AN729" i="9"/>
  <c r="AO729" i="9"/>
  <c r="AG730" i="9"/>
  <c r="AH730" i="9"/>
  <c r="AI730" i="9"/>
  <c r="AJ730" i="9"/>
  <c r="AK730" i="9"/>
  <c r="AM730" i="9"/>
  <c r="AN730" i="9"/>
  <c r="AO730" i="9"/>
  <c r="AG731" i="9"/>
  <c r="AH731" i="9"/>
  <c r="AJ731" i="9"/>
  <c r="AK731" i="9"/>
  <c r="AM731" i="9"/>
  <c r="AN731" i="9"/>
  <c r="AO731" i="9"/>
  <c r="AP731" i="9" s="1"/>
  <c r="AG732" i="9"/>
  <c r="AH732" i="9"/>
  <c r="AJ732" i="9"/>
  <c r="AK732" i="9"/>
  <c r="AM732" i="9"/>
  <c r="AN732" i="9"/>
  <c r="AO732" i="9"/>
  <c r="AG733" i="9"/>
  <c r="AH733" i="9"/>
  <c r="AI733" i="9" s="1"/>
  <c r="AJ733" i="9"/>
  <c r="AK733" i="9"/>
  <c r="AM733" i="9"/>
  <c r="AN733" i="9"/>
  <c r="AO733" i="9"/>
  <c r="AG734" i="9"/>
  <c r="AH734" i="9"/>
  <c r="AI734" i="9"/>
  <c r="AJ734" i="9"/>
  <c r="AK734" i="9"/>
  <c r="AM734" i="9"/>
  <c r="AN734" i="9"/>
  <c r="AO734" i="9"/>
  <c r="AG735" i="9"/>
  <c r="AH735" i="9"/>
  <c r="AJ735" i="9"/>
  <c r="AK735" i="9"/>
  <c r="AM735" i="9"/>
  <c r="AP735" i="9" s="1"/>
  <c r="AN735" i="9"/>
  <c r="AO735" i="9"/>
  <c r="AG736" i="9"/>
  <c r="AH736" i="9"/>
  <c r="AJ736" i="9"/>
  <c r="AK736" i="9"/>
  <c r="AM736" i="9"/>
  <c r="AN736" i="9"/>
  <c r="AO736" i="9"/>
  <c r="AG737" i="9"/>
  <c r="AH737" i="9"/>
  <c r="AI737" i="9" s="1"/>
  <c r="AJ737" i="9"/>
  <c r="AK737" i="9"/>
  <c r="AM737" i="9"/>
  <c r="AN737" i="9"/>
  <c r="AO737" i="9"/>
  <c r="AG738" i="9"/>
  <c r="AH738" i="9"/>
  <c r="AI738" i="9"/>
  <c r="AJ738" i="9"/>
  <c r="AK738" i="9"/>
  <c r="AM738" i="9"/>
  <c r="AN738" i="9"/>
  <c r="AO738" i="9"/>
  <c r="AG739" i="9"/>
  <c r="AH739" i="9"/>
  <c r="AJ739" i="9"/>
  <c r="AK739" i="9"/>
  <c r="AM739" i="9"/>
  <c r="AN739" i="9"/>
  <c r="AO739" i="9"/>
  <c r="AP739" i="9" s="1"/>
  <c r="AG740" i="9"/>
  <c r="AH740" i="9"/>
  <c r="AI740" i="9" s="1"/>
  <c r="AJ740" i="9"/>
  <c r="AK740" i="9"/>
  <c r="AM740" i="9"/>
  <c r="AN740" i="9"/>
  <c r="AO740" i="9"/>
  <c r="AG741" i="9"/>
  <c r="AH741" i="9"/>
  <c r="AI741" i="9" s="1"/>
  <c r="AJ741" i="9"/>
  <c r="AK741" i="9"/>
  <c r="AM741" i="9"/>
  <c r="AN741" i="9"/>
  <c r="AO741" i="9"/>
  <c r="AG742" i="9"/>
  <c r="AI742" i="9" s="1"/>
  <c r="AH742" i="9"/>
  <c r="AJ742" i="9"/>
  <c r="AK742" i="9"/>
  <c r="AM742" i="9"/>
  <c r="AN742" i="9"/>
  <c r="AO742" i="9"/>
  <c r="AG743" i="9"/>
  <c r="AH743" i="9"/>
  <c r="AJ743" i="9"/>
  <c r="AK743" i="9"/>
  <c r="AM743" i="9"/>
  <c r="AN743" i="9"/>
  <c r="AP743" i="9" s="1"/>
  <c r="AO743" i="9"/>
  <c r="AG744" i="9"/>
  <c r="AH744" i="9"/>
  <c r="AJ744" i="9"/>
  <c r="AK744" i="9"/>
  <c r="AM744" i="9"/>
  <c r="AN744" i="9"/>
  <c r="AO744" i="9"/>
  <c r="AG745" i="9"/>
  <c r="AH745" i="9"/>
  <c r="AI745" i="9" s="1"/>
  <c r="AJ745" i="9"/>
  <c r="AK745" i="9"/>
  <c r="AM745" i="9"/>
  <c r="AN745" i="9"/>
  <c r="AO745" i="9"/>
  <c r="AG746" i="9"/>
  <c r="AH746" i="9"/>
  <c r="AI746" i="9"/>
  <c r="AJ746" i="9"/>
  <c r="AK746" i="9"/>
  <c r="AM746" i="9"/>
  <c r="AN746" i="9"/>
  <c r="AO746" i="9"/>
  <c r="AG747" i="9"/>
  <c r="AH747" i="9"/>
  <c r="AJ747" i="9"/>
  <c r="AK747" i="9"/>
  <c r="AM747" i="9"/>
  <c r="AP747" i="9" s="1"/>
  <c r="AN747" i="9"/>
  <c r="AO747" i="9"/>
  <c r="AG748" i="9"/>
  <c r="AH748" i="9"/>
  <c r="AJ748" i="9"/>
  <c r="AK748" i="9"/>
  <c r="AM748" i="9"/>
  <c r="AN748" i="9"/>
  <c r="AO748" i="9"/>
  <c r="AG749" i="9"/>
  <c r="AH749" i="9"/>
  <c r="AI749" i="9" s="1"/>
  <c r="AJ749" i="9"/>
  <c r="AK749" i="9"/>
  <c r="AM749" i="9"/>
  <c r="AN749" i="9"/>
  <c r="AO749" i="9"/>
  <c r="AG750" i="9"/>
  <c r="AI750" i="9" s="1"/>
  <c r="AH750" i="9"/>
  <c r="AJ750" i="9"/>
  <c r="AK750" i="9"/>
  <c r="AM750" i="9"/>
  <c r="AN750" i="9"/>
  <c r="AO750" i="9"/>
  <c r="AG751" i="9"/>
  <c r="AH751" i="9"/>
  <c r="AJ751" i="9"/>
  <c r="AK751" i="9"/>
  <c r="AM751" i="9"/>
  <c r="AN751" i="9"/>
  <c r="AO751" i="9"/>
  <c r="AP751" i="9"/>
  <c r="AG752" i="9"/>
  <c r="AH752" i="9"/>
  <c r="AI752" i="9" s="1"/>
  <c r="AJ752" i="9"/>
  <c r="AK752" i="9"/>
  <c r="AM752" i="9"/>
  <c r="AN752" i="9"/>
  <c r="AO752" i="9"/>
  <c r="AG753" i="9"/>
  <c r="AH753" i="9"/>
  <c r="AJ753" i="9"/>
  <c r="AK753" i="9"/>
  <c r="AM753" i="9"/>
  <c r="AN753" i="9"/>
  <c r="AO753" i="9"/>
  <c r="AG754" i="9"/>
  <c r="AH754" i="9"/>
  <c r="AI754" i="9" s="1"/>
  <c r="AJ754" i="9"/>
  <c r="AK754" i="9"/>
  <c r="AM754" i="9"/>
  <c r="AN754" i="9"/>
  <c r="AO754" i="9"/>
  <c r="AG755" i="9"/>
  <c r="AH755" i="9"/>
  <c r="AJ755" i="9"/>
  <c r="AK755" i="9"/>
  <c r="AM755" i="9"/>
  <c r="AN755" i="9"/>
  <c r="AO755" i="9"/>
  <c r="AP755" i="9"/>
  <c r="AG756" i="9"/>
  <c r="AH756" i="9"/>
  <c r="AI756" i="9" s="1"/>
  <c r="AJ756" i="9"/>
  <c r="AK756" i="9"/>
  <c r="AM756" i="9"/>
  <c r="AN756" i="9"/>
  <c r="AO756" i="9"/>
  <c r="AG757" i="9"/>
  <c r="AH757" i="9"/>
  <c r="AJ757" i="9"/>
  <c r="AK757" i="9"/>
  <c r="AM757" i="9"/>
  <c r="AN757" i="9"/>
  <c r="AO757" i="9"/>
  <c r="AG758" i="9"/>
  <c r="AH758" i="9"/>
  <c r="AJ758" i="9"/>
  <c r="AK758" i="9"/>
  <c r="AM758" i="9"/>
  <c r="AN758" i="9"/>
  <c r="AO758" i="9"/>
  <c r="AG759" i="9"/>
  <c r="AH759" i="9"/>
  <c r="AJ759" i="9"/>
  <c r="AK759" i="9"/>
  <c r="AM759" i="9"/>
  <c r="AP759" i="9" s="1"/>
  <c r="AN759" i="9"/>
  <c r="AO759" i="9"/>
  <c r="AG760" i="9"/>
  <c r="AH760" i="9"/>
  <c r="AI760" i="9" s="1"/>
  <c r="AJ760" i="9"/>
  <c r="AK760" i="9"/>
  <c r="AM760" i="9"/>
  <c r="AN760" i="9"/>
  <c r="AO760" i="9"/>
  <c r="AG761" i="9"/>
  <c r="AH761" i="9"/>
  <c r="AI761" i="9" s="1"/>
  <c r="AJ761" i="9"/>
  <c r="AK761" i="9"/>
  <c r="AM761" i="9"/>
  <c r="AN761" i="9"/>
  <c r="AO761" i="9"/>
  <c r="AG762" i="9"/>
  <c r="AH762" i="9"/>
  <c r="AI762" i="9"/>
  <c r="AJ762" i="9"/>
  <c r="AK762" i="9"/>
  <c r="AM762" i="9"/>
  <c r="AN762" i="9"/>
  <c r="AO762" i="9"/>
  <c r="AG763" i="9"/>
  <c r="AH763" i="9"/>
  <c r="AJ763" i="9"/>
  <c r="AK763" i="9"/>
  <c r="AM763" i="9"/>
  <c r="AN763" i="9"/>
  <c r="AO763" i="9"/>
  <c r="AP763" i="9" s="1"/>
  <c r="AG764" i="9"/>
  <c r="AH764" i="9"/>
  <c r="AI764" i="9" s="1"/>
  <c r="AJ764" i="9"/>
  <c r="AK764" i="9"/>
  <c r="AM764" i="9"/>
  <c r="AN764" i="9"/>
  <c r="AO764" i="9"/>
  <c r="AG765" i="9"/>
  <c r="AH765" i="9"/>
  <c r="AI765" i="9" s="1"/>
  <c r="AJ765" i="9"/>
  <c r="AK765" i="9"/>
  <c r="AM765" i="9"/>
  <c r="AN765" i="9"/>
  <c r="AO765" i="9"/>
  <c r="AG766" i="9"/>
  <c r="AH766" i="9"/>
  <c r="AI766" i="9"/>
  <c r="AJ766" i="9"/>
  <c r="AK766" i="9"/>
  <c r="AM766" i="9"/>
  <c r="AN766" i="9"/>
  <c r="AO766" i="9"/>
  <c r="AG767" i="9"/>
  <c r="AH767" i="9"/>
  <c r="AJ767" i="9"/>
  <c r="AK767" i="9"/>
  <c r="AM767" i="9"/>
  <c r="AP767" i="9" s="1"/>
  <c r="AN767" i="9"/>
  <c r="AO767" i="9"/>
  <c r="AG768" i="9"/>
  <c r="AH768" i="9"/>
  <c r="AJ768" i="9"/>
  <c r="AK768" i="9"/>
  <c r="AM768" i="9"/>
  <c r="AN768" i="9"/>
  <c r="AO768" i="9"/>
  <c r="AG769" i="9"/>
  <c r="AH769" i="9"/>
  <c r="AI769" i="9" s="1"/>
  <c r="AJ769" i="9"/>
  <c r="AK769" i="9"/>
  <c r="AM769" i="9"/>
  <c r="AN769" i="9"/>
  <c r="AO769" i="9"/>
  <c r="AG770" i="9"/>
  <c r="AH770" i="9"/>
  <c r="AI770" i="9"/>
  <c r="AJ770" i="9"/>
  <c r="AK770" i="9"/>
  <c r="AM770" i="9"/>
  <c r="AN770" i="9"/>
  <c r="AO770" i="9"/>
  <c r="AG771" i="9"/>
  <c r="AH771" i="9"/>
  <c r="AJ771" i="9"/>
  <c r="AK771" i="9"/>
  <c r="AM771" i="9"/>
  <c r="AN771" i="9"/>
  <c r="AO771" i="9"/>
  <c r="AP771" i="9" s="1"/>
  <c r="AG772" i="9"/>
  <c r="AH772" i="9"/>
  <c r="AI772" i="9" s="1"/>
  <c r="AJ772" i="9"/>
  <c r="AK772" i="9"/>
  <c r="AM772" i="9"/>
  <c r="AN772" i="9"/>
  <c r="AO772" i="9"/>
  <c r="AG773" i="9"/>
  <c r="AH773" i="9"/>
  <c r="AI773" i="9" s="1"/>
  <c r="AJ773" i="9"/>
  <c r="AK773" i="9"/>
  <c r="AM773" i="9"/>
  <c r="AN773" i="9"/>
  <c r="AO773" i="9"/>
  <c r="AG774" i="9"/>
  <c r="AH774" i="9"/>
  <c r="AI774" i="9"/>
  <c r="AJ774" i="9"/>
  <c r="AK774" i="9"/>
  <c r="AM774" i="9"/>
  <c r="AN774" i="9"/>
  <c r="AO774" i="9"/>
  <c r="AG775" i="9"/>
  <c r="AH775" i="9"/>
  <c r="AJ775" i="9"/>
  <c r="AK775" i="9"/>
  <c r="AM775" i="9"/>
  <c r="AN775" i="9"/>
  <c r="AO775" i="9"/>
  <c r="AG776" i="9"/>
  <c r="AH776" i="9"/>
  <c r="AI776" i="9" s="1"/>
  <c r="AJ776" i="9"/>
  <c r="AK776" i="9"/>
  <c r="AM776" i="9"/>
  <c r="AN776" i="9"/>
  <c r="AO776" i="9"/>
  <c r="AG777" i="9"/>
  <c r="AH777" i="9"/>
  <c r="AI777" i="9" s="1"/>
  <c r="AJ777" i="9"/>
  <c r="AK777" i="9"/>
  <c r="AM777" i="9"/>
  <c r="AN777" i="9"/>
  <c r="AO777" i="9"/>
  <c r="AG778" i="9"/>
  <c r="AH778" i="9"/>
  <c r="AI778" i="9"/>
  <c r="AJ778" i="9"/>
  <c r="AK778" i="9"/>
  <c r="AM778" i="9"/>
  <c r="AN778" i="9"/>
  <c r="AO778" i="9"/>
  <c r="AG779" i="9"/>
  <c r="AH779" i="9"/>
  <c r="AJ779" i="9"/>
  <c r="AK779" i="9"/>
  <c r="AM779" i="9"/>
  <c r="AN779" i="9"/>
  <c r="AO779" i="9"/>
  <c r="AP779" i="9"/>
  <c r="AG780" i="9"/>
  <c r="AH780" i="9"/>
  <c r="AI780" i="9" s="1"/>
  <c r="AJ780" i="9"/>
  <c r="AK780" i="9"/>
  <c r="AM780" i="9"/>
  <c r="AN780" i="9"/>
  <c r="AO780" i="9"/>
  <c r="AG781" i="9"/>
  <c r="AH781" i="9"/>
  <c r="AJ781" i="9"/>
  <c r="AK781" i="9"/>
  <c r="AM781" i="9"/>
  <c r="AN781" i="9"/>
  <c r="AO781" i="9"/>
  <c r="AG782" i="9"/>
  <c r="AH782" i="9"/>
  <c r="AI782" i="9"/>
  <c r="AJ782" i="9"/>
  <c r="AK782" i="9"/>
  <c r="AM782" i="9"/>
  <c r="AN782" i="9"/>
  <c r="AO782" i="9"/>
  <c r="AG783" i="9"/>
  <c r="AH783" i="9"/>
  <c r="AJ783" i="9"/>
  <c r="AK783" i="9"/>
  <c r="AM783" i="9"/>
  <c r="AN783" i="9"/>
  <c r="AO783" i="9"/>
  <c r="AG784" i="9"/>
  <c r="AH784" i="9"/>
  <c r="AI784" i="9" s="1"/>
  <c r="AJ784" i="9"/>
  <c r="AK784" i="9"/>
  <c r="AM784" i="9"/>
  <c r="AN784" i="9"/>
  <c r="AO784" i="9"/>
  <c r="AG785" i="9"/>
  <c r="AH785" i="9"/>
  <c r="AI785" i="9" s="1"/>
  <c r="AJ785" i="9"/>
  <c r="AK785" i="9"/>
  <c r="AM785" i="9"/>
  <c r="AN785" i="9"/>
  <c r="AO785" i="9"/>
  <c r="AG786" i="9"/>
  <c r="AH786" i="9"/>
  <c r="AI786" i="9"/>
  <c r="AJ786" i="9"/>
  <c r="AK786" i="9"/>
  <c r="AM786" i="9"/>
  <c r="AN786" i="9"/>
  <c r="AO786" i="9"/>
  <c r="AG787" i="9"/>
  <c r="AH787" i="9"/>
  <c r="AJ787" i="9"/>
  <c r="AK787" i="9"/>
  <c r="AM787" i="9"/>
  <c r="AN787" i="9"/>
  <c r="AO787" i="9"/>
  <c r="AP787" i="9"/>
  <c r="AG788" i="9"/>
  <c r="AH788" i="9"/>
  <c r="AI788" i="9" s="1"/>
  <c r="AJ788" i="9"/>
  <c r="AK788" i="9"/>
  <c r="AM788" i="9"/>
  <c r="AN788" i="9"/>
  <c r="AO788" i="9"/>
  <c r="AG789" i="9"/>
  <c r="AH789" i="9"/>
  <c r="AI789" i="9" s="1"/>
  <c r="AJ789" i="9"/>
  <c r="AK789" i="9"/>
  <c r="AM789" i="9"/>
  <c r="AN789" i="9"/>
  <c r="AO789" i="9"/>
  <c r="AG790" i="9"/>
  <c r="AI790" i="9" s="1"/>
  <c r="AH790" i="9"/>
  <c r="AJ790" i="9"/>
  <c r="AK790" i="9"/>
  <c r="AM790" i="9"/>
  <c r="AN790" i="9"/>
  <c r="AO790" i="9"/>
  <c r="AG791" i="9"/>
  <c r="AH791" i="9"/>
  <c r="AJ791" i="9"/>
  <c r="AK791" i="9"/>
  <c r="AM791" i="9"/>
  <c r="AN791" i="9"/>
  <c r="AO791" i="9"/>
  <c r="AP791" i="9"/>
  <c r="AG792" i="9"/>
  <c r="AH792" i="9"/>
  <c r="AI792" i="9" s="1"/>
  <c r="AJ792" i="9"/>
  <c r="AK792" i="9"/>
  <c r="AM792" i="9"/>
  <c r="AN792" i="9"/>
  <c r="AO792" i="9"/>
  <c r="AG793" i="9"/>
  <c r="AH793" i="9"/>
  <c r="AJ793" i="9"/>
  <c r="AK793" i="9"/>
  <c r="AM793" i="9"/>
  <c r="AN793" i="9"/>
  <c r="AO793" i="9"/>
  <c r="AG794" i="9"/>
  <c r="AH794" i="9"/>
  <c r="AI794" i="9" s="1"/>
  <c r="AJ794" i="9"/>
  <c r="AK794" i="9"/>
  <c r="AM794" i="9"/>
  <c r="AN794" i="9"/>
  <c r="AO794" i="9"/>
  <c r="AG795" i="9"/>
  <c r="AH795" i="9"/>
  <c r="AJ795" i="9"/>
  <c r="AK795" i="9"/>
  <c r="AM795" i="9"/>
  <c r="AN795" i="9"/>
  <c r="AO795" i="9"/>
  <c r="AP795" i="9"/>
  <c r="AG796" i="9"/>
  <c r="AH796" i="9"/>
  <c r="AI796" i="9" s="1"/>
  <c r="AJ796" i="9"/>
  <c r="AK796" i="9"/>
  <c r="AM796" i="9"/>
  <c r="AN796" i="9"/>
  <c r="AO796" i="9"/>
  <c r="AG797" i="9"/>
  <c r="AH797" i="9"/>
  <c r="AJ797" i="9"/>
  <c r="AK797" i="9"/>
  <c r="AM797" i="9"/>
  <c r="AN797" i="9"/>
  <c r="AO797" i="9"/>
  <c r="AG798" i="9"/>
  <c r="AH798" i="9"/>
  <c r="AJ798" i="9"/>
  <c r="AK798" i="9"/>
  <c r="AM798" i="9"/>
  <c r="AN798" i="9"/>
  <c r="AO798" i="9"/>
  <c r="AG799" i="9"/>
  <c r="AH799" i="9"/>
  <c r="AJ799" i="9"/>
  <c r="AK799" i="9"/>
  <c r="AM799" i="9"/>
  <c r="AN799" i="9"/>
  <c r="AO799" i="9"/>
  <c r="AP799" i="9" s="1"/>
  <c r="AG800" i="9"/>
  <c r="AH800" i="9"/>
  <c r="AJ800" i="9"/>
  <c r="AK800" i="9"/>
  <c r="AM800" i="9"/>
  <c r="AN800" i="9"/>
  <c r="AO800" i="9"/>
  <c r="AG801" i="9"/>
  <c r="AH801" i="9"/>
  <c r="AI801" i="9" s="1"/>
  <c r="AJ801" i="9"/>
  <c r="AK801" i="9"/>
  <c r="AM801" i="9"/>
  <c r="AN801" i="9"/>
  <c r="AO801" i="9"/>
  <c r="AG802" i="9"/>
  <c r="AH802" i="9"/>
  <c r="AI802" i="9" s="1"/>
  <c r="AJ802" i="9"/>
  <c r="AK802" i="9"/>
  <c r="AM802" i="9"/>
  <c r="AN802" i="9"/>
  <c r="AO802" i="9"/>
  <c r="AG803" i="9"/>
  <c r="AH803" i="9"/>
  <c r="AJ803" i="9"/>
  <c r="AK803" i="9"/>
  <c r="AM803" i="9"/>
  <c r="AN803" i="9"/>
  <c r="AO803" i="9"/>
  <c r="AP803" i="9"/>
  <c r="AG804" i="9"/>
  <c r="AH804" i="9"/>
  <c r="AI804" i="9" s="1"/>
  <c r="AJ804" i="9"/>
  <c r="AK804" i="9"/>
  <c r="AM804" i="9"/>
  <c r="AN804" i="9"/>
  <c r="AO804" i="9"/>
  <c r="AG805" i="9"/>
  <c r="AH805" i="9"/>
  <c r="AJ805" i="9"/>
  <c r="AK805" i="9"/>
  <c r="AM805" i="9"/>
  <c r="AN805" i="9"/>
  <c r="AO805" i="9"/>
  <c r="AG806" i="9"/>
  <c r="AH806" i="9"/>
  <c r="AI806" i="9"/>
  <c r="AJ806" i="9"/>
  <c r="AK806" i="9"/>
  <c r="AM806" i="9"/>
  <c r="AN806" i="9"/>
  <c r="AO806" i="9"/>
  <c r="AG807" i="9"/>
  <c r="AH807" i="9"/>
  <c r="AJ807" i="9"/>
  <c r="AK807" i="9"/>
  <c r="AM807" i="9"/>
  <c r="AN807" i="9"/>
  <c r="AP807" i="9" s="1"/>
  <c r="AO807" i="9"/>
  <c r="AG808" i="9"/>
  <c r="AH808" i="9"/>
  <c r="AJ808" i="9"/>
  <c r="AK808" i="9"/>
  <c r="AM808" i="9"/>
  <c r="AN808" i="9"/>
  <c r="AO808" i="9"/>
  <c r="AG809" i="9"/>
  <c r="AH809" i="9"/>
  <c r="AI809" i="9" s="1"/>
  <c r="AJ809" i="9"/>
  <c r="AK809" i="9"/>
  <c r="AM809" i="9"/>
  <c r="AN809" i="9"/>
  <c r="AO809" i="9"/>
  <c r="AG810" i="9"/>
  <c r="AH810" i="9"/>
  <c r="AI810" i="9" s="1"/>
  <c r="AJ810" i="9"/>
  <c r="AK810" i="9"/>
  <c r="AM810" i="9"/>
  <c r="AN810" i="9"/>
  <c r="AO810" i="9"/>
  <c r="AG811" i="9"/>
  <c r="AH811" i="9"/>
  <c r="AJ811" i="9"/>
  <c r="AK811" i="9"/>
  <c r="AM811" i="9"/>
  <c r="AN811" i="9"/>
  <c r="AO811" i="9"/>
  <c r="AP811" i="9"/>
  <c r="AG812" i="9"/>
  <c r="AH812" i="9"/>
  <c r="AI812" i="9" s="1"/>
  <c r="AJ812" i="9"/>
  <c r="AK812" i="9"/>
  <c r="AM812" i="9"/>
  <c r="AN812" i="9"/>
  <c r="AO812" i="9"/>
  <c r="AG813" i="9"/>
  <c r="AH813" i="9"/>
  <c r="AJ813" i="9"/>
  <c r="AK813" i="9"/>
  <c r="AM813" i="9"/>
  <c r="AN813" i="9"/>
  <c r="AO813" i="9"/>
  <c r="AG814" i="9"/>
  <c r="AI814" i="9" s="1"/>
  <c r="AH814" i="9"/>
  <c r="AJ814" i="9"/>
  <c r="AK814" i="9"/>
  <c r="AM814" i="9"/>
  <c r="AN814" i="9"/>
  <c r="AO814" i="9"/>
  <c r="AG815" i="9"/>
  <c r="AH815" i="9"/>
  <c r="AJ815" i="9"/>
  <c r="AK815" i="9"/>
  <c r="AM815" i="9"/>
  <c r="AN815" i="9"/>
  <c r="AP815" i="9" s="1"/>
  <c r="AO815" i="9"/>
  <c r="AG816" i="9"/>
  <c r="AH816" i="9"/>
  <c r="AJ816" i="9"/>
  <c r="AK816" i="9"/>
  <c r="AM816" i="9"/>
  <c r="AN816" i="9"/>
  <c r="AO816" i="9"/>
  <c r="AG817" i="9"/>
  <c r="AH817" i="9"/>
  <c r="AI817" i="9" s="1"/>
  <c r="AJ817" i="9"/>
  <c r="AK817" i="9"/>
  <c r="AM817" i="9"/>
  <c r="AN817" i="9"/>
  <c r="AO817" i="9"/>
  <c r="AG818" i="9"/>
  <c r="AH818" i="9"/>
  <c r="AI818" i="9"/>
  <c r="AJ818" i="9"/>
  <c r="AK818" i="9"/>
  <c r="AM818" i="9"/>
  <c r="AN818" i="9"/>
  <c r="AO818" i="9"/>
  <c r="AG819" i="9"/>
  <c r="AH819" i="9"/>
  <c r="AJ819" i="9"/>
  <c r="AK819" i="9"/>
  <c r="AM819" i="9"/>
  <c r="AP819" i="9" s="1"/>
  <c r="AN819" i="9"/>
  <c r="AO819" i="9"/>
  <c r="AG820" i="9"/>
  <c r="AH820" i="9"/>
  <c r="AJ820" i="9"/>
  <c r="AK820" i="9"/>
  <c r="AM820" i="9"/>
  <c r="AN820" i="9"/>
  <c r="AO820" i="9"/>
  <c r="AG821" i="9"/>
  <c r="AH821" i="9"/>
  <c r="AI821" i="9" s="1"/>
  <c r="AJ821" i="9"/>
  <c r="AK821" i="9"/>
  <c r="AM821" i="9"/>
  <c r="AN821" i="9"/>
  <c r="AO821" i="9"/>
  <c r="AG822" i="9"/>
  <c r="AH822" i="9"/>
  <c r="AI822" i="9"/>
  <c r="AJ822" i="9"/>
  <c r="AK822" i="9"/>
  <c r="AM822" i="9"/>
  <c r="AN822" i="9"/>
  <c r="AO822" i="9"/>
  <c r="AG823" i="9"/>
  <c r="AH823" i="9"/>
  <c r="AJ823" i="9"/>
  <c r="AK823" i="9"/>
  <c r="AM823" i="9"/>
  <c r="AN823" i="9"/>
  <c r="AO823" i="9"/>
  <c r="AG824" i="9"/>
  <c r="AH824" i="9"/>
  <c r="AI824" i="9" s="1"/>
  <c r="AJ824" i="9"/>
  <c r="AK824" i="9"/>
  <c r="AM824" i="9"/>
  <c r="AN824" i="9"/>
  <c r="AO824" i="9"/>
  <c r="AG825" i="9"/>
  <c r="AH825" i="9"/>
  <c r="AJ825" i="9"/>
  <c r="AK825" i="9"/>
  <c r="AM825" i="9"/>
  <c r="AN825" i="9"/>
  <c r="AO825" i="9"/>
  <c r="AG826" i="9"/>
  <c r="AH826" i="9"/>
  <c r="AI826" i="9" s="1"/>
  <c r="AJ826" i="9"/>
  <c r="AK826" i="9"/>
  <c r="AM826" i="9"/>
  <c r="AN826" i="9"/>
  <c r="AO826" i="9"/>
  <c r="AG827" i="9"/>
  <c r="AH827" i="9"/>
  <c r="AJ827" i="9"/>
  <c r="AK827" i="9"/>
  <c r="AM827" i="9"/>
  <c r="AN827" i="9"/>
  <c r="AO827" i="9"/>
  <c r="AP827" i="9" s="1"/>
  <c r="AG828" i="9"/>
  <c r="AH828" i="9"/>
  <c r="AI828" i="9" s="1"/>
  <c r="AJ828" i="9"/>
  <c r="AK828" i="9"/>
  <c r="AM828" i="9"/>
  <c r="AN828" i="9"/>
  <c r="AO828" i="9"/>
  <c r="AG829" i="9"/>
  <c r="AH829" i="9"/>
  <c r="AI829" i="9" s="1"/>
  <c r="AJ829" i="9"/>
  <c r="AK829" i="9"/>
  <c r="AM829" i="9"/>
  <c r="AN829" i="9"/>
  <c r="AO829" i="9"/>
  <c r="AG830" i="9"/>
  <c r="AI830" i="9" s="1"/>
  <c r="AH830" i="9"/>
  <c r="AJ830" i="9"/>
  <c r="AK830" i="9"/>
  <c r="AM830" i="9"/>
  <c r="AN830" i="9"/>
  <c r="AO830" i="9"/>
  <c r="AG831" i="9"/>
  <c r="AH831" i="9"/>
  <c r="AJ831" i="9"/>
  <c r="AK831" i="9"/>
  <c r="AM831" i="9"/>
  <c r="AN831" i="9"/>
  <c r="AO831" i="9"/>
  <c r="AP831" i="9"/>
  <c r="AG832" i="9"/>
  <c r="AH832" i="9"/>
  <c r="AI832" i="9" s="1"/>
  <c r="AJ832" i="9"/>
  <c r="AK832" i="9"/>
  <c r="AM832" i="9"/>
  <c r="AN832" i="9"/>
  <c r="AO832" i="9"/>
  <c r="AG833" i="9"/>
  <c r="AH833" i="9"/>
  <c r="AJ833" i="9"/>
  <c r="AK833" i="9"/>
  <c r="AM833" i="9"/>
  <c r="AN833" i="9"/>
  <c r="AO833" i="9"/>
  <c r="AG834" i="9"/>
  <c r="AH834" i="9"/>
  <c r="AI834" i="9" s="1"/>
  <c r="AJ834" i="9"/>
  <c r="AK834" i="9"/>
  <c r="AM834" i="9"/>
  <c r="AN834" i="9"/>
  <c r="AO834" i="9"/>
  <c r="AG835" i="9"/>
  <c r="AH835" i="9"/>
  <c r="AJ835" i="9"/>
  <c r="AK835" i="9"/>
  <c r="AM835" i="9"/>
  <c r="AN835" i="9"/>
  <c r="AO835" i="9"/>
  <c r="AP835" i="9"/>
  <c r="AG836" i="9"/>
  <c r="AH836" i="9"/>
  <c r="AI836" i="9" s="1"/>
  <c r="AJ836" i="9"/>
  <c r="AK836" i="9"/>
  <c r="AM836" i="9"/>
  <c r="AN836" i="9"/>
  <c r="AO836" i="9"/>
  <c r="AG837" i="9"/>
  <c r="AH837" i="9"/>
  <c r="AJ837" i="9"/>
  <c r="AK837" i="9"/>
  <c r="AM837" i="9"/>
  <c r="AN837" i="9"/>
  <c r="AO837" i="9"/>
  <c r="AG838" i="9"/>
  <c r="AH838" i="9"/>
  <c r="AI838" i="9" s="1"/>
  <c r="AJ838" i="9"/>
  <c r="AK838" i="9"/>
  <c r="AM838" i="9"/>
  <c r="AN838" i="9"/>
  <c r="AO838" i="9"/>
  <c r="AG839" i="9"/>
  <c r="AH839" i="9"/>
  <c r="AJ839" i="9"/>
  <c r="AK839" i="9"/>
  <c r="AM839" i="9"/>
  <c r="AN839" i="9"/>
  <c r="AP839" i="9" s="1"/>
  <c r="AO839" i="9"/>
  <c r="AG840" i="9"/>
  <c r="AH840" i="9"/>
  <c r="AJ840" i="9"/>
  <c r="AK840" i="9"/>
  <c r="AM840" i="9"/>
  <c r="AN840" i="9"/>
  <c r="AO840" i="9"/>
  <c r="AG841" i="9"/>
  <c r="AH841" i="9"/>
  <c r="AI841" i="9" s="1"/>
  <c r="AJ841" i="9"/>
  <c r="AK841" i="9"/>
  <c r="AM841" i="9"/>
  <c r="AN841" i="9"/>
  <c r="AO841" i="9"/>
  <c r="AG842" i="9"/>
  <c r="AH842" i="9"/>
  <c r="AI842" i="9"/>
  <c r="AJ842" i="9"/>
  <c r="AK842" i="9"/>
  <c r="AM842" i="9"/>
  <c r="AN842" i="9"/>
  <c r="AO842" i="9"/>
  <c r="AG843" i="9"/>
  <c r="AH843" i="9"/>
  <c r="AJ843" i="9"/>
  <c r="AK843" i="9"/>
  <c r="AM843" i="9"/>
  <c r="AP843" i="9" s="1"/>
  <c r="AN843" i="9"/>
  <c r="AO843" i="9"/>
  <c r="AG844" i="9"/>
  <c r="AH844" i="9"/>
  <c r="AJ844" i="9"/>
  <c r="AK844" i="9"/>
  <c r="AM844" i="9"/>
  <c r="AN844" i="9"/>
  <c r="AO844" i="9"/>
  <c r="AG845" i="9"/>
  <c r="AH845" i="9"/>
  <c r="AI845" i="9" s="1"/>
  <c r="AJ845" i="9"/>
  <c r="AK845" i="9"/>
  <c r="AM845" i="9"/>
  <c r="AN845" i="9"/>
  <c r="AO845" i="9"/>
  <c r="AG846" i="9"/>
  <c r="AI846" i="9" s="1"/>
  <c r="AH846" i="9"/>
  <c r="AJ846" i="9"/>
  <c r="AK846" i="9"/>
  <c r="AM846" i="9"/>
  <c r="AN846" i="9"/>
  <c r="AO846" i="9"/>
  <c r="AG847" i="9"/>
  <c r="AH847" i="9"/>
  <c r="AJ847" i="9"/>
  <c r="AK847" i="9"/>
  <c r="AM847" i="9"/>
  <c r="AN847" i="9"/>
  <c r="AO847" i="9"/>
  <c r="AP847" i="9"/>
  <c r="AG848" i="9"/>
  <c r="AH848" i="9"/>
  <c r="AI848" i="9" s="1"/>
  <c r="AJ848" i="9"/>
  <c r="AK848" i="9"/>
  <c r="AM848" i="9"/>
  <c r="AN848" i="9"/>
  <c r="AO848" i="9"/>
  <c r="AG849" i="9"/>
  <c r="AH849" i="9"/>
  <c r="AI849" i="9" s="1"/>
  <c r="AJ849" i="9"/>
  <c r="AK849" i="9"/>
  <c r="AM849" i="9"/>
  <c r="AN849" i="9"/>
  <c r="AO849" i="9"/>
  <c r="AG850" i="9"/>
  <c r="AH850" i="9"/>
  <c r="AI850" i="9" s="1"/>
  <c r="AJ850" i="9"/>
  <c r="AK850" i="9"/>
  <c r="AM850" i="9"/>
  <c r="AN850" i="9"/>
  <c r="AO850" i="9"/>
  <c r="AG851" i="9"/>
  <c r="AH851" i="9"/>
  <c r="AJ851" i="9"/>
  <c r="AK851" i="9"/>
  <c r="AM851" i="9"/>
  <c r="AN851" i="9"/>
  <c r="AO851" i="9"/>
  <c r="AP851" i="9"/>
  <c r="AG852" i="9"/>
  <c r="AH852" i="9"/>
  <c r="AI852" i="9" s="1"/>
  <c r="AJ852" i="9"/>
  <c r="AK852" i="9"/>
  <c r="AM852" i="9"/>
  <c r="AN852" i="9"/>
  <c r="AO852" i="9"/>
  <c r="AG853" i="9"/>
  <c r="AH853" i="9"/>
  <c r="AJ853" i="9"/>
  <c r="AK853" i="9"/>
  <c r="AM853" i="9"/>
  <c r="AN853" i="9"/>
  <c r="AO853" i="9"/>
  <c r="AG854" i="9"/>
  <c r="AH854" i="9"/>
  <c r="AJ854" i="9"/>
  <c r="AK854" i="9"/>
  <c r="AM854" i="9"/>
  <c r="AN854" i="9"/>
  <c r="AO854" i="9"/>
  <c r="AG855" i="9"/>
  <c r="AH855" i="9"/>
  <c r="AJ855" i="9"/>
  <c r="AK855" i="9"/>
  <c r="AM855" i="9"/>
  <c r="AN855" i="9"/>
  <c r="AO855" i="9"/>
  <c r="AP855" i="9" s="1"/>
  <c r="AG856" i="9"/>
  <c r="AH856" i="9"/>
  <c r="AI856" i="9" s="1"/>
  <c r="AJ856" i="9"/>
  <c r="AK856" i="9"/>
  <c r="AM856" i="9"/>
  <c r="AN856" i="9"/>
  <c r="AO856" i="9"/>
  <c r="AG857" i="9"/>
  <c r="AH857" i="9"/>
  <c r="AI857" i="9" s="1"/>
  <c r="AJ857" i="9"/>
  <c r="AK857" i="9"/>
  <c r="AM857" i="9"/>
  <c r="AN857" i="9"/>
  <c r="AO857" i="9"/>
  <c r="AG858" i="9"/>
  <c r="AH858" i="9"/>
  <c r="AI858" i="9"/>
  <c r="AJ858" i="9"/>
  <c r="AK858" i="9"/>
  <c r="AM858" i="9"/>
  <c r="AN858" i="9"/>
  <c r="AO858" i="9"/>
  <c r="AG859" i="9"/>
  <c r="AH859" i="9"/>
  <c r="AJ859" i="9"/>
  <c r="AK859" i="9"/>
  <c r="AM859" i="9"/>
  <c r="AN859" i="9"/>
  <c r="AO859" i="9"/>
  <c r="AP859" i="9" s="1"/>
  <c r="AG860" i="9"/>
  <c r="AH860" i="9"/>
  <c r="AI860" i="9" s="1"/>
  <c r="AJ860" i="9"/>
  <c r="AK860" i="9"/>
  <c r="AM860" i="9"/>
  <c r="AN860" i="9"/>
  <c r="AO860" i="9"/>
  <c r="AG861" i="9"/>
  <c r="AH861" i="9"/>
  <c r="AI861" i="9" s="1"/>
  <c r="AJ861" i="9"/>
  <c r="AK861" i="9"/>
  <c r="AM861" i="9"/>
  <c r="AN861" i="9"/>
  <c r="AO861" i="9"/>
  <c r="AG862" i="9"/>
  <c r="AH862" i="9"/>
  <c r="AI862" i="9"/>
  <c r="AJ862" i="9"/>
  <c r="AK862" i="9"/>
  <c r="AM862" i="9"/>
  <c r="AN862" i="9"/>
  <c r="AO862" i="9"/>
  <c r="AG863" i="9"/>
  <c r="AH863" i="9"/>
  <c r="AJ863" i="9"/>
  <c r="AK863" i="9"/>
  <c r="AM863" i="9"/>
  <c r="AN863" i="9"/>
  <c r="AO863" i="9"/>
  <c r="AP863" i="9" s="1"/>
  <c r="AG864" i="9"/>
  <c r="AH864" i="9"/>
  <c r="AI864" i="9" s="1"/>
  <c r="AJ864" i="9"/>
  <c r="AK864" i="9"/>
  <c r="AM864" i="9"/>
  <c r="AN864" i="9"/>
  <c r="AO864" i="9"/>
  <c r="AG865" i="9"/>
  <c r="AH865" i="9"/>
  <c r="AI865" i="9" s="1"/>
  <c r="AJ865" i="9"/>
  <c r="AK865" i="9"/>
  <c r="AM865" i="9"/>
  <c r="AN865" i="9"/>
  <c r="AO865" i="9"/>
  <c r="AG866" i="9"/>
  <c r="AH866" i="9"/>
  <c r="AI866" i="9"/>
  <c r="AJ866" i="9"/>
  <c r="AK866" i="9"/>
  <c r="AM866" i="9"/>
  <c r="AN866" i="9"/>
  <c r="AO866" i="9"/>
  <c r="AG867" i="9"/>
  <c r="AH867" i="9"/>
  <c r="AJ867" i="9"/>
  <c r="AK867" i="9"/>
  <c r="AM867" i="9"/>
  <c r="AN867" i="9"/>
  <c r="AO867" i="9"/>
  <c r="AP867" i="9"/>
  <c r="AG868" i="9"/>
  <c r="AH868" i="9"/>
  <c r="AI868" i="9" s="1"/>
  <c r="AJ868" i="9"/>
  <c r="AK868" i="9"/>
  <c r="AM868" i="9"/>
  <c r="AN868" i="9"/>
  <c r="AO868" i="9"/>
  <c r="AG869" i="9"/>
  <c r="AH869" i="9"/>
  <c r="AJ869" i="9"/>
  <c r="AK869" i="9"/>
  <c r="AM869" i="9"/>
  <c r="AN869" i="9"/>
  <c r="AO869" i="9"/>
  <c r="AG870" i="9"/>
  <c r="AH870" i="9"/>
  <c r="AJ870" i="9"/>
  <c r="AK870" i="9"/>
  <c r="AM870" i="9"/>
  <c r="AN870" i="9"/>
  <c r="AO870" i="9"/>
  <c r="AG871" i="9"/>
  <c r="AH871" i="9"/>
  <c r="AJ871" i="9"/>
  <c r="AK871" i="9"/>
  <c r="AM871" i="9"/>
  <c r="AN871" i="9"/>
  <c r="AO871" i="9"/>
  <c r="AP871" i="9"/>
  <c r="AG872" i="9"/>
  <c r="AH872" i="9"/>
  <c r="AI872" i="9" s="1"/>
  <c r="AJ872" i="9"/>
  <c r="AK872" i="9"/>
  <c r="AM872" i="9"/>
  <c r="AN872" i="9"/>
  <c r="AO872" i="9"/>
  <c r="AG873" i="9"/>
  <c r="AH873" i="9"/>
  <c r="AJ873" i="9"/>
  <c r="AK873" i="9"/>
  <c r="AM873" i="9"/>
  <c r="AN873" i="9"/>
  <c r="AO873" i="9"/>
  <c r="AG874" i="9"/>
  <c r="AH874" i="9"/>
  <c r="AI874" i="9" s="1"/>
  <c r="AJ874" i="9"/>
  <c r="AK874" i="9"/>
  <c r="AM874" i="9"/>
  <c r="AN874" i="9"/>
  <c r="AO874" i="9"/>
  <c r="AG875" i="9"/>
  <c r="AH875" i="9"/>
  <c r="AJ875" i="9"/>
  <c r="AK875" i="9"/>
  <c r="AM875" i="9"/>
  <c r="AN875" i="9"/>
  <c r="AO875" i="9"/>
  <c r="AP875" i="9"/>
  <c r="AG876" i="9"/>
  <c r="AH876" i="9"/>
  <c r="AI876" i="9" s="1"/>
  <c r="AJ876" i="9"/>
  <c r="AK876" i="9"/>
  <c r="AM876" i="9"/>
  <c r="AN876" i="9"/>
  <c r="AO876" i="9"/>
  <c r="AG877" i="9"/>
  <c r="AH877" i="9"/>
  <c r="AJ877" i="9"/>
  <c r="AK877" i="9"/>
  <c r="AM877" i="9"/>
  <c r="AN877" i="9"/>
  <c r="AO877" i="9"/>
  <c r="AG878" i="9"/>
  <c r="AH878" i="9"/>
  <c r="AI878" i="9" s="1"/>
  <c r="AJ878" i="9"/>
  <c r="AK878" i="9"/>
  <c r="AM878" i="9"/>
  <c r="AN878" i="9"/>
  <c r="AO878" i="9"/>
  <c r="AG879" i="9"/>
  <c r="AH879" i="9"/>
  <c r="AJ879" i="9"/>
  <c r="AK879" i="9"/>
  <c r="AM879" i="9"/>
  <c r="AN879" i="9"/>
  <c r="AP879" i="9" s="1"/>
  <c r="AO879" i="9"/>
  <c r="AG880" i="9"/>
  <c r="AH880" i="9"/>
  <c r="AJ880" i="9"/>
  <c r="AK880" i="9"/>
  <c r="AM880" i="9"/>
  <c r="AN880" i="9"/>
  <c r="AO880" i="9"/>
  <c r="AG881" i="9"/>
  <c r="AH881" i="9"/>
  <c r="AI881" i="9" s="1"/>
  <c r="AJ881" i="9"/>
  <c r="AK881" i="9"/>
  <c r="AM881" i="9"/>
  <c r="AN881" i="9"/>
  <c r="AO881" i="9"/>
  <c r="AG882" i="9"/>
  <c r="AH882" i="9"/>
  <c r="AI882" i="9"/>
  <c r="AJ882" i="9"/>
  <c r="AK882" i="9"/>
  <c r="AM882" i="9"/>
  <c r="AN882" i="9"/>
  <c r="AO882" i="9"/>
  <c r="AG883" i="9"/>
  <c r="AH883" i="9"/>
  <c r="AJ883" i="9"/>
  <c r="AK883" i="9"/>
  <c r="AM883" i="9"/>
  <c r="AN883" i="9"/>
  <c r="AO883" i="9"/>
  <c r="AP883" i="9"/>
  <c r="AG884" i="9"/>
  <c r="AH884" i="9"/>
  <c r="AI884" i="9" s="1"/>
  <c r="AJ884" i="9"/>
  <c r="AK884" i="9"/>
  <c r="AM884" i="9"/>
  <c r="AN884" i="9"/>
  <c r="AO884" i="9"/>
  <c r="AG885" i="9"/>
  <c r="AH885" i="9"/>
  <c r="AI885" i="9" s="1"/>
  <c r="AJ885" i="9"/>
  <c r="AK885" i="9"/>
  <c r="AM885" i="9"/>
  <c r="AN885" i="9"/>
  <c r="AO885" i="9"/>
  <c r="AG886" i="9"/>
  <c r="AH886" i="9"/>
  <c r="AJ886" i="9"/>
  <c r="AK886" i="9"/>
  <c r="AM886" i="9"/>
  <c r="AN886" i="9"/>
  <c r="AO886" i="9"/>
  <c r="AG887" i="9"/>
  <c r="AH887" i="9"/>
  <c r="AJ887" i="9"/>
  <c r="AK887" i="9"/>
  <c r="AM887" i="9"/>
  <c r="AN887" i="9"/>
  <c r="AO887" i="9"/>
  <c r="AP887" i="9"/>
  <c r="AG888" i="9"/>
  <c r="AH888" i="9"/>
  <c r="AI888" i="9" s="1"/>
  <c r="AJ888" i="9"/>
  <c r="AK888" i="9"/>
  <c r="AM888" i="9"/>
  <c r="AN888" i="9"/>
  <c r="AO888" i="9"/>
  <c r="AG889" i="9"/>
  <c r="AH889" i="9"/>
  <c r="AJ889" i="9"/>
  <c r="AK889" i="9"/>
  <c r="AM889" i="9"/>
  <c r="AN889" i="9"/>
  <c r="AO889" i="9"/>
  <c r="AG890" i="9"/>
  <c r="AH890" i="9"/>
  <c r="AI890" i="9" s="1"/>
  <c r="AJ890" i="9"/>
  <c r="AK890" i="9"/>
  <c r="AM890" i="9"/>
  <c r="AN890" i="9"/>
  <c r="AO890" i="9"/>
  <c r="AG891" i="9"/>
  <c r="AH891" i="9"/>
  <c r="AJ891" i="9"/>
  <c r="AK891" i="9"/>
  <c r="AM891" i="9"/>
  <c r="AN891" i="9"/>
  <c r="AO891" i="9"/>
  <c r="AP891" i="9"/>
  <c r="AG892" i="9"/>
  <c r="AH892" i="9"/>
  <c r="AI892" i="9" s="1"/>
  <c r="AJ892" i="9"/>
  <c r="AK892" i="9"/>
  <c r="AM892" i="9"/>
  <c r="AN892" i="9"/>
  <c r="AO892" i="9"/>
  <c r="AG893" i="9"/>
  <c r="AH893" i="9"/>
  <c r="AJ893" i="9"/>
  <c r="AK893" i="9"/>
  <c r="AM893" i="9"/>
  <c r="AN893" i="9"/>
  <c r="AO893" i="9"/>
  <c r="AG894" i="9"/>
  <c r="AH894" i="9"/>
  <c r="AJ894" i="9"/>
  <c r="AK894" i="9"/>
  <c r="AM894" i="9"/>
  <c r="AN894" i="9"/>
  <c r="AO894" i="9"/>
  <c r="AG895" i="9"/>
  <c r="AH895" i="9"/>
  <c r="AJ895" i="9"/>
  <c r="AK895" i="9"/>
  <c r="AM895" i="9"/>
  <c r="AN895" i="9"/>
  <c r="AO895" i="9"/>
  <c r="AP895" i="9" s="1"/>
  <c r="AG896" i="9"/>
  <c r="AH896" i="9"/>
  <c r="AI896" i="9" s="1"/>
  <c r="AJ896" i="9"/>
  <c r="AK896" i="9"/>
  <c r="AM896" i="9"/>
  <c r="AN896" i="9"/>
  <c r="AO896" i="9"/>
  <c r="AG897" i="9"/>
  <c r="AH897" i="9"/>
  <c r="AI897" i="9" s="1"/>
  <c r="AJ897" i="9"/>
  <c r="AK897" i="9"/>
  <c r="AM897" i="9"/>
  <c r="AN897" i="9"/>
  <c r="AO897" i="9"/>
  <c r="AG898" i="9"/>
  <c r="AH898" i="9"/>
  <c r="AI898" i="9"/>
  <c r="AJ898" i="9"/>
  <c r="AK898" i="9"/>
  <c r="AM898" i="9"/>
  <c r="AN898" i="9"/>
  <c r="AO898" i="9"/>
  <c r="AG899" i="9"/>
  <c r="AH899" i="9"/>
  <c r="AJ899" i="9"/>
  <c r="AK899" i="9"/>
  <c r="AM899" i="9"/>
  <c r="AP899" i="9" s="1"/>
  <c r="AN899" i="9"/>
  <c r="AO899" i="9"/>
  <c r="AG900" i="9"/>
  <c r="AH900" i="9"/>
  <c r="AJ900" i="9"/>
  <c r="AK900" i="9"/>
  <c r="AM900" i="9"/>
  <c r="AN900" i="9"/>
  <c r="AO900" i="9"/>
  <c r="AG901" i="9"/>
  <c r="AH901" i="9"/>
  <c r="AI901" i="9" s="1"/>
  <c r="AJ901" i="9"/>
  <c r="AK901" i="9"/>
  <c r="AM901" i="9"/>
  <c r="AN901" i="9"/>
  <c r="AO901" i="9"/>
  <c r="AG902" i="9"/>
  <c r="AI902" i="9" s="1"/>
  <c r="AH902" i="9"/>
  <c r="AJ902" i="9"/>
  <c r="AK902" i="9"/>
  <c r="AM902" i="9"/>
  <c r="AN902" i="9"/>
  <c r="AO902" i="9"/>
  <c r="AG903" i="9"/>
  <c r="AH903" i="9"/>
  <c r="AJ903" i="9"/>
  <c r="AK903" i="9"/>
  <c r="AM903" i="9"/>
  <c r="AN903" i="9"/>
  <c r="AO903" i="9"/>
  <c r="AP903" i="9"/>
  <c r="AG904" i="9"/>
  <c r="AH904" i="9"/>
  <c r="AI904" i="9" s="1"/>
  <c r="AJ904" i="9"/>
  <c r="AK904" i="9"/>
  <c r="AM904" i="9"/>
  <c r="AN904" i="9"/>
  <c r="AO904" i="9"/>
  <c r="AG905" i="9"/>
  <c r="AH905" i="9"/>
  <c r="AJ905" i="9"/>
  <c r="AK905" i="9"/>
  <c r="AM905" i="9"/>
  <c r="AN905" i="9"/>
  <c r="AO905" i="9"/>
  <c r="AG906" i="9"/>
  <c r="AH906" i="9"/>
  <c r="AI906" i="9" s="1"/>
  <c r="AJ906" i="9"/>
  <c r="AK906" i="9"/>
  <c r="AM906" i="9"/>
  <c r="AN906" i="9"/>
  <c r="AO906" i="9"/>
  <c r="AG907" i="9"/>
  <c r="AH907" i="9"/>
  <c r="AJ907" i="9"/>
  <c r="AK907" i="9"/>
  <c r="AM907" i="9"/>
  <c r="AN907" i="9"/>
  <c r="AO907" i="9"/>
  <c r="AP907" i="9"/>
  <c r="AG908" i="9"/>
  <c r="AH908" i="9"/>
  <c r="AI908" i="9" s="1"/>
  <c r="AJ908" i="9"/>
  <c r="AK908" i="9"/>
  <c r="AM908" i="9"/>
  <c r="AN908" i="9"/>
  <c r="AO908" i="9"/>
  <c r="AG909" i="9"/>
  <c r="AH909" i="9"/>
  <c r="AJ909" i="9"/>
  <c r="AK909" i="9"/>
  <c r="AM909" i="9"/>
  <c r="AN909" i="9"/>
  <c r="AO909" i="9"/>
  <c r="AG910" i="9"/>
  <c r="AH910" i="9"/>
  <c r="AJ910" i="9"/>
  <c r="AK910" i="9"/>
  <c r="AM910" i="9"/>
  <c r="AN910" i="9"/>
  <c r="AO910" i="9"/>
  <c r="AG911" i="9"/>
  <c r="AH911" i="9"/>
  <c r="AJ911" i="9"/>
  <c r="AK911" i="9"/>
  <c r="AM911" i="9"/>
  <c r="AP911" i="9" s="1"/>
  <c r="AN911" i="9"/>
  <c r="AO911" i="9"/>
  <c r="AG912" i="9"/>
  <c r="AH912" i="9"/>
  <c r="AJ912" i="9"/>
  <c r="AK912" i="9"/>
  <c r="AM912" i="9"/>
  <c r="AN912" i="9"/>
  <c r="AO912" i="9"/>
  <c r="AG913" i="9"/>
  <c r="AH913" i="9"/>
  <c r="AI913" i="9" s="1"/>
  <c r="AJ913" i="9"/>
  <c r="AK913" i="9"/>
  <c r="AM913" i="9"/>
  <c r="AN913" i="9"/>
  <c r="AO913" i="9"/>
  <c r="AG914" i="9"/>
  <c r="AH914" i="9"/>
  <c r="AI914" i="9"/>
  <c r="AJ914" i="9"/>
  <c r="AK914" i="9"/>
  <c r="AM914" i="9"/>
  <c r="AN914" i="9"/>
  <c r="AO914" i="9"/>
  <c r="AG915" i="9"/>
  <c r="AH915" i="9"/>
  <c r="AJ915" i="9"/>
  <c r="AK915" i="9"/>
  <c r="AM915" i="9"/>
  <c r="AP915" i="9" s="1"/>
  <c r="AN915" i="9"/>
  <c r="AO915" i="9"/>
  <c r="AG916" i="9"/>
  <c r="AH916" i="9"/>
  <c r="AJ916" i="9"/>
  <c r="AK916" i="9"/>
  <c r="AM916" i="9"/>
  <c r="AN916" i="9"/>
  <c r="AO916" i="9"/>
  <c r="AG917" i="9"/>
  <c r="AH917" i="9"/>
  <c r="AI917" i="9" s="1"/>
  <c r="AJ917" i="9"/>
  <c r="AK917" i="9"/>
  <c r="AM917" i="9"/>
  <c r="AN917" i="9"/>
  <c r="AO917" i="9"/>
  <c r="AG918" i="9"/>
  <c r="AH918" i="9"/>
  <c r="AI918" i="9"/>
  <c r="AJ918" i="9"/>
  <c r="AK918" i="9"/>
  <c r="AM918" i="9"/>
  <c r="AN918" i="9"/>
  <c r="AO918" i="9"/>
  <c r="AG919" i="9"/>
  <c r="AH919" i="9"/>
  <c r="AJ919" i="9"/>
  <c r="AK919" i="9"/>
  <c r="AM919" i="9"/>
  <c r="AN919" i="9"/>
  <c r="AO919" i="9"/>
  <c r="AG920" i="9"/>
  <c r="AH920" i="9"/>
  <c r="AI920" i="9" s="1"/>
  <c r="AJ920" i="9"/>
  <c r="AK920" i="9"/>
  <c r="AM920" i="9"/>
  <c r="AN920" i="9"/>
  <c r="AO920" i="9"/>
  <c r="AG921" i="9"/>
  <c r="AH921" i="9"/>
  <c r="AJ921" i="9"/>
  <c r="AK921" i="9"/>
  <c r="AM921" i="9"/>
  <c r="AN921" i="9"/>
  <c r="AO921" i="9"/>
  <c r="AG922" i="9"/>
  <c r="AH922" i="9"/>
  <c r="AI922" i="9" s="1"/>
  <c r="AJ922" i="9"/>
  <c r="AK922" i="9"/>
  <c r="AM922" i="9"/>
  <c r="AN922" i="9"/>
  <c r="AO922" i="9"/>
  <c r="AG923" i="9"/>
  <c r="AH923" i="9"/>
  <c r="AJ923" i="9"/>
  <c r="AK923" i="9"/>
  <c r="AM923" i="9"/>
  <c r="AN923" i="9"/>
  <c r="AO923" i="9"/>
  <c r="AP923" i="9"/>
  <c r="AG924" i="9"/>
  <c r="AH924" i="9"/>
  <c r="AI924" i="9" s="1"/>
  <c r="AJ924" i="9"/>
  <c r="AK924" i="9"/>
  <c r="AM924" i="9"/>
  <c r="AN924" i="9"/>
  <c r="AO924" i="9"/>
  <c r="AG925" i="9"/>
  <c r="AH925" i="9"/>
  <c r="AJ925" i="9"/>
  <c r="AK925" i="9"/>
  <c r="AM925" i="9"/>
  <c r="AN925" i="9"/>
  <c r="AO925" i="9"/>
  <c r="AG926" i="9"/>
  <c r="AH926" i="9"/>
  <c r="AJ926" i="9"/>
  <c r="AK926" i="9"/>
  <c r="AM926" i="9"/>
  <c r="AN926" i="9"/>
  <c r="AO926" i="9"/>
  <c r="AG927" i="9"/>
  <c r="AH927" i="9"/>
  <c r="AJ927" i="9"/>
  <c r="AK927" i="9"/>
  <c r="AM927" i="9"/>
  <c r="AN927" i="9"/>
  <c r="AO927" i="9"/>
  <c r="AP927" i="9" s="1"/>
  <c r="AG928" i="9"/>
  <c r="AH928" i="9"/>
  <c r="AI928" i="9" s="1"/>
  <c r="AJ928" i="9"/>
  <c r="AK928" i="9"/>
  <c r="AM928" i="9"/>
  <c r="AN928" i="9"/>
  <c r="AO928" i="9"/>
  <c r="AG929" i="9"/>
  <c r="AH929" i="9"/>
  <c r="AI929" i="9" s="1"/>
  <c r="AJ929" i="9"/>
  <c r="AK929" i="9"/>
  <c r="AM929" i="9"/>
  <c r="AN929" i="9"/>
  <c r="AO929" i="9"/>
  <c r="AG930" i="9"/>
  <c r="AH930" i="9"/>
  <c r="AI930" i="9"/>
  <c r="AJ930" i="9"/>
  <c r="AK930" i="9"/>
  <c r="AM930" i="9"/>
  <c r="AN930" i="9"/>
  <c r="AO930" i="9"/>
  <c r="AG931" i="9"/>
  <c r="AH931" i="9"/>
  <c r="AJ931" i="9"/>
  <c r="AK931" i="9"/>
  <c r="AM931" i="9"/>
  <c r="AN931" i="9"/>
  <c r="AO931" i="9"/>
  <c r="AP931" i="9" s="1"/>
  <c r="AG932" i="9"/>
  <c r="AH932" i="9"/>
  <c r="AI932" i="9" s="1"/>
  <c r="AJ932" i="9"/>
  <c r="AK932" i="9"/>
  <c r="AM932" i="9"/>
  <c r="AN932" i="9"/>
  <c r="AO932" i="9"/>
  <c r="AG933" i="9"/>
  <c r="AH933" i="9"/>
  <c r="AI933" i="9" s="1"/>
  <c r="AJ933" i="9"/>
  <c r="AK933" i="9"/>
  <c r="AM933" i="9"/>
  <c r="AN933" i="9"/>
  <c r="AO933" i="9"/>
  <c r="AG934" i="9"/>
  <c r="AI934" i="9" s="1"/>
  <c r="AH934" i="9"/>
  <c r="AJ934" i="9"/>
  <c r="AK934" i="9"/>
  <c r="AM934" i="9"/>
  <c r="AN934" i="9"/>
  <c r="AO934" i="9"/>
  <c r="AG935" i="9"/>
  <c r="AH935" i="9"/>
  <c r="AJ935" i="9"/>
  <c r="AK935" i="9"/>
  <c r="AM935" i="9"/>
  <c r="AN935" i="9"/>
  <c r="AO935" i="9"/>
  <c r="AP935" i="9"/>
  <c r="AG936" i="9"/>
  <c r="AH936" i="9"/>
  <c r="AI936" i="9" s="1"/>
  <c r="AJ936" i="9"/>
  <c r="AK936" i="9"/>
  <c r="AM936" i="9"/>
  <c r="AN936" i="9"/>
  <c r="AO936" i="9"/>
  <c r="AG937" i="9"/>
  <c r="AH937" i="9"/>
  <c r="AJ937" i="9"/>
  <c r="AK937" i="9"/>
  <c r="AM937" i="9"/>
  <c r="AN937" i="9"/>
  <c r="AO937" i="9"/>
  <c r="AG938" i="9"/>
  <c r="AH938" i="9"/>
  <c r="AI938" i="9" s="1"/>
  <c r="AJ938" i="9"/>
  <c r="AK938" i="9"/>
  <c r="AM938" i="9"/>
  <c r="AN938" i="9"/>
  <c r="AO938" i="9"/>
  <c r="AG939" i="9"/>
  <c r="AH939" i="9"/>
  <c r="AJ939" i="9"/>
  <c r="AK939" i="9"/>
  <c r="AM939" i="9"/>
  <c r="AN939" i="9"/>
  <c r="AO939" i="9"/>
  <c r="AP939" i="9"/>
  <c r="AG940" i="9"/>
  <c r="AH940" i="9"/>
  <c r="AI940" i="9" s="1"/>
  <c r="AJ940" i="9"/>
  <c r="AK940" i="9"/>
  <c r="AM940" i="9"/>
  <c r="AN940" i="9"/>
  <c r="AO940" i="9"/>
  <c r="AG941" i="9"/>
  <c r="AH941" i="9"/>
  <c r="AJ941" i="9"/>
  <c r="AK941" i="9"/>
  <c r="AM941" i="9"/>
  <c r="AN941" i="9"/>
  <c r="AO941" i="9"/>
  <c r="AG942" i="9"/>
  <c r="AH942" i="9"/>
  <c r="AJ942" i="9"/>
  <c r="AK942" i="9"/>
  <c r="AM942" i="9"/>
  <c r="AN942" i="9"/>
  <c r="AO942" i="9"/>
  <c r="AG943" i="9"/>
  <c r="AH943" i="9"/>
  <c r="AJ943" i="9"/>
  <c r="AK943" i="9"/>
  <c r="AM943" i="9"/>
  <c r="AN943" i="9"/>
  <c r="AO943" i="9"/>
  <c r="AP943" i="9"/>
  <c r="AG944" i="9"/>
  <c r="AH944" i="9"/>
  <c r="AI944" i="9" s="1"/>
  <c r="AJ944" i="9"/>
  <c r="AK944" i="9"/>
  <c r="AM944" i="9"/>
  <c r="AN944" i="9"/>
  <c r="AO944" i="9"/>
  <c r="AG945" i="9"/>
  <c r="AH945" i="9"/>
  <c r="AI945" i="9" s="1"/>
  <c r="AJ945" i="9"/>
  <c r="AK945" i="9"/>
  <c r="AM945" i="9"/>
  <c r="AN945" i="9"/>
  <c r="AO945" i="9"/>
  <c r="AG946" i="9"/>
  <c r="AH946" i="9"/>
  <c r="AI946" i="9"/>
  <c r="AJ946" i="9"/>
  <c r="AK946" i="9"/>
  <c r="AM946" i="9"/>
  <c r="AN946" i="9"/>
  <c r="AO946" i="9"/>
  <c r="AG947" i="9"/>
  <c r="AH947" i="9"/>
  <c r="AJ947" i="9"/>
  <c r="AK947" i="9"/>
  <c r="AM947" i="9"/>
  <c r="AN947" i="9"/>
  <c r="AO947" i="9"/>
  <c r="AP947" i="9"/>
  <c r="AG948" i="9"/>
  <c r="AH948" i="9"/>
  <c r="AI948" i="9" s="1"/>
  <c r="AJ948" i="9"/>
  <c r="AK948" i="9"/>
  <c r="AM948" i="9"/>
  <c r="AN948" i="9"/>
  <c r="AO948" i="9"/>
  <c r="AG949" i="9"/>
  <c r="AH949" i="9"/>
  <c r="AJ949" i="9"/>
  <c r="AK949" i="9"/>
  <c r="AM949" i="9"/>
  <c r="AN949" i="9"/>
  <c r="AO949" i="9"/>
  <c r="AG950" i="9"/>
  <c r="AI950" i="9" s="1"/>
  <c r="AH950" i="9"/>
  <c r="AJ950" i="9"/>
  <c r="AK950" i="9"/>
  <c r="AM950" i="9"/>
  <c r="AN950" i="9"/>
  <c r="AO950" i="9"/>
  <c r="AG951" i="9"/>
  <c r="AH951" i="9"/>
  <c r="AJ951" i="9"/>
  <c r="AK951" i="9"/>
  <c r="AM951" i="9"/>
  <c r="AN951" i="9"/>
  <c r="AO951" i="9"/>
  <c r="AP951" i="9"/>
  <c r="AG952" i="9"/>
  <c r="AH952" i="9"/>
  <c r="AI952" i="9" s="1"/>
  <c r="AJ952" i="9"/>
  <c r="AK952" i="9"/>
  <c r="AM952" i="9"/>
  <c r="AN952" i="9"/>
  <c r="AO952" i="9"/>
  <c r="AG953" i="9"/>
  <c r="AH953" i="9"/>
  <c r="AJ953" i="9"/>
  <c r="AK953" i="9"/>
  <c r="AM953" i="9"/>
  <c r="AN953" i="9"/>
  <c r="AO953" i="9"/>
  <c r="AG954" i="9"/>
  <c r="AH954" i="9"/>
  <c r="AI954" i="9" s="1"/>
  <c r="AJ954" i="9"/>
  <c r="AK954" i="9"/>
  <c r="AM954" i="9"/>
  <c r="AN954" i="9"/>
  <c r="AO954" i="9"/>
  <c r="AG955" i="9"/>
  <c r="AH955" i="9"/>
  <c r="AJ955" i="9"/>
  <c r="AK955" i="9"/>
  <c r="AM955" i="9"/>
  <c r="AN955" i="9"/>
  <c r="AO955" i="9"/>
  <c r="AP955" i="9"/>
  <c r="AG956" i="9"/>
  <c r="AH956" i="9"/>
  <c r="AI956" i="9" s="1"/>
  <c r="AJ956" i="9"/>
  <c r="AK956" i="9"/>
  <c r="AM956" i="9"/>
  <c r="AN956" i="9"/>
  <c r="AO956" i="9"/>
  <c r="AG957" i="9"/>
  <c r="AH957" i="9"/>
  <c r="AJ957" i="9"/>
  <c r="AK957" i="9"/>
  <c r="AM957" i="9"/>
  <c r="AN957" i="9"/>
  <c r="AO957" i="9"/>
  <c r="AG958" i="9"/>
  <c r="AH958" i="9"/>
  <c r="AI958" i="9" s="1"/>
  <c r="AJ958" i="9"/>
  <c r="AK958" i="9"/>
  <c r="AM958" i="9"/>
  <c r="AN958" i="9"/>
  <c r="AO958" i="9"/>
  <c r="AG959" i="9"/>
  <c r="AH959" i="9"/>
  <c r="AJ959" i="9"/>
  <c r="AK959" i="9"/>
  <c r="AM959" i="9"/>
  <c r="AN959" i="9"/>
  <c r="AP959" i="9" s="1"/>
  <c r="AO959" i="9"/>
  <c r="AG960" i="9"/>
  <c r="AH960" i="9"/>
  <c r="AJ960" i="9"/>
  <c r="AK960" i="9"/>
  <c r="AM960" i="9"/>
  <c r="AN960" i="9"/>
  <c r="AO960" i="9"/>
  <c r="AG961" i="9"/>
  <c r="AH961" i="9"/>
  <c r="AI961" i="9" s="1"/>
  <c r="AJ961" i="9"/>
  <c r="AK961" i="9"/>
  <c r="AM961" i="9"/>
  <c r="AN961" i="9"/>
  <c r="AO961" i="9"/>
  <c r="AG962" i="9"/>
  <c r="AH962" i="9"/>
  <c r="AI962" i="9"/>
  <c r="AJ962" i="9"/>
  <c r="AK962" i="9"/>
  <c r="AM962" i="9"/>
  <c r="AN962" i="9"/>
  <c r="AO962" i="9"/>
  <c r="AG963" i="9"/>
  <c r="AH963" i="9"/>
  <c r="AJ963" i="9"/>
  <c r="AK963" i="9"/>
  <c r="AM963" i="9"/>
  <c r="AN963" i="9"/>
  <c r="AO963" i="9"/>
  <c r="AP963" i="9" s="1"/>
  <c r="AG964" i="9"/>
  <c r="AH964" i="9"/>
  <c r="AI964" i="9" s="1"/>
  <c r="AJ964" i="9"/>
  <c r="AK964" i="9"/>
  <c r="AM964" i="9"/>
  <c r="AN964" i="9"/>
  <c r="AO964" i="9"/>
  <c r="AG965" i="9"/>
  <c r="AH965" i="9"/>
  <c r="AI965" i="9" s="1"/>
  <c r="AJ965" i="9"/>
  <c r="AK965" i="9"/>
  <c r="AM965" i="9"/>
  <c r="AN965" i="9"/>
  <c r="AO965" i="9"/>
  <c r="AG966" i="9"/>
  <c r="AH966" i="9"/>
  <c r="AI966" i="9"/>
  <c r="AJ966" i="9"/>
  <c r="AK966" i="9"/>
  <c r="AM966" i="9"/>
  <c r="AN966" i="9"/>
  <c r="AO966" i="9"/>
  <c r="AG967" i="9"/>
  <c r="AH967" i="9"/>
  <c r="AJ967" i="9"/>
  <c r="AK967" i="9"/>
  <c r="AM967" i="9"/>
  <c r="AN967" i="9"/>
  <c r="AO967" i="9"/>
  <c r="AG968" i="9"/>
  <c r="AH968" i="9"/>
  <c r="AI968" i="9" s="1"/>
  <c r="AJ968" i="9"/>
  <c r="AK968" i="9"/>
  <c r="AM968" i="9"/>
  <c r="AN968" i="9"/>
  <c r="AO968" i="9"/>
  <c r="AG969" i="9"/>
  <c r="AH969" i="9"/>
  <c r="AJ969" i="9"/>
  <c r="AK969" i="9"/>
  <c r="AM969" i="9"/>
  <c r="AN969" i="9"/>
  <c r="AO969" i="9"/>
  <c r="AG970" i="9"/>
  <c r="AH970" i="9"/>
  <c r="AI970" i="9"/>
  <c r="AJ970" i="9"/>
  <c r="AK970" i="9"/>
  <c r="AM970" i="9"/>
  <c r="AN970" i="9"/>
  <c r="AO970" i="9"/>
  <c r="AG971" i="9"/>
  <c r="AH971" i="9"/>
  <c r="AJ971" i="9"/>
  <c r="AK971" i="9"/>
  <c r="AM971" i="9"/>
  <c r="AN971" i="9"/>
  <c r="AO971" i="9"/>
  <c r="AP971" i="9" s="1"/>
  <c r="AG972" i="9"/>
  <c r="AH972" i="9"/>
  <c r="AJ972" i="9"/>
  <c r="AK972" i="9"/>
  <c r="AM972" i="9"/>
  <c r="AN972" i="9"/>
  <c r="AO972" i="9"/>
  <c r="AG973" i="9"/>
  <c r="AH973" i="9"/>
  <c r="AI973" i="9" s="1"/>
  <c r="AJ973" i="9"/>
  <c r="AK973" i="9"/>
  <c r="AM973" i="9"/>
  <c r="AN973" i="9"/>
  <c r="AO973" i="9"/>
  <c r="AG974" i="9"/>
  <c r="AI974" i="9" s="1"/>
  <c r="AH974" i="9"/>
  <c r="AJ974" i="9"/>
  <c r="AK974" i="9"/>
  <c r="AM974" i="9"/>
  <c r="AN974" i="9"/>
  <c r="AO974" i="9"/>
  <c r="AG975" i="9"/>
  <c r="AH975" i="9"/>
  <c r="AJ975" i="9"/>
  <c r="AK975" i="9"/>
  <c r="AM975" i="9"/>
  <c r="AN975" i="9"/>
  <c r="AO975" i="9"/>
  <c r="AP975" i="9"/>
  <c r="AG976" i="9"/>
  <c r="AH976" i="9"/>
  <c r="AI976" i="9" s="1"/>
  <c r="AJ976" i="9"/>
  <c r="AK976" i="9"/>
  <c r="AM976" i="9"/>
  <c r="AN976" i="9"/>
  <c r="AO976" i="9"/>
  <c r="AG977" i="9"/>
  <c r="AH977" i="9"/>
  <c r="AJ977" i="9"/>
  <c r="AK977" i="9"/>
  <c r="AM977" i="9"/>
  <c r="AN977" i="9"/>
  <c r="AO977" i="9"/>
  <c r="AG978" i="9"/>
  <c r="AH978" i="9"/>
  <c r="AI978" i="9" s="1"/>
  <c r="AJ978" i="9"/>
  <c r="AK978" i="9"/>
  <c r="AM978" i="9"/>
  <c r="AN978" i="9"/>
  <c r="AO978" i="9"/>
  <c r="AG979" i="9"/>
  <c r="AH979" i="9"/>
  <c r="AJ979" i="9"/>
  <c r="AK979" i="9"/>
  <c r="AM979" i="9"/>
  <c r="AN979" i="9"/>
  <c r="AO979" i="9"/>
  <c r="AP979" i="9"/>
  <c r="AG980" i="9"/>
  <c r="AH980" i="9"/>
  <c r="AI980" i="9" s="1"/>
  <c r="AJ980" i="9"/>
  <c r="AK980" i="9"/>
  <c r="AM980" i="9"/>
  <c r="AN980" i="9"/>
  <c r="AO980" i="9"/>
  <c r="AG981" i="9"/>
  <c r="AH981" i="9"/>
  <c r="AJ981" i="9"/>
  <c r="AK981" i="9"/>
  <c r="AM981" i="9"/>
  <c r="AN981" i="9"/>
  <c r="AO981" i="9"/>
  <c r="AG982" i="9"/>
  <c r="AH982" i="9"/>
  <c r="AJ982" i="9"/>
  <c r="AK982" i="9"/>
  <c r="AM982" i="9"/>
  <c r="AN982" i="9"/>
  <c r="AO982" i="9"/>
  <c r="AG983" i="9"/>
  <c r="AH983" i="9"/>
  <c r="AJ983" i="9"/>
  <c r="AK983" i="9"/>
  <c r="AM983" i="9"/>
  <c r="AN983" i="9"/>
  <c r="AO983" i="9"/>
  <c r="AG984" i="9"/>
  <c r="AH984" i="9"/>
  <c r="AJ984" i="9"/>
  <c r="AK984" i="9"/>
  <c r="AM984" i="9"/>
  <c r="AN984" i="9"/>
  <c r="AO984" i="9"/>
  <c r="AG985" i="9"/>
  <c r="AH985" i="9"/>
  <c r="AI985" i="9" s="1"/>
  <c r="AJ985" i="9"/>
  <c r="AK985" i="9"/>
  <c r="AM985" i="9"/>
  <c r="AN985" i="9"/>
  <c r="AO985" i="9"/>
  <c r="AG986" i="9"/>
  <c r="AH986" i="9"/>
  <c r="AI986" i="9"/>
  <c r="AJ986" i="9"/>
  <c r="AK986" i="9"/>
  <c r="AM986" i="9"/>
  <c r="AN986" i="9"/>
  <c r="AO986" i="9"/>
  <c r="AG987" i="9"/>
  <c r="AH987" i="9"/>
  <c r="AJ987" i="9"/>
  <c r="AK987" i="9"/>
  <c r="AM987" i="9"/>
  <c r="AN987" i="9"/>
  <c r="AO987" i="9"/>
  <c r="AP987" i="9" s="1"/>
  <c r="AG988" i="9"/>
  <c r="AH988" i="9"/>
  <c r="AI988" i="9" s="1"/>
  <c r="AJ988" i="9"/>
  <c r="AK988" i="9"/>
  <c r="AM988" i="9"/>
  <c r="AN988" i="9"/>
  <c r="AO988" i="9"/>
  <c r="AG989" i="9"/>
  <c r="AH989" i="9"/>
  <c r="AJ989" i="9"/>
  <c r="AK989" i="9"/>
  <c r="AM989" i="9"/>
  <c r="AN989" i="9"/>
  <c r="AO989" i="9"/>
  <c r="AG990" i="9"/>
  <c r="AH990" i="9"/>
  <c r="AI990" i="9"/>
  <c r="AJ990" i="9"/>
  <c r="AK990" i="9"/>
  <c r="AM990" i="9"/>
  <c r="AN990" i="9"/>
  <c r="AO990" i="9"/>
  <c r="AG991" i="9"/>
  <c r="AH991" i="9"/>
  <c r="AJ991" i="9"/>
  <c r="AK991" i="9"/>
  <c r="AM991" i="9"/>
  <c r="AN991" i="9"/>
  <c r="AP991" i="9" s="1"/>
  <c r="AO991" i="9"/>
  <c r="AG992" i="9"/>
  <c r="AH992" i="9"/>
  <c r="AJ992" i="9"/>
  <c r="AK992" i="9"/>
  <c r="AM992" i="9"/>
  <c r="AN992" i="9"/>
  <c r="AO992" i="9"/>
  <c r="AG993" i="9"/>
  <c r="AH993" i="9"/>
  <c r="AI993" i="9" s="1"/>
  <c r="AJ993" i="9"/>
  <c r="AK993" i="9"/>
  <c r="AM993" i="9"/>
  <c r="AN993" i="9"/>
  <c r="AO993" i="9"/>
  <c r="AG994" i="9"/>
  <c r="AH994" i="9"/>
  <c r="AI994" i="9"/>
  <c r="AJ994" i="9"/>
  <c r="AK994" i="9"/>
  <c r="AM994" i="9"/>
  <c r="AN994" i="9"/>
  <c r="AO994" i="9"/>
  <c r="AG995" i="9"/>
  <c r="AH995" i="9"/>
  <c r="AJ995" i="9"/>
  <c r="AK995" i="9"/>
  <c r="AM995" i="9"/>
  <c r="AN995" i="9"/>
  <c r="AO995" i="9"/>
  <c r="AP995" i="9" s="1"/>
  <c r="AG996" i="9"/>
  <c r="AH996" i="9"/>
  <c r="AI996" i="9" s="1"/>
  <c r="AJ996" i="9"/>
  <c r="AK996" i="9"/>
  <c r="AM996" i="9"/>
  <c r="AN996" i="9"/>
  <c r="AO996" i="9"/>
  <c r="AG997" i="9"/>
  <c r="AH997" i="9"/>
  <c r="AI997" i="9" s="1"/>
  <c r="AJ997" i="9"/>
  <c r="AK997" i="9"/>
  <c r="AM997" i="9"/>
  <c r="AN997" i="9"/>
  <c r="AO997" i="9"/>
  <c r="AG998" i="9"/>
  <c r="AH998" i="9"/>
  <c r="AJ998" i="9"/>
  <c r="AK998" i="9"/>
  <c r="AM998" i="9"/>
  <c r="AN998" i="9"/>
  <c r="AO998" i="9"/>
  <c r="AG999" i="9"/>
  <c r="AH999" i="9"/>
  <c r="AJ999" i="9"/>
  <c r="AK999" i="9"/>
  <c r="AM999" i="9"/>
  <c r="AN999" i="9"/>
  <c r="AP999" i="9" s="1"/>
  <c r="AO999" i="9"/>
  <c r="AG1000" i="9"/>
  <c r="AH1000" i="9"/>
  <c r="AJ1000" i="9"/>
  <c r="AK1000" i="9"/>
  <c r="AM1000" i="9"/>
  <c r="AN1000" i="9"/>
  <c r="AO1000" i="9"/>
  <c r="AG1001" i="9"/>
  <c r="AH1001" i="9"/>
  <c r="AI1001" i="9" s="1"/>
  <c r="AJ1001" i="9"/>
  <c r="AK1001" i="9"/>
  <c r="AM1001" i="9"/>
  <c r="AN1001" i="9"/>
  <c r="AO1001" i="9"/>
  <c r="AG1002" i="9"/>
  <c r="AH1002" i="9"/>
  <c r="AI1002" i="9"/>
  <c r="AJ1002" i="9"/>
  <c r="AK1002" i="9"/>
  <c r="AM1002" i="9"/>
  <c r="AN1002" i="9"/>
  <c r="AO1002" i="9"/>
  <c r="AG1003" i="9"/>
  <c r="AH1003" i="9"/>
  <c r="AJ1003" i="9"/>
  <c r="AK1003" i="9"/>
  <c r="AM1003" i="9"/>
  <c r="AP1003" i="9" s="1"/>
  <c r="AN1003" i="9"/>
  <c r="AO1003" i="9"/>
  <c r="AG1004" i="9"/>
  <c r="AH1004" i="9"/>
  <c r="AJ1004" i="9"/>
  <c r="AK1004" i="9"/>
  <c r="AM1004" i="9"/>
  <c r="AN1004" i="9"/>
  <c r="AO1004" i="9"/>
  <c r="AG1005" i="9"/>
  <c r="AH1005" i="9"/>
  <c r="AI1005" i="9" s="1"/>
  <c r="AJ1005" i="9"/>
  <c r="AK1005" i="9"/>
  <c r="AM1005" i="9"/>
  <c r="AN1005" i="9"/>
  <c r="AO1005" i="9"/>
  <c r="X1005" i="9"/>
  <c r="Z1005" i="9" s="1"/>
  <c r="AB1005" i="9" s="1"/>
  <c r="S1005" i="9"/>
  <c r="R1005" i="9"/>
  <c r="U1005" i="9" s="1"/>
  <c r="AA1005" i="9" s="1"/>
  <c r="AC1005" i="9" s="1"/>
  <c r="X1004" i="9"/>
  <c r="Z1004" i="9" s="1"/>
  <c r="AB1004" i="9" s="1"/>
  <c r="S1004" i="9"/>
  <c r="R1004" i="9"/>
  <c r="U1004" i="9" s="1"/>
  <c r="AA1004" i="9" s="1"/>
  <c r="AC1004" i="9" s="1"/>
  <c r="X1003" i="9"/>
  <c r="Z1003" i="9" s="1"/>
  <c r="AB1003" i="9" s="1"/>
  <c r="S1003" i="9"/>
  <c r="R1003" i="9"/>
  <c r="U1003" i="9" s="1"/>
  <c r="AA1003" i="9" s="1"/>
  <c r="AC1003" i="9" s="1"/>
  <c r="X1002" i="9"/>
  <c r="Z1002" i="9" s="1"/>
  <c r="AB1002" i="9" s="1"/>
  <c r="S1002" i="9"/>
  <c r="R1002" i="9"/>
  <c r="U1002" i="9" s="1"/>
  <c r="AA1002" i="9" s="1"/>
  <c r="AC1002" i="9" s="1"/>
  <c r="X1001" i="9"/>
  <c r="Z1001" i="9" s="1"/>
  <c r="AB1001" i="9" s="1"/>
  <c r="S1001" i="9"/>
  <c r="R1001" i="9"/>
  <c r="U1001" i="9" s="1"/>
  <c r="AA1001" i="9" s="1"/>
  <c r="AC1001" i="9" s="1"/>
  <c r="X1000" i="9"/>
  <c r="Z1000" i="9" s="1"/>
  <c r="AB1000" i="9" s="1"/>
  <c r="S1000" i="9"/>
  <c r="R1000" i="9"/>
  <c r="U1000" i="9" s="1"/>
  <c r="AA1000" i="9" s="1"/>
  <c r="AC1000" i="9" s="1"/>
  <c r="X999" i="9"/>
  <c r="Z999" i="9" s="1"/>
  <c r="AB999" i="9" s="1"/>
  <c r="S999" i="9"/>
  <c r="R999" i="9"/>
  <c r="U999" i="9" s="1"/>
  <c r="AA999" i="9" s="1"/>
  <c r="AC999" i="9" s="1"/>
  <c r="X998" i="9"/>
  <c r="Z998" i="9" s="1"/>
  <c r="AB998" i="9" s="1"/>
  <c r="S998" i="9"/>
  <c r="R998" i="9"/>
  <c r="U998" i="9" s="1"/>
  <c r="AA998" i="9" s="1"/>
  <c r="AC998" i="9" s="1"/>
  <c r="X997" i="9"/>
  <c r="Z997" i="9" s="1"/>
  <c r="AB997" i="9" s="1"/>
  <c r="S997" i="9"/>
  <c r="R997" i="9"/>
  <c r="U997" i="9" s="1"/>
  <c r="AA997" i="9" s="1"/>
  <c r="AC997" i="9" s="1"/>
  <c r="X996" i="9"/>
  <c r="Z996" i="9" s="1"/>
  <c r="AB996" i="9" s="1"/>
  <c r="S996" i="9"/>
  <c r="R996" i="9"/>
  <c r="U996" i="9" s="1"/>
  <c r="AA996" i="9" s="1"/>
  <c r="AC996" i="9" s="1"/>
  <c r="X995" i="9"/>
  <c r="Z995" i="9" s="1"/>
  <c r="AB995" i="9" s="1"/>
  <c r="S995" i="9"/>
  <c r="R995" i="9"/>
  <c r="U995" i="9" s="1"/>
  <c r="AA995" i="9" s="1"/>
  <c r="AC995" i="9" s="1"/>
  <c r="X994" i="9"/>
  <c r="Z994" i="9" s="1"/>
  <c r="AB994" i="9" s="1"/>
  <c r="S994" i="9"/>
  <c r="R994" i="9"/>
  <c r="U994" i="9" s="1"/>
  <c r="AA994" i="9" s="1"/>
  <c r="AC994" i="9" s="1"/>
  <c r="X993" i="9"/>
  <c r="Z993" i="9" s="1"/>
  <c r="AB993" i="9" s="1"/>
  <c r="S993" i="9"/>
  <c r="R993" i="9"/>
  <c r="U993" i="9" s="1"/>
  <c r="AA993" i="9" s="1"/>
  <c r="AC993" i="9" s="1"/>
  <c r="X992" i="9"/>
  <c r="Z992" i="9" s="1"/>
  <c r="AB992" i="9" s="1"/>
  <c r="R992" i="9"/>
  <c r="S992" i="9" s="1"/>
  <c r="X991" i="9"/>
  <c r="Z991" i="9" s="1"/>
  <c r="AB991" i="9" s="1"/>
  <c r="R991" i="9"/>
  <c r="S991" i="9" s="1"/>
  <c r="X990" i="9"/>
  <c r="Z990" i="9" s="1"/>
  <c r="AB990" i="9" s="1"/>
  <c r="S990" i="9"/>
  <c r="R990" i="9"/>
  <c r="U990" i="9" s="1"/>
  <c r="AA990" i="9" s="1"/>
  <c r="AC990" i="9" s="1"/>
  <c r="X989" i="9"/>
  <c r="Z989" i="9" s="1"/>
  <c r="AB989" i="9" s="1"/>
  <c r="S989" i="9"/>
  <c r="R989" i="9"/>
  <c r="U989" i="9" s="1"/>
  <c r="AA989" i="9" s="1"/>
  <c r="AC989" i="9" s="1"/>
  <c r="X988" i="9"/>
  <c r="Z988" i="9" s="1"/>
  <c r="AB988" i="9" s="1"/>
  <c r="S988" i="9"/>
  <c r="R988" i="9"/>
  <c r="U988" i="9" s="1"/>
  <c r="AA988" i="9" s="1"/>
  <c r="AC988" i="9" s="1"/>
  <c r="X987" i="9"/>
  <c r="Z987" i="9" s="1"/>
  <c r="AB987" i="9" s="1"/>
  <c r="S987" i="9"/>
  <c r="R987" i="9"/>
  <c r="U987" i="9" s="1"/>
  <c r="AA987" i="9" s="1"/>
  <c r="AC987" i="9" s="1"/>
  <c r="X986" i="9"/>
  <c r="Z986" i="9" s="1"/>
  <c r="AB986" i="9" s="1"/>
  <c r="R986" i="9"/>
  <c r="S986" i="9" s="1"/>
  <c r="X985" i="9"/>
  <c r="Z985" i="9" s="1"/>
  <c r="AB985" i="9" s="1"/>
  <c r="R985" i="9"/>
  <c r="S985" i="9" s="1"/>
  <c r="X984" i="9"/>
  <c r="Z984" i="9" s="1"/>
  <c r="AB984" i="9" s="1"/>
  <c r="R984" i="9"/>
  <c r="S984" i="9" s="1"/>
  <c r="X983" i="9"/>
  <c r="Z983" i="9" s="1"/>
  <c r="AB983" i="9" s="1"/>
  <c r="R983" i="9"/>
  <c r="S983" i="9" s="1"/>
  <c r="X982" i="9"/>
  <c r="Z982" i="9" s="1"/>
  <c r="AB982" i="9" s="1"/>
  <c r="R982" i="9"/>
  <c r="S982" i="9" s="1"/>
  <c r="X981" i="9"/>
  <c r="Z981" i="9" s="1"/>
  <c r="AB981" i="9" s="1"/>
  <c r="S981" i="9"/>
  <c r="R981" i="9"/>
  <c r="U981" i="9" s="1"/>
  <c r="AA981" i="9" s="1"/>
  <c r="AC981" i="9" s="1"/>
  <c r="X980" i="9"/>
  <c r="Z980" i="9" s="1"/>
  <c r="AB980" i="9" s="1"/>
  <c r="S980" i="9"/>
  <c r="R980" i="9"/>
  <c r="U980" i="9" s="1"/>
  <c r="AA980" i="9" s="1"/>
  <c r="AC980" i="9" s="1"/>
  <c r="X979" i="9"/>
  <c r="Z979" i="9" s="1"/>
  <c r="AB979" i="9" s="1"/>
  <c r="S979" i="9"/>
  <c r="R979" i="9"/>
  <c r="U979" i="9" s="1"/>
  <c r="AA979" i="9" s="1"/>
  <c r="AC979" i="9" s="1"/>
  <c r="X978" i="9"/>
  <c r="Z978" i="9" s="1"/>
  <c r="AB978" i="9" s="1"/>
  <c r="S978" i="9"/>
  <c r="R978" i="9"/>
  <c r="U978" i="9" s="1"/>
  <c r="AA978" i="9" s="1"/>
  <c r="AC978" i="9" s="1"/>
  <c r="Z977" i="9"/>
  <c r="AB977" i="9" s="1"/>
  <c r="X977" i="9"/>
  <c r="R977" i="9"/>
  <c r="S977" i="9" s="1"/>
  <c r="Z976" i="9"/>
  <c r="AB976" i="9" s="1"/>
  <c r="X976" i="9"/>
  <c r="R976" i="9"/>
  <c r="S976" i="9" s="1"/>
  <c r="Z975" i="9"/>
  <c r="AB975" i="9" s="1"/>
  <c r="X975" i="9"/>
  <c r="R975" i="9"/>
  <c r="S975" i="9" s="1"/>
  <c r="Z974" i="9"/>
  <c r="AB974" i="9" s="1"/>
  <c r="X974" i="9"/>
  <c r="R974" i="9"/>
  <c r="S974" i="9" s="1"/>
  <c r="Z973" i="9"/>
  <c r="AB973" i="9" s="1"/>
  <c r="X973" i="9"/>
  <c r="R973" i="9"/>
  <c r="S973" i="9" s="1"/>
  <c r="Z972" i="9"/>
  <c r="AB972" i="9" s="1"/>
  <c r="X972" i="9"/>
  <c r="R972" i="9"/>
  <c r="S972" i="9" s="1"/>
  <c r="Z971" i="9"/>
  <c r="AB971" i="9" s="1"/>
  <c r="X971" i="9"/>
  <c r="R971" i="9"/>
  <c r="S971" i="9" s="1"/>
  <c r="Z970" i="9"/>
  <c r="AB970" i="9" s="1"/>
  <c r="X970" i="9"/>
  <c r="R970" i="9"/>
  <c r="S970" i="9" s="1"/>
  <c r="Z969" i="9"/>
  <c r="AB969" i="9" s="1"/>
  <c r="X969" i="9"/>
  <c r="R969" i="9"/>
  <c r="S969" i="9" s="1"/>
  <c r="Z968" i="9"/>
  <c r="AB968" i="9" s="1"/>
  <c r="X968" i="9"/>
  <c r="R968" i="9"/>
  <c r="S968" i="9" s="1"/>
  <c r="Z967" i="9"/>
  <c r="AB967" i="9" s="1"/>
  <c r="X967" i="9"/>
  <c r="R967" i="9"/>
  <c r="S967" i="9" s="1"/>
  <c r="Z966" i="9"/>
  <c r="AB966" i="9" s="1"/>
  <c r="X966" i="9"/>
  <c r="R966" i="9"/>
  <c r="S966" i="9" s="1"/>
  <c r="Z965" i="9"/>
  <c r="AB965" i="9" s="1"/>
  <c r="X965" i="9"/>
  <c r="R965" i="9"/>
  <c r="S965" i="9" s="1"/>
  <c r="Z964" i="9"/>
  <c r="AB964" i="9" s="1"/>
  <c r="X964" i="9"/>
  <c r="R964" i="9"/>
  <c r="S964" i="9" s="1"/>
  <c r="Z963" i="9"/>
  <c r="AB963" i="9" s="1"/>
  <c r="X963" i="9"/>
  <c r="R963" i="9"/>
  <c r="S963" i="9" s="1"/>
  <c r="Z962" i="9"/>
  <c r="AB962" i="9" s="1"/>
  <c r="X962" i="9"/>
  <c r="R962" i="9"/>
  <c r="S962" i="9" s="1"/>
  <c r="Z961" i="9"/>
  <c r="AB961" i="9" s="1"/>
  <c r="X961" i="9"/>
  <c r="R961" i="9"/>
  <c r="S961" i="9" s="1"/>
  <c r="Z960" i="9"/>
  <c r="AB960" i="9" s="1"/>
  <c r="X960" i="9"/>
  <c r="R960" i="9"/>
  <c r="S960" i="9" s="1"/>
  <c r="Z959" i="9"/>
  <c r="AB959" i="9" s="1"/>
  <c r="X959" i="9"/>
  <c r="R959" i="9"/>
  <c r="S959" i="9" s="1"/>
  <c r="Z958" i="9"/>
  <c r="AB958" i="9" s="1"/>
  <c r="X958" i="9"/>
  <c r="R958" i="9"/>
  <c r="S958" i="9" s="1"/>
  <c r="Z957" i="9"/>
  <c r="AB957" i="9" s="1"/>
  <c r="X957" i="9"/>
  <c r="U957" i="9"/>
  <c r="AA957" i="9" s="1"/>
  <c r="AC957" i="9" s="1"/>
  <c r="R957" i="9"/>
  <c r="S957" i="9" s="1"/>
  <c r="AB956" i="9"/>
  <c r="Z956" i="9"/>
  <c r="X956" i="9"/>
  <c r="R956" i="9"/>
  <c r="S956" i="9" s="1"/>
  <c r="Z955" i="9"/>
  <c r="AB955" i="9" s="1"/>
  <c r="X955" i="9"/>
  <c r="U955" i="9"/>
  <c r="AA955" i="9" s="1"/>
  <c r="R955" i="9"/>
  <c r="S955" i="9" s="1"/>
  <c r="AB954" i="9"/>
  <c r="Z954" i="9"/>
  <c r="X954" i="9"/>
  <c r="R954" i="9"/>
  <c r="S954" i="9" s="1"/>
  <c r="Z953" i="9"/>
  <c r="AB953" i="9" s="1"/>
  <c r="X953" i="9"/>
  <c r="U953" i="9"/>
  <c r="AA953" i="9" s="1"/>
  <c r="R953" i="9"/>
  <c r="S953" i="9" s="1"/>
  <c r="AB952" i="9"/>
  <c r="Z952" i="9"/>
  <c r="X952" i="9"/>
  <c r="R952" i="9"/>
  <c r="S952" i="9" s="1"/>
  <c r="Z951" i="9"/>
  <c r="AB951" i="9" s="1"/>
  <c r="X951" i="9"/>
  <c r="U951" i="9"/>
  <c r="AA951" i="9" s="1"/>
  <c r="R951" i="9"/>
  <c r="S951" i="9" s="1"/>
  <c r="AB950" i="9"/>
  <c r="Z950" i="9"/>
  <c r="X950" i="9"/>
  <c r="R950" i="9"/>
  <c r="S950" i="9" s="1"/>
  <c r="Z949" i="9"/>
  <c r="AB949" i="9" s="1"/>
  <c r="X949" i="9"/>
  <c r="U949" i="9"/>
  <c r="AA949" i="9" s="1"/>
  <c r="R949" i="9"/>
  <c r="S949" i="9" s="1"/>
  <c r="X948" i="9"/>
  <c r="Z948" i="9" s="1"/>
  <c r="AB948" i="9" s="1"/>
  <c r="S948" i="9"/>
  <c r="R948" i="9"/>
  <c r="U948" i="9" s="1"/>
  <c r="AA948" i="9" s="1"/>
  <c r="AC948" i="9" s="1"/>
  <c r="X947" i="9"/>
  <c r="Z947" i="9" s="1"/>
  <c r="AB947" i="9" s="1"/>
  <c r="S947" i="9"/>
  <c r="R947" i="9"/>
  <c r="U947" i="9" s="1"/>
  <c r="AA947" i="9" s="1"/>
  <c r="AC947" i="9" s="1"/>
  <c r="X946" i="9"/>
  <c r="Z946" i="9" s="1"/>
  <c r="AB946" i="9" s="1"/>
  <c r="S946" i="9"/>
  <c r="R946" i="9"/>
  <c r="U946" i="9" s="1"/>
  <c r="AA946" i="9" s="1"/>
  <c r="AC946" i="9" s="1"/>
  <c r="X945" i="9"/>
  <c r="Z945" i="9" s="1"/>
  <c r="AB945" i="9" s="1"/>
  <c r="S945" i="9"/>
  <c r="R945" i="9"/>
  <c r="U945" i="9" s="1"/>
  <c r="AA945" i="9" s="1"/>
  <c r="AC945" i="9" s="1"/>
  <c r="X944" i="9"/>
  <c r="Z944" i="9" s="1"/>
  <c r="AB944" i="9" s="1"/>
  <c r="S944" i="9"/>
  <c r="R944" i="9"/>
  <c r="U944" i="9" s="1"/>
  <c r="AA944" i="9" s="1"/>
  <c r="AC944" i="9" s="1"/>
  <c r="X943" i="9"/>
  <c r="Z943" i="9" s="1"/>
  <c r="AB943" i="9" s="1"/>
  <c r="S943" i="9"/>
  <c r="R943" i="9"/>
  <c r="U943" i="9" s="1"/>
  <c r="AA943" i="9" s="1"/>
  <c r="AC943" i="9" s="1"/>
  <c r="X942" i="9"/>
  <c r="Z942" i="9" s="1"/>
  <c r="AB942" i="9" s="1"/>
  <c r="S942" i="9"/>
  <c r="R942" i="9"/>
  <c r="U942" i="9" s="1"/>
  <c r="AA942" i="9" s="1"/>
  <c r="AC942" i="9" s="1"/>
  <c r="X941" i="9"/>
  <c r="Z941" i="9" s="1"/>
  <c r="AB941" i="9" s="1"/>
  <c r="S941" i="9"/>
  <c r="R941" i="9"/>
  <c r="U941" i="9" s="1"/>
  <c r="AA941" i="9" s="1"/>
  <c r="AC941" i="9" s="1"/>
  <c r="X940" i="9"/>
  <c r="Z940" i="9" s="1"/>
  <c r="AB940" i="9" s="1"/>
  <c r="S940" i="9"/>
  <c r="R940" i="9"/>
  <c r="U940" i="9" s="1"/>
  <c r="AA940" i="9" s="1"/>
  <c r="AC940" i="9" s="1"/>
  <c r="X939" i="9"/>
  <c r="Z939" i="9" s="1"/>
  <c r="AB939" i="9" s="1"/>
  <c r="S939" i="9"/>
  <c r="R939" i="9"/>
  <c r="U939" i="9" s="1"/>
  <c r="AA939" i="9" s="1"/>
  <c r="AC939" i="9" s="1"/>
  <c r="X938" i="9"/>
  <c r="Z938" i="9" s="1"/>
  <c r="AB938" i="9" s="1"/>
  <c r="S938" i="9"/>
  <c r="R938" i="9"/>
  <c r="U938" i="9" s="1"/>
  <c r="AA938" i="9" s="1"/>
  <c r="AC938" i="9" s="1"/>
  <c r="X937" i="9"/>
  <c r="Z937" i="9" s="1"/>
  <c r="AB937" i="9" s="1"/>
  <c r="S937" i="9"/>
  <c r="R937" i="9"/>
  <c r="U937" i="9" s="1"/>
  <c r="AA937" i="9" s="1"/>
  <c r="AC937" i="9" s="1"/>
  <c r="X936" i="9"/>
  <c r="Z936" i="9" s="1"/>
  <c r="AB936" i="9" s="1"/>
  <c r="S936" i="9"/>
  <c r="R936" i="9"/>
  <c r="U936" i="9" s="1"/>
  <c r="AA936" i="9" s="1"/>
  <c r="AC936" i="9" s="1"/>
  <c r="X935" i="9"/>
  <c r="Z935" i="9" s="1"/>
  <c r="AB935" i="9" s="1"/>
  <c r="S935" i="9"/>
  <c r="R935" i="9"/>
  <c r="U935" i="9" s="1"/>
  <c r="AA935" i="9" s="1"/>
  <c r="AC935" i="9" s="1"/>
  <c r="X934" i="9"/>
  <c r="Z934" i="9" s="1"/>
  <c r="AB934" i="9" s="1"/>
  <c r="S934" i="9"/>
  <c r="R934" i="9"/>
  <c r="U934" i="9" s="1"/>
  <c r="AA934" i="9" s="1"/>
  <c r="AC934" i="9" s="1"/>
  <c r="X933" i="9"/>
  <c r="Z933" i="9" s="1"/>
  <c r="AB933" i="9" s="1"/>
  <c r="S933" i="9"/>
  <c r="R933" i="9"/>
  <c r="U933" i="9" s="1"/>
  <c r="AA933" i="9" s="1"/>
  <c r="AC933" i="9" s="1"/>
  <c r="X932" i="9"/>
  <c r="Z932" i="9" s="1"/>
  <c r="AB932" i="9" s="1"/>
  <c r="S932" i="9"/>
  <c r="R932" i="9"/>
  <c r="U932" i="9" s="1"/>
  <c r="AA932" i="9" s="1"/>
  <c r="AC932" i="9" s="1"/>
  <c r="X931" i="9"/>
  <c r="Z931" i="9" s="1"/>
  <c r="AB931" i="9" s="1"/>
  <c r="S931" i="9"/>
  <c r="R931" i="9"/>
  <c r="U931" i="9" s="1"/>
  <c r="AA931" i="9" s="1"/>
  <c r="AC931" i="9" s="1"/>
  <c r="X930" i="9"/>
  <c r="Z930" i="9" s="1"/>
  <c r="AB930" i="9" s="1"/>
  <c r="S930" i="9"/>
  <c r="R930" i="9"/>
  <c r="U930" i="9" s="1"/>
  <c r="AA930" i="9" s="1"/>
  <c r="AC930" i="9" s="1"/>
  <c r="X929" i="9"/>
  <c r="Z929" i="9" s="1"/>
  <c r="AB929" i="9" s="1"/>
  <c r="S929" i="9"/>
  <c r="R929" i="9"/>
  <c r="U929" i="9" s="1"/>
  <c r="AA929" i="9" s="1"/>
  <c r="AC929" i="9" s="1"/>
  <c r="X928" i="9"/>
  <c r="Z928" i="9" s="1"/>
  <c r="AB928" i="9" s="1"/>
  <c r="R928" i="9"/>
  <c r="X927" i="9"/>
  <c r="Z927" i="9" s="1"/>
  <c r="AB927" i="9" s="1"/>
  <c r="R927" i="9"/>
  <c r="X926" i="9"/>
  <c r="Z926" i="9" s="1"/>
  <c r="AB926" i="9" s="1"/>
  <c r="R926" i="9"/>
  <c r="X925" i="9"/>
  <c r="Z925" i="9" s="1"/>
  <c r="AB925" i="9" s="1"/>
  <c r="R925" i="9"/>
  <c r="X924" i="9"/>
  <c r="Z924" i="9" s="1"/>
  <c r="AB924" i="9" s="1"/>
  <c r="R924" i="9"/>
  <c r="X923" i="9"/>
  <c r="Z923" i="9" s="1"/>
  <c r="AB923" i="9" s="1"/>
  <c r="R923" i="9"/>
  <c r="X922" i="9"/>
  <c r="Z922" i="9" s="1"/>
  <c r="AB922" i="9" s="1"/>
  <c r="R922" i="9"/>
  <c r="X921" i="9"/>
  <c r="Z921" i="9" s="1"/>
  <c r="AB921" i="9" s="1"/>
  <c r="R921" i="9"/>
  <c r="Z920" i="9"/>
  <c r="AB920" i="9" s="1"/>
  <c r="X920" i="9"/>
  <c r="R920" i="9"/>
  <c r="Z919" i="9"/>
  <c r="AB919" i="9" s="1"/>
  <c r="X919" i="9"/>
  <c r="R919" i="9"/>
  <c r="Z918" i="9"/>
  <c r="AB918" i="9" s="1"/>
  <c r="X918" i="9"/>
  <c r="R918" i="9"/>
  <c r="Z917" i="9"/>
  <c r="AB917" i="9" s="1"/>
  <c r="X917" i="9"/>
  <c r="R917" i="9"/>
  <c r="Z916" i="9"/>
  <c r="AB916" i="9" s="1"/>
  <c r="X916" i="9"/>
  <c r="R916" i="9"/>
  <c r="Z915" i="9"/>
  <c r="AB915" i="9" s="1"/>
  <c r="X915" i="9"/>
  <c r="R915" i="9"/>
  <c r="Z914" i="9"/>
  <c r="AB914" i="9" s="1"/>
  <c r="X914" i="9"/>
  <c r="R914" i="9"/>
  <c r="Z913" i="9"/>
  <c r="AB913" i="9" s="1"/>
  <c r="X913" i="9"/>
  <c r="R913" i="9"/>
  <c r="Z912" i="9"/>
  <c r="AB912" i="9" s="1"/>
  <c r="X912" i="9"/>
  <c r="R912" i="9"/>
  <c r="Z911" i="9"/>
  <c r="AB911" i="9" s="1"/>
  <c r="X911" i="9"/>
  <c r="R911" i="9"/>
  <c r="Z910" i="9"/>
  <c r="AB910" i="9" s="1"/>
  <c r="X910" i="9"/>
  <c r="R910" i="9"/>
  <c r="Z909" i="9"/>
  <c r="AB909" i="9" s="1"/>
  <c r="X909" i="9"/>
  <c r="R909" i="9"/>
  <c r="Z908" i="9"/>
  <c r="AB908" i="9" s="1"/>
  <c r="X908" i="9"/>
  <c r="R908" i="9"/>
  <c r="Z907" i="9"/>
  <c r="AB907" i="9" s="1"/>
  <c r="X907" i="9"/>
  <c r="R907" i="9"/>
  <c r="Z906" i="9"/>
  <c r="AB906" i="9" s="1"/>
  <c r="X906" i="9"/>
  <c r="R906" i="9"/>
  <c r="Z905" i="9"/>
  <c r="AB905" i="9" s="1"/>
  <c r="X905" i="9"/>
  <c r="R905" i="9"/>
  <c r="Z904" i="9"/>
  <c r="AB904" i="9" s="1"/>
  <c r="X904" i="9"/>
  <c r="R904" i="9"/>
  <c r="Z903" i="9"/>
  <c r="AB903" i="9" s="1"/>
  <c r="X903" i="9"/>
  <c r="R903" i="9"/>
  <c r="Z902" i="9"/>
  <c r="AB902" i="9" s="1"/>
  <c r="X902" i="9"/>
  <c r="R902" i="9"/>
  <c r="Z901" i="9"/>
  <c r="AB901" i="9" s="1"/>
  <c r="X901" i="9"/>
  <c r="R901" i="9"/>
  <c r="Z900" i="9"/>
  <c r="AB900" i="9" s="1"/>
  <c r="X900" i="9"/>
  <c r="R900" i="9"/>
  <c r="Z899" i="9"/>
  <c r="AB899" i="9" s="1"/>
  <c r="X899" i="9"/>
  <c r="R899" i="9"/>
  <c r="Z898" i="9"/>
  <c r="AB898" i="9" s="1"/>
  <c r="X898" i="9"/>
  <c r="R898" i="9"/>
  <c r="Z897" i="9"/>
  <c r="AB897" i="9" s="1"/>
  <c r="X897" i="9"/>
  <c r="R897" i="9"/>
  <c r="Z896" i="9"/>
  <c r="AB896" i="9" s="1"/>
  <c r="X896" i="9"/>
  <c r="R896" i="9"/>
  <c r="Z895" i="9"/>
  <c r="AB895" i="9" s="1"/>
  <c r="X895" i="9"/>
  <c r="R895" i="9"/>
  <c r="Z894" i="9"/>
  <c r="AB894" i="9" s="1"/>
  <c r="X894" i="9"/>
  <c r="R894" i="9"/>
  <c r="Z893" i="9"/>
  <c r="AB893" i="9" s="1"/>
  <c r="X893" i="9"/>
  <c r="R893" i="9"/>
  <c r="Z892" i="9"/>
  <c r="AB892" i="9" s="1"/>
  <c r="X892" i="9"/>
  <c r="R892" i="9"/>
  <c r="Z891" i="9"/>
  <c r="AB891" i="9" s="1"/>
  <c r="X891" i="9"/>
  <c r="R891" i="9"/>
  <c r="Z890" i="9"/>
  <c r="AB890" i="9" s="1"/>
  <c r="X890" i="9"/>
  <c r="R890" i="9"/>
  <c r="Z889" i="9"/>
  <c r="AB889" i="9" s="1"/>
  <c r="X889" i="9"/>
  <c r="U889" i="9"/>
  <c r="AA889" i="9" s="1"/>
  <c r="R889" i="9"/>
  <c r="S889" i="9" s="1"/>
  <c r="AB888" i="9"/>
  <c r="Z888" i="9"/>
  <c r="X888" i="9"/>
  <c r="R888" i="9"/>
  <c r="S888" i="9" s="1"/>
  <c r="Z887" i="9"/>
  <c r="AB887" i="9" s="1"/>
  <c r="X887" i="9"/>
  <c r="U887" i="9"/>
  <c r="AA887" i="9" s="1"/>
  <c r="R887" i="9"/>
  <c r="S887" i="9" s="1"/>
  <c r="X886" i="9"/>
  <c r="Z886" i="9" s="1"/>
  <c r="AB886" i="9" s="1"/>
  <c r="S886" i="9"/>
  <c r="R886" i="9"/>
  <c r="U886" i="9" s="1"/>
  <c r="AA886" i="9" s="1"/>
  <c r="AC886" i="9" s="1"/>
  <c r="X885" i="9"/>
  <c r="Z885" i="9" s="1"/>
  <c r="AB885" i="9" s="1"/>
  <c r="S885" i="9"/>
  <c r="R885" i="9"/>
  <c r="U885" i="9" s="1"/>
  <c r="AA885" i="9" s="1"/>
  <c r="AC885" i="9" s="1"/>
  <c r="X884" i="9"/>
  <c r="Z884" i="9" s="1"/>
  <c r="AB884" i="9" s="1"/>
  <c r="S884" i="9"/>
  <c r="R884" i="9"/>
  <c r="U884" i="9" s="1"/>
  <c r="AA884" i="9" s="1"/>
  <c r="AC884" i="9" s="1"/>
  <c r="X883" i="9"/>
  <c r="Z883" i="9" s="1"/>
  <c r="AB883" i="9" s="1"/>
  <c r="S883" i="9"/>
  <c r="R883" i="9"/>
  <c r="U883" i="9" s="1"/>
  <c r="AA883" i="9" s="1"/>
  <c r="AC883" i="9" s="1"/>
  <c r="X882" i="9"/>
  <c r="Z882" i="9" s="1"/>
  <c r="AB882" i="9" s="1"/>
  <c r="S882" i="9"/>
  <c r="R882" i="9"/>
  <c r="U882" i="9" s="1"/>
  <c r="AA882" i="9" s="1"/>
  <c r="AC882" i="9" s="1"/>
  <c r="X881" i="9"/>
  <c r="Z881" i="9" s="1"/>
  <c r="AB881" i="9" s="1"/>
  <c r="S881" i="9"/>
  <c r="R881" i="9"/>
  <c r="U881" i="9" s="1"/>
  <c r="AA881" i="9" s="1"/>
  <c r="AC881" i="9" s="1"/>
  <c r="X880" i="9"/>
  <c r="Z880" i="9" s="1"/>
  <c r="AB880" i="9" s="1"/>
  <c r="S880" i="9"/>
  <c r="R880" i="9"/>
  <c r="U880" i="9" s="1"/>
  <c r="AA880" i="9" s="1"/>
  <c r="AC880" i="9" s="1"/>
  <c r="X879" i="9"/>
  <c r="Z879" i="9" s="1"/>
  <c r="AB879" i="9" s="1"/>
  <c r="S879" i="9"/>
  <c r="R879" i="9"/>
  <c r="U879" i="9" s="1"/>
  <c r="AA879" i="9" s="1"/>
  <c r="AC879" i="9" s="1"/>
  <c r="X878" i="9"/>
  <c r="Z878" i="9" s="1"/>
  <c r="AB878" i="9" s="1"/>
  <c r="S878" i="9"/>
  <c r="R878" i="9"/>
  <c r="U878" i="9" s="1"/>
  <c r="AA878" i="9" s="1"/>
  <c r="AC878" i="9" s="1"/>
  <c r="X877" i="9"/>
  <c r="Z877" i="9" s="1"/>
  <c r="AB877" i="9" s="1"/>
  <c r="S877" i="9"/>
  <c r="R877" i="9"/>
  <c r="U877" i="9" s="1"/>
  <c r="AA877" i="9" s="1"/>
  <c r="AC877" i="9" s="1"/>
  <c r="X876" i="9"/>
  <c r="Z876" i="9" s="1"/>
  <c r="AB876" i="9" s="1"/>
  <c r="S876" i="9"/>
  <c r="R876" i="9"/>
  <c r="U876" i="9" s="1"/>
  <c r="AA876" i="9" s="1"/>
  <c r="AC876" i="9" s="1"/>
  <c r="X875" i="9"/>
  <c r="Z875" i="9" s="1"/>
  <c r="AB875" i="9" s="1"/>
  <c r="S875" i="9"/>
  <c r="R875" i="9"/>
  <c r="U875" i="9" s="1"/>
  <c r="AA875" i="9" s="1"/>
  <c r="AC875" i="9" s="1"/>
  <c r="X874" i="9"/>
  <c r="Z874" i="9" s="1"/>
  <c r="AB874" i="9" s="1"/>
  <c r="S874" i="9"/>
  <c r="R874" i="9"/>
  <c r="U874" i="9" s="1"/>
  <c r="AA874" i="9" s="1"/>
  <c r="AC874" i="9" s="1"/>
  <c r="X873" i="9"/>
  <c r="Z873" i="9" s="1"/>
  <c r="AB873" i="9" s="1"/>
  <c r="S873" i="9"/>
  <c r="R873" i="9"/>
  <c r="U873" i="9" s="1"/>
  <c r="AA873" i="9" s="1"/>
  <c r="AC873" i="9" s="1"/>
  <c r="X872" i="9"/>
  <c r="Z872" i="9" s="1"/>
  <c r="AB872" i="9" s="1"/>
  <c r="S872" i="9"/>
  <c r="R872" i="9"/>
  <c r="U872" i="9" s="1"/>
  <c r="AA872" i="9" s="1"/>
  <c r="AC872" i="9" s="1"/>
  <c r="X871" i="9"/>
  <c r="Z871" i="9" s="1"/>
  <c r="AB871" i="9" s="1"/>
  <c r="S871" i="9"/>
  <c r="R871" i="9"/>
  <c r="U871" i="9" s="1"/>
  <c r="AA871" i="9" s="1"/>
  <c r="AC871" i="9" s="1"/>
  <c r="X870" i="9"/>
  <c r="Z870" i="9" s="1"/>
  <c r="AB870" i="9" s="1"/>
  <c r="S870" i="9"/>
  <c r="R870" i="9"/>
  <c r="U870" i="9" s="1"/>
  <c r="AA870" i="9" s="1"/>
  <c r="AC870" i="9" s="1"/>
  <c r="X869" i="9"/>
  <c r="Z869" i="9" s="1"/>
  <c r="AB869" i="9" s="1"/>
  <c r="S869" i="9"/>
  <c r="R869" i="9"/>
  <c r="U869" i="9" s="1"/>
  <c r="AA869" i="9" s="1"/>
  <c r="AC869" i="9" s="1"/>
  <c r="X868" i="9"/>
  <c r="Z868" i="9" s="1"/>
  <c r="AB868" i="9" s="1"/>
  <c r="S868" i="9"/>
  <c r="R868" i="9"/>
  <c r="U868" i="9" s="1"/>
  <c r="AA868" i="9" s="1"/>
  <c r="AC868" i="9" s="1"/>
  <c r="X867" i="9"/>
  <c r="Z867" i="9" s="1"/>
  <c r="AB867" i="9" s="1"/>
  <c r="S867" i="9"/>
  <c r="R867" i="9"/>
  <c r="U867" i="9" s="1"/>
  <c r="AA867" i="9" s="1"/>
  <c r="AC867" i="9" s="1"/>
  <c r="X866" i="9"/>
  <c r="Z866" i="9" s="1"/>
  <c r="AB866" i="9" s="1"/>
  <c r="S866" i="9"/>
  <c r="R866" i="9"/>
  <c r="U866" i="9" s="1"/>
  <c r="AA866" i="9" s="1"/>
  <c r="AC866" i="9" s="1"/>
  <c r="X865" i="9"/>
  <c r="Z865" i="9" s="1"/>
  <c r="AB865" i="9" s="1"/>
  <c r="S865" i="9"/>
  <c r="R865" i="9"/>
  <c r="U865" i="9" s="1"/>
  <c r="AA865" i="9" s="1"/>
  <c r="AC865" i="9" s="1"/>
  <c r="X864" i="9"/>
  <c r="Z864" i="9" s="1"/>
  <c r="AB864" i="9" s="1"/>
  <c r="S864" i="9"/>
  <c r="R864" i="9"/>
  <c r="U864" i="9" s="1"/>
  <c r="AA864" i="9" s="1"/>
  <c r="AC864" i="9" s="1"/>
  <c r="X863" i="9"/>
  <c r="Z863" i="9" s="1"/>
  <c r="AB863" i="9" s="1"/>
  <c r="S863" i="9"/>
  <c r="R863" i="9"/>
  <c r="U863" i="9" s="1"/>
  <c r="AA863" i="9" s="1"/>
  <c r="AC863" i="9" s="1"/>
  <c r="X862" i="9"/>
  <c r="Z862" i="9" s="1"/>
  <c r="AB862" i="9" s="1"/>
  <c r="S862" i="9"/>
  <c r="R862" i="9"/>
  <c r="U862" i="9" s="1"/>
  <c r="AA862" i="9" s="1"/>
  <c r="AC862" i="9" s="1"/>
  <c r="X861" i="9"/>
  <c r="Z861" i="9" s="1"/>
  <c r="AB861" i="9" s="1"/>
  <c r="S861" i="9"/>
  <c r="R861" i="9"/>
  <c r="U861" i="9" s="1"/>
  <c r="AA861" i="9" s="1"/>
  <c r="AC861" i="9" s="1"/>
  <c r="X860" i="9"/>
  <c r="Z860" i="9" s="1"/>
  <c r="AB860" i="9" s="1"/>
  <c r="S860" i="9"/>
  <c r="R860" i="9"/>
  <c r="U860" i="9" s="1"/>
  <c r="AA860" i="9" s="1"/>
  <c r="AC860" i="9" s="1"/>
  <c r="X859" i="9"/>
  <c r="Z859" i="9" s="1"/>
  <c r="AB859" i="9" s="1"/>
  <c r="S859" i="9"/>
  <c r="R859" i="9"/>
  <c r="U859" i="9" s="1"/>
  <c r="AA859" i="9" s="1"/>
  <c r="AC859" i="9" s="1"/>
  <c r="X858" i="9"/>
  <c r="Z858" i="9" s="1"/>
  <c r="AB858" i="9" s="1"/>
  <c r="S858" i="9"/>
  <c r="R858" i="9"/>
  <c r="U858" i="9" s="1"/>
  <c r="AA858" i="9" s="1"/>
  <c r="AC858" i="9" s="1"/>
  <c r="X857" i="9"/>
  <c r="Z857" i="9" s="1"/>
  <c r="AB857" i="9" s="1"/>
  <c r="S857" i="9"/>
  <c r="R857" i="9"/>
  <c r="U857" i="9" s="1"/>
  <c r="AA857" i="9" s="1"/>
  <c r="AC857" i="9" s="1"/>
  <c r="X856" i="9"/>
  <c r="Z856" i="9" s="1"/>
  <c r="AB856" i="9" s="1"/>
  <c r="S856" i="9"/>
  <c r="R856" i="9"/>
  <c r="U856" i="9" s="1"/>
  <c r="AA856" i="9" s="1"/>
  <c r="AC856" i="9" s="1"/>
  <c r="X855" i="9"/>
  <c r="Z855" i="9" s="1"/>
  <c r="AB855" i="9" s="1"/>
  <c r="S855" i="9"/>
  <c r="R855" i="9"/>
  <c r="U855" i="9" s="1"/>
  <c r="AA855" i="9" s="1"/>
  <c r="AC855" i="9" s="1"/>
  <c r="X854" i="9"/>
  <c r="Z854" i="9" s="1"/>
  <c r="AB854" i="9" s="1"/>
  <c r="S854" i="9"/>
  <c r="R854" i="9"/>
  <c r="U854" i="9" s="1"/>
  <c r="AA854" i="9" s="1"/>
  <c r="AC854" i="9" s="1"/>
  <c r="X853" i="9"/>
  <c r="Z853" i="9" s="1"/>
  <c r="AB853" i="9" s="1"/>
  <c r="S853" i="9"/>
  <c r="R853" i="9"/>
  <c r="U853" i="9" s="1"/>
  <c r="AA853" i="9" s="1"/>
  <c r="AC853" i="9" s="1"/>
  <c r="X852" i="9"/>
  <c r="Z852" i="9" s="1"/>
  <c r="AB852" i="9" s="1"/>
  <c r="S852" i="9"/>
  <c r="R852" i="9"/>
  <c r="U852" i="9" s="1"/>
  <c r="AA852" i="9" s="1"/>
  <c r="AC852" i="9" s="1"/>
  <c r="X851" i="9"/>
  <c r="Z851" i="9" s="1"/>
  <c r="AB851" i="9" s="1"/>
  <c r="S851" i="9"/>
  <c r="R851" i="9"/>
  <c r="U851" i="9" s="1"/>
  <c r="AA851" i="9" s="1"/>
  <c r="AC851" i="9" s="1"/>
  <c r="X850" i="9"/>
  <c r="Z850" i="9" s="1"/>
  <c r="AB850" i="9" s="1"/>
  <c r="S850" i="9"/>
  <c r="R850" i="9"/>
  <c r="U850" i="9" s="1"/>
  <c r="AA850" i="9" s="1"/>
  <c r="AC850" i="9" s="1"/>
  <c r="X849" i="9"/>
  <c r="Z849" i="9" s="1"/>
  <c r="AB849" i="9" s="1"/>
  <c r="S849" i="9"/>
  <c r="R849" i="9"/>
  <c r="U849" i="9" s="1"/>
  <c r="AA849" i="9" s="1"/>
  <c r="AC849" i="9" s="1"/>
  <c r="X848" i="9"/>
  <c r="Z848" i="9" s="1"/>
  <c r="AB848" i="9" s="1"/>
  <c r="R848" i="9"/>
  <c r="X847" i="9"/>
  <c r="Z847" i="9" s="1"/>
  <c r="AB847" i="9" s="1"/>
  <c r="R847" i="9"/>
  <c r="X846" i="9"/>
  <c r="Z846" i="9" s="1"/>
  <c r="AB846" i="9" s="1"/>
  <c r="R846" i="9"/>
  <c r="X845" i="9"/>
  <c r="Z845" i="9" s="1"/>
  <c r="AB845" i="9" s="1"/>
  <c r="R845" i="9"/>
  <c r="X844" i="9"/>
  <c r="Z844" i="9" s="1"/>
  <c r="AB844" i="9" s="1"/>
  <c r="S844" i="9"/>
  <c r="R844" i="9"/>
  <c r="U844" i="9" s="1"/>
  <c r="AA844" i="9" s="1"/>
  <c r="AC844" i="9" s="1"/>
  <c r="X843" i="9"/>
  <c r="Z843" i="9" s="1"/>
  <c r="AB843" i="9" s="1"/>
  <c r="S843" i="9"/>
  <c r="R843" i="9"/>
  <c r="U843" i="9" s="1"/>
  <c r="AA843" i="9" s="1"/>
  <c r="AC843" i="9" s="1"/>
  <c r="X842" i="9"/>
  <c r="Z842" i="9" s="1"/>
  <c r="AB842" i="9" s="1"/>
  <c r="S842" i="9"/>
  <c r="R842" i="9"/>
  <c r="U842" i="9" s="1"/>
  <c r="AA842" i="9" s="1"/>
  <c r="AC842" i="9" s="1"/>
  <c r="X841" i="9"/>
  <c r="Z841" i="9" s="1"/>
  <c r="AB841" i="9" s="1"/>
  <c r="R841" i="9"/>
  <c r="X840" i="9"/>
  <c r="Z840" i="9" s="1"/>
  <c r="AB840" i="9" s="1"/>
  <c r="R840" i="9"/>
  <c r="X839" i="9"/>
  <c r="Z839" i="9" s="1"/>
  <c r="AB839" i="9" s="1"/>
  <c r="S839" i="9"/>
  <c r="R839" i="9"/>
  <c r="X838" i="9"/>
  <c r="Z838" i="9" s="1"/>
  <c r="AB838" i="9" s="1"/>
  <c r="S838" i="9"/>
  <c r="R838" i="9"/>
  <c r="U838" i="9" s="1"/>
  <c r="AA838" i="9" s="1"/>
  <c r="AC838" i="9" s="1"/>
  <c r="X837" i="9"/>
  <c r="Z837" i="9" s="1"/>
  <c r="AB837" i="9" s="1"/>
  <c r="S837" i="9"/>
  <c r="R837" i="9"/>
  <c r="U837" i="9" s="1"/>
  <c r="AA837" i="9" s="1"/>
  <c r="AC837" i="9" s="1"/>
  <c r="X836" i="9"/>
  <c r="Z836" i="9" s="1"/>
  <c r="AB836" i="9" s="1"/>
  <c r="S836" i="9"/>
  <c r="R836" i="9"/>
  <c r="U836" i="9" s="1"/>
  <c r="AA836" i="9" s="1"/>
  <c r="AC836" i="9" s="1"/>
  <c r="X835" i="9"/>
  <c r="Z835" i="9" s="1"/>
  <c r="AB835" i="9" s="1"/>
  <c r="S835" i="9"/>
  <c r="R835" i="9"/>
  <c r="U835" i="9" s="1"/>
  <c r="AA835" i="9" s="1"/>
  <c r="AC835" i="9" s="1"/>
  <c r="X834" i="9"/>
  <c r="Z834" i="9" s="1"/>
  <c r="AB834" i="9" s="1"/>
  <c r="S834" i="9"/>
  <c r="R834" i="9"/>
  <c r="U834" i="9" s="1"/>
  <c r="AA834" i="9" s="1"/>
  <c r="AC834" i="9" s="1"/>
  <c r="X833" i="9"/>
  <c r="Z833" i="9" s="1"/>
  <c r="AB833" i="9" s="1"/>
  <c r="S833" i="9"/>
  <c r="R833" i="9"/>
  <c r="U833" i="9" s="1"/>
  <c r="AA833" i="9" s="1"/>
  <c r="AC833" i="9" s="1"/>
  <c r="X832" i="9"/>
  <c r="Z832" i="9" s="1"/>
  <c r="AB832" i="9" s="1"/>
  <c r="S832" i="9"/>
  <c r="R832" i="9"/>
  <c r="U832" i="9" s="1"/>
  <c r="AA832" i="9" s="1"/>
  <c r="AC832" i="9" s="1"/>
  <c r="X831" i="9"/>
  <c r="Z831" i="9" s="1"/>
  <c r="AB831" i="9" s="1"/>
  <c r="S831" i="9"/>
  <c r="R831" i="9"/>
  <c r="U831" i="9" s="1"/>
  <c r="AA831" i="9" s="1"/>
  <c r="AC831" i="9" s="1"/>
  <c r="X830" i="9"/>
  <c r="Z830" i="9" s="1"/>
  <c r="AB830" i="9" s="1"/>
  <c r="S830" i="9"/>
  <c r="R830" i="9"/>
  <c r="U830" i="9" s="1"/>
  <c r="AA830" i="9" s="1"/>
  <c r="AC830" i="9" s="1"/>
  <c r="X829" i="9"/>
  <c r="Z829" i="9" s="1"/>
  <c r="AB829" i="9" s="1"/>
  <c r="S829" i="9"/>
  <c r="R829" i="9"/>
  <c r="U829" i="9" s="1"/>
  <c r="AA829" i="9" s="1"/>
  <c r="AC829" i="9" s="1"/>
  <c r="X828" i="9"/>
  <c r="Z828" i="9" s="1"/>
  <c r="AB828" i="9" s="1"/>
  <c r="S828" i="9"/>
  <c r="R828" i="9"/>
  <c r="U828" i="9" s="1"/>
  <c r="AA828" i="9" s="1"/>
  <c r="AC828" i="9" s="1"/>
  <c r="X827" i="9"/>
  <c r="Z827" i="9" s="1"/>
  <c r="AB827" i="9" s="1"/>
  <c r="S827" i="9"/>
  <c r="R827" i="9"/>
  <c r="U827" i="9" s="1"/>
  <c r="AA827" i="9" s="1"/>
  <c r="AC827" i="9" s="1"/>
  <c r="X826" i="9"/>
  <c r="Z826" i="9" s="1"/>
  <c r="AB826" i="9" s="1"/>
  <c r="S826" i="9"/>
  <c r="R826" i="9"/>
  <c r="U826" i="9" s="1"/>
  <c r="AA826" i="9" s="1"/>
  <c r="AC826" i="9" s="1"/>
  <c r="X825" i="9"/>
  <c r="Z825" i="9" s="1"/>
  <c r="AB825" i="9" s="1"/>
  <c r="S825" i="9"/>
  <c r="R825" i="9"/>
  <c r="U825" i="9" s="1"/>
  <c r="AA825" i="9" s="1"/>
  <c r="AC825" i="9" s="1"/>
  <c r="X824" i="9"/>
  <c r="Z824" i="9" s="1"/>
  <c r="AB824" i="9" s="1"/>
  <c r="S824" i="9"/>
  <c r="R824" i="9"/>
  <c r="U824" i="9" s="1"/>
  <c r="AA824" i="9" s="1"/>
  <c r="AC824" i="9" s="1"/>
  <c r="X823" i="9"/>
  <c r="Z823" i="9" s="1"/>
  <c r="AB823" i="9" s="1"/>
  <c r="S823" i="9"/>
  <c r="R823" i="9"/>
  <c r="U823" i="9" s="1"/>
  <c r="AA823" i="9" s="1"/>
  <c r="AC823" i="9" s="1"/>
  <c r="X822" i="9"/>
  <c r="Z822" i="9" s="1"/>
  <c r="AB822" i="9" s="1"/>
  <c r="S822" i="9"/>
  <c r="R822" i="9"/>
  <c r="U822" i="9" s="1"/>
  <c r="AA822" i="9" s="1"/>
  <c r="AC822" i="9" s="1"/>
  <c r="X821" i="9"/>
  <c r="Z821" i="9" s="1"/>
  <c r="AB821" i="9" s="1"/>
  <c r="S821" i="9"/>
  <c r="R821" i="9"/>
  <c r="U821" i="9" s="1"/>
  <c r="AA821" i="9" s="1"/>
  <c r="AC821" i="9" s="1"/>
  <c r="X820" i="9"/>
  <c r="Z820" i="9" s="1"/>
  <c r="AB820" i="9" s="1"/>
  <c r="S820" i="9"/>
  <c r="R820" i="9"/>
  <c r="U820" i="9" s="1"/>
  <c r="AA820" i="9" s="1"/>
  <c r="AC820" i="9" s="1"/>
  <c r="X819" i="9"/>
  <c r="Z819" i="9" s="1"/>
  <c r="AB819" i="9" s="1"/>
  <c r="S819" i="9"/>
  <c r="R819" i="9"/>
  <c r="U819" i="9" s="1"/>
  <c r="AA819" i="9" s="1"/>
  <c r="AC819" i="9" s="1"/>
  <c r="X818" i="9"/>
  <c r="Z818" i="9" s="1"/>
  <c r="AB818" i="9" s="1"/>
  <c r="R818" i="9"/>
  <c r="S818" i="9" s="1"/>
  <c r="X817" i="9"/>
  <c r="Z817" i="9" s="1"/>
  <c r="AB817" i="9" s="1"/>
  <c r="R817" i="9"/>
  <c r="S817" i="9" s="1"/>
  <c r="X816" i="9"/>
  <c r="Z816" i="9" s="1"/>
  <c r="AB816" i="9" s="1"/>
  <c r="R816" i="9"/>
  <c r="S816" i="9" s="1"/>
  <c r="X815" i="9"/>
  <c r="Z815" i="9" s="1"/>
  <c r="AB815" i="9" s="1"/>
  <c r="R815" i="9"/>
  <c r="S815" i="9" s="1"/>
  <c r="X814" i="9"/>
  <c r="Z814" i="9" s="1"/>
  <c r="AB814" i="9" s="1"/>
  <c r="R814" i="9"/>
  <c r="S814" i="9" s="1"/>
  <c r="X813" i="9"/>
  <c r="Z813" i="9" s="1"/>
  <c r="AB813" i="9" s="1"/>
  <c r="S813" i="9"/>
  <c r="R813" i="9"/>
  <c r="U813" i="9" s="1"/>
  <c r="AA813" i="9" s="1"/>
  <c r="AC813" i="9" s="1"/>
  <c r="X812" i="9"/>
  <c r="Z812" i="9" s="1"/>
  <c r="AB812" i="9" s="1"/>
  <c r="S812" i="9"/>
  <c r="R812" i="9"/>
  <c r="U812" i="9" s="1"/>
  <c r="AA812" i="9" s="1"/>
  <c r="AC812" i="9" s="1"/>
  <c r="X811" i="9"/>
  <c r="Z811" i="9" s="1"/>
  <c r="AB811" i="9" s="1"/>
  <c r="S811" i="9"/>
  <c r="R811" i="9"/>
  <c r="U811" i="9" s="1"/>
  <c r="AA811" i="9" s="1"/>
  <c r="AC811" i="9" s="1"/>
  <c r="X810" i="9"/>
  <c r="Z810" i="9" s="1"/>
  <c r="AB810" i="9" s="1"/>
  <c r="R810" i="9"/>
  <c r="S810" i="9" s="1"/>
  <c r="X809" i="9"/>
  <c r="Z809" i="9" s="1"/>
  <c r="AB809" i="9" s="1"/>
  <c r="R809" i="9"/>
  <c r="S809" i="9" s="1"/>
  <c r="X808" i="9"/>
  <c r="Z808" i="9" s="1"/>
  <c r="AB808" i="9" s="1"/>
  <c r="R808" i="9"/>
  <c r="S808" i="9" s="1"/>
  <c r="X807" i="9"/>
  <c r="Z807" i="9" s="1"/>
  <c r="AB807" i="9" s="1"/>
  <c r="R807" i="9"/>
  <c r="S807" i="9" s="1"/>
  <c r="X806" i="9"/>
  <c r="Z806" i="9" s="1"/>
  <c r="AB806" i="9" s="1"/>
  <c r="R806" i="9"/>
  <c r="X805" i="9"/>
  <c r="Z805" i="9" s="1"/>
  <c r="AB805" i="9" s="1"/>
  <c r="R805" i="9"/>
  <c r="S805" i="9" s="1"/>
  <c r="X804" i="9"/>
  <c r="Z804" i="9" s="1"/>
  <c r="AB804" i="9" s="1"/>
  <c r="R804" i="9"/>
  <c r="A804" i="9"/>
  <c r="A805" i="9" s="1"/>
  <c r="A806" i="9" s="1"/>
  <c r="A807" i="9" s="1"/>
  <c r="X803" i="9"/>
  <c r="Z803" i="9" s="1"/>
  <c r="AB803" i="9" s="1"/>
  <c r="R803" i="9"/>
  <c r="S803" i="9" s="1"/>
  <c r="X802" i="9"/>
  <c r="Z802" i="9" s="1"/>
  <c r="AB802" i="9" s="1"/>
  <c r="R802" i="9"/>
  <c r="S802" i="9" s="1"/>
  <c r="X801" i="9"/>
  <c r="Z801" i="9" s="1"/>
  <c r="AB801" i="9" s="1"/>
  <c r="S801" i="9"/>
  <c r="R801" i="9"/>
  <c r="U801" i="9" s="1"/>
  <c r="AA801" i="9" s="1"/>
  <c r="AC801" i="9" s="1"/>
  <c r="X800" i="9"/>
  <c r="Z800" i="9" s="1"/>
  <c r="AB800" i="9" s="1"/>
  <c r="R800" i="9"/>
  <c r="S800" i="9" s="1"/>
  <c r="X799" i="9"/>
  <c r="Z799" i="9" s="1"/>
  <c r="AB799" i="9" s="1"/>
  <c r="R799" i="9"/>
  <c r="S799" i="9" s="1"/>
  <c r="X798" i="9"/>
  <c r="Z798" i="9" s="1"/>
  <c r="AB798" i="9" s="1"/>
  <c r="R798" i="9"/>
  <c r="S798" i="9" s="1"/>
  <c r="X797" i="9"/>
  <c r="Z797" i="9" s="1"/>
  <c r="AB797" i="9" s="1"/>
  <c r="R797" i="9"/>
  <c r="S797" i="9" s="1"/>
  <c r="X796" i="9"/>
  <c r="Z796" i="9" s="1"/>
  <c r="AB796" i="9" s="1"/>
  <c r="S796" i="9"/>
  <c r="R796" i="9"/>
  <c r="U796" i="9" s="1"/>
  <c r="AA796" i="9" s="1"/>
  <c r="AC796" i="9" s="1"/>
  <c r="X795" i="9"/>
  <c r="Z795" i="9" s="1"/>
  <c r="AB795" i="9" s="1"/>
  <c r="R795" i="9"/>
  <c r="S795" i="9" s="1"/>
  <c r="X794" i="9"/>
  <c r="Z794" i="9" s="1"/>
  <c r="AB794" i="9" s="1"/>
  <c r="R794" i="9"/>
  <c r="S794" i="9" s="1"/>
  <c r="X793" i="9"/>
  <c r="Z793" i="9" s="1"/>
  <c r="AB793" i="9" s="1"/>
  <c r="R793" i="9"/>
  <c r="S793" i="9" s="1"/>
  <c r="X792" i="9"/>
  <c r="Z792" i="9" s="1"/>
  <c r="AB792" i="9" s="1"/>
  <c r="R792" i="9"/>
  <c r="S792" i="9" s="1"/>
  <c r="X791" i="9"/>
  <c r="Z791" i="9" s="1"/>
  <c r="AB791" i="9" s="1"/>
  <c r="R791" i="9"/>
  <c r="S791" i="9" s="1"/>
  <c r="X790" i="9"/>
  <c r="Z790" i="9" s="1"/>
  <c r="AB790" i="9" s="1"/>
  <c r="S790" i="9"/>
  <c r="R790" i="9"/>
  <c r="U790" i="9" s="1"/>
  <c r="AA790" i="9" s="1"/>
  <c r="AC790" i="9" s="1"/>
  <c r="X789" i="9"/>
  <c r="Z789" i="9" s="1"/>
  <c r="AB789" i="9" s="1"/>
  <c r="S789" i="9"/>
  <c r="R789" i="9"/>
  <c r="U789" i="9" s="1"/>
  <c r="AA789" i="9" s="1"/>
  <c r="AC789" i="9" s="1"/>
  <c r="X788" i="9"/>
  <c r="Z788" i="9" s="1"/>
  <c r="AB788" i="9" s="1"/>
  <c r="S788" i="9"/>
  <c r="R788" i="9"/>
  <c r="U788" i="9" s="1"/>
  <c r="AA788" i="9" s="1"/>
  <c r="AC788" i="9" s="1"/>
  <c r="X787" i="9"/>
  <c r="Z787" i="9" s="1"/>
  <c r="AB787" i="9" s="1"/>
  <c r="S787" i="9"/>
  <c r="R787" i="9"/>
  <c r="U787" i="9" s="1"/>
  <c r="AA787" i="9" s="1"/>
  <c r="AC787" i="9" s="1"/>
  <c r="X786" i="9"/>
  <c r="Z786" i="9" s="1"/>
  <c r="AB786" i="9" s="1"/>
  <c r="R786" i="9"/>
  <c r="S786" i="9" s="1"/>
  <c r="X785" i="9"/>
  <c r="Z785" i="9" s="1"/>
  <c r="AB785" i="9" s="1"/>
  <c r="S785" i="9"/>
  <c r="R785" i="9"/>
  <c r="U785" i="9" s="1"/>
  <c r="AA785" i="9" s="1"/>
  <c r="AC785" i="9" s="1"/>
  <c r="X784" i="9"/>
  <c r="Z784" i="9" s="1"/>
  <c r="AB784" i="9" s="1"/>
  <c r="R784" i="9"/>
  <c r="S784" i="9" s="1"/>
  <c r="X783" i="9"/>
  <c r="Z783" i="9" s="1"/>
  <c r="AB783" i="9" s="1"/>
  <c r="R783" i="9"/>
  <c r="S783" i="9" s="1"/>
  <c r="X782" i="9"/>
  <c r="Z782" i="9" s="1"/>
  <c r="AB782" i="9" s="1"/>
  <c r="R782" i="9"/>
  <c r="S782" i="9" s="1"/>
  <c r="X781" i="9"/>
  <c r="Z781" i="9" s="1"/>
  <c r="AB781" i="9" s="1"/>
  <c r="R781" i="9"/>
  <c r="S781" i="9" s="1"/>
  <c r="X780" i="9"/>
  <c r="Z780" i="9" s="1"/>
  <c r="AB780" i="9" s="1"/>
  <c r="S780" i="9"/>
  <c r="R780" i="9"/>
  <c r="U780" i="9" s="1"/>
  <c r="AA780" i="9" s="1"/>
  <c r="AC780" i="9" s="1"/>
  <c r="X779" i="9"/>
  <c r="Z779" i="9" s="1"/>
  <c r="AB779" i="9" s="1"/>
  <c r="R779" i="9"/>
  <c r="S779" i="9" s="1"/>
  <c r="X778" i="9"/>
  <c r="Z778" i="9" s="1"/>
  <c r="AB778" i="9" s="1"/>
  <c r="R778" i="9"/>
  <c r="S778" i="9" s="1"/>
  <c r="X777" i="9"/>
  <c r="Z777" i="9" s="1"/>
  <c r="AB777" i="9" s="1"/>
  <c r="R777" i="9"/>
  <c r="S777" i="9" s="1"/>
  <c r="Z776" i="9"/>
  <c r="AB776" i="9" s="1"/>
  <c r="X776" i="9"/>
  <c r="R776" i="9"/>
  <c r="S776" i="9" s="1"/>
  <c r="Z775" i="9"/>
  <c r="AB775" i="9" s="1"/>
  <c r="X775" i="9"/>
  <c r="R775" i="9"/>
  <c r="S775" i="9" s="1"/>
  <c r="Z774" i="9"/>
  <c r="AB774" i="9" s="1"/>
  <c r="X774" i="9"/>
  <c r="R774" i="9"/>
  <c r="S774" i="9" s="1"/>
  <c r="Z773" i="9"/>
  <c r="AB773" i="9" s="1"/>
  <c r="X773" i="9"/>
  <c r="R773" i="9"/>
  <c r="S773" i="9" s="1"/>
  <c r="Z772" i="9"/>
  <c r="AB772" i="9" s="1"/>
  <c r="X772" i="9"/>
  <c r="R772" i="9"/>
  <c r="S772" i="9" s="1"/>
  <c r="Z771" i="9"/>
  <c r="AB771" i="9" s="1"/>
  <c r="X771" i="9"/>
  <c r="R771" i="9"/>
  <c r="S771" i="9" s="1"/>
  <c r="Z770" i="9"/>
  <c r="AB770" i="9" s="1"/>
  <c r="X770" i="9"/>
  <c r="R770" i="9"/>
  <c r="S770" i="9" s="1"/>
  <c r="Z769" i="9"/>
  <c r="AB769" i="9" s="1"/>
  <c r="X769" i="9"/>
  <c r="R769" i="9"/>
  <c r="S769" i="9" s="1"/>
  <c r="Z768" i="9"/>
  <c r="AB768" i="9" s="1"/>
  <c r="X768" i="9"/>
  <c r="R768" i="9"/>
  <c r="S768" i="9" s="1"/>
  <c r="Z767" i="9"/>
  <c r="AB767" i="9" s="1"/>
  <c r="X767" i="9"/>
  <c r="R767" i="9"/>
  <c r="S767" i="9" s="1"/>
  <c r="Z766" i="9"/>
  <c r="AB766" i="9" s="1"/>
  <c r="X766" i="9"/>
  <c r="R766" i="9"/>
  <c r="S766" i="9" s="1"/>
  <c r="Z765" i="9"/>
  <c r="AB765" i="9" s="1"/>
  <c r="X765" i="9"/>
  <c r="R765" i="9"/>
  <c r="S765" i="9" s="1"/>
  <c r="Z764" i="9"/>
  <c r="AB764" i="9" s="1"/>
  <c r="X764" i="9"/>
  <c r="R764" i="9"/>
  <c r="S764" i="9" s="1"/>
  <c r="Z763" i="9"/>
  <c r="AB763" i="9" s="1"/>
  <c r="X763" i="9"/>
  <c r="R763" i="9"/>
  <c r="S763" i="9" s="1"/>
  <c r="Z762" i="9"/>
  <c r="AB762" i="9" s="1"/>
  <c r="X762" i="9"/>
  <c r="R762" i="9"/>
  <c r="S762" i="9" s="1"/>
  <c r="Z761" i="9"/>
  <c r="AB761" i="9" s="1"/>
  <c r="X761" i="9"/>
  <c r="R761" i="9"/>
  <c r="S761" i="9" s="1"/>
  <c r="Z760" i="9"/>
  <c r="AB760" i="9" s="1"/>
  <c r="X760" i="9"/>
  <c r="R760" i="9"/>
  <c r="S760" i="9" s="1"/>
  <c r="Z759" i="9"/>
  <c r="AB759" i="9" s="1"/>
  <c r="X759" i="9"/>
  <c r="R759" i="9"/>
  <c r="S759" i="9" s="1"/>
  <c r="Z758" i="9"/>
  <c r="AB758" i="9" s="1"/>
  <c r="X758" i="9"/>
  <c r="R758" i="9"/>
  <c r="S758" i="9" s="1"/>
  <c r="Z757" i="9"/>
  <c r="AB757" i="9" s="1"/>
  <c r="X757" i="9"/>
  <c r="R757" i="9"/>
  <c r="S757" i="9" s="1"/>
  <c r="Z756" i="9"/>
  <c r="AB756" i="9" s="1"/>
  <c r="X756" i="9"/>
  <c r="R756" i="9"/>
  <c r="S756" i="9" s="1"/>
  <c r="Z755" i="9"/>
  <c r="AB755" i="9" s="1"/>
  <c r="X755" i="9"/>
  <c r="R755" i="9"/>
  <c r="S755" i="9" s="1"/>
  <c r="Z754" i="9"/>
  <c r="AB754" i="9" s="1"/>
  <c r="X754" i="9"/>
  <c r="R754" i="9"/>
  <c r="S754" i="9" s="1"/>
  <c r="Z753" i="9"/>
  <c r="AB753" i="9" s="1"/>
  <c r="X753" i="9"/>
  <c r="R753" i="9"/>
  <c r="S753" i="9" s="1"/>
  <c r="Z752" i="9"/>
  <c r="AB752" i="9" s="1"/>
  <c r="X752" i="9"/>
  <c r="R752" i="9"/>
  <c r="S752" i="9" s="1"/>
  <c r="Z751" i="9"/>
  <c r="AB751" i="9" s="1"/>
  <c r="X751" i="9"/>
  <c r="R751" i="9"/>
  <c r="S751" i="9" s="1"/>
  <c r="Z750" i="9"/>
  <c r="AB750" i="9" s="1"/>
  <c r="X750" i="9"/>
  <c r="R750" i="9"/>
  <c r="S750" i="9" s="1"/>
  <c r="X749" i="9"/>
  <c r="Z749" i="9" s="1"/>
  <c r="AB749" i="9" s="1"/>
  <c r="S749" i="9"/>
  <c r="R749" i="9"/>
  <c r="U749" i="9" s="1"/>
  <c r="AA749" i="9" s="1"/>
  <c r="AC749" i="9" s="1"/>
  <c r="Z748" i="9"/>
  <c r="AB748" i="9" s="1"/>
  <c r="X748" i="9"/>
  <c r="R748" i="9"/>
  <c r="S748" i="9" s="1"/>
  <c r="X747" i="9"/>
  <c r="Z747" i="9" s="1"/>
  <c r="AB747" i="9" s="1"/>
  <c r="S747" i="9"/>
  <c r="R747" i="9"/>
  <c r="U747" i="9" s="1"/>
  <c r="AA747" i="9" s="1"/>
  <c r="AC747" i="9" s="1"/>
  <c r="Z746" i="9"/>
  <c r="AB746" i="9" s="1"/>
  <c r="X746" i="9"/>
  <c r="R746" i="9"/>
  <c r="S746" i="9" s="1"/>
  <c r="A746" i="9"/>
  <c r="A747" i="9" s="1"/>
  <c r="A748" i="9" s="1"/>
  <c r="A749" i="9" s="1"/>
  <c r="A750" i="9" s="1"/>
  <c r="X745" i="9"/>
  <c r="Z745" i="9" s="1"/>
  <c r="AB745" i="9" s="1"/>
  <c r="S745" i="9"/>
  <c r="R745" i="9"/>
  <c r="U745" i="9" s="1"/>
  <c r="AA745" i="9" s="1"/>
  <c r="AC745" i="9" s="1"/>
  <c r="X744" i="9"/>
  <c r="Z744" i="9" s="1"/>
  <c r="AB744" i="9" s="1"/>
  <c r="S744" i="9"/>
  <c r="R744" i="9"/>
  <c r="U744" i="9" s="1"/>
  <c r="AA744" i="9" s="1"/>
  <c r="AC744" i="9" s="1"/>
  <c r="Z743" i="9"/>
  <c r="AB743" i="9" s="1"/>
  <c r="X743" i="9"/>
  <c r="R743" i="9"/>
  <c r="S743" i="9" s="1"/>
  <c r="A743" i="9"/>
  <c r="A744" i="9" s="1"/>
  <c r="X742" i="9"/>
  <c r="Z742" i="9" s="1"/>
  <c r="AB742" i="9" s="1"/>
  <c r="S742" i="9"/>
  <c r="R742" i="9"/>
  <c r="U742" i="9" s="1"/>
  <c r="AA742" i="9" s="1"/>
  <c r="AC742" i="9" s="1"/>
  <c r="X741" i="9"/>
  <c r="Z741" i="9" s="1"/>
  <c r="AB741" i="9" s="1"/>
  <c r="S741" i="9"/>
  <c r="R741" i="9"/>
  <c r="U741" i="9" s="1"/>
  <c r="AA741" i="9" s="1"/>
  <c r="AC741" i="9" s="1"/>
  <c r="X740" i="9"/>
  <c r="Z740" i="9" s="1"/>
  <c r="AB740" i="9" s="1"/>
  <c r="S740" i="9"/>
  <c r="R740" i="9"/>
  <c r="U740" i="9" s="1"/>
  <c r="AA740" i="9" s="1"/>
  <c r="AC740" i="9" s="1"/>
  <c r="Z739" i="9"/>
  <c r="AB739" i="9" s="1"/>
  <c r="X739" i="9"/>
  <c r="R739" i="9"/>
  <c r="S739" i="9" s="1"/>
  <c r="X738" i="9"/>
  <c r="Z738" i="9" s="1"/>
  <c r="AB738" i="9" s="1"/>
  <c r="R738" i="9"/>
  <c r="S738" i="9" s="1"/>
  <c r="X737" i="9"/>
  <c r="Z737" i="9" s="1"/>
  <c r="AB737" i="9" s="1"/>
  <c r="R737" i="9"/>
  <c r="X736" i="9"/>
  <c r="Z736" i="9" s="1"/>
  <c r="AB736" i="9" s="1"/>
  <c r="R736" i="9"/>
  <c r="X735" i="9"/>
  <c r="Z735" i="9" s="1"/>
  <c r="AB735" i="9" s="1"/>
  <c r="R735" i="9"/>
  <c r="S735" i="9" s="1"/>
  <c r="X734" i="9"/>
  <c r="Z734" i="9" s="1"/>
  <c r="AB734" i="9" s="1"/>
  <c r="R734" i="9"/>
  <c r="S734" i="9" s="1"/>
  <c r="Z733" i="9"/>
  <c r="AB733" i="9" s="1"/>
  <c r="X733" i="9"/>
  <c r="R733" i="9"/>
  <c r="Z732" i="9"/>
  <c r="AB732" i="9" s="1"/>
  <c r="X732" i="9"/>
  <c r="R732" i="9"/>
  <c r="X731" i="9"/>
  <c r="Z731" i="9" s="1"/>
  <c r="AB731" i="9" s="1"/>
  <c r="S731" i="9"/>
  <c r="R731" i="9"/>
  <c r="U731" i="9" s="1"/>
  <c r="AA731" i="9" s="1"/>
  <c r="AC731" i="9" s="1"/>
  <c r="X730" i="9"/>
  <c r="Z730" i="9" s="1"/>
  <c r="AB730" i="9" s="1"/>
  <c r="S730" i="9"/>
  <c r="R730" i="9"/>
  <c r="U730" i="9" s="1"/>
  <c r="AA730" i="9" s="1"/>
  <c r="AC730" i="9" s="1"/>
  <c r="Z729" i="9"/>
  <c r="AB729" i="9" s="1"/>
  <c r="X729" i="9"/>
  <c r="R729" i="9"/>
  <c r="Z728" i="9"/>
  <c r="AB728" i="9" s="1"/>
  <c r="X728" i="9"/>
  <c r="R728" i="9"/>
  <c r="X727" i="9"/>
  <c r="Z727" i="9" s="1"/>
  <c r="AB727" i="9" s="1"/>
  <c r="S727" i="9"/>
  <c r="R727" i="9"/>
  <c r="U727" i="9" s="1"/>
  <c r="AA727" i="9" s="1"/>
  <c r="AC727" i="9" s="1"/>
  <c r="X726" i="9"/>
  <c r="Z726" i="9" s="1"/>
  <c r="AB726" i="9" s="1"/>
  <c r="S726" i="9"/>
  <c r="R726" i="9"/>
  <c r="U726" i="9" s="1"/>
  <c r="AA726" i="9" s="1"/>
  <c r="AC726" i="9" s="1"/>
  <c r="Z725" i="9"/>
  <c r="AB725" i="9" s="1"/>
  <c r="X725" i="9"/>
  <c r="R725" i="9"/>
  <c r="Z724" i="9"/>
  <c r="AB724" i="9" s="1"/>
  <c r="X724" i="9"/>
  <c r="R724" i="9"/>
  <c r="X723" i="9"/>
  <c r="Z723" i="9" s="1"/>
  <c r="AB723" i="9" s="1"/>
  <c r="S723" i="9"/>
  <c r="R723" i="9"/>
  <c r="U723" i="9" s="1"/>
  <c r="AA723" i="9" s="1"/>
  <c r="AC723" i="9" s="1"/>
  <c r="X722" i="9"/>
  <c r="Z722" i="9" s="1"/>
  <c r="AB722" i="9" s="1"/>
  <c r="S722" i="9"/>
  <c r="R722" i="9"/>
  <c r="U722" i="9" s="1"/>
  <c r="AA722" i="9" s="1"/>
  <c r="AC722" i="9" s="1"/>
  <c r="X721" i="9"/>
  <c r="Z721" i="9" s="1"/>
  <c r="AB721" i="9" s="1"/>
  <c r="S721" i="9"/>
  <c r="R721" i="9"/>
  <c r="U721" i="9" s="1"/>
  <c r="AA721" i="9" s="1"/>
  <c r="AC721" i="9" s="1"/>
  <c r="X720" i="9"/>
  <c r="Z720" i="9" s="1"/>
  <c r="AB720" i="9" s="1"/>
  <c r="S720" i="9"/>
  <c r="R720" i="9"/>
  <c r="U720" i="9" s="1"/>
  <c r="AA720" i="9" s="1"/>
  <c r="AC720" i="9" s="1"/>
  <c r="X719" i="9"/>
  <c r="Z719" i="9" s="1"/>
  <c r="AB719" i="9" s="1"/>
  <c r="S719" i="9"/>
  <c r="R719" i="9"/>
  <c r="U719" i="9" s="1"/>
  <c r="AA719" i="9" s="1"/>
  <c r="AC719" i="9" s="1"/>
  <c r="Z718" i="9"/>
  <c r="AB718" i="9" s="1"/>
  <c r="X718" i="9"/>
  <c r="R718" i="9"/>
  <c r="X717" i="9"/>
  <c r="Z717" i="9" s="1"/>
  <c r="AB717" i="9" s="1"/>
  <c r="S717" i="9"/>
  <c r="R717" i="9"/>
  <c r="U717" i="9" s="1"/>
  <c r="AA717" i="9" s="1"/>
  <c r="AC717" i="9" s="1"/>
  <c r="A717" i="9"/>
  <c r="A719" i="9" s="1"/>
  <c r="A724" i="9" s="1"/>
  <c r="A726" i="9" s="1"/>
  <c r="A728" i="9" s="1"/>
  <c r="A730" i="9" s="1"/>
  <c r="A732" i="9" s="1"/>
  <c r="A734" i="9" s="1"/>
  <c r="A736" i="9" s="1"/>
  <c r="A738" i="9" s="1"/>
  <c r="A740" i="9" s="1"/>
  <c r="Z716" i="9"/>
  <c r="AB716" i="9" s="1"/>
  <c r="X716" i="9"/>
  <c r="R716" i="9"/>
  <c r="Z715" i="9"/>
  <c r="AB715" i="9" s="1"/>
  <c r="X715" i="9"/>
  <c r="R715" i="9"/>
  <c r="Z714" i="9"/>
  <c r="AB714" i="9" s="1"/>
  <c r="X714" i="9"/>
  <c r="R714" i="9"/>
  <c r="Z713" i="9"/>
  <c r="AB713" i="9" s="1"/>
  <c r="X713" i="9"/>
  <c r="R713" i="9"/>
  <c r="Z712" i="9"/>
  <c r="AB712" i="9" s="1"/>
  <c r="X712" i="9"/>
  <c r="R712" i="9"/>
  <c r="Z711" i="9"/>
  <c r="AB711" i="9" s="1"/>
  <c r="X711" i="9"/>
  <c r="R711" i="9"/>
  <c r="X710" i="9"/>
  <c r="Z710" i="9" s="1"/>
  <c r="AB710" i="9" s="1"/>
  <c r="S710" i="9"/>
  <c r="R710" i="9"/>
  <c r="U710" i="9" s="1"/>
  <c r="AA710" i="9" s="1"/>
  <c r="AC710" i="9" s="1"/>
  <c r="X709" i="9"/>
  <c r="Z709" i="9" s="1"/>
  <c r="AB709" i="9" s="1"/>
  <c r="S709" i="9"/>
  <c r="R709" i="9"/>
  <c r="U709" i="9" s="1"/>
  <c r="AA709" i="9" s="1"/>
  <c r="AC709" i="9" s="1"/>
  <c r="Z708" i="9"/>
  <c r="AB708" i="9" s="1"/>
  <c r="X708" i="9"/>
  <c r="R708" i="9"/>
  <c r="Z707" i="9"/>
  <c r="AB707" i="9" s="1"/>
  <c r="X707" i="9"/>
  <c r="R707" i="9"/>
  <c r="X706" i="9"/>
  <c r="Z706" i="9" s="1"/>
  <c r="AB706" i="9" s="1"/>
  <c r="S706" i="9"/>
  <c r="R706" i="9"/>
  <c r="U706" i="9" s="1"/>
  <c r="AA706" i="9" s="1"/>
  <c r="AC706" i="9" s="1"/>
  <c r="X705" i="9"/>
  <c r="Z705" i="9" s="1"/>
  <c r="AB705" i="9" s="1"/>
  <c r="S705" i="9"/>
  <c r="R705" i="9"/>
  <c r="U705" i="9" s="1"/>
  <c r="AA705" i="9" s="1"/>
  <c r="AC705" i="9" s="1"/>
  <c r="A705" i="9"/>
  <c r="A707" i="9" s="1"/>
  <c r="A709" i="9" s="1"/>
  <c r="A711" i="9" s="1"/>
  <c r="Z704" i="9"/>
  <c r="AB704" i="9" s="1"/>
  <c r="X704" i="9"/>
  <c r="R704" i="9"/>
  <c r="Z703" i="9"/>
  <c r="AB703" i="9" s="1"/>
  <c r="X703" i="9"/>
  <c r="R703" i="9"/>
  <c r="Z702" i="9"/>
  <c r="AB702" i="9" s="1"/>
  <c r="X702" i="9"/>
  <c r="R702" i="9"/>
  <c r="Z701" i="9"/>
  <c r="AB701" i="9" s="1"/>
  <c r="X701" i="9"/>
  <c r="R701" i="9"/>
  <c r="Z700" i="9"/>
  <c r="AB700" i="9" s="1"/>
  <c r="X700" i="9"/>
  <c r="R700" i="9"/>
  <c r="Z699" i="9"/>
  <c r="AB699" i="9" s="1"/>
  <c r="X699" i="9"/>
  <c r="R699" i="9"/>
  <c r="Z698" i="9"/>
  <c r="AB698" i="9" s="1"/>
  <c r="X698" i="9"/>
  <c r="R698" i="9"/>
  <c r="Z697" i="9"/>
  <c r="AB697" i="9" s="1"/>
  <c r="X697" i="9"/>
  <c r="R697" i="9"/>
  <c r="Z696" i="9"/>
  <c r="AB696" i="9" s="1"/>
  <c r="X696" i="9"/>
  <c r="R696" i="9"/>
  <c r="Z695" i="9"/>
  <c r="AB695" i="9" s="1"/>
  <c r="X695" i="9"/>
  <c r="R695" i="9"/>
  <c r="Z694" i="9"/>
  <c r="AB694" i="9" s="1"/>
  <c r="X694" i="9"/>
  <c r="R694" i="9"/>
  <c r="Z693" i="9"/>
  <c r="AB693" i="9" s="1"/>
  <c r="X693" i="9"/>
  <c r="R693" i="9"/>
  <c r="Z692" i="9"/>
  <c r="AB692" i="9" s="1"/>
  <c r="X692" i="9"/>
  <c r="R692" i="9"/>
  <c r="Z691" i="9"/>
  <c r="AB691" i="9" s="1"/>
  <c r="X691" i="9"/>
  <c r="R691" i="9"/>
  <c r="Z690" i="9"/>
  <c r="AB690" i="9" s="1"/>
  <c r="X690" i="9"/>
  <c r="R690" i="9"/>
  <c r="Z689" i="9"/>
  <c r="AB689" i="9" s="1"/>
  <c r="X689" i="9"/>
  <c r="R689" i="9"/>
  <c r="Z688" i="9"/>
  <c r="AB688" i="9" s="1"/>
  <c r="X688" i="9"/>
  <c r="R688" i="9"/>
  <c r="Z687" i="9"/>
  <c r="AB687" i="9" s="1"/>
  <c r="X687" i="9"/>
  <c r="R687" i="9"/>
  <c r="Z686" i="9"/>
  <c r="AB686" i="9" s="1"/>
  <c r="X686" i="9"/>
  <c r="R686" i="9"/>
  <c r="Z685" i="9"/>
  <c r="AB685" i="9" s="1"/>
  <c r="X685" i="9"/>
  <c r="R685" i="9"/>
  <c r="Z684" i="9"/>
  <c r="AB684" i="9" s="1"/>
  <c r="X684" i="9"/>
  <c r="R684" i="9"/>
  <c r="Z683" i="9"/>
  <c r="AB683" i="9" s="1"/>
  <c r="X683" i="9"/>
  <c r="R683" i="9"/>
  <c r="Z682" i="9"/>
  <c r="AB682" i="9" s="1"/>
  <c r="X682" i="9"/>
  <c r="R682" i="9"/>
  <c r="Z681" i="9"/>
  <c r="AB681" i="9" s="1"/>
  <c r="X681" i="9"/>
  <c r="R681" i="9"/>
  <c r="Z680" i="9"/>
  <c r="AB680" i="9" s="1"/>
  <c r="X680" i="9"/>
  <c r="R680" i="9"/>
  <c r="Z679" i="9"/>
  <c r="AB679" i="9" s="1"/>
  <c r="X679" i="9"/>
  <c r="R679" i="9"/>
  <c r="Z678" i="9"/>
  <c r="AB678" i="9" s="1"/>
  <c r="X678" i="9"/>
  <c r="R678" i="9"/>
  <c r="Z677" i="9"/>
  <c r="AB677" i="9" s="1"/>
  <c r="X677" i="9"/>
  <c r="R677" i="9"/>
  <c r="Z676" i="9"/>
  <c r="AB676" i="9" s="1"/>
  <c r="X676" i="9"/>
  <c r="R676" i="9"/>
  <c r="Z675" i="9"/>
  <c r="AB675" i="9" s="1"/>
  <c r="X675" i="9"/>
  <c r="R675" i="9"/>
  <c r="Z674" i="9"/>
  <c r="AB674" i="9" s="1"/>
  <c r="X674" i="9"/>
  <c r="R674" i="9"/>
  <c r="Z673" i="9"/>
  <c r="AB673" i="9" s="1"/>
  <c r="X673" i="9"/>
  <c r="R673" i="9"/>
  <c r="Z672" i="9"/>
  <c r="AB672" i="9" s="1"/>
  <c r="X672" i="9"/>
  <c r="R672" i="9"/>
  <c r="Z671" i="9"/>
  <c r="AB671" i="9" s="1"/>
  <c r="X671" i="9"/>
  <c r="R671" i="9"/>
  <c r="Z670" i="9"/>
  <c r="AB670" i="9" s="1"/>
  <c r="X670" i="9"/>
  <c r="R670" i="9"/>
  <c r="Z669" i="9"/>
  <c r="AB669" i="9" s="1"/>
  <c r="X669" i="9"/>
  <c r="R669" i="9"/>
  <c r="Z668" i="9"/>
  <c r="AB668" i="9" s="1"/>
  <c r="X668" i="9"/>
  <c r="R668" i="9"/>
  <c r="Z667" i="9"/>
  <c r="AB667" i="9" s="1"/>
  <c r="X667" i="9"/>
  <c r="R667" i="9"/>
  <c r="Z666" i="9"/>
  <c r="AB666" i="9" s="1"/>
  <c r="X666" i="9"/>
  <c r="R666" i="9"/>
  <c r="Z665" i="9"/>
  <c r="AB665" i="9" s="1"/>
  <c r="X665" i="9"/>
  <c r="R665" i="9"/>
  <c r="Z664" i="9"/>
  <c r="AB664" i="9" s="1"/>
  <c r="X664" i="9"/>
  <c r="R664" i="9"/>
  <c r="Z663" i="9"/>
  <c r="AB663" i="9" s="1"/>
  <c r="X663" i="9"/>
  <c r="R663" i="9"/>
  <c r="Z662" i="9"/>
  <c r="AB662" i="9" s="1"/>
  <c r="X662" i="9"/>
  <c r="R662" i="9"/>
  <c r="Z661" i="9"/>
  <c r="AB661" i="9" s="1"/>
  <c r="X661" i="9"/>
  <c r="R661" i="9"/>
  <c r="Z660" i="9"/>
  <c r="AB660" i="9" s="1"/>
  <c r="X660" i="9"/>
  <c r="R660" i="9"/>
  <c r="Z659" i="9"/>
  <c r="AB659" i="9" s="1"/>
  <c r="X659" i="9"/>
  <c r="R659" i="9"/>
  <c r="Z658" i="9"/>
  <c r="AB658" i="9" s="1"/>
  <c r="X658" i="9"/>
  <c r="R658" i="9"/>
  <c r="Z657" i="9"/>
  <c r="AB657" i="9" s="1"/>
  <c r="X657" i="9"/>
  <c r="R657" i="9"/>
  <c r="Z656" i="9"/>
  <c r="AB656" i="9" s="1"/>
  <c r="X656" i="9"/>
  <c r="R656" i="9"/>
  <c r="Z655" i="9"/>
  <c r="AB655" i="9" s="1"/>
  <c r="X655" i="9"/>
  <c r="R655" i="9"/>
  <c r="Z654" i="9"/>
  <c r="AB654" i="9" s="1"/>
  <c r="X654" i="9"/>
  <c r="R654" i="9"/>
  <c r="Z653" i="9"/>
  <c r="AB653" i="9" s="1"/>
  <c r="X653" i="9"/>
  <c r="R653" i="9"/>
  <c r="Z652" i="9"/>
  <c r="AB652" i="9" s="1"/>
  <c r="X652" i="9"/>
  <c r="R652" i="9"/>
  <c r="Z651" i="9"/>
  <c r="AB651" i="9" s="1"/>
  <c r="X651" i="9"/>
  <c r="R651" i="9"/>
  <c r="Z650" i="9"/>
  <c r="AB650" i="9" s="1"/>
  <c r="X650" i="9"/>
  <c r="R650" i="9"/>
  <c r="Z649" i="9"/>
  <c r="AB649" i="9" s="1"/>
  <c r="X649" i="9"/>
  <c r="R649" i="9"/>
  <c r="Z648" i="9"/>
  <c r="AB648" i="9" s="1"/>
  <c r="X648" i="9"/>
  <c r="R648" i="9"/>
  <c r="Z647" i="9"/>
  <c r="AB647" i="9" s="1"/>
  <c r="X647" i="9"/>
  <c r="R647" i="9"/>
  <c r="Z646" i="9"/>
  <c r="AB646" i="9" s="1"/>
  <c r="X646" i="9"/>
  <c r="R646" i="9"/>
  <c r="Z645" i="9"/>
  <c r="AB645" i="9" s="1"/>
  <c r="X645" i="9"/>
  <c r="R645" i="9"/>
  <c r="Z644" i="9"/>
  <c r="AB644" i="9" s="1"/>
  <c r="X644" i="9"/>
  <c r="R644" i="9"/>
  <c r="Z643" i="9"/>
  <c r="AB643" i="9" s="1"/>
  <c r="X643" i="9"/>
  <c r="R643" i="9"/>
  <c r="Z642" i="9"/>
  <c r="AB642" i="9" s="1"/>
  <c r="X642" i="9"/>
  <c r="R642" i="9"/>
  <c r="Z641" i="9"/>
  <c r="AB641" i="9" s="1"/>
  <c r="X641" i="9"/>
  <c r="R641" i="9"/>
  <c r="Z640" i="9"/>
  <c r="AB640" i="9" s="1"/>
  <c r="X640" i="9"/>
  <c r="R640" i="9"/>
  <c r="Z639" i="9"/>
  <c r="AB639" i="9" s="1"/>
  <c r="X639" i="9"/>
  <c r="R639" i="9"/>
  <c r="Z638" i="9"/>
  <c r="AB638" i="9" s="1"/>
  <c r="X638" i="9"/>
  <c r="R638" i="9"/>
  <c r="Z637" i="9"/>
  <c r="AB637" i="9" s="1"/>
  <c r="X637" i="9"/>
  <c r="R637" i="9"/>
  <c r="Z636" i="9"/>
  <c r="AB636" i="9" s="1"/>
  <c r="X636" i="9"/>
  <c r="R636" i="9"/>
  <c r="Z635" i="9"/>
  <c r="AB635" i="9" s="1"/>
  <c r="X635" i="9"/>
  <c r="R635" i="9"/>
  <c r="Z634" i="9"/>
  <c r="AB634" i="9" s="1"/>
  <c r="X634" i="9"/>
  <c r="R634" i="9"/>
  <c r="Z633" i="9"/>
  <c r="AB633" i="9" s="1"/>
  <c r="X633" i="9"/>
  <c r="R633" i="9"/>
  <c r="Z632" i="9"/>
  <c r="AB632" i="9" s="1"/>
  <c r="X632" i="9"/>
  <c r="R632" i="9"/>
  <c r="Z631" i="9"/>
  <c r="AB631" i="9" s="1"/>
  <c r="X631" i="9"/>
  <c r="R631" i="9"/>
  <c r="Z630" i="9"/>
  <c r="AB630" i="9" s="1"/>
  <c r="X630" i="9"/>
  <c r="R630" i="9"/>
  <c r="Z629" i="9"/>
  <c r="AB629" i="9" s="1"/>
  <c r="X629" i="9"/>
  <c r="R629" i="9"/>
  <c r="Z628" i="9"/>
  <c r="AB628" i="9" s="1"/>
  <c r="X628" i="9"/>
  <c r="R628" i="9"/>
  <c r="Z627" i="9"/>
  <c r="AB627" i="9" s="1"/>
  <c r="X627" i="9"/>
  <c r="R627" i="9"/>
  <c r="Z626" i="9"/>
  <c r="AB626" i="9" s="1"/>
  <c r="X626" i="9"/>
  <c r="R626" i="9"/>
  <c r="Z625" i="9"/>
  <c r="AB625" i="9" s="1"/>
  <c r="X625" i="9"/>
  <c r="R625" i="9"/>
  <c r="Z624" i="9"/>
  <c r="AB624" i="9" s="1"/>
  <c r="X624" i="9"/>
  <c r="R624" i="9"/>
  <c r="Z623" i="9"/>
  <c r="AB623" i="9" s="1"/>
  <c r="X623" i="9"/>
  <c r="R623" i="9"/>
  <c r="Z622" i="9"/>
  <c r="AB622" i="9" s="1"/>
  <c r="X622" i="9"/>
  <c r="R622" i="9"/>
  <c r="Z621" i="9"/>
  <c r="AB621" i="9" s="1"/>
  <c r="X621" i="9"/>
  <c r="R621" i="9"/>
  <c r="Z620" i="9"/>
  <c r="AB620" i="9" s="1"/>
  <c r="X620" i="9"/>
  <c r="R620" i="9"/>
  <c r="Z619" i="9"/>
  <c r="AB619" i="9" s="1"/>
  <c r="X619" i="9"/>
  <c r="R619" i="9"/>
  <c r="Z618" i="9"/>
  <c r="AB618" i="9" s="1"/>
  <c r="X618" i="9"/>
  <c r="R618" i="9"/>
  <c r="Z617" i="9"/>
  <c r="AB617" i="9" s="1"/>
  <c r="X617" i="9"/>
  <c r="R617" i="9"/>
  <c r="Z616" i="9"/>
  <c r="AB616" i="9" s="1"/>
  <c r="X616" i="9"/>
  <c r="R616" i="9"/>
  <c r="Z615" i="9"/>
  <c r="AB615" i="9" s="1"/>
  <c r="X615" i="9"/>
  <c r="R615" i="9"/>
  <c r="Z614" i="9"/>
  <c r="AB614" i="9" s="1"/>
  <c r="X614" i="9"/>
  <c r="R614" i="9"/>
  <c r="Z613" i="9"/>
  <c r="AB613" i="9" s="1"/>
  <c r="X613" i="9"/>
  <c r="R613" i="9"/>
  <c r="Z612" i="9"/>
  <c r="AB612" i="9" s="1"/>
  <c r="X612" i="9"/>
  <c r="R612" i="9"/>
  <c r="Z611" i="9"/>
  <c r="AB611" i="9" s="1"/>
  <c r="X611" i="9"/>
  <c r="R611" i="9"/>
  <c r="Z610" i="9"/>
  <c r="AB610" i="9" s="1"/>
  <c r="X610" i="9"/>
  <c r="R610" i="9"/>
  <c r="Z609" i="9"/>
  <c r="AB609" i="9" s="1"/>
  <c r="X609" i="9"/>
  <c r="R609" i="9"/>
  <c r="Z608" i="9"/>
  <c r="AB608" i="9" s="1"/>
  <c r="X608" i="9"/>
  <c r="R608" i="9"/>
  <c r="Z607" i="9"/>
  <c r="AB607" i="9" s="1"/>
  <c r="X607" i="9"/>
  <c r="R607" i="9"/>
  <c r="Z606" i="9"/>
  <c r="AB606" i="9" s="1"/>
  <c r="X606" i="9"/>
  <c r="R606" i="9"/>
  <c r="Z605" i="9"/>
  <c r="AB605" i="9" s="1"/>
  <c r="X605" i="9"/>
  <c r="R605" i="9"/>
  <c r="Z604" i="9"/>
  <c r="AB604" i="9" s="1"/>
  <c r="X604" i="9"/>
  <c r="R604" i="9"/>
  <c r="Z603" i="9"/>
  <c r="AB603" i="9" s="1"/>
  <c r="X603" i="9"/>
  <c r="R603" i="9"/>
  <c r="Z602" i="9"/>
  <c r="AB602" i="9" s="1"/>
  <c r="X602" i="9"/>
  <c r="R602" i="9"/>
  <c r="Z601" i="9"/>
  <c r="AB601" i="9" s="1"/>
  <c r="X601" i="9"/>
  <c r="R601" i="9"/>
  <c r="Z600" i="9"/>
  <c r="AB600" i="9" s="1"/>
  <c r="X600" i="9"/>
  <c r="R600" i="9"/>
  <c r="Z599" i="9"/>
  <c r="AB599" i="9" s="1"/>
  <c r="X599" i="9"/>
  <c r="R599" i="9"/>
  <c r="Z598" i="9"/>
  <c r="AB598" i="9" s="1"/>
  <c r="X598" i="9"/>
  <c r="R598" i="9"/>
  <c r="Z597" i="9"/>
  <c r="AB597" i="9" s="1"/>
  <c r="X597" i="9"/>
  <c r="R597" i="9"/>
  <c r="Z596" i="9"/>
  <c r="AB596" i="9" s="1"/>
  <c r="X596" i="9"/>
  <c r="R596" i="9"/>
  <c r="Z595" i="9"/>
  <c r="AB595" i="9" s="1"/>
  <c r="X595" i="9"/>
  <c r="R595" i="9"/>
  <c r="Z594" i="9"/>
  <c r="AB594" i="9" s="1"/>
  <c r="X594" i="9"/>
  <c r="R594" i="9"/>
  <c r="Z593" i="9"/>
  <c r="AB593" i="9" s="1"/>
  <c r="X593" i="9"/>
  <c r="R593" i="9"/>
  <c r="Z592" i="9"/>
  <c r="AB592" i="9" s="1"/>
  <c r="X592" i="9"/>
  <c r="R592" i="9"/>
  <c r="Z591" i="9"/>
  <c r="AB591" i="9" s="1"/>
  <c r="X591" i="9"/>
  <c r="R591" i="9"/>
  <c r="Z590" i="9"/>
  <c r="AB590" i="9" s="1"/>
  <c r="X590" i="9"/>
  <c r="R590" i="9"/>
  <c r="Z589" i="9"/>
  <c r="AB589" i="9" s="1"/>
  <c r="X589" i="9"/>
  <c r="R589" i="9"/>
  <c r="Z588" i="9"/>
  <c r="AB588" i="9" s="1"/>
  <c r="X588" i="9"/>
  <c r="R588" i="9"/>
  <c r="Z587" i="9"/>
  <c r="AB587" i="9" s="1"/>
  <c r="X587" i="9"/>
  <c r="R587" i="9"/>
  <c r="Z586" i="9"/>
  <c r="AB586" i="9" s="1"/>
  <c r="X586" i="9"/>
  <c r="R586" i="9"/>
  <c r="Z585" i="9"/>
  <c r="AB585" i="9" s="1"/>
  <c r="X585" i="9"/>
  <c r="R585" i="9"/>
  <c r="Z584" i="9"/>
  <c r="AB584" i="9" s="1"/>
  <c r="X584" i="9"/>
  <c r="R584" i="9"/>
  <c r="Z583" i="9"/>
  <c r="AB583" i="9" s="1"/>
  <c r="X583" i="9"/>
  <c r="R583" i="9"/>
  <c r="Z582" i="9"/>
  <c r="AB582" i="9" s="1"/>
  <c r="X582" i="9"/>
  <c r="R582" i="9"/>
  <c r="Z581" i="9"/>
  <c r="AB581" i="9" s="1"/>
  <c r="X581" i="9"/>
  <c r="R581" i="9"/>
  <c r="Z580" i="9"/>
  <c r="AB580" i="9" s="1"/>
  <c r="X580" i="9"/>
  <c r="R580" i="9"/>
  <c r="Z579" i="9"/>
  <c r="AB579" i="9" s="1"/>
  <c r="X579" i="9"/>
  <c r="R579" i="9"/>
  <c r="Z578" i="9"/>
  <c r="AB578" i="9" s="1"/>
  <c r="X578" i="9"/>
  <c r="R578" i="9"/>
  <c r="Z577" i="9"/>
  <c r="AB577" i="9" s="1"/>
  <c r="X577" i="9"/>
  <c r="R577" i="9"/>
  <c r="Z576" i="9"/>
  <c r="AB576" i="9" s="1"/>
  <c r="X576" i="9"/>
  <c r="R576" i="9"/>
  <c r="Z575" i="9"/>
  <c r="AB575" i="9" s="1"/>
  <c r="X575" i="9"/>
  <c r="R575" i="9"/>
  <c r="Z574" i="9"/>
  <c r="AB574" i="9" s="1"/>
  <c r="X574" i="9"/>
  <c r="R574" i="9"/>
  <c r="Z573" i="9"/>
  <c r="AB573" i="9" s="1"/>
  <c r="X573" i="9"/>
  <c r="R573" i="9"/>
  <c r="Z572" i="9"/>
  <c r="AB572" i="9" s="1"/>
  <c r="X572" i="9"/>
  <c r="R572" i="9"/>
  <c r="Z571" i="9"/>
  <c r="AB571" i="9" s="1"/>
  <c r="X571" i="9"/>
  <c r="R571" i="9"/>
  <c r="Z570" i="9"/>
  <c r="AB570" i="9" s="1"/>
  <c r="X570" i="9"/>
  <c r="R570" i="9"/>
  <c r="Z569" i="9"/>
  <c r="AB569" i="9" s="1"/>
  <c r="X569" i="9"/>
  <c r="R569" i="9"/>
  <c r="Z568" i="9"/>
  <c r="AB568" i="9" s="1"/>
  <c r="X568" i="9"/>
  <c r="R568" i="9"/>
  <c r="Z567" i="9"/>
  <c r="AB567" i="9" s="1"/>
  <c r="X567" i="9"/>
  <c r="R567" i="9"/>
  <c r="Z566" i="9"/>
  <c r="AB566" i="9" s="1"/>
  <c r="X566" i="9"/>
  <c r="R566" i="9"/>
  <c r="Z565" i="9"/>
  <c r="AB565" i="9" s="1"/>
  <c r="X565" i="9"/>
  <c r="R565" i="9"/>
  <c r="Z564" i="9"/>
  <c r="AB564" i="9" s="1"/>
  <c r="X564" i="9"/>
  <c r="R564" i="9"/>
  <c r="Z563" i="9"/>
  <c r="AB563" i="9" s="1"/>
  <c r="X563" i="9"/>
  <c r="R563" i="9"/>
  <c r="Z562" i="9"/>
  <c r="AB562" i="9" s="1"/>
  <c r="X562" i="9"/>
  <c r="R562" i="9"/>
  <c r="Z561" i="9"/>
  <c r="AB561" i="9" s="1"/>
  <c r="X561" i="9"/>
  <c r="R561" i="9"/>
  <c r="Z560" i="9"/>
  <c r="AB560" i="9" s="1"/>
  <c r="X560" i="9"/>
  <c r="R560" i="9"/>
  <c r="Z559" i="9"/>
  <c r="AB559" i="9" s="1"/>
  <c r="X559" i="9"/>
  <c r="R559" i="9"/>
  <c r="Z558" i="9"/>
  <c r="AB558" i="9" s="1"/>
  <c r="X558" i="9"/>
  <c r="R558" i="9"/>
  <c r="Z557" i="9"/>
  <c r="AB557" i="9" s="1"/>
  <c r="X557" i="9"/>
  <c r="R557" i="9"/>
  <c r="Z556" i="9"/>
  <c r="AB556" i="9" s="1"/>
  <c r="X556" i="9"/>
  <c r="R556" i="9"/>
  <c r="Z555" i="9"/>
  <c r="AB555" i="9" s="1"/>
  <c r="X555" i="9"/>
  <c r="R555" i="9"/>
  <c r="Z554" i="9"/>
  <c r="AB554" i="9" s="1"/>
  <c r="X554" i="9"/>
  <c r="R554" i="9"/>
  <c r="Z553" i="9"/>
  <c r="AB553" i="9" s="1"/>
  <c r="X553" i="9"/>
  <c r="R553" i="9"/>
  <c r="Z552" i="9"/>
  <c r="AB552" i="9" s="1"/>
  <c r="X552" i="9"/>
  <c r="R552" i="9"/>
  <c r="Z551" i="9"/>
  <c r="AB551" i="9" s="1"/>
  <c r="X551" i="9"/>
  <c r="R551" i="9"/>
  <c r="Z550" i="9"/>
  <c r="AB550" i="9" s="1"/>
  <c r="X550" i="9"/>
  <c r="R550" i="9"/>
  <c r="AB549" i="9"/>
  <c r="Z549" i="9"/>
  <c r="X549" i="9"/>
  <c r="R549" i="9"/>
  <c r="S549" i="9" s="1"/>
  <c r="Z548" i="9"/>
  <c r="AB548" i="9" s="1"/>
  <c r="X548" i="9"/>
  <c r="U548" i="9"/>
  <c r="AA548" i="9" s="1"/>
  <c r="R548" i="9"/>
  <c r="S548" i="9" s="1"/>
  <c r="Z547" i="9"/>
  <c r="AB547" i="9" s="1"/>
  <c r="X547" i="9"/>
  <c r="R547" i="9"/>
  <c r="Z546" i="9"/>
  <c r="AB546" i="9" s="1"/>
  <c r="X546" i="9"/>
  <c r="R546" i="9"/>
  <c r="Z545" i="9"/>
  <c r="AB545" i="9" s="1"/>
  <c r="X545" i="9"/>
  <c r="R545" i="9"/>
  <c r="Z544" i="9"/>
  <c r="AB544" i="9" s="1"/>
  <c r="X544" i="9"/>
  <c r="R544" i="9"/>
  <c r="Z543" i="9"/>
  <c r="AB543" i="9" s="1"/>
  <c r="X543" i="9"/>
  <c r="R543" i="9"/>
  <c r="Z542" i="9"/>
  <c r="AB542" i="9" s="1"/>
  <c r="X542" i="9"/>
  <c r="R542" i="9"/>
  <c r="Z541" i="9"/>
  <c r="AB541" i="9" s="1"/>
  <c r="X541" i="9"/>
  <c r="R541" i="9"/>
  <c r="Z540" i="9"/>
  <c r="AB540" i="9" s="1"/>
  <c r="X540" i="9"/>
  <c r="R540" i="9"/>
  <c r="Z539" i="9"/>
  <c r="AB539" i="9" s="1"/>
  <c r="X539" i="9"/>
  <c r="R539" i="9"/>
  <c r="Z538" i="9"/>
  <c r="AB538" i="9" s="1"/>
  <c r="X538" i="9"/>
  <c r="R538" i="9"/>
  <c r="Z537" i="9"/>
  <c r="AB537" i="9" s="1"/>
  <c r="X537" i="9"/>
  <c r="R537" i="9"/>
  <c r="Z536" i="9"/>
  <c r="AB536" i="9" s="1"/>
  <c r="X536" i="9"/>
  <c r="R536" i="9"/>
  <c r="Z535" i="9"/>
  <c r="AB535" i="9" s="1"/>
  <c r="X535" i="9"/>
  <c r="R535" i="9"/>
  <c r="Z534" i="9"/>
  <c r="AB534" i="9" s="1"/>
  <c r="X534" i="9"/>
  <c r="R534" i="9"/>
  <c r="Z533" i="9"/>
  <c r="AB533" i="9" s="1"/>
  <c r="X533" i="9"/>
  <c r="R533" i="9"/>
  <c r="Z532" i="9"/>
  <c r="AB532" i="9" s="1"/>
  <c r="X532" i="9"/>
  <c r="R532" i="9"/>
  <c r="Z531" i="9"/>
  <c r="AB531" i="9" s="1"/>
  <c r="X531" i="9"/>
  <c r="R531" i="9"/>
  <c r="Z530" i="9"/>
  <c r="AB530" i="9" s="1"/>
  <c r="X530" i="9"/>
  <c r="R530" i="9"/>
  <c r="Z529" i="9"/>
  <c r="AB529" i="9" s="1"/>
  <c r="X529" i="9"/>
  <c r="R529" i="9"/>
  <c r="Z528" i="9"/>
  <c r="AB528" i="9" s="1"/>
  <c r="X528" i="9"/>
  <c r="R528" i="9"/>
  <c r="Z527" i="9"/>
  <c r="AB527" i="9" s="1"/>
  <c r="X527" i="9"/>
  <c r="R527" i="9"/>
  <c r="Z526" i="9"/>
  <c r="AB526" i="9" s="1"/>
  <c r="X526" i="9"/>
  <c r="R526" i="9"/>
  <c r="Z525" i="9"/>
  <c r="AB525" i="9" s="1"/>
  <c r="X525" i="9"/>
  <c r="R525" i="9"/>
  <c r="Z524" i="9"/>
  <c r="AB524" i="9" s="1"/>
  <c r="X524" i="9"/>
  <c r="R524" i="9"/>
  <c r="Z523" i="9"/>
  <c r="AB523" i="9" s="1"/>
  <c r="X523" i="9"/>
  <c r="R523" i="9"/>
  <c r="Z522" i="9"/>
  <c r="AB522" i="9" s="1"/>
  <c r="X522" i="9"/>
  <c r="R522" i="9"/>
  <c r="Z521" i="9"/>
  <c r="AB521" i="9" s="1"/>
  <c r="X521" i="9"/>
  <c r="R521" i="9"/>
  <c r="Z520" i="9"/>
  <c r="AB520" i="9" s="1"/>
  <c r="X520" i="9"/>
  <c r="R520" i="9"/>
  <c r="Z519" i="9"/>
  <c r="AB519" i="9" s="1"/>
  <c r="X519" i="9"/>
  <c r="R519" i="9"/>
  <c r="Z518" i="9"/>
  <c r="AB518" i="9" s="1"/>
  <c r="X518" i="9"/>
  <c r="R518" i="9"/>
  <c r="Z517" i="9"/>
  <c r="AB517" i="9" s="1"/>
  <c r="X517" i="9"/>
  <c r="R517" i="9"/>
  <c r="Z516" i="9"/>
  <c r="AB516" i="9" s="1"/>
  <c r="X516" i="9"/>
  <c r="R516" i="9"/>
  <c r="Z515" i="9"/>
  <c r="AB515" i="9" s="1"/>
  <c r="X515" i="9"/>
  <c r="R515" i="9"/>
  <c r="Z514" i="9"/>
  <c r="AB514" i="9" s="1"/>
  <c r="X514" i="9"/>
  <c r="R514" i="9"/>
  <c r="Z513" i="9"/>
  <c r="AB513" i="9" s="1"/>
  <c r="X513" i="9"/>
  <c r="R513" i="9"/>
  <c r="Z512" i="9"/>
  <c r="AB512" i="9" s="1"/>
  <c r="X512" i="9"/>
  <c r="R512" i="9"/>
  <c r="Z511" i="9"/>
  <c r="AB511" i="9" s="1"/>
  <c r="X511" i="9"/>
  <c r="R511" i="9"/>
  <c r="Z510" i="9"/>
  <c r="AB510" i="9" s="1"/>
  <c r="X510" i="9"/>
  <c r="R510" i="9"/>
  <c r="Z509" i="9"/>
  <c r="AB509" i="9" s="1"/>
  <c r="X509" i="9"/>
  <c r="R509" i="9"/>
  <c r="Z508" i="9"/>
  <c r="AB508" i="9" s="1"/>
  <c r="X508" i="9"/>
  <c r="R508" i="9"/>
  <c r="Z507" i="9"/>
  <c r="AB507" i="9" s="1"/>
  <c r="X507" i="9"/>
  <c r="R507" i="9"/>
  <c r="Z506" i="9"/>
  <c r="AB506" i="9" s="1"/>
  <c r="X506" i="9"/>
  <c r="R506" i="9"/>
  <c r="Z505" i="9"/>
  <c r="AB505" i="9" s="1"/>
  <c r="X505" i="9"/>
  <c r="R505" i="9"/>
  <c r="Z504" i="9"/>
  <c r="AB504" i="9" s="1"/>
  <c r="X504" i="9"/>
  <c r="R504" i="9"/>
  <c r="Z503" i="9"/>
  <c r="AB503" i="9" s="1"/>
  <c r="X503" i="9"/>
  <c r="R503" i="9"/>
  <c r="Z502" i="9"/>
  <c r="AB502" i="9" s="1"/>
  <c r="X502" i="9"/>
  <c r="R502" i="9"/>
  <c r="Z501" i="9"/>
  <c r="AB501" i="9" s="1"/>
  <c r="X501" i="9"/>
  <c r="R501" i="9"/>
  <c r="Z500" i="9"/>
  <c r="AB500" i="9" s="1"/>
  <c r="X500" i="9"/>
  <c r="R500" i="9"/>
  <c r="Z499" i="9"/>
  <c r="AB499" i="9" s="1"/>
  <c r="X499" i="9"/>
  <c r="R499" i="9"/>
  <c r="Z498" i="9"/>
  <c r="AB498" i="9" s="1"/>
  <c r="X498" i="9"/>
  <c r="R498" i="9"/>
  <c r="Z497" i="9"/>
  <c r="AB497" i="9" s="1"/>
  <c r="X497" i="9"/>
  <c r="R497" i="9"/>
  <c r="Z496" i="9"/>
  <c r="AB496" i="9" s="1"/>
  <c r="X496" i="9"/>
  <c r="R496" i="9"/>
  <c r="Z495" i="9"/>
  <c r="AB495" i="9" s="1"/>
  <c r="X495" i="9"/>
  <c r="R495" i="9"/>
  <c r="Z494" i="9"/>
  <c r="AB494" i="9" s="1"/>
  <c r="X494" i="9"/>
  <c r="R494" i="9"/>
  <c r="Z493" i="9"/>
  <c r="AB493" i="9" s="1"/>
  <c r="X493" i="9"/>
  <c r="R493" i="9"/>
  <c r="Z492" i="9"/>
  <c r="AB492" i="9" s="1"/>
  <c r="X492" i="9"/>
  <c r="R492" i="9"/>
  <c r="Z491" i="9"/>
  <c r="AB491" i="9" s="1"/>
  <c r="X491" i="9"/>
  <c r="R491" i="9"/>
  <c r="Z490" i="9"/>
  <c r="AB490" i="9" s="1"/>
  <c r="X490" i="9"/>
  <c r="R490" i="9"/>
  <c r="Z489" i="9"/>
  <c r="AB489" i="9" s="1"/>
  <c r="X489" i="9"/>
  <c r="R489" i="9"/>
  <c r="Z488" i="9"/>
  <c r="AB488" i="9" s="1"/>
  <c r="X488" i="9"/>
  <c r="R488" i="9"/>
  <c r="Z487" i="9"/>
  <c r="AB487" i="9" s="1"/>
  <c r="X487" i="9"/>
  <c r="R487" i="9"/>
  <c r="Z486" i="9"/>
  <c r="AB486" i="9" s="1"/>
  <c r="X486" i="9"/>
  <c r="R486" i="9"/>
  <c r="Z485" i="9"/>
  <c r="AB485" i="9" s="1"/>
  <c r="X485" i="9"/>
  <c r="R485" i="9"/>
  <c r="Z484" i="9"/>
  <c r="AB484" i="9" s="1"/>
  <c r="X484" i="9"/>
  <c r="R484" i="9"/>
  <c r="Z483" i="9"/>
  <c r="AB483" i="9" s="1"/>
  <c r="X483" i="9"/>
  <c r="R483" i="9"/>
  <c r="Z482" i="9"/>
  <c r="AB482" i="9" s="1"/>
  <c r="X482" i="9"/>
  <c r="R482" i="9"/>
  <c r="Z481" i="9"/>
  <c r="AB481" i="9" s="1"/>
  <c r="X481" i="9"/>
  <c r="R481" i="9"/>
  <c r="Z480" i="9"/>
  <c r="AB480" i="9" s="1"/>
  <c r="X480" i="9"/>
  <c r="R480" i="9"/>
  <c r="Z479" i="9"/>
  <c r="AB479" i="9" s="1"/>
  <c r="X479" i="9"/>
  <c r="R479" i="9"/>
  <c r="Z478" i="9"/>
  <c r="AB478" i="9" s="1"/>
  <c r="X478" i="9"/>
  <c r="R478" i="9"/>
  <c r="Z477" i="9"/>
  <c r="AB477" i="9" s="1"/>
  <c r="X477" i="9"/>
  <c r="R477" i="9"/>
  <c r="Z476" i="9"/>
  <c r="AB476" i="9" s="1"/>
  <c r="X476" i="9"/>
  <c r="R476" i="9"/>
  <c r="Z475" i="9"/>
  <c r="AB475" i="9" s="1"/>
  <c r="X475" i="9"/>
  <c r="R475" i="9"/>
  <c r="Z474" i="9"/>
  <c r="AB474" i="9" s="1"/>
  <c r="X474" i="9"/>
  <c r="R474" i="9"/>
  <c r="Z473" i="9"/>
  <c r="AB473" i="9" s="1"/>
  <c r="X473" i="9"/>
  <c r="R473" i="9"/>
  <c r="Z472" i="9"/>
  <c r="AB472" i="9" s="1"/>
  <c r="X472" i="9"/>
  <c r="R472" i="9"/>
  <c r="Z471" i="9"/>
  <c r="AB471" i="9" s="1"/>
  <c r="X471" i="9"/>
  <c r="R471" i="9"/>
  <c r="Z470" i="9"/>
  <c r="AB470" i="9" s="1"/>
  <c r="X470" i="9"/>
  <c r="R470" i="9"/>
  <c r="Z469" i="9"/>
  <c r="AB469" i="9" s="1"/>
  <c r="X469" i="9"/>
  <c r="R469" i="9"/>
  <c r="Z468" i="9"/>
  <c r="AB468" i="9" s="1"/>
  <c r="X468" i="9"/>
  <c r="R468" i="9"/>
  <c r="Z467" i="9"/>
  <c r="AB467" i="9" s="1"/>
  <c r="X467" i="9"/>
  <c r="R467" i="9"/>
  <c r="Z466" i="9"/>
  <c r="AB466" i="9" s="1"/>
  <c r="X466" i="9"/>
  <c r="R466" i="9"/>
  <c r="Z465" i="9"/>
  <c r="AB465" i="9" s="1"/>
  <c r="X465" i="9"/>
  <c r="R465" i="9"/>
  <c r="Z464" i="9"/>
  <c r="AB464" i="9" s="1"/>
  <c r="X464" i="9"/>
  <c r="R464" i="9"/>
  <c r="Z463" i="9"/>
  <c r="AB463" i="9" s="1"/>
  <c r="X463" i="9"/>
  <c r="R463" i="9"/>
  <c r="Z462" i="9"/>
  <c r="AB462" i="9" s="1"/>
  <c r="X462" i="9"/>
  <c r="R462" i="9"/>
  <c r="Z461" i="9"/>
  <c r="AB461" i="9" s="1"/>
  <c r="X461" i="9"/>
  <c r="R461" i="9"/>
  <c r="Z460" i="9"/>
  <c r="AB460" i="9" s="1"/>
  <c r="X460" i="9"/>
  <c r="R460" i="9"/>
  <c r="Z459" i="9"/>
  <c r="AB459" i="9" s="1"/>
  <c r="X459" i="9"/>
  <c r="R459" i="9"/>
  <c r="Z458" i="9"/>
  <c r="AB458" i="9" s="1"/>
  <c r="X458" i="9"/>
  <c r="R458" i="9"/>
  <c r="Z457" i="9"/>
  <c r="AB457" i="9" s="1"/>
  <c r="X457" i="9"/>
  <c r="R457" i="9"/>
  <c r="Z456" i="9"/>
  <c r="AB456" i="9" s="1"/>
  <c r="X456" i="9"/>
  <c r="R456" i="9"/>
  <c r="Z455" i="9"/>
  <c r="AB455" i="9" s="1"/>
  <c r="X455" i="9"/>
  <c r="R455" i="9"/>
  <c r="Z454" i="9"/>
  <c r="AB454" i="9" s="1"/>
  <c r="X454" i="9"/>
  <c r="R454" i="9"/>
  <c r="Z453" i="9"/>
  <c r="AB453" i="9" s="1"/>
  <c r="X453" i="9"/>
  <c r="R453" i="9"/>
  <c r="Z452" i="9"/>
  <c r="AB452" i="9" s="1"/>
  <c r="X452" i="9"/>
  <c r="R452" i="9"/>
  <c r="Z451" i="9"/>
  <c r="AB451" i="9" s="1"/>
  <c r="X451" i="9"/>
  <c r="R451" i="9"/>
  <c r="Z450" i="9"/>
  <c r="AB450" i="9" s="1"/>
  <c r="X450" i="9"/>
  <c r="R450" i="9"/>
  <c r="Z449" i="9"/>
  <c r="AB449" i="9" s="1"/>
  <c r="X449" i="9"/>
  <c r="R449" i="9"/>
  <c r="Z448" i="9"/>
  <c r="AB448" i="9" s="1"/>
  <c r="X448" i="9"/>
  <c r="R448" i="9"/>
  <c r="Z447" i="9"/>
  <c r="AB447" i="9" s="1"/>
  <c r="X447" i="9"/>
  <c r="R447" i="9"/>
  <c r="Z446" i="9"/>
  <c r="AB446" i="9" s="1"/>
  <c r="X446" i="9"/>
  <c r="R446" i="9"/>
  <c r="Z445" i="9"/>
  <c r="AB445" i="9" s="1"/>
  <c r="X445" i="9"/>
  <c r="R445" i="9"/>
  <c r="Z444" i="9"/>
  <c r="AB444" i="9" s="1"/>
  <c r="X444" i="9"/>
  <c r="R444" i="9"/>
  <c r="Z443" i="9"/>
  <c r="AB443" i="9" s="1"/>
  <c r="X443" i="9"/>
  <c r="R443" i="9"/>
  <c r="Z442" i="9"/>
  <c r="AB442" i="9" s="1"/>
  <c r="X442" i="9"/>
  <c r="R442" i="9"/>
  <c r="Z441" i="9"/>
  <c r="AB441" i="9" s="1"/>
  <c r="X441" i="9"/>
  <c r="R441" i="9"/>
  <c r="Z440" i="9"/>
  <c r="AB440" i="9" s="1"/>
  <c r="X440" i="9"/>
  <c r="R440" i="9"/>
  <c r="Z439" i="9"/>
  <c r="AB439" i="9" s="1"/>
  <c r="X439" i="9"/>
  <c r="R439" i="9"/>
  <c r="Z438" i="9"/>
  <c r="AB438" i="9" s="1"/>
  <c r="X438" i="9"/>
  <c r="R438" i="9"/>
  <c r="Z437" i="9"/>
  <c r="AB437" i="9" s="1"/>
  <c r="X437" i="9"/>
  <c r="R437" i="9"/>
  <c r="Z436" i="9"/>
  <c r="AB436" i="9" s="1"/>
  <c r="X436" i="9"/>
  <c r="R436" i="9"/>
  <c r="Z435" i="9"/>
  <c r="AB435" i="9" s="1"/>
  <c r="X435" i="9"/>
  <c r="R435" i="9"/>
  <c r="Z434" i="9"/>
  <c r="AB434" i="9" s="1"/>
  <c r="X434" i="9"/>
  <c r="R434" i="9"/>
  <c r="Z433" i="9"/>
  <c r="AB433" i="9" s="1"/>
  <c r="X433" i="9"/>
  <c r="R433" i="9"/>
  <c r="Z432" i="9"/>
  <c r="AB432" i="9" s="1"/>
  <c r="X432" i="9"/>
  <c r="R432" i="9"/>
  <c r="Z431" i="9"/>
  <c r="AB431" i="9" s="1"/>
  <c r="X431" i="9"/>
  <c r="R431" i="9"/>
  <c r="Z430" i="9"/>
  <c r="AB430" i="9" s="1"/>
  <c r="X430" i="9"/>
  <c r="R430" i="9"/>
  <c r="Z429" i="9"/>
  <c r="AB429" i="9" s="1"/>
  <c r="X429" i="9"/>
  <c r="R429" i="9"/>
  <c r="Z428" i="9"/>
  <c r="AB428" i="9" s="1"/>
  <c r="X428" i="9"/>
  <c r="R428" i="9"/>
  <c r="Z427" i="9"/>
  <c r="AB427" i="9" s="1"/>
  <c r="X427" i="9"/>
  <c r="R427" i="9"/>
  <c r="Z426" i="9"/>
  <c r="AB426" i="9" s="1"/>
  <c r="X426" i="9"/>
  <c r="R426" i="9"/>
  <c r="Z425" i="9"/>
  <c r="AB425" i="9" s="1"/>
  <c r="X425" i="9"/>
  <c r="R425" i="9"/>
  <c r="Z424" i="9"/>
  <c r="AB424" i="9" s="1"/>
  <c r="X424" i="9"/>
  <c r="R424" i="9"/>
  <c r="Z423" i="9"/>
  <c r="AB423" i="9" s="1"/>
  <c r="X423" i="9"/>
  <c r="R423" i="9"/>
  <c r="Z422" i="9"/>
  <c r="AB422" i="9" s="1"/>
  <c r="X422" i="9"/>
  <c r="R422" i="9"/>
  <c r="Z421" i="9"/>
  <c r="AB421" i="9" s="1"/>
  <c r="X421" i="9"/>
  <c r="R421" i="9"/>
  <c r="Z420" i="9"/>
  <c r="AB420" i="9" s="1"/>
  <c r="X420" i="9"/>
  <c r="R420" i="9"/>
  <c r="Z419" i="9"/>
  <c r="AB419" i="9" s="1"/>
  <c r="X419" i="9"/>
  <c r="R419" i="9"/>
  <c r="Z418" i="9"/>
  <c r="AB418" i="9" s="1"/>
  <c r="X418" i="9"/>
  <c r="R418" i="9"/>
  <c r="Z417" i="9"/>
  <c r="AB417" i="9" s="1"/>
  <c r="X417" i="9"/>
  <c r="R417" i="9"/>
  <c r="Z416" i="9"/>
  <c r="AB416" i="9" s="1"/>
  <c r="X416" i="9"/>
  <c r="R416" i="9"/>
  <c r="Z415" i="9"/>
  <c r="AB415" i="9" s="1"/>
  <c r="X415" i="9"/>
  <c r="R415" i="9"/>
  <c r="Z414" i="9"/>
  <c r="AB414" i="9" s="1"/>
  <c r="X414" i="9"/>
  <c r="R414" i="9"/>
  <c r="Z413" i="9"/>
  <c r="AB413" i="9" s="1"/>
  <c r="X413" i="9"/>
  <c r="R413" i="9"/>
  <c r="Z412" i="9"/>
  <c r="AB412" i="9" s="1"/>
  <c r="X412" i="9"/>
  <c r="R412" i="9"/>
  <c r="Z411" i="9"/>
  <c r="AB411" i="9" s="1"/>
  <c r="X411" i="9"/>
  <c r="R411" i="9"/>
  <c r="Z410" i="9"/>
  <c r="AB410" i="9" s="1"/>
  <c r="X410" i="9"/>
  <c r="R410" i="9"/>
  <c r="Z409" i="9"/>
  <c r="AB409" i="9" s="1"/>
  <c r="X409" i="9"/>
  <c r="R409" i="9"/>
  <c r="Z408" i="9"/>
  <c r="AB408" i="9" s="1"/>
  <c r="X408" i="9"/>
  <c r="R408" i="9"/>
  <c r="Z407" i="9"/>
  <c r="AB407" i="9" s="1"/>
  <c r="X407" i="9"/>
  <c r="R407" i="9"/>
  <c r="Z406" i="9"/>
  <c r="AB406" i="9" s="1"/>
  <c r="X406" i="9"/>
  <c r="R406" i="9"/>
  <c r="Z405" i="9"/>
  <c r="AB405" i="9" s="1"/>
  <c r="X405" i="9"/>
  <c r="R405" i="9"/>
  <c r="Z404" i="9"/>
  <c r="AB404" i="9" s="1"/>
  <c r="X404" i="9"/>
  <c r="R404" i="9"/>
  <c r="Z403" i="9"/>
  <c r="AB403" i="9" s="1"/>
  <c r="X403" i="9"/>
  <c r="R403" i="9"/>
  <c r="Z402" i="9"/>
  <c r="AB402" i="9" s="1"/>
  <c r="X402" i="9"/>
  <c r="R402" i="9"/>
  <c r="Z401" i="9"/>
  <c r="AB401" i="9" s="1"/>
  <c r="X401" i="9"/>
  <c r="R401" i="9"/>
  <c r="Z400" i="9"/>
  <c r="AB400" i="9" s="1"/>
  <c r="X400" i="9"/>
  <c r="R400" i="9"/>
  <c r="Z399" i="9"/>
  <c r="AB399" i="9" s="1"/>
  <c r="X399" i="9"/>
  <c r="R399" i="9"/>
  <c r="Z398" i="9"/>
  <c r="AB398" i="9" s="1"/>
  <c r="X398" i="9"/>
  <c r="R398" i="9"/>
  <c r="Z397" i="9"/>
  <c r="AB397" i="9" s="1"/>
  <c r="X397" i="9"/>
  <c r="R397" i="9"/>
  <c r="Z396" i="9"/>
  <c r="AB396" i="9" s="1"/>
  <c r="X396" i="9"/>
  <c r="R396" i="9"/>
  <c r="Z395" i="9"/>
  <c r="AB395" i="9" s="1"/>
  <c r="X395" i="9"/>
  <c r="R395" i="9"/>
  <c r="Z394" i="9"/>
  <c r="AB394" i="9" s="1"/>
  <c r="X394" i="9"/>
  <c r="R394" i="9"/>
  <c r="Z393" i="9"/>
  <c r="AB393" i="9" s="1"/>
  <c r="X393" i="9"/>
  <c r="R393" i="9"/>
  <c r="Z392" i="9"/>
  <c r="AB392" i="9" s="1"/>
  <c r="X392" i="9"/>
  <c r="R392" i="9"/>
  <c r="Z391" i="9"/>
  <c r="AB391" i="9" s="1"/>
  <c r="X391" i="9"/>
  <c r="R391" i="9"/>
  <c r="Z390" i="9"/>
  <c r="AB390" i="9" s="1"/>
  <c r="X390" i="9"/>
  <c r="R390" i="9"/>
  <c r="Z389" i="9"/>
  <c r="AB389" i="9" s="1"/>
  <c r="X389" i="9"/>
  <c r="R389" i="9"/>
  <c r="Z388" i="9"/>
  <c r="AB388" i="9" s="1"/>
  <c r="X388" i="9"/>
  <c r="R388" i="9"/>
  <c r="Z387" i="9"/>
  <c r="AB387" i="9" s="1"/>
  <c r="X387" i="9"/>
  <c r="R387" i="9"/>
  <c r="Z386" i="9"/>
  <c r="AB386" i="9" s="1"/>
  <c r="X386" i="9"/>
  <c r="R386" i="9"/>
  <c r="Z385" i="9"/>
  <c r="AB385" i="9" s="1"/>
  <c r="X385" i="9"/>
  <c r="R385" i="9"/>
  <c r="Z384" i="9"/>
  <c r="AB384" i="9" s="1"/>
  <c r="X384" i="9"/>
  <c r="R384" i="9"/>
  <c r="Z383" i="9"/>
  <c r="AB383" i="9" s="1"/>
  <c r="X383" i="9"/>
  <c r="R383" i="9"/>
  <c r="Z382" i="9"/>
  <c r="AB382" i="9" s="1"/>
  <c r="X382" i="9"/>
  <c r="R382" i="9"/>
  <c r="Z381" i="9"/>
  <c r="AB381" i="9" s="1"/>
  <c r="X381" i="9"/>
  <c r="R381" i="9"/>
  <c r="Z380" i="9"/>
  <c r="AB380" i="9" s="1"/>
  <c r="X380" i="9"/>
  <c r="R380" i="9"/>
  <c r="Z379" i="9"/>
  <c r="AB379" i="9" s="1"/>
  <c r="X379" i="9"/>
  <c r="R379" i="9"/>
  <c r="Z378" i="9"/>
  <c r="AB378" i="9" s="1"/>
  <c r="X378" i="9"/>
  <c r="R378" i="9"/>
  <c r="Z377" i="9"/>
  <c r="AB377" i="9" s="1"/>
  <c r="X377" i="9"/>
  <c r="R377" i="9"/>
  <c r="Z376" i="9"/>
  <c r="AB376" i="9" s="1"/>
  <c r="X376" i="9"/>
  <c r="R376" i="9"/>
  <c r="Z375" i="9"/>
  <c r="AB375" i="9" s="1"/>
  <c r="X375" i="9"/>
  <c r="R375" i="9"/>
  <c r="Z374" i="9"/>
  <c r="AB374" i="9" s="1"/>
  <c r="X374" i="9"/>
  <c r="R374" i="9"/>
  <c r="Z373" i="9"/>
  <c r="AB373" i="9" s="1"/>
  <c r="X373" i="9"/>
  <c r="R373" i="9"/>
  <c r="Z372" i="9"/>
  <c r="AB372" i="9" s="1"/>
  <c r="X372" i="9"/>
  <c r="R372" i="9"/>
  <c r="Z371" i="9"/>
  <c r="AB371" i="9" s="1"/>
  <c r="X371" i="9"/>
  <c r="R371" i="9"/>
  <c r="Z370" i="9"/>
  <c r="AB370" i="9" s="1"/>
  <c r="X370" i="9"/>
  <c r="R370" i="9"/>
  <c r="Z369" i="9"/>
  <c r="AB369" i="9" s="1"/>
  <c r="X369" i="9"/>
  <c r="R369" i="9"/>
  <c r="Z368" i="9"/>
  <c r="AB368" i="9" s="1"/>
  <c r="X368" i="9"/>
  <c r="R368" i="9"/>
  <c r="Z367" i="9"/>
  <c r="AB367" i="9" s="1"/>
  <c r="X367" i="9"/>
  <c r="R367" i="9"/>
  <c r="Z366" i="9"/>
  <c r="AB366" i="9" s="1"/>
  <c r="X366" i="9"/>
  <c r="R366" i="9"/>
  <c r="Z365" i="9"/>
  <c r="AB365" i="9" s="1"/>
  <c r="X365" i="9"/>
  <c r="R365" i="9"/>
  <c r="Z364" i="9"/>
  <c r="AB364" i="9" s="1"/>
  <c r="X364" i="9"/>
  <c r="R364" i="9"/>
  <c r="Z363" i="9"/>
  <c r="AB363" i="9" s="1"/>
  <c r="X363" i="9"/>
  <c r="R363" i="9"/>
  <c r="Z362" i="9"/>
  <c r="AB362" i="9" s="1"/>
  <c r="X362" i="9"/>
  <c r="R362" i="9"/>
  <c r="Z361" i="9"/>
  <c r="AB361" i="9" s="1"/>
  <c r="X361" i="9"/>
  <c r="R361" i="9"/>
  <c r="Z360" i="9"/>
  <c r="AB360" i="9" s="1"/>
  <c r="X360" i="9"/>
  <c r="R360" i="9"/>
  <c r="Z359" i="9"/>
  <c r="AB359" i="9" s="1"/>
  <c r="X359" i="9"/>
  <c r="R359" i="9"/>
  <c r="Z358" i="9"/>
  <c r="AB358" i="9" s="1"/>
  <c r="X358" i="9"/>
  <c r="R358" i="9"/>
  <c r="Z357" i="9"/>
  <c r="AB357" i="9" s="1"/>
  <c r="X357" i="9"/>
  <c r="R357" i="9"/>
  <c r="Z356" i="9"/>
  <c r="AB356" i="9" s="1"/>
  <c r="X356" i="9"/>
  <c r="R356" i="9"/>
  <c r="Z355" i="9"/>
  <c r="AB355" i="9" s="1"/>
  <c r="X355" i="9"/>
  <c r="R355" i="9"/>
  <c r="Z354" i="9"/>
  <c r="AB354" i="9" s="1"/>
  <c r="X354" i="9"/>
  <c r="R354" i="9"/>
  <c r="Z353" i="9"/>
  <c r="AB353" i="9" s="1"/>
  <c r="X353" i="9"/>
  <c r="R353" i="9"/>
  <c r="Z352" i="9"/>
  <c r="AB352" i="9" s="1"/>
  <c r="X352" i="9"/>
  <c r="U352" i="9"/>
  <c r="AA352" i="9" s="1"/>
  <c r="AC352" i="9" s="1"/>
  <c r="R352" i="9"/>
  <c r="S352" i="9" s="1"/>
  <c r="AB351" i="9"/>
  <c r="Z351" i="9"/>
  <c r="X351" i="9"/>
  <c r="R351" i="9"/>
  <c r="S351" i="9" s="1"/>
  <c r="Z350" i="9"/>
  <c r="AB350" i="9" s="1"/>
  <c r="X350" i="9"/>
  <c r="U350" i="9"/>
  <c r="AA350" i="9" s="1"/>
  <c r="R350" i="9"/>
  <c r="S350" i="9" s="1"/>
  <c r="AB349" i="9"/>
  <c r="Z349" i="9"/>
  <c r="X349" i="9"/>
  <c r="R349" i="9"/>
  <c r="S349" i="9" s="1"/>
  <c r="Z348" i="9"/>
  <c r="AB348" i="9" s="1"/>
  <c r="X348" i="9"/>
  <c r="U348" i="9"/>
  <c r="AA348" i="9" s="1"/>
  <c r="R348" i="9"/>
  <c r="S348" i="9" s="1"/>
  <c r="X347" i="9"/>
  <c r="Z347" i="9" s="1"/>
  <c r="AB347" i="9" s="1"/>
  <c r="S347" i="9"/>
  <c r="R347" i="9"/>
  <c r="U347" i="9" s="1"/>
  <c r="AA347" i="9" s="1"/>
  <c r="AC347" i="9" s="1"/>
  <c r="X346" i="9"/>
  <c r="Z346" i="9" s="1"/>
  <c r="AB346" i="9" s="1"/>
  <c r="S346" i="9"/>
  <c r="R346" i="9"/>
  <c r="U346" i="9" s="1"/>
  <c r="AA346" i="9" s="1"/>
  <c r="AC346" i="9" s="1"/>
  <c r="X345" i="9"/>
  <c r="Z345" i="9" s="1"/>
  <c r="AB345" i="9" s="1"/>
  <c r="S345" i="9"/>
  <c r="R345" i="9"/>
  <c r="U345" i="9" s="1"/>
  <c r="AA345" i="9" s="1"/>
  <c r="AC345" i="9" s="1"/>
  <c r="X344" i="9"/>
  <c r="Z344" i="9" s="1"/>
  <c r="AB344" i="9" s="1"/>
  <c r="S344" i="9"/>
  <c r="R344" i="9"/>
  <c r="U344" i="9" s="1"/>
  <c r="AA344" i="9" s="1"/>
  <c r="AC344" i="9" s="1"/>
  <c r="X343" i="9"/>
  <c r="Z343" i="9" s="1"/>
  <c r="AB343" i="9" s="1"/>
  <c r="S343" i="9"/>
  <c r="R343" i="9"/>
  <c r="U343" i="9" s="1"/>
  <c r="AA343" i="9" s="1"/>
  <c r="AC343" i="9" s="1"/>
  <c r="X342" i="9"/>
  <c r="Z342" i="9" s="1"/>
  <c r="AB342" i="9" s="1"/>
  <c r="S342" i="9"/>
  <c r="R342" i="9"/>
  <c r="U342" i="9" s="1"/>
  <c r="AA342" i="9" s="1"/>
  <c r="AC342" i="9" s="1"/>
  <c r="X341" i="9"/>
  <c r="Z341" i="9" s="1"/>
  <c r="AB341" i="9" s="1"/>
  <c r="S341" i="9"/>
  <c r="R341" i="9"/>
  <c r="U341" i="9" s="1"/>
  <c r="AA341" i="9" s="1"/>
  <c r="AC341" i="9" s="1"/>
  <c r="X340" i="9"/>
  <c r="Z340" i="9" s="1"/>
  <c r="AB340" i="9" s="1"/>
  <c r="S340" i="9"/>
  <c r="R340" i="9"/>
  <c r="U340" i="9" s="1"/>
  <c r="AA340" i="9" s="1"/>
  <c r="AC340" i="9" s="1"/>
  <c r="X339" i="9"/>
  <c r="Z339" i="9" s="1"/>
  <c r="AB339" i="9" s="1"/>
  <c r="S339" i="9"/>
  <c r="R339" i="9"/>
  <c r="U339" i="9" s="1"/>
  <c r="AA339" i="9" s="1"/>
  <c r="AC339" i="9" s="1"/>
  <c r="X338" i="9"/>
  <c r="Z338" i="9" s="1"/>
  <c r="AB338" i="9" s="1"/>
  <c r="S338" i="9"/>
  <c r="R338" i="9"/>
  <c r="U338" i="9" s="1"/>
  <c r="AA338" i="9" s="1"/>
  <c r="AC338" i="9" s="1"/>
  <c r="X337" i="9"/>
  <c r="Z337" i="9" s="1"/>
  <c r="AB337" i="9" s="1"/>
  <c r="S337" i="9"/>
  <c r="R337" i="9"/>
  <c r="U337" i="9" s="1"/>
  <c r="AA337" i="9" s="1"/>
  <c r="AC337" i="9" s="1"/>
  <c r="X336" i="9"/>
  <c r="Z336" i="9" s="1"/>
  <c r="AB336" i="9" s="1"/>
  <c r="S336" i="9"/>
  <c r="R336" i="9"/>
  <c r="U336" i="9" s="1"/>
  <c r="AA336" i="9" s="1"/>
  <c r="AC336" i="9" s="1"/>
  <c r="X335" i="9"/>
  <c r="Z335" i="9" s="1"/>
  <c r="AB335" i="9" s="1"/>
  <c r="S335" i="9"/>
  <c r="R335" i="9"/>
  <c r="U335" i="9" s="1"/>
  <c r="AA335" i="9" s="1"/>
  <c r="AC335" i="9" s="1"/>
  <c r="X334" i="9"/>
  <c r="Z334" i="9" s="1"/>
  <c r="AB334" i="9" s="1"/>
  <c r="S334" i="9"/>
  <c r="R334" i="9"/>
  <c r="U334" i="9" s="1"/>
  <c r="AA334" i="9" s="1"/>
  <c r="AC334" i="9" s="1"/>
  <c r="X333" i="9"/>
  <c r="Z333" i="9" s="1"/>
  <c r="AB333" i="9" s="1"/>
  <c r="S333" i="9"/>
  <c r="R333" i="9"/>
  <c r="U333" i="9" s="1"/>
  <c r="AA333" i="9" s="1"/>
  <c r="AC333" i="9" s="1"/>
  <c r="X332" i="9"/>
  <c r="Z332" i="9" s="1"/>
  <c r="AB332" i="9" s="1"/>
  <c r="S332" i="9"/>
  <c r="R332" i="9"/>
  <c r="U332" i="9" s="1"/>
  <c r="AA332" i="9" s="1"/>
  <c r="AC332" i="9" s="1"/>
  <c r="X331" i="9"/>
  <c r="Z331" i="9" s="1"/>
  <c r="AB331" i="9" s="1"/>
  <c r="S331" i="9"/>
  <c r="R331" i="9"/>
  <c r="U331" i="9" s="1"/>
  <c r="AA331" i="9" s="1"/>
  <c r="AC331" i="9" s="1"/>
  <c r="X330" i="9"/>
  <c r="Z330" i="9" s="1"/>
  <c r="AB330" i="9" s="1"/>
  <c r="S330" i="9"/>
  <c r="R330" i="9"/>
  <c r="U330" i="9" s="1"/>
  <c r="AA330" i="9" s="1"/>
  <c r="AC330" i="9" s="1"/>
  <c r="X329" i="9"/>
  <c r="Z329" i="9" s="1"/>
  <c r="AB329" i="9" s="1"/>
  <c r="S329" i="9"/>
  <c r="R329" i="9"/>
  <c r="U329" i="9" s="1"/>
  <c r="AA329" i="9" s="1"/>
  <c r="AC329" i="9" s="1"/>
  <c r="X328" i="9"/>
  <c r="Z328" i="9" s="1"/>
  <c r="AB328" i="9" s="1"/>
  <c r="S328" i="9"/>
  <c r="R328" i="9"/>
  <c r="U328" i="9" s="1"/>
  <c r="AA328" i="9" s="1"/>
  <c r="AC328" i="9" s="1"/>
  <c r="X327" i="9"/>
  <c r="Z327" i="9" s="1"/>
  <c r="AB327" i="9" s="1"/>
  <c r="S327" i="9"/>
  <c r="R327" i="9"/>
  <c r="U327" i="9" s="1"/>
  <c r="AA327" i="9" s="1"/>
  <c r="AC327" i="9" s="1"/>
  <c r="X326" i="9"/>
  <c r="Z326" i="9" s="1"/>
  <c r="AB326" i="9" s="1"/>
  <c r="S326" i="9"/>
  <c r="R326" i="9"/>
  <c r="U326" i="9" s="1"/>
  <c r="AA326" i="9" s="1"/>
  <c r="AC326" i="9" s="1"/>
  <c r="X325" i="9"/>
  <c r="Z325" i="9" s="1"/>
  <c r="AB325" i="9" s="1"/>
  <c r="R325" i="9"/>
  <c r="X324" i="9"/>
  <c r="Z324" i="9" s="1"/>
  <c r="AB324" i="9" s="1"/>
  <c r="R324" i="9"/>
  <c r="X323" i="9"/>
  <c r="Z323" i="9" s="1"/>
  <c r="AB323" i="9" s="1"/>
  <c r="R323" i="9"/>
  <c r="X322" i="9"/>
  <c r="Z322" i="9" s="1"/>
  <c r="AB322" i="9" s="1"/>
  <c r="R322" i="9"/>
  <c r="X321" i="9"/>
  <c r="Z321" i="9" s="1"/>
  <c r="AB321" i="9" s="1"/>
  <c r="R321" i="9"/>
  <c r="X320" i="9"/>
  <c r="Z320" i="9" s="1"/>
  <c r="AB320" i="9" s="1"/>
  <c r="S320" i="9"/>
  <c r="R320" i="9"/>
  <c r="U320" i="9" s="1"/>
  <c r="AA320" i="9" s="1"/>
  <c r="AC320" i="9" s="1"/>
  <c r="X319" i="9"/>
  <c r="Z319" i="9" s="1"/>
  <c r="AB319" i="9" s="1"/>
  <c r="S319" i="9"/>
  <c r="R319" i="9"/>
  <c r="U319" i="9" s="1"/>
  <c r="AA319" i="9" s="1"/>
  <c r="AC319" i="9" s="1"/>
  <c r="X318" i="9"/>
  <c r="Z318" i="9" s="1"/>
  <c r="AB318" i="9" s="1"/>
  <c r="R318" i="9"/>
  <c r="X317" i="9"/>
  <c r="Z317" i="9" s="1"/>
  <c r="AB317" i="9" s="1"/>
  <c r="R317" i="9"/>
  <c r="X316" i="9"/>
  <c r="Z316" i="9" s="1"/>
  <c r="AB316" i="9" s="1"/>
  <c r="R316" i="9"/>
  <c r="X315" i="9"/>
  <c r="Z315" i="9" s="1"/>
  <c r="AB315" i="9" s="1"/>
  <c r="R315" i="9"/>
  <c r="X314" i="9"/>
  <c r="Z314" i="9" s="1"/>
  <c r="AB314" i="9" s="1"/>
  <c r="R314" i="9"/>
  <c r="X313" i="9"/>
  <c r="Z313" i="9" s="1"/>
  <c r="AB313" i="9" s="1"/>
  <c r="S313" i="9"/>
  <c r="R313" i="9"/>
  <c r="U313" i="9" s="1"/>
  <c r="AA313" i="9" s="1"/>
  <c r="AC313" i="9" s="1"/>
  <c r="X312" i="9"/>
  <c r="Z312" i="9" s="1"/>
  <c r="AB312" i="9" s="1"/>
  <c r="S312" i="9"/>
  <c r="R312" i="9"/>
  <c r="U312" i="9" s="1"/>
  <c r="AA312" i="9" s="1"/>
  <c r="AC312" i="9" s="1"/>
  <c r="X311" i="9"/>
  <c r="Z311" i="9" s="1"/>
  <c r="AB311" i="9" s="1"/>
  <c r="S311" i="9"/>
  <c r="R311" i="9"/>
  <c r="U311" i="9" s="1"/>
  <c r="AA311" i="9" s="1"/>
  <c r="AC311" i="9" s="1"/>
  <c r="X310" i="9"/>
  <c r="Z310" i="9" s="1"/>
  <c r="AB310" i="9" s="1"/>
  <c r="R310" i="9"/>
  <c r="X309" i="9"/>
  <c r="Z309" i="9" s="1"/>
  <c r="AB309" i="9" s="1"/>
  <c r="R309" i="9"/>
  <c r="X308" i="9"/>
  <c r="Z308" i="9" s="1"/>
  <c r="AB308" i="9" s="1"/>
  <c r="R308" i="9"/>
  <c r="X307" i="9"/>
  <c r="Z307" i="9" s="1"/>
  <c r="AB307" i="9" s="1"/>
  <c r="R307" i="9"/>
  <c r="X306" i="9"/>
  <c r="Z306" i="9" s="1"/>
  <c r="AB306" i="9" s="1"/>
  <c r="R306" i="9"/>
  <c r="X305" i="9"/>
  <c r="Z305" i="9" s="1"/>
  <c r="AB305" i="9" s="1"/>
  <c r="R305" i="9"/>
  <c r="X304" i="9"/>
  <c r="Z304" i="9" s="1"/>
  <c r="AB304" i="9" s="1"/>
  <c r="R304" i="9"/>
  <c r="X303" i="9"/>
  <c r="Z303" i="9" s="1"/>
  <c r="AB303" i="9" s="1"/>
  <c r="R303" i="9"/>
  <c r="X302" i="9"/>
  <c r="Z302" i="9" s="1"/>
  <c r="AB302" i="9" s="1"/>
  <c r="R302" i="9"/>
  <c r="X301" i="9"/>
  <c r="Z301" i="9" s="1"/>
  <c r="AB301" i="9" s="1"/>
  <c r="R301" i="9"/>
  <c r="X300" i="9"/>
  <c r="Z300" i="9" s="1"/>
  <c r="AB300" i="9" s="1"/>
  <c r="R300" i="9"/>
  <c r="X299" i="9"/>
  <c r="Z299" i="9" s="1"/>
  <c r="AB299" i="9" s="1"/>
  <c r="R299" i="9"/>
  <c r="X298" i="9"/>
  <c r="Z298" i="9" s="1"/>
  <c r="AB298" i="9" s="1"/>
  <c r="R298" i="9"/>
  <c r="X297" i="9"/>
  <c r="Z297" i="9" s="1"/>
  <c r="AB297" i="9" s="1"/>
  <c r="R297" i="9"/>
  <c r="X296" i="9"/>
  <c r="Z296" i="9" s="1"/>
  <c r="AB296" i="9" s="1"/>
  <c r="S296" i="9"/>
  <c r="R296" i="9"/>
  <c r="U296" i="9" s="1"/>
  <c r="AA296" i="9" s="1"/>
  <c r="AC296" i="9" s="1"/>
  <c r="X295" i="9"/>
  <c r="Z295" i="9" s="1"/>
  <c r="AB295" i="9" s="1"/>
  <c r="S295" i="9"/>
  <c r="R295" i="9"/>
  <c r="U295" i="9" s="1"/>
  <c r="AA295" i="9" s="1"/>
  <c r="AC295" i="9" s="1"/>
  <c r="X294" i="9"/>
  <c r="Z294" i="9" s="1"/>
  <c r="AB294" i="9" s="1"/>
  <c r="R294" i="9"/>
  <c r="X293" i="9"/>
  <c r="Z293" i="9" s="1"/>
  <c r="AB293" i="9" s="1"/>
  <c r="R293" i="9"/>
  <c r="X292" i="9"/>
  <c r="Z292" i="9" s="1"/>
  <c r="AB292" i="9" s="1"/>
  <c r="S292" i="9"/>
  <c r="R292" i="9"/>
  <c r="U292" i="9" s="1"/>
  <c r="AA292" i="9" s="1"/>
  <c r="AC292" i="9" s="1"/>
  <c r="X291" i="9"/>
  <c r="Z291" i="9" s="1"/>
  <c r="AB291" i="9" s="1"/>
  <c r="S291" i="9"/>
  <c r="R291" i="9"/>
  <c r="U291" i="9" s="1"/>
  <c r="AA291" i="9" s="1"/>
  <c r="AC291" i="9" s="1"/>
  <c r="X290" i="9"/>
  <c r="Z290" i="9" s="1"/>
  <c r="AB290" i="9" s="1"/>
  <c r="S290" i="9"/>
  <c r="R290" i="9"/>
  <c r="U290" i="9" s="1"/>
  <c r="AA290" i="9" s="1"/>
  <c r="AC290" i="9" s="1"/>
  <c r="X289" i="9"/>
  <c r="Z289" i="9" s="1"/>
  <c r="AB289" i="9" s="1"/>
  <c r="S289" i="9"/>
  <c r="R289" i="9"/>
  <c r="U289" i="9" s="1"/>
  <c r="AA289" i="9" s="1"/>
  <c r="AC289" i="9" s="1"/>
  <c r="X288" i="9"/>
  <c r="Z288" i="9" s="1"/>
  <c r="AB288" i="9" s="1"/>
  <c r="R288" i="9"/>
  <c r="X287" i="9"/>
  <c r="Z287" i="9" s="1"/>
  <c r="AB287" i="9" s="1"/>
  <c r="R287" i="9"/>
  <c r="X286" i="9"/>
  <c r="Z286" i="9" s="1"/>
  <c r="AB286" i="9" s="1"/>
  <c r="R286" i="9"/>
  <c r="X285" i="9"/>
  <c r="Z285" i="9" s="1"/>
  <c r="AB285" i="9" s="1"/>
  <c r="S285" i="9"/>
  <c r="R285" i="9"/>
  <c r="U285" i="9" s="1"/>
  <c r="AA285" i="9" s="1"/>
  <c r="AC285" i="9" s="1"/>
  <c r="X284" i="9"/>
  <c r="Z284" i="9" s="1"/>
  <c r="AB284" i="9" s="1"/>
  <c r="S284" i="9"/>
  <c r="R284" i="9"/>
  <c r="U284" i="9" s="1"/>
  <c r="AA284" i="9" s="1"/>
  <c r="AC284" i="9" s="1"/>
  <c r="X283" i="9"/>
  <c r="Z283" i="9" s="1"/>
  <c r="AB283" i="9" s="1"/>
  <c r="S283" i="9"/>
  <c r="R283" i="9"/>
  <c r="U283" i="9" s="1"/>
  <c r="AA283" i="9" s="1"/>
  <c r="AC283" i="9" s="1"/>
  <c r="X282" i="9"/>
  <c r="Z282" i="9" s="1"/>
  <c r="AB282" i="9" s="1"/>
  <c r="S282" i="9"/>
  <c r="R282" i="9"/>
  <c r="U282" i="9" s="1"/>
  <c r="AA282" i="9" s="1"/>
  <c r="AC282" i="9" s="1"/>
  <c r="X281" i="9"/>
  <c r="Z281" i="9" s="1"/>
  <c r="AB281" i="9" s="1"/>
  <c r="S281" i="9"/>
  <c r="R281" i="9"/>
  <c r="U281" i="9" s="1"/>
  <c r="AA281" i="9" s="1"/>
  <c r="AC281" i="9" s="1"/>
  <c r="X280" i="9"/>
  <c r="Z280" i="9" s="1"/>
  <c r="AB280" i="9" s="1"/>
  <c r="R280" i="9"/>
  <c r="X279" i="9"/>
  <c r="Z279" i="9" s="1"/>
  <c r="AB279" i="9" s="1"/>
  <c r="R279" i="9"/>
  <c r="X278" i="9"/>
  <c r="Z278" i="9" s="1"/>
  <c r="AB278" i="9" s="1"/>
  <c r="R278" i="9"/>
  <c r="X277" i="9"/>
  <c r="Z277" i="9" s="1"/>
  <c r="AB277" i="9" s="1"/>
  <c r="R277" i="9"/>
  <c r="X276" i="9"/>
  <c r="Z276" i="9" s="1"/>
  <c r="AB276" i="9" s="1"/>
  <c r="R276" i="9"/>
  <c r="X275" i="9"/>
  <c r="Z275" i="9" s="1"/>
  <c r="AB275" i="9" s="1"/>
  <c r="S275" i="9"/>
  <c r="R275" i="9"/>
  <c r="U275" i="9" s="1"/>
  <c r="AA275" i="9" s="1"/>
  <c r="AC275" i="9" s="1"/>
  <c r="X274" i="9"/>
  <c r="Z274" i="9" s="1"/>
  <c r="AB274" i="9" s="1"/>
  <c r="S274" i="9"/>
  <c r="R274" i="9"/>
  <c r="U274" i="9" s="1"/>
  <c r="AA274" i="9" s="1"/>
  <c r="AC274" i="9" s="1"/>
  <c r="X273" i="9"/>
  <c r="Z273" i="9" s="1"/>
  <c r="AB273" i="9" s="1"/>
  <c r="S273" i="9"/>
  <c r="R273" i="9"/>
  <c r="U273" i="9" s="1"/>
  <c r="AA273" i="9" s="1"/>
  <c r="AC273" i="9" s="1"/>
  <c r="X272" i="9"/>
  <c r="Z272" i="9" s="1"/>
  <c r="AB272" i="9" s="1"/>
  <c r="S272" i="9"/>
  <c r="R272" i="9"/>
  <c r="U272" i="9" s="1"/>
  <c r="AA272" i="9" s="1"/>
  <c r="AC272" i="9" s="1"/>
  <c r="X271" i="9"/>
  <c r="Z271" i="9" s="1"/>
  <c r="AB271" i="9" s="1"/>
  <c r="R271" i="9"/>
  <c r="X270" i="9"/>
  <c r="Z270" i="9" s="1"/>
  <c r="AB270" i="9" s="1"/>
  <c r="R270" i="9"/>
  <c r="X269" i="9"/>
  <c r="Z269" i="9" s="1"/>
  <c r="AB269" i="9" s="1"/>
  <c r="R269" i="9"/>
  <c r="X268" i="9"/>
  <c r="Z268" i="9" s="1"/>
  <c r="AB268" i="9" s="1"/>
  <c r="S268" i="9"/>
  <c r="R268" i="9"/>
  <c r="U268" i="9" s="1"/>
  <c r="AA268" i="9" s="1"/>
  <c r="AC268" i="9" s="1"/>
  <c r="X267" i="9"/>
  <c r="Z267" i="9" s="1"/>
  <c r="AB267" i="9" s="1"/>
  <c r="S267" i="9"/>
  <c r="R267" i="9"/>
  <c r="U267" i="9" s="1"/>
  <c r="AA267" i="9" s="1"/>
  <c r="AC267" i="9" s="1"/>
  <c r="X266" i="9"/>
  <c r="Z266" i="9" s="1"/>
  <c r="AB266" i="9" s="1"/>
  <c r="S266" i="9"/>
  <c r="R266" i="9"/>
  <c r="U266" i="9" s="1"/>
  <c r="AA266" i="9" s="1"/>
  <c r="AC266" i="9" s="1"/>
  <c r="X265" i="9"/>
  <c r="Z265" i="9" s="1"/>
  <c r="AB265" i="9" s="1"/>
  <c r="R265" i="9"/>
  <c r="X264" i="9"/>
  <c r="Z264" i="9" s="1"/>
  <c r="AB264" i="9" s="1"/>
  <c r="R264" i="9"/>
  <c r="X263" i="9"/>
  <c r="Z263" i="9" s="1"/>
  <c r="AB263" i="9" s="1"/>
  <c r="R263" i="9"/>
  <c r="X262" i="9"/>
  <c r="Z262" i="9" s="1"/>
  <c r="AB262" i="9" s="1"/>
  <c r="R262" i="9"/>
  <c r="X261" i="9"/>
  <c r="Z261" i="9" s="1"/>
  <c r="AB261" i="9" s="1"/>
  <c r="S261" i="9"/>
  <c r="R261" i="9"/>
  <c r="U261" i="9" s="1"/>
  <c r="AA261" i="9" s="1"/>
  <c r="AC261" i="9" s="1"/>
  <c r="X260" i="9"/>
  <c r="Z260" i="9" s="1"/>
  <c r="AB260" i="9" s="1"/>
  <c r="R260" i="9"/>
  <c r="X259" i="9"/>
  <c r="Z259" i="9" s="1"/>
  <c r="AB259" i="9" s="1"/>
  <c r="R259" i="9"/>
  <c r="X258" i="9"/>
  <c r="Z258" i="9" s="1"/>
  <c r="AB258" i="9" s="1"/>
  <c r="S258" i="9"/>
  <c r="R258" i="9"/>
  <c r="U258" i="9" s="1"/>
  <c r="AA258" i="9" s="1"/>
  <c r="AC258" i="9" s="1"/>
  <c r="X257" i="9"/>
  <c r="Z257" i="9" s="1"/>
  <c r="AB257" i="9" s="1"/>
  <c r="S257" i="9"/>
  <c r="R257" i="9"/>
  <c r="U257" i="9" s="1"/>
  <c r="AA257" i="9" s="1"/>
  <c r="AC257" i="9" s="1"/>
  <c r="X256" i="9"/>
  <c r="Z256" i="9" s="1"/>
  <c r="AB256" i="9" s="1"/>
  <c r="S256" i="9"/>
  <c r="R256" i="9"/>
  <c r="U256" i="9" s="1"/>
  <c r="AA256" i="9" s="1"/>
  <c r="AC256" i="9" s="1"/>
  <c r="X255" i="9"/>
  <c r="Z255" i="9" s="1"/>
  <c r="AB255" i="9" s="1"/>
  <c r="S255" i="9"/>
  <c r="R255" i="9"/>
  <c r="U255" i="9" s="1"/>
  <c r="AA255" i="9" s="1"/>
  <c r="AC255" i="9" s="1"/>
  <c r="X254" i="9"/>
  <c r="Z254" i="9" s="1"/>
  <c r="AB254" i="9" s="1"/>
  <c r="S254" i="9"/>
  <c r="R254" i="9"/>
  <c r="U254" i="9" s="1"/>
  <c r="AA254" i="9" s="1"/>
  <c r="AC254" i="9" s="1"/>
  <c r="X253" i="9"/>
  <c r="Z253" i="9" s="1"/>
  <c r="AB253" i="9" s="1"/>
  <c r="R253" i="9"/>
  <c r="X252" i="9"/>
  <c r="Z252" i="9" s="1"/>
  <c r="AB252" i="9" s="1"/>
  <c r="R252" i="9"/>
  <c r="X251" i="9"/>
  <c r="Z251" i="9" s="1"/>
  <c r="AB251" i="9" s="1"/>
  <c r="S251" i="9"/>
  <c r="R251" i="9"/>
  <c r="U251" i="9" s="1"/>
  <c r="AA251" i="9" s="1"/>
  <c r="AC251" i="9" s="1"/>
  <c r="X250" i="9"/>
  <c r="Z250" i="9" s="1"/>
  <c r="AB250" i="9" s="1"/>
  <c r="S250" i="9"/>
  <c r="R250" i="9"/>
  <c r="U250" i="9" s="1"/>
  <c r="AA250" i="9" s="1"/>
  <c r="AC250" i="9" s="1"/>
  <c r="X249" i="9"/>
  <c r="Z249" i="9" s="1"/>
  <c r="AB249" i="9" s="1"/>
  <c r="S249" i="9"/>
  <c r="R249" i="9"/>
  <c r="U249" i="9" s="1"/>
  <c r="AA249" i="9" s="1"/>
  <c r="AC249" i="9" s="1"/>
  <c r="X248" i="9"/>
  <c r="Z248" i="9" s="1"/>
  <c r="AB248" i="9" s="1"/>
  <c r="R248" i="9"/>
  <c r="X247" i="9"/>
  <c r="Z247" i="9" s="1"/>
  <c r="AB247" i="9" s="1"/>
  <c r="R247" i="9"/>
  <c r="X246" i="9"/>
  <c r="Z246" i="9" s="1"/>
  <c r="AB246" i="9" s="1"/>
  <c r="R246" i="9"/>
  <c r="X245" i="9"/>
  <c r="Z245" i="9" s="1"/>
  <c r="AB245" i="9" s="1"/>
  <c r="R245" i="9"/>
  <c r="X244" i="9"/>
  <c r="Z244" i="9" s="1"/>
  <c r="AB244" i="9" s="1"/>
  <c r="S244" i="9"/>
  <c r="R244" i="9"/>
  <c r="U244" i="9" s="1"/>
  <c r="AA244" i="9" s="1"/>
  <c r="AC244" i="9" s="1"/>
  <c r="X243" i="9"/>
  <c r="Z243" i="9" s="1"/>
  <c r="AB243" i="9" s="1"/>
  <c r="S243" i="9"/>
  <c r="R243" i="9"/>
  <c r="U243" i="9" s="1"/>
  <c r="AA243" i="9" s="1"/>
  <c r="AC243" i="9" s="1"/>
  <c r="X242" i="9"/>
  <c r="Z242" i="9" s="1"/>
  <c r="AB242" i="9" s="1"/>
  <c r="S242" i="9"/>
  <c r="R242" i="9"/>
  <c r="U242" i="9" s="1"/>
  <c r="AA242" i="9" s="1"/>
  <c r="AC242" i="9" s="1"/>
  <c r="X241" i="9"/>
  <c r="Z241" i="9" s="1"/>
  <c r="AB241" i="9" s="1"/>
  <c r="S241" i="9"/>
  <c r="R241" i="9"/>
  <c r="U241" i="9" s="1"/>
  <c r="AA241" i="9" s="1"/>
  <c r="AC241" i="9" s="1"/>
  <c r="X240" i="9"/>
  <c r="Z240" i="9" s="1"/>
  <c r="AB240" i="9" s="1"/>
  <c r="R240" i="9"/>
  <c r="X239" i="9"/>
  <c r="Z239" i="9" s="1"/>
  <c r="AB239" i="9" s="1"/>
  <c r="S239" i="9"/>
  <c r="R239" i="9"/>
  <c r="U239" i="9" s="1"/>
  <c r="AA239" i="9" s="1"/>
  <c r="AC239" i="9" s="1"/>
  <c r="X238" i="9"/>
  <c r="Z238" i="9" s="1"/>
  <c r="AB238" i="9" s="1"/>
  <c r="S238" i="9"/>
  <c r="R238" i="9"/>
  <c r="U238" i="9" s="1"/>
  <c r="AA238" i="9" s="1"/>
  <c r="AC238" i="9" s="1"/>
  <c r="X237" i="9"/>
  <c r="Z237" i="9" s="1"/>
  <c r="AB237" i="9" s="1"/>
  <c r="S237" i="9"/>
  <c r="R237" i="9"/>
  <c r="U237" i="9" s="1"/>
  <c r="AA237" i="9" s="1"/>
  <c r="AC237" i="9" s="1"/>
  <c r="X236" i="9"/>
  <c r="Z236" i="9" s="1"/>
  <c r="AB236" i="9" s="1"/>
  <c r="S236" i="9"/>
  <c r="R236" i="9"/>
  <c r="U236" i="9" s="1"/>
  <c r="AA236" i="9" s="1"/>
  <c r="AC236" i="9" s="1"/>
  <c r="X235" i="9"/>
  <c r="Z235" i="9" s="1"/>
  <c r="AB235" i="9" s="1"/>
  <c r="R235" i="9"/>
  <c r="X234" i="9"/>
  <c r="Z234" i="9" s="1"/>
  <c r="AB234" i="9" s="1"/>
  <c r="S234" i="9"/>
  <c r="R234" i="9"/>
  <c r="U234" i="9" s="1"/>
  <c r="AA234" i="9" s="1"/>
  <c r="AC234" i="9" s="1"/>
  <c r="X233" i="9"/>
  <c r="Z233" i="9" s="1"/>
  <c r="AB233" i="9" s="1"/>
  <c r="S233" i="9"/>
  <c r="R233" i="9"/>
  <c r="U233" i="9" s="1"/>
  <c r="AA233" i="9" s="1"/>
  <c r="AC233" i="9" s="1"/>
  <c r="X232" i="9"/>
  <c r="Z232" i="9" s="1"/>
  <c r="AB232" i="9" s="1"/>
  <c r="R232" i="9"/>
  <c r="X231" i="9"/>
  <c r="Z231" i="9" s="1"/>
  <c r="AB231" i="9" s="1"/>
  <c r="R231" i="9"/>
  <c r="X230" i="9"/>
  <c r="Z230" i="9" s="1"/>
  <c r="AB230" i="9" s="1"/>
  <c r="R230" i="9"/>
  <c r="X229" i="9"/>
  <c r="Z229" i="9" s="1"/>
  <c r="AB229" i="9" s="1"/>
  <c r="R229" i="9"/>
  <c r="X228" i="9"/>
  <c r="Z228" i="9" s="1"/>
  <c r="AB228" i="9" s="1"/>
  <c r="S228" i="9"/>
  <c r="R228" i="9"/>
  <c r="U228" i="9" s="1"/>
  <c r="AA228" i="9" s="1"/>
  <c r="AC228" i="9" s="1"/>
  <c r="X227" i="9"/>
  <c r="Z227" i="9" s="1"/>
  <c r="AB227" i="9" s="1"/>
  <c r="S227" i="9"/>
  <c r="R227" i="9"/>
  <c r="U227" i="9" s="1"/>
  <c r="AA227" i="9" s="1"/>
  <c r="AC227" i="9" s="1"/>
  <c r="X226" i="9"/>
  <c r="Z226" i="9" s="1"/>
  <c r="AB226" i="9" s="1"/>
  <c r="S226" i="9"/>
  <c r="R226" i="9"/>
  <c r="U226" i="9" s="1"/>
  <c r="AA226" i="9" s="1"/>
  <c r="AC226" i="9" s="1"/>
  <c r="X225" i="9"/>
  <c r="Z225" i="9" s="1"/>
  <c r="AB225" i="9" s="1"/>
  <c r="S225" i="9"/>
  <c r="R225" i="9"/>
  <c r="U225" i="9" s="1"/>
  <c r="AA225" i="9" s="1"/>
  <c r="AC225" i="9" s="1"/>
  <c r="X224" i="9"/>
  <c r="Z224" i="9" s="1"/>
  <c r="AB224" i="9" s="1"/>
  <c r="R224" i="9"/>
  <c r="X223" i="9"/>
  <c r="Z223" i="9" s="1"/>
  <c r="AB223" i="9" s="1"/>
  <c r="R223" i="9"/>
  <c r="X222" i="9"/>
  <c r="Z222" i="9" s="1"/>
  <c r="AB222" i="9" s="1"/>
  <c r="S222" i="9"/>
  <c r="R222" i="9"/>
  <c r="U222" i="9" s="1"/>
  <c r="AA222" i="9" s="1"/>
  <c r="AC222" i="9" s="1"/>
  <c r="X221" i="9"/>
  <c r="Z221" i="9" s="1"/>
  <c r="AB221" i="9" s="1"/>
  <c r="R221" i="9"/>
  <c r="X220" i="9"/>
  <c r="Z220" i="9" s="1"/>
  <c r="AB220" i="9" s="1"/>
  <c r="R220" i="9"/>
  <c r="X219" i="9"/>
  <c r="Z219" i="9" s="1"/>
  <c r="AB219" i="9" s="1"/>
  <c r="R219" i="9"/>
  <c r="X218" i="9"/>
  <c r="Z218" i="9" s="1"/>
  <c r="AB218" i="9" s="1"/>
  <c r="S218" i="9"/>
  <c r="R218" i="9"/>
  <c r="U218" i="9" s="1"/>
  <c r="AA218" i="9" s="1"/>
  <c r="AC218" i="9" s="1"/>
  <c r="X217" i="9"/>
  <c r="Z217" i="9" s="1"/>
  <c r="AB217" i="9" s="1"/>
  <c r="S217" i="9"/>
  <c r="R217" i="9"/>
  <c r="U217" i="9" s="1"/>
  <c r="AA217" i="9" s="1"/>
  <c r="AC217" i="9" s="1"/>
  <c r="X216" i="9"/>
  <c r="Z216" i="9" s="1"/>
  <c r="AB216" i="9" s="1"/>
  <c r="R216" i="9"/>
  <c r="X215" i="9"/>
  <c r="Z215" i="9" s="1"/>
  <c r="AB215" i="9" s="1"/>
  <c r="S215" i="9"/>
  <c r="R215" i="9"/>
  <c r="U215" i="9" s="1"/>
  <c r="AA215" i="9" s="1"/>
  <c r="AC215" i="9" s="1"/>
  <c r="X214" i="9"/>
  <c r="Z214" i="9" s="1"/>
  <c r="AB214" i="9" s="1"/>
  <c r="S214" i="9"/>
  <c r="R214" i="9"/>
  <c r="U214" i="9" s="1"/>
  <c r="AA214" i="9" s="1"/>
  <c r="AC214" i="9" s="1"/>
  <c r="X213" i="9"/>
  <c r="Z213" i="9" s="1"/>
  <c r="AB213" i="9" s="1"/>
  <c r="S213" i="9"/>
  <c r="R213" i="9"/>
  <c r="U213" i="9" s="1"/>
  <c r="AA213" i="9" s="1"/>
  <c r="AC213" i="9" s="1"/>
  <c r="X212" i="9"/>
  <c r="Z212" i="9" s="1"/>
  <c r="AB212" i="9" s="1"/>
  <c r="S212" i="9"/>
  <c r="R212" i="9"/>
  <c r="U212" i="9" s="1"/>
  <c r="AA212" i="9" s="1"/>
  <c r="AC212" i="9" s="1"/>
  <c r="X211" i="9"/>
  <c r="Z211" i="9" s="1"/>
  <c r="AB211" i="9" s="1"/>
  <c r="R211" i="9"/>
  <c r="X210" i="9"/>
  <c r="Z210" i="9" s="1"/>
  <c r="AB210" i="9" s="1"/>
  <c r="R210" i="9"/>
  <c r="X209" i="9"/>
  <c r="Z209" i="9" s="1"/>
  <c r="AB209" i="9" s="1"/>
  <c r="R209" i="9"/>
  <c r="X208" i="9"/>
  <c r="Z208" i="9" s="1"/>
  <c r="AB208" i="9" s="1"/>
  <c r="S208" i="9"/>
  <c r="R208" i="9"/>
  <c r="U208" i="9" s="1"/>
  <c r="AA208" i="9" s="1"/>
  <c r="AC208" i="9" s="1"/>
  <c r="X207" i="9"/>
  <c r="Z207" i="9" s="1"/>
  <c r="AB207" i="9" s="1"/>
  <c r="R207" i="9"/>
  <c r="X206" i="9"/>
  <c r="Z206" i="9" s="1"/>
  <c r="AB206" i="9" s="1"/>
  <c r="R206" i="9"/>
  <c r="X205" i="9"/>
  <c r="Z205" i="9" s="1"/>
  <c r="AB205" i="9" s="1"/>
  <c r="S205" i="9"/>
  <c r="R205" i="9"/>
  <c r="U205" i="9" s="1"/>
  <c r="AA205" i="9" s="1"/>
  <c r="AC205" i="9" s="1"/>
  <c r="X204" i="9"/>
  <c r="Z204" i="9" s="1"/>
  <c r="AB204" i="9" s="1"/>
  <c r="S204" i="9"/>
  <c r="R204" i="9"/>
  <c r="U204" i="9" s="1"/>
  <c r="AA204" i="9" s="1"/>
  <c r="AC204" i="9" s="1"/>
  <c r="X203" i="9"/>
  <c r="Z203" i="9" s="1"/>
  <c r="AB203" i="9" s="1"/>
  <c r="R203" i="9"/>
  <c r="X202" i="9"/>
  <c r="Z202" i="9" s="1"/>
  <c r="AB202" i="9" s="1"/>
  <c r="R202" i="9"/>
  <c r="X201" i="9"/>
  <c r="Z201" i="9" s="1"/>
  <c r="AB201" i="9" s="1"/>
  <c r="R201" i="9"/>
  <c r="X200" i="9"/>
  <c r="Z200" i="9" s="1"/>
  <c r="AB200" i="9" s="1"/>
  <c r="R200" i="9"/>
  <c r="X199" i="9"/>
  <c r="Z199" i="9" s="1"/>
  <c r="AB199" i="9" s="1"/>
  <c r="S199" i="9"/>
  <c r="R199" i="9"/>
  <c r="U199" i="9" s="1"/>
  <c r="AA199" i="9" s="1"/>
  <c r="AC199" i="9" s="1"/>
  <c r="X198" i="9"/>
  <c r="Z198" i="9" s="1"/>
  <c r="AB198" i="9" s="1"/>
  <c r="S198" i="9"/>
  <c r="R198" i="9"/>
  <c r="U198" i="9" s="1"/>
  <c r="AA198" i="9" s="1"/>
  <c r="AC198" i="9" s="1"/>
  <c r="X197" i="9"/>
  <c r="Z197" i="9" s="1"/>
  <c r="AB197" i="9" s="1"/>
  <c r="S197" i="9"/>
  <c r="R197" i="9"/>
  <c r="U197" i="9" s="1"/>
  <c r="AA197" i="9" s="1"/>
  <c r="AC197" i="9" s="1"/>
  <c r="X196" i="9"/>
  <c r="Z196" i="9" s="1"/>
  <c r="AB196" i="9" s="1"/>
  <c r="R196" i="9"/>
  <c r="X195" i="9"/>
  <c r="Z195" i="9" s="1"/>
  <c r="AB195" i="9" s="1"/>
  <c r="R195" i="9"/>
  <c r="X194" i="9"/>
  <c r="Z194" i="9" s="1"/>
  <c r="AB194" i="9" s="1"/>
  <c r="R194" i="9"/>
  <c r="X193" i="9"/>
  <c r="Z193" i="9" s="1"/>
  <c r="AB193" i="9" s="1"/>
  <c r="R193" i="9"/>
  <c r="X192" i="9"/>
  <c r="Z192" i="9" s="1"/>
  <c r="AB192" i="9" s="1"/>
  <c r="R192" i="9"/>
  <c r="X191" i="9"/>
  <c r="Z191" i="9" s="1"/>
  <c r="AB191" i="9" s="1"/>
  <c r="R191" i="9"/>
  <c r="X190" i="9"/>
  <c r="Z190" i="9" s="1"/>
  <c r="AB190" i="9" s="1"/>
  <c r="R190" i="9"/>
  <c r="X189" i="9"/>
  <c r="Z189" i="9" s="1"/>
  <c r="AB189" i="9" s="1"/>
  <c r="S189" i="9"/>
  <c r="R189" i="9"/>
  <c r="U189" i="9" s="1"/>
  <c r="AA189" i="9" s="1"/>
  <c r="AC189" i="9" s="1"/>
  <c r="X188" i="9"/>
  <c r="Z188" i="9" s="1"/>
  <c r="AB188" i="9" s="1"/>
  <c r="S188" i="9"/>
  <c r="R188" i="9"/>
  <c r="U188" i="9" s="1"/>
  <c r="AA188" i="9" s="1"/>
  <c r="AC188" i="9" s="1"/>
  <c r="X187" i="9"/>
  <c r="Z187" i="9" s="1"/>
  <c r="AB187" i="9" s="1"/>
  <c r="S187" i="9"/>
  <c r="R187" i="9"/>
  <c r="U187" i="9" s="1"/>
  <c r="AA187" i="9" s="1"/>
  <c r="AC187" i="9" s="1"/>
  <c r="X186" i="9"/>
  <c r="Z186" i="9" s="1"/>
  <c r="AB186" i="9" s="1"/>
  <c r="S186" i="9"/>
  <c r="R186" i="9"/>
  <c r="U186" i="9" s="1"/>
  <c r="AA186" i="9" s="1"/>
  <c r="AC186" i="9" s="1"/>
  <c r="X185" i="9"/>
  <c r="Z185" i="9" s="1"/>
  <c r="AB185" i="9" s="1"/>
  <c r="S185" i="9"/>
  <c r="R185" i="9"/>
  <c r="U185" i="9" s="1"/>
  <c r="AA185" i="9" s="1"/>
  <c r="AC185" i="9" s="1"/>
  <c r="X184" i="9"/>
  <c r="Z184" i="9" s="1"/>
  <c r="AB184" i="9" s="1"/>
  <c r="S184" i="9"/>
  <c r="R184" i="9"/>
  <c r="U184" i="9" s="1"/>
  <c r="AA184" i="9" s="1"/>
  <c r="AC184" i="9" s="1"/>
  <c r="X183" i="9"/>
  <c r="Z183" i="9" s="1"/>
  <c r="AB183" i="9" s="1"/>
  <c r="S183" i="9"/>
  <c r="R183" i="9"/>
  <c r="U183" i="9" s="1"/>
  <c r="AA183" i="9" s="1"/>
  <c r="AC183" i="9" s="1"/>
  <c r="X182" i="9"/>
  <c r="Z182" i="9" s="1"/>
  <c r="AB182" i="9" s="1"/>
  <c r="S182" i="9"/>
  <c r="R182" i="9"/>
  <c r="U182" i="9" s="1"/>
  <c r="AA182" i="9" s="1"/>
  <c r="AC182" i="9" s="1"/>
  <c r="X181" i="9"/>
  <c r="Z181" i="9" s="1"/>
  <c r="AB181" i="9" s="1"/>
  <c r="S181" i="9"/>
  <c r="R181" i="9"/>
  <c r="U181" i="9" s="1"/>
  <c r="AA181" i="9" s="1"/>
  <c r="AC181" i="9" s="1"/>
  <c r="X180" i="9"/>
  <c r="Z180" i="9" s="1"/>
  <c r="AB180" i="9" s="1"/>
  <c r="R180" i="9"/>
  <c r="X179" i="9"/>
  <c r="Z179" i="9" s="1"/>
  <c r="AB179" i="9" s="1"/>
  <c r="R179" i="9"/>
  <c r="X178" i="9"/>
  <c r="Z178" i="9" s="1"/>
  <c r="AB178" i="9" s="1"/>
  <c r="S178" i="9"/>
  <c r="R178" i="9"/>
  <c r="U178" i="9" s="1"/>
  <c r="AA178" i="9" s="1"/>
  <c r="AC178" i="9" s="1"/>
  <c r="X177" i="9"/>
  <c r="Z177" i="9" s="1"/>
  <c r="AB177" i="9" s="1"/>
  <c r="R177" i="9"/>
  <c r="X176" i="9"/>
  <c r="Z176" i="9" s="1"/>
  <c r="AB176" i="9" s="1"/>
  <c r="R176" i="9"/>
  <c r="X175" i="9"/>
  <c r="Z175" i="9" s="1"/>
  <c r="AB175" i="9" s="1"/>
  <c r="R175" i="9"/>
  <c r="X174" i="9"/>
  <c r="Z174" i="9" s="1"/>
  <c r="AB174" i="9" s="1"/>
  <c r="S174" i="9"/>
  <c r="R174" i="9"/>
  <c r="U174" i="9" s="1"/>
  <c r="AA174" i="9" s="1"/>
  <c r="AC174" i="9" s="1"/>
  <c r="X173" i="9"/>
  <c r="Z173" i="9" s="1"/>
  <c r="AB173" i="9" s="1"/>
  <c r="R173" i="9"/>
  <c r="X172" i="9"/>
  <c r="Z172" i="9" s="1"/>
  <c r="AB172" i="9" s="1"/>
  <c r="R172" i="9"/>
  <c r="X171" i="9"/>
  <c r="Z171" i="9" s="1"/>
  <c r="AB171" i="9" s="1"/>
  <c r="R171" i="9"/>
  <c r="X170" i="9"/>
  <c r="Z170" i="9" s="1"/>
  <c r="AB170" i="9" s="1"/>
  <c r="R170" i="9"/>
  <c r="X169" i="9"/>
  <c r="Z169" i="9" s="1"/>
  <c r="AB169" i="9" s="1"/>
  <c r="R169" i="9"/>
  <c r="X168" i="9"/>
  <c r="Z168" i="9" s="1"/>
  <c r="AB168" i="9" s="1"/>
  <c r="R168" i="9"/>
  <c r="X167" i="9"/>
  <c r="Z167" i="9" s="1"/>
  <c r="AB167" i="9" s="1"/>
  <c r="R167" i="9"/>
  <c r="X166" i="9"/>
  <c r="Z166" i="9" s="1"/>
  <c r="AB166" i="9" s="1"/>
  <c r="R166" i="9"/>
  <c r="X165" i="9"/>
  <c r="Z165" i="9" s="1"/>
  <c r="AB165" i="9" s="1"/>
  <c r="R165" i="9"/>
  <c r="X164" i="9"/>
  <c r="Z164" i="9" s="1"/>
  <c r="AB164" i="9" s="1"/>
  <c r="R164" i="9"/>
  <c r="X163" i="9"/>
  <c r="Z163" i="9" s="1"/>
  <c r="AB163" i="9" s="1"/>
  <c r="R163" i="9"/>
  <c r="X162" i="9"/>
  <c r="Z162" i="9" s="1"/>
  <c r="AB162" i="9" s="1"/>
  <c r="S162" i="9"/>
  <c r="R162" i="9"/>
  <c r="U162" i="9" s="1"/>
  <c r="AA162" i="9" s="1"/>
  <c r="AC162" i="9" s="1"/>
  <c r="X161" i="9"/>
  <c r="Z161" i="9" s="1"/>
  <c r="AB161" i="9" s="1"/>
  <c r="S161" i="9"/>
  <c r="R161" i="9"/>
  <c r="U161" i="9" s="1"/>
  <c r="AA161" i="9" s="1"/>
  <c r="AC161" i="9" s="1"/>
  <c r="X160" i="9"/>
  <c r="Z160" i="9" s="1"/>
  <c r="AB160" i="9" s="1"/>
  <c r="S160" i="9"/>
  <c r="R160" i="9"/>
  <c r="U160" i="9" s="1"/>
  <c r="AA160" i="9" s="1"/>
  <c r="AC160" i="9" s="1"/>
  <c r="X159" i="9"/>
  <c r="Z159" i="9" s="1"/>
  <c r="AB159" i="9" s="1"/>
  <c r="S159" i="9"/>
  <c r="R159" i="9"/>
  <c r="U159" i="9" s="1"/>
  <c r="AA159" i="9" s="1"/>
  <c r="AC159" i="9" s="1"/>
  <c r="X158" i="9"/>
  <c r="Z158" i="9" s="1"/>
  <c r="AB158" i="9" s="1"/>
  <c r="S158" i="9"/>
  <c r="R158" i="9"/>
  <c r="U158" i="9" s="1"/>
  <c r="AA158" i="9" s="1"/>
  <c r="AC158" i="9" s="1"/>
  <c r="X157" i="9"/>
  <c r="Z157" i="9" s="1"/>
  <c r="AB157" i="9" s="1"/>
  <c r="R157" i="9"/>
  <c r="X156" i="9"/>
  <c r="Z156" i="9" s="1"/>
  <c r="AB156" i="9" s="1"/>
  <c r="S156" i="9"/>
  <c r="R156" i="9"/>
  <c r="U156" i="9" s="1"/>
  <c r="AA156" i="9" s="1"/>
  <c r="AC156" i="9" s="1"/>
  <c r="X155" i="9"/>
  <c r="Z155" i="9" s="1"/>
  <c r="AB155" i="9" s="1"/>
  <c r="S155" i="9"/>
  <c r="R155" i="9"/>
  <c r="U155" i="9" s="1"/>
  <c r="AA155" i="9" s="1"/>
  <c r="AC155" i="9" s="1"/>
  <c r="X154" i="9"/>
  <c r="Z154" i="9" s="1"/>
  <c r="AB154" i="9" s="1"/>
  <c r="S154" i="9"/>
  <c r="R154" i="9"/>
  <c r="U154" i="9" s="1"/>
  <c r="AA154" i="9" s="1"/>
  <c r="AC154" i="9" s="1"/>
  <c r="X153" i="9"/>
  <c r="Z153" i="9" s="1"/>
  <c r="AB153" i="9" s="1"/>
  <c r="S153" i="9"/>
  <c r="R153" i="9"/>
  <c r="U153" i="9" s="1"/>
  <c r="AA153" i="9" s="1"/>
  <c r="AC153" i="9" s="1"/>
  <c r="X152" i="9"/>
  <c r="Z152" i="9" s="1"/>
  <c r="AB152" i="9" s="1"/>
  <c r="S152" i="9"/>
  <c r="R152" i="9"/>
  <c r="U152" i="9" s="1"/>
  <c r="AA152" i="9" s="1"/>
  <c r="AC152" i="9" s="1"/>
  <c r="X151" i="9"/>
  <c r="Z151" i="9" s="1"/>
  <c r="AB151" i="9" s="1"/>
  <c r="S151" i="9"/>
  <c r="R151" i="9"/>
  <c r="U151" i="9" s="1"/>
  <c r="AA151" i="9" s="1"/>
  <c r="AC151" i="9" s="1"/>
  <c r="X150" i="9"/>
  <c r="Z150" i="9" s="1"/>
  <c r="AB150" i="9" s="1"/>
  <c r="S150" i="9"/>
  <c r="R150" i="9"/>
  <c r="U150" i="9" s="1"/>
  <c r="AA150" i="9" s="1"/>
  <c r="AC150" i="9" s="1"/>
  <c r="X149" i="9"/>
  <c r="Z149" i="9" s="1"/>
  <c r="AB149" i="9" s="1"/>
  <c r="S149" i="9"/>
  <c r="R149" i="9"/>
  <c r="U149" i="9" s="1"/>
  <c r="AA149" i="9" s="1"/>
  <c r="AC149" i="9" s="1"/>
  <c r="X148" i="9"/>
  <c r="Z148" i="9" s="1"/>
  <c r="AB148" i="9" s="1"/>
  <c r="S148" i="9"/>
  <c r="R148" i="9"/>
  <c r="U148" i="9" s="1"/>
  <c r="AA148" i="9" s="1"/>
  <c r="AC148" i="9" s="1"/>
  <c r="X147" i="9"/>
  <c r="Z147" i="9" s="1"/>
  <c r="AB147" i="9" s="1"/>
  <c r="S147" i="9"/>
  <c r="R147" i="9"/>
  <c r="U147" i="9" s="1"/>
  <c r="AA147" i="9" s="1"/>
  <c r="AC147" i="9" s="1"/>
  <c r="X146" i="9"/>
  <c r="Z146" i="9" s="1"/>
  <c r="AB146" i="9" s="1"/>
  <c r="S146" i="9"/>
  <c r="R146" i="9"/>
  <c r="U146" i="9" s="1"/>
  <c r="AA146" i="9" s="1"/>
  <c r="AC146" i="9" s="1"/>
  <c r="X145" i="9"/>
  <c r="Z145" i="9" s="1"/>
  <c r="AB145" i="9" s="1"/>
  <c r="S145" i="9"/>
  <c r="R145" i="9"/>
  <c r="U145" i="9" s="1"/>
  <c r="AA145" i="9" s="1"/>
  <c r="AC145" i="9" s="1"/>
  <c r="A145" i="9"/>
  <c r="Z144" i="9"/>
  <c r="AB144" i="9" s="1"/>
  <c r="X144" i="9"/>
  <c r="R144" i="9"/>
  <c r="S144" i="9" s="1"/>
  <c r="A144" i="9"/>
  <c r="X143" i="9"/>
  <c r="Z143" i="9" s="1"/>
  <c r="AB143" i="9" s="1"/>
  <c r="S143" i="9"/>
  <c r="R143" i="9"/>
  <c r="U143" i="9" s="1"/>
  <c r="AA143" i="9" s="1"/>
  <c r="AC143" i="9" s="1"/>
  <c r="X142" i="9"/>
  <c r="Z142" i="9" s="1"/>
  <c r="AB142" i="9" s="1"/>
  <c r="S142" i="9"/>
  <c r="R142" i="9"/>
  <c r="U142" i="9" s="1"/>
  <c r="AA142" i="9" s="1"/>
  <c r="AC142" i="9" s="1"/>
  <c r="Z141" i="9"/>
  <c r="AB141" i="9" s="1"/>
  <c r="X141" i="9"/>
  <c r="R141" i="9"/>
  <c r="S141" i="9" s="1"/>
  <c r="X140" i="9"/>
  <c r="Z140" i="9" s="1"/>
  <c r="AB140" i="9" s="1"/>
  <c r="S140" i="9"/>
  <c r="R140" i="9"/>
  <c r="U140" i="9" s="1"/>
  <c r="AA140" i="9" s="1"/>
  <c r="AC140" i="9" s="1"/>
  <c r="Z139" i="9"/>
  <c r="AB139" i="9" s="1"/>
  <c r="X139" i="9"/>
  <c r="R139" i="9"/>
  <c r="S139" i="9" s="1"/>
  <c r="X138" i="9"/>
  <c r="Z138" i="9" s="1"/>
  <c r="AB138" i="9" s="1"/>
  <c r="S138" i="9"/>
  <c r="R138" i="9"/>
  <c r="U138" i="9" s="1"/>
  <c r="AA138" i="9" s="1"/>
  <c r="AC138" i="9" s="1"/>
  <c r="A138" i="9"/>
  <c r="A139" i="9" s="1"/>
  <c r="A140" i="9" s="1"/>
  <c r="A141" i="9" s="1"/>
  <c r="A142" i="9" s="1"/>
  <c r="Z137" i="9"/>
  <c r="AB137" i="9" s="1"/>
  <c r="X137" i="9"/>
  <c r="R137" i="9"/>
  <c r="S137" i="9" s="1"/>
  <c r="Z136" i="9"/>
  <c r="AB136" i="9" s="1"/>
  <c r="X136" i="9"/>
  <c r="R136" i="9"/>
  <c r="S136" i="9" s="1"/>
  <c r="A136" i="9"/>
  <c r="X135" i="9"/>
  <c r="Z135" i="9" s="1"/>
  <c r="AB135" i="9" s="1"/>
  <c r="S135" i="9"/>
  <c r="R135" i="9"/>
  <c r="U135" i="9" s="1"/>
  <c r="AA135" i="9" s="1"/>
  <c r="AC135" i="9" s="1"/>
  <c r="X134" i="9"/>
  <c r="Z134" i="9" s="1"/>
  <c r="AB134" i="9" s="1"/>
  <c r="S134" i="9"/>
  <c r="R134" i="9"/>
  <c r="U134" i="9" s="1"/>
  <c r="AA134" i="9" s="1"/>
  <c r="AC134" i="9" s="1"/>
  <c r="A134" i="9"/>
  <c r="Z133" i="9"/>
  <c r="AB133" i="9" s="1"/>
  <c r="X133" i="9"/>
  <c r="R133" i="9"/>
  <c r="S133" i="9" s="1"/>
  <c r="A133" i="9"/>
  <c r="X132" i="9"/>
  <c r="Z132" i="9" s="1"/>
  <c r="AB132" i="9" s="1"/>
  <c r="S132" i="9"/>
  <c r="R132" i="9"/>
  <c r="U132" i="9" s="1"/>
  <c r="AA132" i="9" s="1"/>
  <c r="AC132" i="9" s="1"/>
  <c r="X131" i="9"/>
  <c r="Z131" i="9" s="1"/>
  <c r="AB131" i="9" s="1"/>
  <c r="S131" i="9"/>
  <c r="R131" i="9"/>
  <c r="U131" i="9" s="1"/>
  <c r="AA131" i="9" s="1"/>
  <c r="AC131" i="9" s="1"/>
  <c r="Z130" i="9"/>
  <c r="AB130" i="9" s="1"/>
  <c r="X130" i="9"/>
  <c r="R130" i="9"/>
  <c r="S130" i="9" s="1"/>
  <c r="X129" i="9"/>
  <c r="Z129" i="9" s="1"/>
  <c r="AB129" i="9" s="1"/>
  <c r="S129" i="9"/>
  <c r="R129" i="9"/>
  <c r="U129" i="9" s="1"/>
  <c r="AA129" i="9" s="1"/>
  <c r="AC129" i="9" s="1"/>
  <c r="A129" i="9"/>
  <c r="A130" i="9" s="1"/>
  <c r="A131" i="9" s="1"/>
  <c r="Z128" i="9"/>
  <c r="AB128" i="9" s="1"/>
  <c r="X128" i="9"/>
  <c r="R128" i="9"/>
  <c r="S128" i="9" s="1"/>
  <c r="A128" i="9"/>
  <c r="X127" i="9"/>
  <c r="Z127" i="9" s="1"/>
  <c r="AB127" i="9" s="1"/>
  <c r="S127" i="9"/>
  <c r="R127" i="9"/>
  <c r="U127" i="9" s="1"/>
  <c r="AA127" i="9" s="1"/>
  <c r="AC127" i="9" s="1"/>
  <c r="X126" i="9"/>
  <c r="Z126" i="9" s="1"/>
  <c r="AB126" i="9" s="1"/>
  <c r="S126" i="9"/>
  <c r="R126" i="9"/>
  <c r="U126" i="9" s="1"/>
  <c r="AA126" i="9" s="1"/>
  <c r="AC126" i="9" s="1"/>
  <c r="Z125" i="9"/>
  <c r="AB125" i="9" s="1"/>
  <c r="X125" i="9"/>
  <c r="R125" i="9"/>
  <c r="S125" i="9" s="1"/>
  <c r="X124" i="9"/>
  <c r="Z124" i="9" s="1"/>
  <c r="AB124" i="9" s="1"/>
  <c r="S124" i="9"/>
  <c r="R124" i="9"/>
  <c r="U124" i="9" s="1"/>
  <c r="AA124" i="9" s="1"/>
  <c r="AC124" i="9" s="1"/>
  <c r="Z123" i="9"/>
  <c r="AB123" i="9" s="1"/>
  <c r="X123" i="9"/>
  <c r="R123" i="9"/>
  <c r="S123" i="9" s="1"/>
  <c r="X122" i="9"/>
  <c r="Z122" i="9" s="1"/>
  <c r="AB122" i="9" s="1"/>
  <c r="S122" i="9"/>
  <c r="R122" i="9"/>
  <c r="U122" i="9" s="1"/>
  <c r="AA122" i="9" s="1"/>
  <c r="AC122" i="9" s="1"/>
  <c r="Z121" i="9"/>
  <c r="AB121" i="9" s="1"/>
  <c r="X121" i="9"/>
  <c r="R121" i="9"/>
  <c r="S121" i="9" s="1"/>
  <c r="X120" i="9"/>
  <c r="Z120" i="9" s="1"/>
  <c r="AB120" i="9" s="1"/>
  <c r="S120" i="9"/>
  <c r="R120" i="9"/>
  <c r="U120" i="9" s="1"/>
  <c r="AA120" i="9" s="1"/>
  <c r="AC120" i="9" s="1"/>
  <c r="Z119" i="9"/>
  <c r="AB119" i="9" s="1"/>
  <c r="X119" i="9"/>
  <c r="R119" i="9"/>
  <c r="S119" i="9" s="1"/>
  <c r="X118" i="9"/>
  <c r="Z118" i="9" s="1"/>
  <c r="AB118" i="9" s="1"/>
  <c r="S118" i="9"/>
  <c r="R118" i="9"/>
  <c r="U118" i="9" s="1"/>
  <c r="AA118" i="9" s="1"/>
  <c r="AC118" i="9" s="1"/>
  <c r="A118" i="9"/>
  <c r="A119" i="9" s="1"/>
  <c r="A120" i="9" s="1"/>
  <c r="A121" i="9" s="1"/>
  <c r="A122" i="9" s="1"/>
  <c r="A123" i="9" s="1"/>
  <c r="A124" i="9" s="1"/>
  <c r="A125" i="9" s="1"/>
  <c r="A126" i="9" s="1"/>
  <c r="Z117" i="9"/>
  <c r="AB117" i="9" s="1"/>
  <c r="X117" i="9"/>
  <c r="R117" i="9"/>
  <c r="S117" i="9" s="1"/>
  <c r="Z116" i="9"/>
  <c r="AB116" i="9" s="1"/>
  <c r="X116" i="9"/>
  <c r="R116" i="9"/>
  <c r="S116" i="9" s="1"/>
  <c r="X115" i="9"/>
  <c r="Z115" i="9" s="1"/>
  <c r="AB115" i="9" s="1"/>
  <c r="S115" i="9"/>
  <c r="R115" i="9"/>
  <c r="U115" i="9" s="1"/>
  <c r="AA115" i="9" s="1"/>
  <c r="AC115" i="9" s="1"/>
  <c r="Z114" i="9"/>
  <c r="AB114" i="9" s="1"/>
  <c r="X114" i="9"/>
  <c r="R114" i="9"/>
  <c r="S114" i="9" s="1"/>
  <c r="X113" i="9"/>
  <c r="Z113" i="9" s="1"/>
  <c r="AB113" i="9" s="1"/>
  <c r="S113" i="9"/>
  <c r="R113" i="9"/>
  <c r="U113" i="9" s="1"/>
  <c r="AA113" i="9" s="1"/>
  <c r="AC113" i="9" s="1"/>
  <c r="Z112" i="9"/>
  <c r="AB112" i="9" s="1"/>
  <c r="X112" i="9"/>
  <c r="R112" i="9"/>
  <c r="S112" i="9" s="1"/>
  <c r="X111" i="9"/>
  <c r="Z111" i="9" s="1"/>
  <c r="AB111" i="9" s="1"/>
  <c r="S111" i="9"/>
  <c r="R111" i="9"/>
  <c r="U111" i="9" s="1"/>
  <c r="AA111" i="9" s="1"/>
  <c r="AC111" i="9" s="1"/>
  <c r="Z110" i="9"/>
  <c r="AB110" i="9" s="1"/>
  <c r="X110" i="9"/>
  <c r="R110" i="9"/>
  <c r="S110" i="9" s="1"/>
  <c r="X109" i="9"/>
  <c r="Z109" i="9" s="1"/>
  <c r="AB109" i="9" s="1"/>
  <c r="S109" i="9"/>
  <c r="R109" i="9"/>
  <c r="U109" i="9" s="1"/>
  <c r="AA109" i="9" s="1"/>
  <c r="AC109" i="9" s="1"/>
  <c r="A109" i="9"/>
  <c r="A110" i="9" s="1"/>
  <c r="A111" i="9" s="1"/>
  <c r="A112" i="9" s="1"/>
  <c r="A113" i="9" s="1"/>
  <c r="A114" i="9" s="1"/>
  <c r="A115" i="9" s="1"/>
  <c r="A116" i="9" s="1"/>
  <c r="Z108" i="9"/>
  <c r="AB108" i="9" s="1"/>
  <c r="X108" i="9"/>
  <c r="R108" i="9"/>
  <c r="S108" i="9" s="1"/>
  <c r="Z107" i="9"/>
  <c r="AB107" i="9" s="1"/>
  <c r="X107" i="9"/>
  <c r="R107" i="9"/>
  <c r="S107" i="9" s="1"/>
  <c r="X106" i="9"/>
  <c r="Z106" i="9" s="1"/>
  <c r="AB106" i="9" s="1"/>
  <c r="S106" i="9"/>
  <c r="R106" i="9"/>
  <c r="U106" i="9" s="1"/>
  <c r="AA106" i="9" s="1"/>
  <c r="AC106" i="9" s="1"/>
  <c r="Z105" i="9"/>
  <c r="AB105" i="9" s="1"/>
  <c r="X105" i="9"/>
  <c r="R105" i="9"/>
  <c r="S105" i="9" s="1"/>
  <c r="X104" i="9"/>
  <c r="Z104" i="9" s="1"/>
  <c r="AB104" i="9" s="1"/>
  <c r="S104" i="9"/>
  <c r="R104" i="9"/>
  <c r="U104" i="9" s="1"/>
  <c r="AA104" i="9" s="1"/>
  <c r="AC104" i="9" s="1"/>
  <c r="Z103" i="9"/>
  <c r="AB103" i="9" s="1"/>
  <c r="X103" i="9"/>
  <c r="R103" i="9"/>
  <c r="S103" i="9" s="1"/>
  <c r="X102" i="9"/>
  <c r="Z102" i="9" s="1"/>
  <c r="AB102" i="9" s="1"/>
  <c r="S102" i="9"/>
  <c r="R102" i="9"/>
  <c r="U102" i="9" s="1"/>
  <c r="AA102" i="9" s="1"/>
  <c r="AC102" i="9" s="1"/>
  <c r="A102" i="9"/>
  <c r="A103" i="9" s="1"/>
  <c r="A104" i="9" s="1"/>
  <c r="A105" i="9" s="1"/>
  <c r="A106" i="9" s="1"/>
  <c r="A107" i="9" s="1"/>
  <c r="Z101" i="9"/>
  <c r="AB101" i="9" s="1"/>
  <c r="X101" i="9"/>
  <c r="R101" i="9"/>
  <c r="S101" i="9" s="1"/>
  <c r="A101" i="9"/>
  <c r="X100" i="9"/>
  <c r="Z100" i="9" s="1"/>
  <c r="AB100" i="9" s="1"/>
  <c r="S100" i="9"/>
  <c r="R100" i="9"/>
  <c r="U100" i="9" s="1"/>
  <c r="AA100" i="9" s="1"/>
  <c r="AC100" i="9" s="1"/>
  <c r="X99" i="9"/>
  <c r="Z99" i="9" s="1"/>
  <c r="AB99" i="9" s="1"/>
  <c r="S99" i="9"/>
  <c r="R99" i="9"/>
  <c r="U99" i="9" s="1"/>
  <c r="AA99" i="9" s="1"/>
  <c r="AC99" i="9" s="1"/>
  <c r="X98" i="9"/>
  <c r="Z98" i="9" s="1"/>
  <c r="AB98" i="9" s="1"/>
  <c r="S98" i="9"/>
  <c r="R98" i="9"/>
  <c r="U98" i="9" s="1"/>
  <c r="AA98" i="9" s="1"/>
  <c r="AC98" i="9" s="1"/>
  <c r="X97" i="9"/>
  <c r="Z97" i="9" s="1"/>
  <c r="AB97" i="9" s="1"/>
  <c r="S97" i="9"/>
  <c r="R97" i="9"/>
  <c r="U97" i="9" s="1"/>
  <c r="AA97" i="9" s="1"/>
  <c r="AC97" i="9" s="1"/>
  <c r="X96" i="9"/>
  <c r="Z96" i="9" s="1"/>
  <c r="AB96" i="9" s="1"/>
  <c r="S96" i="9"/>
  <c r="R96" i="9"/>
  <c r="U96" i="9" s="1"/>
  <c r="AA96" i="9" s="1"/>
  <c r="AC96" i="9" s="1"/>
  <c r="X95" i="9"/>
  <c r="Z95" i="9" s="1"/>
  <c r="AB95" i="9" s="1"/>
  <c r="S95" i="9"/>
  <c r="R95" i="9"/>
  <c r="U95" i="9" s="1"/>
  <c r="AA95" i="9" s="1"/>
  <c r="AC95" i="9" s="1"/>
  <c r="X94" i="9"/>
  <c r="Z94" i="9" s="1"/>
  <c r="AB94" i="9" s="1"/>
  <c r="S94" i="9"/>
  <c r="R94" i="9"/>
  <c r="U94" i="9" s="1"/>
  <c r="AA94" i="9" s="1"/>
  <c r="AC94" i="9" s="1"/>
  <c r="X93" i="9"/>
  <c r="Z93" i="9" s="1"/>
  <c r="AB93" i="9" s="1"/>
  <c r="S93" i="9"/>
  <c r="R93" i="9"/>
  <c r="U93" i="9" s="1"/>
  <c r="AA93" i="9" s="1"/>
  <c r="AC93" i="9" s="1"/>
  <c r="X92" i="9"/>
  <c r="Z92" i="9" s="1"/>
  <c r="AB92" i="9" s="1"/>
  <c r="S92" i="9"/>
  <c r="R92" i="9"/>
  <c r="U92" i="9" s="1"/>
  <c r="AA92" i="9" s="1"/>
  <c r="AC92" i="9" s="1"/>
  <c r="X91" i="9"/>
  <c r="Z91" i="9" s="1"/>
  <c r="AB91" i="9" s="1"/>
  <c r="S91" i="9"/>
  <c r="R91" i="9"/>
  <c r="U91" i="9" s="1"/>
  <c r="AA91" i="9" s="1"/>
  <c r="AC91" i="9" s="1"/>
  <c r="X90" i="9"/>
  <c r="Z90" i="9" s="1"/>
  <c r="AB90" i="9" s="1"/>
  <c r="S90" i="9"/>
  <c r="R90" i="9"/>
  <c r="U90" i="9" s="1"/>
  <c r="AA90" i="9" s="1"/>
  <c r="AC90" i="9" s="1"/>
  <c r="X89" i="9"/>
  <c r="Z89" i="9" s="1"/>
  <c r="AB89" i="9" s="1"/>
  <c r="S89" i="9"/>
  <c r="R89" i="9"/>
  <c r="U89" i="9" s="1"/>
  <c r="AA89" i="9" s="1"/>
  <c r="AC89" i="9" s="1"/>
  <c r="X88" i="9"/>
  <c r="Z88" i="9" s="1"/>
  <c r="AB88" i="9" s="1"/>
  <c r="S88" i="9"/>
  <c r="R88" i="9"/>
  <c r="U88" i="9" s="1"/>
  <c r="AA88" i="9" s="1"/>
  <c r="AC88" i="9" s="1"/>
  <c r="X87" i="9"/>
  <c r="Z87" i="9" s="1"/>
  <c r="AB87" i="9" s="1"/>
  <c r="S87" i="9"/>
  <c r="R87" i="9"/>
  <c r="U87" i="9" s="1"/>
  <c r="AA87" i="9" s="1"/>
  <c r="AC87" i="9" s="1"/>
  <c r="X86" i="9"/>
  <c r="Z86" i="9" s="1"/>
  <c r="AB86" i="9" s="1"/>
  <c r="S86" i="9"/>
  <c r="R86" i="9"/>
  <c r="U86" i="9" s="1"/>
  <c r="AA86" i="9" s="1"/>
  <c r="AC86" i="9" s="1"/>
  <c r="X85" i="9"/>
  <c r="Z85" i="9" s="1"/>
  <c r="AB85" i="9" s="1"/>
  <c r="S85" i="9"/>
  <c r="R85" i="9"/>
  <c r="U85" i="9" s="1"/>
  <c r="AA85" i="9" s="1"/>
  <c r="AC85" i="9" s="1"/>
  <c r="X84" i="9"/>
  <c r="Z84" i="9" s="1"/>
  <c r="AB84" i="9" s="1"/>
  <c r="S84" i="9"/>
  <c r="R84" i="9"/>
  <c r="U84" i="9" s="1"/>
  <c r="AA84" i="9" s="1"/>
  <c r="AC84" i="9" s="1"/>
  <c r="X83" i="9"/>
  <c r="Z83" i="9" s="1"/>
  <c r="AB83" i="9" s="1"/>
  <c r="S83" i="9"/>
  <c r="R83" i="9"/>
  <c r="U83" i="9" s="1"/>
  <c r="AA83" i="9" s="1"/>
  <c r="AC83" i="9" s="1"/>
  <c r="X82" i="9"/>
  <c r="Z82" i="9" s="1"/>
  <c r="AB82" i="9" s="1"/>
  <c r="S82" i="9"/>
  <c r="R82" i="9"/>
  <c r="U82" i="9" s="1"/>
  <c r="AA82" i="9" s="1"/>
  <c r="AC82" i="9" s="1"/>
  <c r="X81" i="9"/>
  <c r="Z81" i="9" s="1"/>
  <c r="AB81" i="9" s="1"/>
  <c r="S81" i="9"/>
  <c r="R81" i="9"/>
  <c r="U81" i="9" s="1"/>
  <c r="AA81" i="9" s="1"/>
  <c r="AC81" i="9" s="1"/>
  <c r="X80" i="9"/>
  <c r="Z80" i="9" s="1"/>
  <c r="AB80" i="9" s="1"/>
  <c r="S80" i="9"/>
  <c r="R80" i="9"/>
  <c r="U80" i="9" s="1"/>
  <c r="AA80" i="9" s="1"/>
  <c r="AC80" i="9" s="1"/>
  <c r="X79" i="9"/>
  <c r="Z79" i="9" s="1"/>
  <c r="AB79" i="9" s="1"/>
  <c r="S79" i="9"/>
  <c r="R79" i="9"/>
  <c r="U79" i="9" s="1"/>
  <c r="AA79" i="9" s="1"/>
  <c r="AC79" i="9" s="1"/>
  <c r="X78" i="9"/>
  <c r="Z78" i="9" s="1"/>
  <c r="AB78" i="9" s="1"/>
  <c r="S78" i="9"/>
  <c r="R78" i="9"/>
  <c r="U78" i="9" s="1"/>
  <c r="AA78" i="9" s="1"/>
  <c r="AC78" i="9" s="1"/>
  <c r="X77" i="9"/>
  <c r="Z77" i="9" s="1"/>
  <c r="AB77" i="9" s="1"/>
  <c r="S77" i="9"/>
  <c r="R77" i="9"/>
  <c r="U77" i="9" s="1"/>
  <c r="AA77" i="9" s="1"/>
  <c r="AC77" i="9" s="1"/>
  <c r="X76" i="9"/>
  <c r="Z76" i="9" s="1"/>
  <c r="AB76" i="9" s="1"/>
  <c r="S76" i="9"/>
  <c r="R76" i="9"/>
  <c r="U76" i="9" s="1"/>
  <c r="AA76" i="9" s="1"/>
  <c r="AC76" i="9" s="1"/>
  <c r="X75" i="9"/>
  <c r="Z75" i="9" s="1"/>
  <c r="AB75" i="9" s="1"/>
  <c r="S75" i="9"/>
  <c r="R75" i="9"/>
  <c r="U75" i="9" s="1"/>
  <c r="AA75" i="9" s="1"/>
  <c r="AC75" i="9" s="1"/>
  <c r="X74" i="9"/>
  <c r="Z74" i="9" s="1"/>
  <c r="AB74" i="9" s="1"/>
  <c r="S74" i="9"/>
  <c r="R74" i="9"/>
  <c r="U74" i="9" s="1"/>
  <c r="AA74" i="9" s="1"/>
  <c r="AC74" i="9" s="1"/>
  <c r="X73" i="9"/>
  <c r="Z73" i="9" s="1"/>
  <c r="AB73" i="9" s="1"/>
  <c r="S73" i="9"/>
  <c r="R73" i="9"/>
  <c r="U73" i="9" s="1"/>
  <c r="AA73" i="9" s="1"/>
  <c r="AC73" i="9" s="1"/>
  <c r="X72" i="9"/>
  <c r="Z72" i="9" s="1"/>
  <c r="AB72" i="9" s="1"/>
  <c r="S72" i="9"/>
  <c r="R72" i="9"/>
  <c r="U72" i="9" s="1"/>
  <c r="AA72" i="9" s="1"/>
  <c r="AC72" i="9" s="1"/>
  <c r="X71" i="9"/>
  <c r="Z71" i="9" s="1"/>
  <c r="AB71" i="9" s="1"/>
  <c r="S71" i="9"/>
  <c r="R71" i="9"/>
  <c r="U71" i="9" s="1"/>
  <c r="AA71" i="9" s="1"/>
  <c r="AC71" i="9" s="1"/>
  <c r="X70" i="9"/>
  <c r="Z70" i="9" s="1"/>
  <c r="AB70" i="9" s="1"/>
  <c r="S70" i="9"/>
  <c r="R70" i="9"/>
  <c r="U70" i="9" s="1"/>
  <c r="AA70" i="9" s="1"/>
  <c r="AC70" i="9" s="1"/>
  <c r="X69" i="9"/>
  <c r="Z69" i="9" s="1"/>
  <c r="AB69" i="9" s="1"/>
  <c r="S69" i="9"/>
  <c r="R69" i="9"/>
  <c r="U69" i="9" s="1"/>
  <c r="AA69" i="9" s="1"/>
  <c r="AC69" i="9" s="1"/>
  <c r="X68" i="9"/>
  <c r="Z68" i="9" s="1"/>
  <c r="AB68" i="9" s="1"/>
  <c r="S68" i="9"/>
  <c r="R68" i="9"/>
  <c r="U68" i="9" s="1"/>
  <c r="AA68" i="9" s="1"/>
  <c r="AC68" i="9" s="1"/>
  <c r="X67" i="9"/>
  <c r="Z67" i="9" s="1"/>
  <c r="AB67" i="9" s="1"/>
  <c r="S67" i="9"/>
  <c r="R67" i="9"/>
  <c r="U67" i="9" s="1"/>
  <c r="AA67" i="9" s="1"/>
  <c r="AC67" i="9" s="1"/>
  <c r="X66" i="9"/>
  <c r="Z66" i="9" s="1"/>
  <c r="AB66" i="9" s="1"/>
  <c r="S66" i="9"/>
  <c r="R66" i="9"/>
  <c r="U66" i="9" s="1"/>
  <c r="AA66" i="9" s="1"/>
  <c r="AC66" i="9" s="1"/>
  <c r="X65" i="9"/>
  <c r="Z65" i="9" s="1"/>
  <c r="AB65" i="9" s="1"/>
  <c r="S65" i="9"/>
  <c r="R65" i="9"/>
  <c r="U65" i="9" s="1"/>
  <c r="AA65" i="9" s="1"/>
  <c r="AC65" i="9" s="1"/>
  <c r="X64" i="9"/>
  <c r="Z64" i="9" s="1"/>
  <c r="AB64" i="9" s="1"/>
  <c r="S64" i="9"/>
  <c r="R64" i="9"/>
  <c r="U64" i="9" s="1"/>
  <c r="AA64" i="9" s="1"/>
  <c r="AC64" i="9" s="1"/>
  <c r="X63" i="9"/>
  <c r="Z63" i="9" s="1"/>
  <c r="AB63" i="9" s="1"/>
  <c r="S63" i="9"/>
  <c r="R63" i="9"/>
  <c r="U63" i="9" s="1"/>
  <c r="AA63" i="9" s="1"/>
  <c r="AC63" i="9" s="1"/>
  <c r="X62" i="9"/>
  <c r="Z62" i="9" s="1"/>
  <c r="AB62" i="9" s="1"/>
  <c r="S62" i="9"/>
  <c r="R62" i="9"/>
  <c r="U62" i="9" s="1"/>
  <c r="AA62" i="9" s="1"/>
  <c r="AC62" i="9" s="1"/>
  <c r="X61" i="9"/>
  <c r="Z61" i="9" s="1"/>
  <c r="AB61" i="9" s="1"/>
  <c r="S61" i="9"/>
  <c r="R61" i="9"/>
  <c r="U61" i="9" s="1"/>
  <c r="AA61" i="9" s="1"/>
  <c r="AC61" i="9" s="1"/>
  <c r="X60" i="9"/>
  <c r="Z60" i="9" s="1"/>
  <c r="AB60" i="9" s="1"/>
  <c r="S60" i="9"/>
  <c r="R60" i="9"/>
  <c r="U60" i="9" s="1"/>
  <c r="AA60" i="9" s="1"/>
  <c r="AC60" i="9" s="1"/>
  <c r="X59" i="9"/>
  <c r="Z59" i="9" s="1"/>
  <c r="AB59" i="9" s="1"/>
  <c r="S59" i="9"/>
  <c r="R59" i="9"/>
  <c r="U59" i="9" s="1"/>
  <c r="AA59" i="9" s="1"/>
  <c r="AC59" i="9" s="1"/>
  <c r="X58" i="9"/>
  <c r="Z58" i="9" s="1"/>
  <c r="AB58" i="9" s="1"/>
  <c r="S58" i="9"/>
  <c r="R58" i="9"/>
  <c r="U58" i="9" s="1"/>
  <c r="AA58" i="9" s="1"/>
  <c r="AC58" i="9" s="1"/>
  <c r="X57" i="9"/>
  <c r="Z57" i="9" s="1"/>
  <c r="AB57" i="9" s="1"/>
  <c r="S57" i="9"/>
  <c r="R57" i="9"/>
  <c r="U57" i="9" s="1"/>
  <c r="AA57" i="9" s="1"/>
  <c r="AC57" i="9" s="1"/>
  <c r="X56" i="9"/>
  <c r="Z56" i="9" s="1"/>
  <c r="AB56" i="9" s="1"/>
  <c r="S56" i="9"/>
  <c r="R56" i="9"/>
  <c r="U56" i="9" s="1"/>
  <c r="AA56" i="9" s="1"/>
  <c r="AC56" i="9" s="1"/>
  <c r="X55" i="9"/>
  <c r="Z55" i="9" s="1"/>
  <c r="AB55" i="9" s="1"/>
  <c r="S55" i="9"/>
  <c r="R55" i="9"/>
  <c r="U55" i="9" s="1"/>
  <c r="AA55" i="9" s="1"/>
  <c r="AC55" i="9" s="1"/>
  <c r="X54" i="9"/>
  <c r="Z54" i="9" s="1"/>
  <c r="AB54" i="9" s="1"/>
  <c r="S54" i="9"/>
  <c r="R54" i="9"/>
  <c r="U54" i="9" s="1"/>
  <c r="AA54" i="9" s="1"/>
  <c r="AC54" i="9" s="1"/>
  <c r="X53" i="9"/>
  <c r="Z53" i="9" s="1"/>
  <c r="AB53" i="9" s="1"/>
  <c r="S53" i="9"/>
  <c r="R53" i="9"/>
  <c r="U53" i="9" s="1"/>
  <c r="AA53" i="9" s="1"/>
  <c r="AC53" i="9" s="1"/>
  <c r="X52" i="9"/>
  <c r="Z52" i="9" s="1"/>
  <c r="AB52" i="9" s="1"/>
  <c r="S52" i="9"/>
  <c r="R52" i="9"/>
  <c r="U52" i="9" s="1"/>
  <c r="AA52" i="9" s="1"/>
  <c r="AC52" i="9" s="1"/>
  <c r="X51" i="9"/>
  <c r="Z51" i="9" s="1"/>
  <c r="AB51" i="9" s="1"/>
  <c r="S51" i="9"/>
  <c r="R51" i="9"/>
  <c r="U51" i="9" s="1"/>
  <c r="AA51" i="9" s="1"/>
  <c r="AC51" i="9" s="1"/>
  <c r="X50" i="9"/>
  <c r="Z50" i="9" s="1"/>
  <c r="AB50" i="9" s="1"/>
  <c r="S50" i="9"/>
  <c r="R50" i="9"/>
  <c r="U50" i="9" s="1"/>
  <c r="AA50" i="9" s="1"/>
  <c r="AC50" i="9" s="1"/>
  <c r="X49" i="9"/>
  <c r="Z49" i="9" s="1"/>
  <c r="AB49" i="9" s="1"/>
  <c r="S49" i="9"/>
  <c r="R49" i="9"/>
  <c r="U49" i="9" s="1"/>
  <c r="AA49" i="9" s="1"/>
  <c r="AC49" i="9" s="1"/>
  <c r="X48" i="9"/>
  <c r="Z48" i="9" s="1"/>
  <c r="AB48" i="9" s="1"/>
  <c r="S48" i="9"/>
  <c r="R48" i="9"/>
  <c r="U48" i="9" s="1"/>
  <c r="AA48" i="9" s="1"/>
  <c r="AC48" i="9" s="1"/>
  <c r="X47" i="9"/>
  <c r="Z47" i="9" s="1"/>
  <c r="AB47" i="9" s="1"/>
  <c r="S47" i="9"/>
  <c r="R47" i="9"/>
  <c r="U47" i="9" s="1"/>
  <c r="AA47" i="9" s="1"/>
  <c r="AC47" i="9" s="1"/>
  <c r="X46" i="9"/>
  <c r="Z46" i="9" s="1"/>
  <c r="AB46" i="9" s="1"/>
  <c r="S46" i="9"/>
  <c r="R46" i="9"/>
  <c r="U46" i="9" s="1"/>
  <c r="AA46" i="9" s="1"/>
  <c r="AC46" i="9" s="1"/>
  <c r="X45" i="9"/>
  <c r="Z45" i="9" s="1"/>
  <c r="AB45" i="9" s="1"/>
  <c r="S45" i="9"/>
  <c r="R45" i="9"/>
  <c r="U45" i="9" s="1"/>
  <c r="AA45" i="9" s="1"/>
  <c r="AC45" i="9" s="1"/>
  <c r="X44" i="9"/>
  <c r="Z44" i="9" s="1"/>
  <c r="AB44" i="9" s="1"/>
  <c r="S44" i="9"/>
  <c r="R44" i="9"/>
  <c r="U44" i="9" s="1"/>
  <c r="AA44" i="9" s="1"/>
  <c r="AC44" i="9" s="1"/>
  <c r="X43" i="9"/>
  <c r="Z43" i="9" s="1"/>
  <c r="AB43" i="9" s="1"/>
  <c r="S43" i="9"/>
  <c r="R43" i="9"/>
  <c r="U43" i="9" s="1"/>
  <c r="AA43" i="9" s="1"/>
  <c r="AC43" i="9" s="1"/>
  <c r="X42" i="9"/>
  <c r="Z42" i="9" s="1"/>
  <c r="AB42" i="9" s="1"/>
  <c r="S42" i="9"/>
  <c r="R42" i="9"/>
  <c r="U42" i="9" s="1"/>
  <c r="AA42" i="9" s="1"/>
  <c r="AC42" i="9" s="1"/>
  <c r="X41" i="9"/>
  <c r="Z41" i="9" s="1"/>
  <c r="AB41" i="9" s="1"/>
  <c r="S41" i="9"/>
  <c r="R41" i="9"/>
  <c r="U41" i="9" s="1"/>
  <c r="AA41" i="9" s="1"/>
  <c r="AC41" i="9" s="1"/>
  <c r="X40" i="9"/>
  <c r="Z40" i="9" s="1"/>
  <c r="AB40" i="9" s="1"/>
  <c r="S40" i="9"/>
  <c r="R40" i="9"/>
  <c r="U40" i="9" s="1"/>
  <c r="AA40" i="9" s="1"/>
  <c r="AC40" i="9" s="1"/>
  <c r="X39" i="9"/>
  <c r="Z39" i="9" s="1"/>
  <c r="AB39" i="9" s="1"/>
  <c r="S39" i="9"/>
  <c r="R39" i="9"/>
  <c r="U39" i="9" s="1"/>
  <c r="AA39" i="9" s="1"/>
  <c r="AC39" i="9" s="1"/>
  <c r="X38" i="9"/>
  <c r="Z38" i="9" s="1"/>
  <c r="AB38" i="9" s="1"/>
  <c r="S38" i="9"/>
  <c r="R38" i="9"/>
  <c r="U38" i="9" s="1"/>
  <c r="AA38" i="9" s="1"/>
  <c r="AC38" i="9" s="1"/>
  <c r="X37" i="9"/>
  <c r="Z37" i="9" s="1"/>
  <c r="AB37" i="9" s="1"/>
  <c r="S37" i="9"/>
  <c r="R37" i="9"/>
  <c r="U37" i="9" s="1"/>
  <c r="AA37" i="9" s="1"/>
  <c r="AC37" i="9" s="1"/>
  <c r="X36" i="9"/>
  <c r="Z36" i="9" s="1"/>
  <c r="AB36" i="9" s="1"/>
  <c r="S36" i="9"/>
  <c r="R36" i="9"/>
  <c r="U36" i="9" s="1"/>
  <c r="AA36" i="9" s="1"/>
  <c r="AC36" i="9" s="1"/>
  <c r="X35" i="9"/>
  <c r="Z35" i="9" s="1"/>
  <c r="AB35" i="9" s="1"/>
  <c r="S35" i="9"/>
  <c r="R35" i="9"/>
  <c r="U35" i="9" s="1"/>
  <c r="AA35" i="9" s="1"/>
  <c r="AC35" i="9" s="1"/>
  <c r="X34" i="9"/>
  <c r="Z34" i="9" s="1"/>
  <c r="AB34" i="9" s="1"/>
  <c r="S34" i="9"/>
  <c r="R34" i="9"/>
  <c r="U34" i="9" s="1"/>
  <c r="AA34" i="9" s="1"/>
  <c r="AC34" i="9" s="1"/>
  <c r="X33" i="9"/>
  <c r="Z33" i="9" s="1"/>
  <c r="AB33" i="9" s="1"/>
  <c r="S33" i="9"/>
  <c r="R33" i="9"/>
  <c r="U33" i="9" s="1"/>
  <c r="AA33" i="9" s="1"/>
  <c r="AC33" i="9" s="1"/>
  <c r="X32" i="9"/>
  <c r="Z32" i="9" s="1"/>
  <c r="AB32" i="9" s="1"/>
  <c r="S32" i="9"/>
  <c r="R32" i="9"/>
  <c r="U32" i="9" s="1"/>
  <c r="AA32" i="9" s="1"/>
  <c r="AC32" i="9" s="1"/>
  <c r="X31" i="9"/>
  <c r="Z31" i="9" s="1"/>
  <c r="AB31" i="9" s="1"/>
  <c r="S31" i="9"/>
  <c r="R31" i="9"/>
  <c r="U31" i="9" s="1"/>
  <c r="AA31" i="9" s="1"/>
  <c r="AC31" i="9" s="1"/>
  <c r="X30" i="9"/>
  <c r="Z30" i="9" s="1"/>
  <c r="AB30" i="9" s="1"/>
  <c r="S30" i="9"/>
  <c r="R30" i="9"/>
  <c r="U30" i="9" s="1"/>
  <c r="AA30" i="9" s="1"/>
  <c r="AC30" i="9" s="1"/>
  <c r="X29" i="9"/>
  <c r="Z29" i="9" s="1"/>
  <c r="AB29" i="9" s="1"/>
  <c r="S29" i="9"/>
  <c r="R29" i="9"/>
  <c r="U29" i="9" s="1"/>
  <c r="AA29" i="9" s="1"/>
  <c r="AC29" i="9" s="1"/>
  <c r="X28" i="9"/>
  <c r="Z28" i="9" s="1"/>
  <c r="AB28" i="9" s="1"/>
  <c r="S28" i="9"/>
  <c r="R28" i="9"/>
  <c r="U28" i="9" s="1"/>
  <c r="AA28" i="9" s="1"/>
  <c r="AC28" i="9" s="1"/>
  <c r="X27" i="9"/>
  <c r="Z27" i="9" s="1"/>
  <c r="AB27" i="9" s="1"/>
  <c r="S27" i="9"/>
  <c r="R27" i="9"/>
  <c r="U27" i="9" s="1"/>
  <c r="AA27" i="9" s="1"/>
  <c r="AC27" i="9" s="1"/>
  <c r="X26" i="9"/>
  <c r="Z26" i="9" s="1"/>
  <c r="AB26" i="9" s="1"/>
  <c r="S26" i="9"/>
  <c r="R26" i="9"/>
  <c r="U26" i="9" s="1"/>
  <c r="AA26" i="9" s="1"/>
  <c r="AC26" i="9" s="1"/>
  <c r="X25" i="9"/>
  <c r="Z25" i="9" s="1"/>
  <c r="AB25" i="9" s="1"/>
  <c r="S25" i="9"/>
  <c r="R25" i="9"/>
  <c r="U25" i="9" s="1"/>
  <c r="AA25" i="9" s="1"/>
  <c r="AC25" i="9" s="1"/>
  <c r="X24" i="9"/>
  <c r="Z24" i="9" s="1"/>
  <c r="AB24" i="9" s="1"/>
  <c r="S24" i="9"/>
  <c r="R24" i="9"/>
  <c r="U24" i="9" s="1"/>
  <c r="AA24" i="9" s="1"/>
  <c r="AC24" i="9" s="1"/>
  <c r="X23" i="9"/>
  <c r="Z23" i="9" s="1"/>
  <c r="AB23" i="9" s="1"/>
  <c r="S23" i="9"/>
  <c r="R23" i="9"/>
  <c r="U23" i="9" s="1"/>
  <c r="AA23" i="9" s="1"/>
  <c r="AC23" i="9" s="1"/>
  <c r="X22" i="9"/>
  <c r="Z22" i="9" s="1"/>
  <c r="AB22" i="9" s="1"/>
  <c r="S22" i="9"/>
  <c r="R22" i="9"/>
  <c r="U22" i="9" s="1"/>
  <c r="AA22" i="9" s="1"/>
  <c r="AC22" i="9" s="1"/>
  <c r="X21" i="9"/>
  <c r="Z21" i="9" s="1"/>
  <c r="AB21" i="9" s="1"/>
  <c r="S21" i="9"/>
  <c r="R21" i="9"/>
  <c r="U21" i="9" s="1"/>
  <c r="AA21" i="9" s="1"/>
  <c r="AC21" i="9" s="1"/>
  <c r="X20" i="9"/>
  <c r="Z20" i="9" s="1"/>
  <c r="AB20" i="9" s="1"/>
  <c r="S20" i="9"/>
  <c r="R20" i="9"/>
  <c r="U20" i="9" s="1"/>
  <c r="AA20" i="9" s="1"/>
  <c r="AC20" i="9" s="1"/>
  <c r="X19" i="9"/>
  <c r="Z19" i="9" s="1"/>
  <c r="AB19" i="9" s="1"/>
  <c r="S19" i="9"/>
  <c r="R19" i="9"/>
  <c r="U19" i="9" s="1"/>
  <c r="AA19" i="9" s="1"/>
  <c r="AC19" i="9" s="1"/>
  <c r="X18" i="9"/>
  <c r="Z18" i="9" s="1"/>
  <c r="AB18" i="9" s="1"/>
  <c r="S18" i="9"/>
  <c r="R18" i="9"/>
  <c r="U18" i="9" s="1"/>
  <c r="AA18" i="9" s="1"/>
  <c r="AC18" i="9" s="1"/>
  <c r="X17" i="9"/>
  <c r="Z17" i="9" s="1"/>
  <c r="AB17" i="9" s="1"/>
  <c r="S17" i="9"/>
  <c r="R17" i="9"/>
  <c r="U17" i="9" s="1"/>
  <c r="AA17" i="9" s="1"/>
  <c r="AC17" i="9" s="1"/>
  <c r="X16" i="9"/>
  <c r="Z16" i="9" s="1"/>
  <c r="AB16" i="9" s="1"/>
  <c r="S16" i="9"/>
  <c r="R16" i="9"/>
  <c r="U16" i="9" s="1"/>
  <c r="AA16" i="9" s="1"/>
  <c r="AC16" i="9" s="1"/>
  <c r="X15" i="9"/>
  <c r="Z15" i="9" s="1"/>
  <c r="AB15" i="9" s="1"/>
  <c r="S15" i="9"/>
  <c r="R15" i="9"/>
  <c r="U15" i="9" s="1"/>
  <c r="AA15" i="9" s="1"/>
  <c r="AC15" i="9" s="1"/>
  <c r="X14" i="9"/>
  <c r="Z14" i="9" s="1"/>
  <c r="AB14" i="9" s="1"/>
  <c r="S14" i="9"/>
  <c r="R14" i="9"/>
  <c r="U14" i="9" s="1"/>
  <c r="AA14" i="9" s="1"/>
  <c r="AC14" i="9" s="1"/>
  <c r="X13" i="9"/>
  <c r="Z13" i="9" s="1"/>
  <c r="AB13" i="9" s="1"/>
  <c r="S13" i="9"/>
  <c r="R13" i="9"/>
  <c r="U13" i="9" s="1"/>
  <c r="AA13" i="9" s="1"/>
  <c r="AC13" i="9" s="1"/>
  <c r="X12" i="9"/>
  <c r="Z12" i="9" s="1"/>
  <c r="AB12" i="9" s="1"/>
  <c r="S12" i="9"/>
  <c r="R12" i="9"/>
  <c r="U12" i="9" s="1"/>
  <c r="AA12" i="9" s="1"/>
  <c r="AC12" i="9" s="1"/>
  <c r="X11" i="9"/>
  <c r="Z11" i="9" s="1"/>
  <c r="AB11" i="9" s="1"/>
  <c r="S11" i="9"/>
  <c r="R11" i="9"/>
  <c r="U11" i="9" s="1"/>
  <c r="AA11" i="9" s="1"/>
  <c r="AC11" i="9" s="1"/>
  <c r="X10" i="9"/>
  <c r="Z10" i="9" s="1"/>
  <c r="AB10" i="9" s="1"/>
  <c r="S10" i="9"/>
  <c r="R10" i="9"/>
  <c r="U10" i="9" s="1"/>
  <c r="AA10" i="9" s="1"/>
  <c r="AC10" i="9" s="1"/>
  <c r="X9" i="9"/>
  <c r="Z9" i="9" s="1"/>
  <c r="AB9" i="9" s="1"/>
  <c r="S9" i="9"/>
  <c r="R9" i="9"/>
  <c r="U9" i="9" s="1"/>
  <c r="AA9" i="9" s="1"/>
  <c r="AC9" i="9" s="1"/>
  <c r="X8" i="9"/>
  <c r="Z8" i="9" s="1"/>
  <c r="AB8" i="9" s="1"/>
  <c r="S8" i="9"/>
  <c r="R8" i="9"/>
  <c r="U8" i="9" s="1"/>
  <c r="AA8" i="9" s="1"/>
  <c r="AC8" i="9" s="1"/>
  <c r="AI1004" i="9" l="1"/>
  <c r="AI1000" i="9"/>
  <c r="AI992" i="9"/>
  <c r="AI989" i="9"/>
  <c r="AL989" i="9" s="1"/>
  <c r="AP983" i="9"/>
  <c r="AI982" i="9"/>
  <c r="AI981" i="9"/>
  <c r="AL981" i="9" s="1"/>
  <c r="AI977" i="9"/>
  <c r="AI972" i="9"/>
  <c r="AL965" i="9"/>
  <c r="AI949" i="9"/>
  <c r="AL1005" i="9"/>
  <c r="AI998" i="9"/>
  <c r="AI984" i="9"/>
  <c r="AL973" i="9"/>
  <c r="AI969" i="9"/>
  <c r="AP967" i="9"/>
  <c r="AI960" i="9"/>
  <c r="AI957" i="9"/>
  <c r="AL957" i="9" s="1"/>
  <c r="AI953" i="9"/>
  <c r="AI942" i="9"/>
  <c r="AI941" i="9"/>
  <c r="AL941" i="9" s="1"/>
  <c r="AI937" i="9"/>
  <c r="AI926" i="9"/>
  <c r="AI925" i="9"/>
  <c r="AL925" i="9" s="1"/>
  <c r="AI921" i="9"/>
  <c r="AP919" i="9"/>
  <c r="AI916" i="9"/>
  <c r="AI912" i="9"/>
  <c r="AI910" i="9"/>
  <c r="AI909" i="9"/>
  <c r="AL909" i="9" s="1"/>
  <c r="AI905" i="9"/>
  <c r="AI900" i="9"/>
  <c r="AI894" i="9"/>
  <c r="AI893" i="9"/>
  <c r="AL893" i="9" s="1"/>
  <c r="AI889" i="9"/>
  <c r="AI880" i="9"/>
  <c r="AI877" i="9"/>
  <c r="AL877" i="9" s="1"/>
  <c r="AI873" i="9"/>
  <c r="AI854" i="9"/>
  <c r="AI853" i="9"/>
  <c r="AI844" i="9"/>
  <c r="AI840" i="9"/>
  <c r="AI837" i="9"/>
  <c r="AL837" i="9" s="1"/>
  <c r="AI833" i="9"/>
  <c r="AL821" i="9"/>
  <c r="AI813" i="9"/>
  <c r="AL813" i="9" s="1"/>
  <c r="AP801" i="9"/>
  <c r="AI800" i="9"/>
  <c r="AI798" i="9"/>
  <c r="AI797" i="9"/>
  <c r="AL797" i="9" s="1"/>
  <c r="AI793" i="9"/>
  <c r="AI781" i="9"/>
  <c r="AL781" i="9" s="1"/>
  <c r="AP775" i="9"/>
  <c r="AI768" i="9"/>
  <c r="AI758" i="9"/>
  <c r="AI757" i="9"/>
  <c r="AL757" i="9" s="1"/>
  <c r="AI753" i="9"/>
  <c r="AI748" i="9"/>
  <c r="AI744" i="9"/>
  <c r="AP737" i="9"/>
  <c r="AI736" i="9"/>
  <c r="AI732" i="9"/>
  <c r="AI728" i="9"/>
  <c r="AI726" i="9"/>
  <c r="AI725" i="9"/>
  <c r="AL725" i="9" s="1"/>
  <c r="AI721" i="9"/>
  <c r="AI712" i="9"/>
  <c r="AL709" i="9"/>
  <c r="AI697" i="9"/>
  <c r="AI689" i="9"/>
  <c r="AI685" i="9"/>
  <c r="AI681" i="9"/>
  <c r="AI677" i="9"/>
  <c r="AI665" i="9"/>
  <c r="AI661" i="9"/>
  <c r="AI637" i="9"/>
  <c r="AI629" i="9"/>
  <c r="AI625" i="9"/>
  <c r="AI621" i="9"/>
  <c r="AI617" i="9"/>
  <c r="AI605" i="9"/>
  <c r="AI593" i="9"/>
  <c r="AI589" i="9"/>
  <c r="AI577" i="9"/>
  <c r="AI573" i="9"/>
  <c r="AI569" i="9"/>
  <c r="AI565" i="9"/>
  <c r="AI561" i="9"/>
  <c r="AI557" i="9"/>
  <c r="AI553" i="9"/>
  <c r="AI541" i="9"/>
  <c r="AI537" i="9"/>
  <c r="AI533" i="9"/>
  <c r="AI525" i="9"/>
  <c r="AI521" i="9"/>
  <c r="AI517" i="9"/>
  <c r="AI513" i="9"/>
  <c r="AI501" i="9"/>
  <c r="AI481" i="9"/>
  <c r="AI461" i="9"/>
  <c r="AI457" i="9"/>
  <c r="AI453" i="9"/>
  <c r="AI449" i="9"/>
  <c r="AI445" i="9"/>
  <c r="AI441" i="9"/>
  <c r="AI437" i="9"/>
  <c r="AI433" i="9"/>
  <c r="AI429" i="9"/>
  <c r="AI425" i="9"/>
  <c r="AI421" i="9"/>
  <c r="AI417" i="9"/>
  <c r="AI413" i="9"/>
  <c r="AI409" i="9"/>
  <c r="AI405" i="9"/>
  <c r="AI401" i="9"/>
  <c r="AI397" i="9"/>
  <c r="AI389" i="9"/>
  <c r="AI381" i="9"/>
  <c r="AI377" i="9"/>
  <c r="AI369" i="9"/>
  <c r="AI365" i="9"/>
  <c r="AL917" i="9"/>
  <c r="AL901" i="9"/>
  <c r="AI886" i="9"/>
  <c r="AP873" i="9"/>
  <c r="AI870" i="9"/>
  <c r="AI869" i="9"/>
  <c r="AL869" i="9" s="1"/>
  <c r="AL861" i="9"/>
  <c r="AP849" i="9"/>
  <c r="AP833" i="9"/>
  <c r="AI825" i="9"/>
  <c r="AP823" i="9"/>
  <c r="AI820" i="9"/>
  <c r="AI816" i="9"/>
  <c r="AP809" i="9"/>
  <c r="AI808" i="9"/>
  <c r="AI805" i="9"/>
  <c r="AL805" i="9" s="1"/>
  <c r="AL789" i="9"/>
  <c r="AP783" i="9"/>
  <c r="AL773" i="9"/>
  <c r="AL765" i="9"/>
  <c r="AL749" i="9"/>
  <c r="AL741" i="9"/>
  <c r="AL733" i="9"/>
  <c r="AL717" i="9"/>
  <c r="AI708" i="9"/>
  <c r="AI496" i="9"/>
  <c r="AI492" i="9"/>
  <c r="AI476" i="9"/>
  <c r="AI388" i="9"/>
  <c r="AI324" i="9"/>
  <c r="AI263" i="9"/>
  <c r="AI255" i="9"/>
  <c r="AI251" i="9"/>
  <c r="AI247" i="9"/>
  <c r="AI239" i="9"/>
  <c r="AI231" i="9"/>
  <c r="AI227" i="9"/>
  <c r="AI219" i="9"/>
  <c r="AI215" i="9"/>
  <c r="AI211" i="9"/>
  <c r="AI199" i="9"/>
  <c r="AI195" i="9"/>
  <c r="AI187" i="9"/>
  <c r="AI175" i="9"/>
  <c r="AI171" i="9"/>
  <c r="AI163" i="9"/>
  <c r="AI159" i="9"/>
  <c r="AI155" i="9"/>
  <c r="AI151" i="9"/>
  <c r="AI147" i="9"/>
  <c r="AI143" i="9"/>
  <c r="AI139" i="9"/>
  <c r="AI136" i="9"/>
  <c r="AI135" i="9"/>
  <c r="AI132" i="9"/>
  <c r="AI131" i="9"/>
  <c r="AI127" i="9"/>
  <c r="AI123" i="9"/>
  <c r="AI119" i="9"/>
  <c r="AI116" i="9"/>
  <c r="AI115" i="9"/>
  <c r="AI111" i="9"/>
  <c r="AI107" i="9"/>
  <c r="AI103" i="9"/>
  <c r="AI99" i="9"/>
  <c r="AI95" i="9"/>
  <c r="AI87" i="9"/>
  <c r="AI83" i="9"/>
  <c r="AI40" i="9"/>
  <c r="AI36" i="9"/>
  <c r="AI32" i="9"/>
  <c r="AI28" i="9"/>
  <c r="AI24" i="9"/>
  <c r="AI20" i="9"/>
  <c r="AI16" i="9"/>
  <c r="AI12" i="9"/>
  <c r="AI349" i="9"/>
  <c r="AI341" i="9"/>
  <c r="AI337" i="9"/>
  <c r="AI333" i="9"/>
  <c r="AI329" i="9"/>
  <c r="AI317" i="9"/>
  <c r="AI301" i="9"/>
  <c r="AI293" i="9"/>
  <c r="AI289" i="9"/>
  <c r="AI285" i="9"/>
  <c r="AI281" i="9"/>
  <c r="AI273" i="9"/>
  <c r="AI269" i="9"/>
  <c r="AI129" i="9"/>
  <c r="AI105" i="9"/>
  <c r="AI93" i="9"/>
  <c r="AI89" i="9"/>
  <c r="AI85" i="9"/>
  <c r="AI78" i="9"/>
  <c r="AI77" i="9"/>
  <c r="AI51" i="9"/>
  <c r="AP1001" i="9"/>
  <c r="AL997" i="9"/>
  <c r="AP993" i="9"/>
  <c r="AP985" i="9"/>
  <c r="AP961" i="9"/>
  <c r="AP953" i="9"/>
  <c r="AL949" i="9"/>
  <c r="AP945" i="9"/>
  <c r="AP929" i="9"/>
  <c r="AP921" i="9"/>
  <c r="AL885" i="9"/>
  <c r="AL845" i="9"/>
  <c r="AP817" i="9"/>
  <c r="AP761" i="9"/>
  <c r="AP753" i="9"/>
  <c r="AP745" i="9"/>
  <c r="AP729" i="9"/>
  <c r="AP1005" i="9"/>
  <c r="AL1001" i="9"/>
  <c r="AP997" i="9"/>
  <c r="AL993" i="9"/>
  <c r="AP989" i="9"/>
  <c r="AL985" i="9"/>
  <c r="AP981" i="9"/>
  <c r="AL977" i="9"/>
  <c r="AP973" i="9"/>
  <c r="AL969" i="9"/>
  <c r="AP965" i="9"/>
  <c r="AL961" i="9"/>
  <c r="AP957" i="9"/>
  <c r="AL953" i="9"/>
  <c r="AP949" i="9"/>
  <c r="AL945" i="9"/>
  <c r="AP941" i="9"/>
  <c r="AL937" i="9"/>
  <c r="AP933" i="9"/>
  <c r="AL929" i="9"/>
  <c r="AP925" i="9"/>
  <c r="AL921" i="9"/>
  <c r="AP917" i="9"/>
  <c r="AL913" i="9"/>
  <c r="AP909" i="9"/>
  <c r="AL905" i="9"/>
  <c r="AP901" i="9"/>
  <c r="AL897" i="9"/>
  <c r="AP893" i="9"/>
  <c r="AL889" i="9"/>
  <c r="AP885" i="9"/>
  <c r="AL881" i="9"/>
  <c r="AP877" i="9"/>
  <c r="AL873" i="9"/>
  <c r="AP869" i="9"/>
  <c r="AL865" i="9"/>
  <c r="AP861" i="9"/>
  <c r="AL857" i="9"/>
  <c r="AP853" i="9"/>
  <c r="AL849" i="9"/>
  <c r="AP845" i="9"/>
  <c r="AL841" i="9"/>
  <c r="AP837" i="9"/>
  <c r="AL833" i="9"/>
  <c r="AP829" i="9"/>
  <c r="AL825" i="9"/>
  <c r="AP821" i="9"/>
  <c r="AL817" i="9"/>
  <c r="AP813" i="9"/>
  <c r="AL809" i="9"/>
  <c r="AP805" i="9"/>
  <c r="AL801" i="9"/>
  <c r="AP797" i="9"/>
  <c r="AL793" i="9"/>
  <c r="AP789" i="9"/>
  <c r="AL785" i="9"/>
  <c r="AP781" i="9"/>
  <c r="AL777" i="9"/>
  <c r="AP773" i="9"/>
  <c r="AL769" i="9"/>
  <c r="AP765" i="9"/>
  <c r="AL761" i="9"/>
  <c r="AP757" i="9"/>
  <c r="AL753" i="9"/>
  <c r="AP749" i="9"/>
  <c r="AL745" i="9"/>
  <c r="AP741" i="9"/>
  <c r="AL737" i="9"/>
  <c r="AP733" i="9"/>
  <c r="AL729" i="9"/>
  <c r="AP725" i="9"/>
  <c r="AL721" i="9"/>
  <c r="AP717" i="9"/>
  <c r="AL713" i="9"/>
  <c r="AP709" i="9"/>
  <c r="AL705" i="9"/>
  <c r="AP701" i="9"/>
  <c r="AL697" i="9"/>
  <c r="AP693" i="9"/>
  <c r="AL689" i="9"/>
  <c r="AP685" i="9"/>
  <c r="AP681" i="9"/>
  <c r="AL677" i="9"/>
  <c r="AP665" i="9"/>
  <c r="AL661" i="9"/>
  <c r="AP649" i="9"/>
  <c r="AL645" i="9"/>
  <c r="AP633" i="9"/>
  <c r="AL629" i="9"/>
  <c r="AP617" i="9"/>
  <c r="AL613" i="9"/>
  <c r="AP601" i="9"/>
  <c r="AL597" i="9"/>
  <c r="AP585" i="9"/>
  <c r="AL581" i="9"/>
  <c r="AP569" i="9"/>
  <c r="AL565" i="9"/>
  <c r="AP553" i="9"/>
  <c r="AL549" i="9"/>
  <c r="AP537" i="9"/>
  <c r="AL533" i="9"/>
  <c r="AP509" i="9"/>
  <c r="AL505" i="9"/>
  <c r="AP477" i="9"/>
  <c r="AL473" i="9"/>
  <c r="AP445" i="9"/>
  <c r="AL441" i="9"/>
  <c r="AP413" i="9"/>
  <c r="AL409" i="9"/>
  <c r="AP977" i="9"/>
  <c r="AP969" i="9"/>
  <c r="AP937" i="9"/>
  <c r="AL933" i="9"/>
  <c r="AP913" i="9"/>
  <c r="AP905" i="9"/>
  <c r="AP897" i="9"/>
  <c r="AP889" i="9"/>
  <c r="AP881" i="9"/>
  <c r="AP865" i="9"/>
  <c r="AP857" i="9"/>
  <c r="AL853" i="9"/>
  <c r="AP841" i="9"/>
  <c r="AL829" i="9"/>
  <c r="AP825" i="9"/>
  <c r="AP793" i="9"/>
  <c r="AP785" i="9"/>
  <c r="AP777" i="9"/>
  <c r="AP769" i="9"/>
  <c r="AP721" i="9"/>
  <c r="AP713" i="9"/>
  <c r="AP705" i="9"/>
  <c r="AL701" i="9"/>
  <c r="AP697" i="9"/>
  <c r="AL693" i="9"/>
  <c r="AP689" i="9"/>
  <c r="AL685" i="9"/>
  <c r="AP673" i="9"/>
  <c r="AL669" i="9"/>
  <c r="AP657" i="9"/>
  <c r="AL653" i="9"/>
  <c r="AP641" i="9"/>
  <c r="AL637" i="9"/>
  <c r="AP625" i="9"/>
  <c r="AL621" i="9"/>
  <c r="AP609" i="9"/>
  <c r="AL605" i="9"/>
  <c r="AP593" i="9"/>
  <c r="AL589" i="9"/>
  <c r="AP577" i="9"/>
  <c r="AL573" i="9"/>
  <c r="AP561" i="9"/>
  <c r="AL557" i="9"/>
  <c r="AP545" i="9"/>
  <c r="AL541" i="9"/>
  <c r="AP529" i="9"/>
  <c r="AP525" i="9"/>
  <c r="AL521" i="9"/>
  <c r="AP493" i="9"/>
  <c r="AL489" i="9"/>
  <c r="AP461" i="9"/>
  <c r="AL457" i="9"/>
  <c r="AP429" i="9"/>
  <c r="AL425" i="9"/>
  <c r="AP397" i="9"/>
  <c r="AL393" i="9"/>
  <c r="AL681" i="9"/>
  <c r="AP677" i="9"/>
  <c r="AL673" i="9"/>
  <c r="AP669" i="9"/>
  <c r="AL665" i="9"/>
  <c r="AP661" i="9"/>
  <c r="AL657" i="9"/>
  <c r="AP653" i="9"/>
  <c r="AL649" i="9"/>
  <c r="AP645" i="9"/>
  <c r="AL641" i="9"/>
  <c r="AP637" i="9"/>
  <c r="AL633" i="9"/>
  <c r="AP629" i="9"/>
  <c r="AL625" i="9"/>
  <c r="AP621" i="9"/>
  <c r="AL617" i="9"/>
  <c r="AP613" i="9"/>
  <c r="AL609" i="9"/>
  <c r="AP605" i="9"/>
  <c r="AL601" i="9"/>
  <c r="AP597" i="9"/>
  <c r="AL593" i="9"/>
  <c r="AP589" i="9"/>
  <c r="AL585" i="9"/>
  <c r="AP581" i="9"/>
  <c r="AL577" i="9"/>
  <c r="AP573" i="9"/>
  <c r="AL569" i="9"/>
  <c r="AP565" i="9"/>
  <c r="AL561" i="9"/>
  <c r="AP557" i="9"/>
  <c r="AL553" i="9"/>
  <c r="AP549" i="9"/>
  <c r="AL545" i="9"/>
  <c r="AP541" i="9"/>
  <c r="AL537" i="9"/>
  <c r="AP533" i="9"/>
  <c r="AL529" i="9"/>
  <c r="AP517" i="9"/>
  <c r="AL513" i="9"/>
  <c r="AP501" i="9"/>
  <c r="AL497" i="9"/>
  <c r="AP485" i="9"/>
  <c r="AL481" i="9"/>
  <c r="AP469" i="9"/>
  <c r="AL465" i="9"/>
  <c r="AP453" i="9"/>
  <c r="AL449" i="9"/>
  <c r="AP437" i="9"/>
  <c r="AL433" i="9"/>
  <c r="AP421" i="9"/>
  <c r="AL417" i="9"/>
  <c r="AP405" i="9"/>
  <c r="AL401" i="9"/>
  <c r="AP389" i="9"/>
  <c r="AL385" i="9"/>
  <c r="AP381" i="9"/>
  <c r="AL377" i="9"/>
  <c r="AP373" i="9"/>
  <c r="AL369" i="9"/>
  <c r="AP365" i="9"/>
  <c r="AL361" i="9"/>
  <c r="AP357" i="9"/>
  <c r="AL353" i="9"/>
  <c r="AP349" i="9"/>
  <c r="AL345" i="9"/>
  <c r="AP341" i="9"/>
  <c r="AL337" i="9"/>
  <c r="AP333" i="9"/>
  <c r="AL329" i="9"/>
  <c r="AP325" i="9"/>
  <c r="AL321" i="9"/>
  <c r="AP317" i="9"/>
  <c r="AL313" i="9"/>
  <c r="AP309" i="9"/>
  <c r="AL305" i="9"/>
  <c r="AP301" i="9"/>
  <c r="AL297" i="9"/>
  <c r="AP293" i="9"/>
  <c r="AL289" i="9"/>
  <c r="AP285" i="9"/>
  <c r="AL281" i="9"/>
  <c r="AP277" i="9"/>
  <c r="AL273" i="9"/>
  <c r="AP269" i="9"/>
  <c r="AP263" i="9"/>
  <c r="AL259" i="9"/>
  <c r="AP247" i="9"/>
  <c r="AL243" i="9"/>
  <c r="AP231" i="9"/>
  <c r="AL227" i="9"/>
  <c r="AP215" i="9"/>
  <c r="AL211" i="9"/>
  <c r="AP199" i="9"/>
  <c r="AL195" i="9"/>
  <c r="AP183" i="9"/>
  <c r="AL179" i="9"/>
  <c r="AP167" i="9"/>
  <c r="AL163" i="9"/>
  <c r="AP151" i="9"/>
  <c r="AL147" i="9"/>
  <c r="AP44" i="9"/>
  <c r="AL40" i="9"/>
  <c r="AP12" i="9"/>
  <c r="AI1003" i="9"/>
  <c r="AL1003" i="9" s="1"/>
  <c r="AI999" i="9"/>
  <c r="AL999" i="9" s="1"/>
  <c r="AI995" i="9"/>
  <c r="AL995" i="9" s="1"/>
  <c r="AI991" i="9"/>
  <c r="AL991" i="9" s="1"/>
  <c r="AI987" i="9"/>
  <c r="AL987" i="9" s="1"/>
  <c r="AI983" i="9"/>
  <c r="AL983" i="9" s="1"/>
  <c r="AI979" i="9"/>
  <c r="AL979" i="9" s="1"/>
  <c r="AI975" i="9"/>
  <c r="AL975" i="9" s="1"/>
  <c r="AI971" i="9"/>
  <c r="AL971" i="9" s="1"/>
  <c r="AI967" i="9"/>
  <c r="AL967" i="9" s="1"/>
  <c r="AI963" i="9"/>
  <c r="AL963" i="9" s="1"/>
  <c r="AI959" i="9"/>
  <c r="AL959" i="9" s="1"/>
  <c r="AI955" i="9"/>
  <c r="AL955" i="9" s="1"/>
  <c r="AI951" i="9"/>
  <c r="AL951" i="9" s="1"/>
  <c r="AI947" i="9"/>
  <c r="AL947" i="9" s="1"/>
  <c r="AI943" i="9"/>
  <c r="AL943" i="9" s="1"/>
  <c r="AI939" i="9"/>
  <c r="AL939" i="9" s="1"/>
  <c r="AI935" i="9"/>
  <c r="AL935" i="9" s="1"/>
  <c r="AI931" i="9"/>
  <c r="AL931" i="9" s="1"/>
  <c r="AI927" i="9"/>
  <c r="AL927" i="9" s="1"/>
  <c r="AI923" i="9"/>
  <c r="AL923" i="9" s="1"/>
  <c r="AI919" i="9"/>
  <c r="AL919" i="9" s="1"/>
  <c r="AI915" i="9"/>
  <c r="AL915" i="9" s="1"/>
  <c r="AI911" i="9"/>
  <c r="AL911" i="9" s="1"/>
  <c r="AI907" i="9"/>
  <c r="AL907" i="9" s="1"/>
  <c r="AI903" i="9"/>
  <c r="AL903" i="9" s="1"/>
  <c r="AI899" i="9"/>
  <c r="AL899" i="9" s="1"/>
  <c r="AI895" i="9"/>
  <c r="AL895" i="9" s="1"/>
  <c r="AI891" i="9"/>
  <c r="AL891" i="9" s="1"/>
  <c r="AI887" i="9"/>
  <c r="AL887" i="9" s="1"/>
  <c r="AI883" i="9"/>
  <c r="AL883" i="9" s="1"/>
  <c r="AI879" i="9"/>
  <c r="AL879" i="9" s="1"/>
  <c r="AI875" i="9"/>
  <c r="AL875" i="9" s="1"/>
  <c r="AI871" i="9"/>
  <c r="AL871" i="9" s="1"/>
  <c r="AI867" i="9"/>
  <c r="AL867" i="9" s="1"/>
  <c r="AI863" i="9"/>
  <c r="AL863" i="9" s="1"/>
  <c r="AI859" i="9"/>
  <c r="AL859" i="9" s="1"/>
  <c r="AI855" i="9"/>
  <c r="AL855" i="9" s="1"/>
  <c r="AI851" i="9"/>
  <c r="AL851" i="9" s="1"/>
  <c r="AI847" i="9"/>
  <c r="AL847" i="9" s="1"/>
  <c r="AI843" i="9"/>
  <c r="AL843" i="9" s="1"/>
  <c r="AI839" i="9"/>
  <c r="AL839" i="9" s="1"/>
  <c r="AI835" i="9"/>
  <c r="AL835" i="9" s="1"/>
  <c r="AI831" i="9"/>
  <c r="AL831" i="9" s="1"/>
  <c r="AI827" i="9"/>
  <c r="AL827" i="9" s="1"/>
  <c r="AI823" i="9"/>
  <c r="AL823" i="9" s="1"/>
  <c r="AI819" i="9"/>
  <c r="AL819" i="9" s="1"/>
  <c r="AI815" i="9"/>
  <c r="AL815" i="9" s="1"/>
  <c r="AI811" i="9"/>
  <c r="AL811" i="9" s="1"/>
  <c r="AI807" i="9"/>
  <c r="AL807" i="9" s="1"/>
  <c r="AI803" i="9"/>
  <c r="AL803" i="9" s="1"/>
  <c r="AI799" i="9"/>
  <c r="AL799" i="9" s="1"/>
  <c r="AI795" i="9"/>
  <c r="AL795" i="9" s="1"/>
  <c r="AI791" i="9"/>
  <c r="AL791" i="9" s="1"/>
  <c r="AI787" i="9"/>
  <c r="AL787" i="9" s="1"/>
  <c r="AI783" i="9"/>
  <c r="AL783" i="9" s="1"/>
  <c r="AI779" i="9"/>
  <c r="AL779" i="9" s="1"/>
  <c r="AI775" i="9"/>
  <c r="AL775" i="9" s="1"/>
  <c r="AI771" i="9"/>
  <c r="AL771" i="9" s="1"/>
  <c r="AI767" i="9"/>
  <c r="AL767" i="9" s="1"/>
  <c r="AI763" i="9"/>
  <c r="AL763" i="9" s="1"/>
  <c r="AI759" i="9"/>
  <c r="AL759" i="9" s="1"/>
  <c r="AI755" i="9"/>
  <c r="AL755" i="9" s="1"/>
  <c r="AI751" i="9"/>
  <c r="AL751" i="9" s="1"/>
  <c r="AI747" i="9"/>
  <c r="AL747" i="9" s="1"/>
  <c r="AI743" i="9"/>
  <c r="AL743" i="9" s="1"/>
  <c r="AI739" i="9"/>
  <c r="AL739" i="9" s="1"/>
  <c r="AI735" i="9"/>
  <c r="AL735" i="9" s="1"/>
  <c r="AI731" i="9"/>
  <c r="AL731" i="9" s="1"/>
  <c r="AI727" i="9"/>
  <c r="AL727" i="9" s="1"/>
  <c r="AI723" i="9"/>
  <c r="AL723" i="9" s="1"/>
  <c r="AI719" i="9"/>
  <c r="AL719" i="9" s="1"/>
  <c r="AI715" i="9"/>
  <c r="AL715" i="9" s="1"/>
  <c r="AI711" i="9"/>
  <c r="AL711" i="9" s="1"/>
  <c r="AI707" i="9"/>
  <c r="AL707" i="9" s="1"/>
  <c r="AI703" i="9"/>
  <c r="AL703" i="9" s="1"/>
  <c r="AI699" i="9"/>
  <c r="AL699" i="9" s="1"/>
  <c r="AI695" i="9"/>
  <c r="AL695" i="9" s="1"/>
  <c r="AI691" i="9"/>
  <c r="AL691" i="9" s="1"/>
  <c r="AI687" i="9"/>
  <c r="AL687" i="9" s="1"/>
  <c r="AI683" i="9"/>
  <c r="AL683" i="9" s="1"/>
  <c r="AI679" i="9"/>
  <c r="AL679" i="9" s="1"/>
  <c r="AI675" i="9"/>
  <c r="AL675" i="9" s="1"/>
  <c r="AI671" i="9"/>
  <c r="AL671" i="9" s="1"/>
  <c r="AI667" i="9"/>
  <c r="AL667" i="9" s="1"/>
  <c r="AI663" i="9"/>
  <c r="AL663" i="9" s="1"/>
  <c r="AI659" i="9"/>
  <c r="AL659" i="9" s="1"/>
  <c r="AI655" i="9"/>
  <c r="AL655" i="9" s="1"/>
  <c r="AI651" i="9"/>
  <c r="AL651" i="9" s="1"/>
  <c r="AI647" i="9"/>
  <c r="AL647" i="9" s="1"/>
  <c r="AI643" i="9"/>
  <c r="AL643" i="9" s="1"/>
  <c r="AI639" i="9"/>
  <c r="AL639" i="9" s="1"/>
  <c r="AI635" i="9"/>
  <c r="AL635" i="9" s="1"/>
  <c r="AI631" i="9"/>
  <c r="AL631" i="9" s="1"/>
  <c r="AI627" i="9"/>
  <c r="AL627" i="9" s="1"/>
  <c r="AI623" i="9"/>
  <c r="AL623" i="9" s="1"/>
  <c r="AI619" i="9"/>
  <c r="AL619" i="9" s="1"/>
  <c r="AI615" i="9"/>
  <c r="AL615" i="9" s="1"/>
  <c r="AI611" i="9"/>
  <c r="AL611" i="9" s="1"/>
  <c r="AI607" i="9"/>
  <c r="AL607" i="9" s="1"/>
  <c r="AI603" i="9"/>
  <c r="AL603" i="9" s="1"/>
  <c r="AI599" i="9"/>
  <c r="AL599" i="9" s="1"/>
  <c r="AI595" i="9"/>
  <c r="AL595" i="9" s="1"/>
  <c r="AI591" i="9"/>
  <c r="AL591" i="9" s="1"/>
  <c r="AI587" i="9"/>
  <c r="AL587" i="9" s="1"/>
  <c r="AI583" i="9"/>
  <c r="AL583" i="9" s="1"/>
  <c r="AI579" i="9"/>
  <c r="AL579" i="9" s="1"/>
  <c r="AI575" i="9"/>
  <c r="AL575" i="9" s="1"/>
  <c r="AI571" i="9"/>
  <c r="AL571" i="9" s="1"/>
  <c r="AI567" i="9"/>
  <c r="AL567" i="9" s="1"/>
  <c r="AI563" i="9"/>
  <c r="AL563" i="9" s="1"/>
  <c r="AI559" i="9"/>
  <c r="AL559" i="9" s="1"/>
  <c r="AI555" i="9"/>
  <c r="AL555" i="9" s="1"/>
  <c r="AI551" i="9"/>
  <c r="AL551" i="9" s="1"/>
  <c r="AI547" i="9"/>
  <c r="AL547" i="9" s="1"/>
  <c r="AI543" i="9"/>
  <c r="AL543" i="9" s="1"/>
  <c r="AI539" i="9"/>
  <c r="AL539" i="9" s="1"/>
  <c r="AI535" i="9"/>
  <c r="AL535" i="9" s="1"/>
  <c r="AI531" i="9"/>
  <c r="AL531" i="9" s="1"/>
  <c r="AL525" i="9"/>
  <c r="AP521" i="9"/>
  <c r="AL517" i="9"/>
  <c r="AP513" i="9"/>
  <c r="AL509" i="9"/>
  <c r="AP505" i="9"/>
  <c r="AL501" i="9"/>
  <c r="AP497" i="9"/>
  <c r="AL493" i="9"/>
  <c r="AP489" i="9"/>
  <c r="AL485" i="9"/>
  <c r="AP481" i="9"/>
  <c r="AL477" i="9"/>
  <c r="AP473" i="9"/>
  <c r="AL469" i="9"/>
  <c r="AP465" i="9"/>
  <c r="AL461" i="9"/>
  <c r="AP457" i="9"/>
  <c r="AL453" i="9"/>
  <c r="AP449" i="9"/>
  <c r="AL445" i="9"/>
  <c r="AP441" i="9"/>
  <c r="AL437" i="9"/>
  <c r="AP433" i="9"/>
  <c r="AL429" i="9"/>
  <c r="AP425" i="9"/>
  <c r="AL421" i="9"/>
  <c r="AP417" i="9"/>
  <c r="AL413" i="9"/>
  <c r="AP409" i="9"/>
  <c r="AL405" i="9"/>
  <c r="AP401" i="9"/>
  <c r="AL397" i="9"/>
  <c r="AP393" i="9"/>
  <c r="AL389" i="9"/>
  <c r="AP385" i="9"/>
  <c r="AL381" i="9"/>
  <c r="AP377" i="9"/>
  <c r="AL373" i="9"/>
  <c r="AP369" i="9"/>
  <c r="AL365" i="9"/>
  <c r="AP361" i="9"/>
  <c r="AL357" i="9"/>
  <c r="AP353" i="9"/>
  <c r="AL349" i="9"/>
  <c r="AP345" i="9"/>
  <c r="AL341" i="9"/>
  <c r="AP337" i="9"/>
  <c r="AL333" i="9"/>
  <c r="AP329" i="9"/>
  <c r="AL325" i="9"/>
  <c r="AP321" i="9"/>
  <c r="AL317" i="9"/>
  <c r="AP313" i="9"/>
  <c r="AL309" i="9"/>
  <c r="AP305" i="9"/>
  <c r="AL301" i="9"/>
  <c r="AP297" i="9"/>
  <c r="AL293" i="9"/>
  <c r="AP289" i="9"/>
  <c r="AL285" i="9"/>
  <c r="AP281" i="9"/>
  <c r="AL277" i="9"/>
  <c r="AP273" i="9"/>
  <c r="AL269" i="9"/>
  <c r="AP265" i="9"/>
  <c r="AP255" i="9"/>
  <c r="AL251" i="9"/>
  <c r="AP239" i="9"/>
  <c r="AL235" i="9"/>
  <c r="AP223" i="9"/>
  <c r="AL219" i="9"/>
  <c r="AP207" i="9"/>
  <c r="AL203" i="9"/>
  <c r="AP191" i="9"/>
  <c r="AL187" i="9"/>
  <c r="AP175" i="9"/>
  <c r="AL171" i="9"/>
  <c r="AP159" i="9"/>
  <c r="AL155" i="9"/>
  <c r="AP143" i="9"/>
  <c r="AL139" i="9"/>
  <c r="AL135" i="9"/>
  <c r="AQ135" i="9" s="1"/>
  <c r="AL131" i="9"/>
  <c r="AQ131" i="9" s="1"/>
  <c r="AL127" i="9"/>
  <c r="AQ127" i="9" s="1"/>
  <c r="AL123" i="9"/>
  <c r="AQ123" i="9" s="1"/>
  <c r="AL119" i="9"/>
  <c r="AQ119" i="9" s="1"/>
  <c r="AP28" i="9"/>
  <c r="AL24" i="9"/>
  <c r="AI527" i="9"/>
  <c r="AL527" i="9" s="1"/>
  <c r="AI523" i="9"/>
  <c r="AL523" i="9" s="1"/>
  <c r="AI519" i="9"/>
  <c r="AL519" i="9" s="1"/>
  <c r="AI515" i="9"/>
  <c r="AL515" i="9" s="1"/>
  <c r="AI511" i="9"/>
  <c r="AL511" i="9" s="1"/>
  <c r="AI507" i="9"/>
  <c r="AL507" i="9" s="1"/>
  <c r="AI503" i="9"/>
  <c r="AL503" i="9" s="1"/>
  <c r="AI499" i="9"/>
  <c r="AL499" i="9" s="1"/>
  <c r="AI495" i="9"/>
  <c r="AL495" i="9" s="1"/>
  <c r="AI491" i="9"/>
  <c r="AL491" i="9" s="1"/>
  <c r="AI487" i="9"/>
  <c r="AL487" i="9" s="1"/>
  <c r="AI483" i="9"/>
  <c r="AL483" i="9" s="1"/>
  <c r="AI479" i="9"/>
  <c r="AL479" i="9" s="1"/>
  <c r="AI475" i="9"/>
  <c r="AL475" i="9" s="1"/>
  <c r="AI471" i="9"/>
  <c r="AL471" i="9" s="1"/>
  <c r="AI467" i="9"/>
  <c r="AL467" i="9" s="1"/>
  <c r="AI463" i="9"/>
  <c r="AL463" i="9" s="1"/>
  <c r="AI459" i="9"/>
  <c r="AL459" i="9" s="1"/>
  <c r="AI455" i="9"/>
  <c r="AL455" i="9" s="1"/>
  <c r="AI451" i="9"/>
  <c r="AL451" i="9" s="1"/>
  <c r="AI447" i="9"/>
  <c r="AL447" i="9" s="1"/>
  <c r="AI443" i="9"/>
  <c r="AL443" i="9" s="1"/>
  <c r="AI439" i="9"/>
  <c r="AL439" i="9" s="1"/>
  <c r="AI435" i="9"/>
  <c r="AL435" i="9" s="1"/>
  <c r="AI431" i="9"/>
  <c r="AL431" i="9" s="1"/>
  <c r="AI427" i="9"/>
  <c r="AL427" i="9" s="1"/>
  <c r="AI423" i="9"/>
  <c r="AL423" i="9" s="1"/>
  <c r="AI419" i="9"/>
  <c r="AL419" i="9" s="1"/>
  <c r="AI415" i="9"/>
  <c r="AL415" i="9" s="1"/>
  <c r="AI411" i="9"/>
  <c r="AL411" i="9" s="1"/>
  <c r="AI407" i="9"/>
  <c r="AL407" i="9" s="1"/>
  <c r="AI403" i="9"/>
  <c r="AL403" i="9" s="1"/>
  <c r="AI399" i="9"/>
  <c r="AL399" i="9" s="1"/>
  <c r="AI395" i="9"/>
  <c r="AL395" i="9" s="1"/>
  <c r="AI391" i="9"/>
  <c r="AL391" i="9" s="1"/>
  <c r="AI387" i="9"/>
  <c r="AL387" i="9" s="1"/>
  <c r="AI383" i="9"/>
  <c r="AL383" i="9" s="1"/>
  <c r="AI379" i="9"/>
  <c r="AL379" i="9" s="1"/>
  <c r="AI375" i="9"/>
  <c r="AL375" i="9" s="1"/>
  <c r="AI371" i="9"/>
  <c r="AL371" i="9" s="1"/>
  <c r="AI367" i="9"/>
  <c r="AL367" i="9" s="1"/>
  <c r="AI363" i="9"/>
  <c r="AL363" i="9" s="1"/>
  <c r="AI359" i="9"/>
  <c r="AL359" i="9" s="1"/>
  <c r="AI355" i="9"/>
  <c r="AL355" i="9" s="1"/>
  <c r="AI351" i="9"/>
  <c r="AL351" i="9" s="1"/>
  <c r="AI347" i="9"/>
  <c r="AL347" i="9" s="1"/>
  <c r="AI343" i="9"/>
  <c r="AL343" i="9" s="1"/>
  <c r="AI339" i="9"/>
  <c r="AL339" i="9" s="1"/>
  <c r="AI335" i="9"/>
  <c r="AL335" i="9" s="1"/>
  <c r="AI331" i="9"/>
  <c r="AL331" i="9" s="1"/>
  <c r="AI327" i="9"/>
  <c r="AL327" i="9" s="1"/>
  <c r="AI323" i="9"/>
  <c r="AL323" i="9" s="1"/>
  <c r="AI319" i="9"/>
  <c r="AL319" i="9" s="1"/>
  <c r="AI315" i="9"/>
  <c r="AL315" i="9" s="1"/>
  <c r="AI311" i="9"/>
  <c r="AL311" i="9" s="1"/>
  <c r="AI307" i="9"/>
  <c r="AL307" i="9" s="1"/>
  <c r="AI303" i="9"/>
  <c r="AL303" i="9" s="1"/>
  <c r="AI299" i="9"/>
  <c r="AL299" i="9" s="1"/>
  <c r="AI295" i="9"/>
  <c r="AL295" i="9" s="1"/>
  <c r="AI291" i="9"/>
  <c r="AL291" i="9" s="1"/>
  <c r="AI287" i="9"/>
  <c r="AL287" i="9" s="1"/>
  <c r="AI283" i="9"/>
  <c r="AL283" i="9" s="1"/>
  <c r="AI279" i="9"/>
  <c r="AL279" i="9" s="1"/>
  <c r="AI275" i="9"/>
  <c r="AL275" i="9" s="1"/>
  <c r="AI271" i="9"/>
  <c r="AL271" i="9" s="1"/>
  <c r="AI267" i="9"/>
  <c r="AL267" i="9" s="1"/>
  <c r="AL263" i="9"/>
  <c r="AP259" i="9"/>
  <c r="AL255" i="9"/>
  <c r="AP251" i="9"/>
  <c r="AL247" i="9"/>
  <c r="AP243" i="9"/>
  <c r="AL239" i="9"/>
  <c r="AP235" i="9"/>
  <c r="AL231" i="9"/>
  <c r="AP227" i="9"/>
  <c r="AL223" i="9"/>
  <c r="AP219" i="9"/>
  <c r="AL215" i="9"/>
  <c r="AP211" i="9"/>
  <c r="AL207" i="9"/>
  <c r="AP203" i="9"/>
  <c r="AL199" i="9"/>
  <c r="AP195" i="9"/>
  <c r="AL191" i="9"/>
  <c r="AP187" i="9"/>
  <c r="AL183" i="9"/>
  <c r="AP179" i="9"/>
  <c r="AL175" i="9"/>
  <c r="AP171" i="9"/>
  <c r="AL167" i="9"/>
  <c r="AP163" i="9"/>
  <c r="AL159" i="9"/>
  <c r="AP155" i="9"/>
  <c r="AL151" i="9"/>
  <c r="AP147" i="9"/>
  <c r="AL143" i="9"/>
  <c r="AP139" i="9"/>
  <c r="AL137" i="9"/>
  <c r="AQ137" i="9" s="1"/>
  <c r="AL133" i="9"/>
  <c r="AQ133" i="9" s="1"/>
  <c r="AL129" i="9"/>
  <c r="AQ129" i="9" s="1"/>
  <c r="AL125" i="9"/>
  <c r="AQ125" i="9" s="1"/>
  <c r="AL121" i="9"/>
  <c r="AQ121" i="9" s="1"/>
  <c r="AL117" i="9"/>
  <c r="AQ117" i="9" s="1"/>
  <c r="AL113" i="9"/>
  <c r="AQ113" i="9" s="1"/>
  <c r="AL109" i="9"/>
  <c r="AQ109" i="9" s="1"/>
  <c r="AL105" i="9"/>
  <c r="AQ105" i="9" s="1"/>
  <c r="AL101" i="9"/>
  <c r="AQ101" i="9" s="1"/>
  <c r="AL97" i="9"/>
  <c r="AQ97" i="9" s="1"/>
  <c r="AL93" i="9"/>
  <c r="AQ93" i="9" s="1"/>
  <c r="AL89" i="9"/>
  <c r="AQ89" i="9" s="1"/>
  <c r="AL85" i="9"/>
  <c r="AQ85" i="9" s="1"/>
  <c r="AL81" i="9"/>
  <c r="AQ81" i="9" s="1"/>
  <c r="AL77" i="9"/>
  <c r="AQ77" i="9" s="1"/>
  <c r="AP72" i="9"/>
  <c r="AP68" i="9"/>
  <c r="AP64" i="9"/>
  <c r="AP60" i="9"/>
  <c r="AP56" i="9"/>
  <c r="AP52" i="9"/>
  <c r="AL48" i="9"/>
  <c r="AP36" i="9"/>
  <c r="AL32" i="9"/>
  <c r="AP20" i="9"/>
  <c r="AL16" i="9"/>
  <c r="AI265" i="9"/>
  <c r="AL265" i="9" s="1"/>
  <c r="AI261" i="9"/>
  <c r="AL261" i="9" s="1"/>
  <c r="AI257" i="9"/>
  <c r="AL257" i="9" s="1"/>
  <c r="AI253" i="9"/>
  <c r="AL253" i="9" s="1"/>
  <c r="AI249" i="9"/>
  <c r="AL249" i="9" s="1"/>
  <c r="AI245" i="9"/>
  <c r="AL245" i="9" s="1"/>
  <c r="AI241" i="9"/>
  <c r="AL241" i="9" s="1"/>
  <c r="AI237" i="9"/>
  <c r="AL237" i="9" s="1"/>
  <c r="AI233" i="9"/>
  <c r="AL233" i="9" s="1"/>
  <c r="AI229" i="9"/>
  <c r="AL229" i="9" s="1"/>
  <c r="AI225" i="9"/>
  <c r="AL225" i="9" s="1"/>
  <c r="AI221" i="9"/>
  <c r="AL221" i="9" s="1"/>
  <c r="AI217" i="9"/>
  <c r="AL217" i="9" s="1"/>
  <c r="AI213" i="9"/>
  <c r="AL213" i="9" s="1"/>
  <c r="AI209" i="9"/>
  <c r="AL209" i="9" s="1"/>
  <c r="AI205" i="9"/>
  <c r="AL205" i="9" s="1"/>
  <c r="AI201" i="9"/>
  <c r="AL201" i="9" s="1"/>
  <c r="AI197" i="9"/>
  <c r="AL197" i="9" s="1"/>
  <c r="AI193" i="9"/>
  <c r="AL193" i="9" s="1"/>
  <c r="AI189" i="9"/>
  <c r="AL189" i="9" s="1"/>
  <c r="AI185" i="9"/>
  <c r="AL185" i="9" s="1"/>
  <c r="AI181" i="9"/>
  <c r="AL181" i="9" s="1"/>
  <c r="AI177" i="9"/>
  <c r="AL177" i="9" s="1"/>
  <c r="AI173" i="9"/>
  <c r="AL173" i="9" s="1"/>
  <c r="AI169" i="9"/>
  <c r="AL169" i="9" s="1"/>
  <c r="AI165" i="9"/>
  <c r="AL165" i="9" s="1"/>
  <c r="AI161" i="9"/>
  <c r="AL161" i="9" s="1"/>
  <c r="AI157" i="9"/>
  <c r="AL157" i="9" s="1"/>
  <c r="AI153" i="9"/>
  <c r="AL153" i="9" s="1"/>
  <c r="AI149" i="9"/>
  <c r="AL149" i="9" s="1"/>
  <c r="AI145" i="9"/>
  <c r="AL145" i="9" s="1"/>
  <c r="AI141" i="9"/>
  <c r="AL141" i="9" s="1"/>
  <c r="AL115" i="9"/>
  <c r="AQ115" i="9" s="1"/>
  <c r="AL111" i="9"/>
  <c r="AQ111" i="9" s="1"/>
  <c r="AL107" i="9"/>
  <c r="AQ107" i="9" s="1"/>
  <c r="AL103" i="9"/>
  <c r="AQ103" i="9" s="1"/>
  <c r="AL99" i="9"/>
  <c r="AQ99" i="9" s="1"/>
  <c r="AL95" i="9"/>
  <c r="AQ95" i="9" s="1"/>
  <c r="AL91" i="9"/>
  <c r="AQ91" i="9" s="1"/>
  <c r="AL87" i="9"/>
  <c r="AQ87" i="9" s="1"/>
  <c r="AL83" i="9"/>
  <c r="AQ83" i="9" s="1"/>
  <c r="AL79" i="9"/>
  <c r="AQ79" i="9" s="1"/>
  <c r="AL75" i="9"/>
  <c r="AQ75" i="9" s="1"/>
  <c r="AP70" i="9"/>
  <c r="AP66" i="9"/>
  <c r="AP62" i="9"/>
  <c r="AP58" i="9"/>
  <c r="AP54" i="9"/>
  <c r="AL52" i="9"/>
  <c r="AP48" i="9"/>
  <c r="AL44" i="9"/>
  <c r="AP40" i="9"/>
  <c r="AL36" i="9"/>
  <c r="AP32" i="9"/>
  <c r="AL28" i="9"/>
  <c r="AP24" i="9"/>
  <c r="AL20" i="9"/>
  <c r="AP16" i="9"/>
  <c r="AL12" i="9"/>
  <c r="AI74" i="9"/>
  <c r="AI72" i="9"/>
  <c r="AL72" i="9" s="1"/>
  <c r="AQ72" i="9" s="1"/>
  <c r="AI70" i="9"/>
  <c r="AL70" i="9" s="1"/>
  <c r="AQ70" i="9" s="1"/>
  <c r="AI68" i="9"/>
  <c r="AL68" i="9" s="1"/>
  <c r="AQ68" i="9" s="1"/>
  <c r="AI66" i="9"/>
  <c r="AL66" i="9" s="1"/>
  <c r="AQ66" i="9" s="1"/>
  <c r="AI64" i="9"/>
  <c r="AL64" i="9" s="1"/>
  <c r="AQ64" i="9" s="1"/>
  <c r="AI62" i="9"/>
  <c r="AL62" i="9" s="1"/>
  <c r="AQ62" i="9" s="1"/>
  <c r="AI60" i="9"/>
  <c r="AL60" i="9" s="1"/>
  <c r="AQ60" i="9" s="1"/>
  <c r="AI58" i="9"/>
  <c r="AL58" i="9" s="1"/>
  <c r="AQ58" i="9" s="1"/>
  <c r="AI56" i="9"/>
  <c r="AL56" i="9" s="1"/>
  <c r="AQ56" i="9" s="1"/>
  <c r="AI54" i="9"/>
  <c r="AL54" i="9" s="1"/>
  <c r="AQ54" i="9" s="1"/>
  <c r="AI50" i="9"/>
  <c r="AL50" i="9" s="1"/>
  <c r="AI46" i="9"/>
  <c r="AL46" i="9" s="1"/>
  <c r="AI42" i="9"/>
  <c r="AL42" i="9" s="1"/>
  <c r="AI38" i="9"/>
  <c r="AL38" i="9" s="1"/>
  <c r="AI34" i="9"/>
  <c r="AL34" i="9" s="1"/>
  <c r="AI30" i="9"/>
  <c r="AL30" i="9" s="1"/>
  <c r="AI26" i="9"/>
  <c r="AL26" i="9" s="1"/>
  <c r="AI22" i="9"/>
  <c r="AL22" i="9" s="1"/>
  <c r="AI18" i="9"/>
  <c r="AL18" i="9" s="1"/>
  <c r="AI14" i="9"/>
  <c r="AL14" i="9" s="1"/>
  <c r="AQ1005" i="9"/>
  <c r="AP1004" i="9"/>
  <c r="AQ1003" i="9"/>
  <c r="AP1002" i="9"/>
  <c r="AQ1001" i="9"/>
  <c r="AP1000" i="9"/>
  <c r="AQ999" i="9"/>
  <c r="AP998" i="9"/>
  <c r="AQ997" i="9"/>
  <c r="AP996" i="9"/>
  <c r="AQ995" i="9"/>
  <c r="AP994" i="9"/>
  <c r="AQ993" i="9"/>
  <c r="AP992" i="9"/>
  <c r="AQ991" i="9"/>
  <c r="AP990" i="9"/>
  <c r="AQ989" i="9"/>
  <c r="AP988" i="9"/>
  <c r="AQ987" i="9"/>
  <c r="AP986" i="9"/>
  <c r="AQ985" i="9"/>
  <c r="AP984" i="9"/>
  <c r="AQ983" i="9"/>
  <c r="AP982" i="9"/>
  <c r="AQ981" i="9"/>
  <c r="AP980" i="9"/>
  <c r="AQ979" i="9"/>
  <c r="AP978" i="9"/>
  <c r="AQ977" i="9"/>
  <c r="AP976" i="9"/>
  <c r="AQ975" i="9"/>
  <c r="AP974" i="9"/>
  <c r="AQ973" i="9"/>
  <c r="AP972" i="9"/>
  <c r="AQ971" i="9"/>
  <c r="AP970" i="9"/>
  <c r="AQ969" i="9"/>
  <c r="AP968" i="9"/>
  <c r="AQ967" i="9"/>
  <c r="AP966" i="9"/>
  <c r="AQ965" i="9"/>
  <c r="AP964" i="9"/>
  <c r="AQ963" i="9"/>
  <c r="AP962" i="9"/>
  <c r="AQ961" i="9"/>
  <c r="AP960" i="9"/>
  <c r="AQ959" i="9"/>
  <c r="AP958" i="9"/>
  <c r="AQ957" i="9"/>
  <c r="AP956" i="9"/>
  <c r="AQ955" i="9"/>
  <c r="AP954" i="9"/>
  <c r="AQ953" i="9"/>
  <c r="AP952" i="9"/>
  <c r="AQ951" i="9"/>
  <c r="AP950" i="9"/>
  <c r="AQ949" i="9"/>
  <c r="AP948" i="9"/>
  <c r="AQ947" i="9"/>
  <c r="AP946" i="9"/>
  <c r="AQ945" i="9"/>
  <c r="AP944" i="9"/>
  <c r="AQ943" i="9"/>
  <c r="AP942" i="9"/>
  <c r="AQ941" i="9"/>
  <c r="AP940" i="9"/>
  <c r="AQ939" i="9"/>
  <c r="AP938" i="9"/>
  <c r="AQ937" i="9"/>
  <c r="AP936" i="9"/>
  <c r="AQ935" i="9"/>
  <c r="AP934" i="9"/>
  <c r="AQ933" i="9"/>
  <c r="AP932" i="9"/>
  <c r="AQ931" i="9"/>
  <c r="AP930" i="9"/>
  <c r="AQ929" i="9"/>
  <c r="AP928" i="9"/>
  <c r="AQ927" i="9"/>
  <c r="AP926" i="9"/>
  <c r="AQ925" i="9"/>
  <c r="AP924" i="9"/>
  <c r="AQ923" i="9"/>
  <c r="AP922" i="9"/>
  <c r="AQ921" i="9"/>
  <c r="AP920" i="9"/>
  <c r="AQ919" i="9"/>
  <c r="AP918" i="9"/>
  <c r="AQ917" i="9"/>
  <c r="AP916" i="9"/>
  <c r="AQ915" i="9"/>
  <c r="AP914" i="9"/>
  <c r="AQ913" i="9"/>
  <c r="AP912" i="9"/>
  <c r="AQ911" i="9"/>
  <c r="AP910" i="9"/>
  <c r="AQ909" i="9"/>
  <c r="AP908" i="9"/>
  <c r="AQ907" i="9"/>
  <c r="AP906" i="9"/>
  <c r="AQ905" i="9"/>
  <c r="AP904" i="9"/>
  <c r="AQ903" i="9"/>
  <c r="AP902" i="9"/>
  <c r="AQ901" i="9"/>
  <c r="AP900" i="9"/>
  <c r="AQ899" i="9"/>
  <c r="AP898" i="9"/>
  <c r="AQ897" i="9"/>
  <c r="AP896" i="9"/>
  <c r="AQ895" i="9"/>
  <c r="AP894" i="9"/>
  <c r="AQ893" i="9"/>
  <c r="AP892" i="9"/>
  <c r="AQ891" i="9"/>
  <c r="AP890" i="9"/>
  <c r="AQ889" i="9"/>
  <c r="AP888" i="9"/>
  <c r="AQ887" i="9"/>
  <c r="AP886" i="9"/>
  <c r="AQ885" i="9"/>
  <c r="AP884" i="9"/>
  <c r="AQ883" i="9"/>
  <c r="AP882" i="9"/>
  <c r="AQ881" i="9"/>
  <c r="AP880" i="9"/>
  <c r="AQ879" i="9"/>
  <c r="AP878" i="9"/>
  <c r="AQ877" i="9"/>
  <c r="AP876" i="9"/>
  <c r="AQ875" i="9"/>
  <c r="AP874" i="9"/>
  <c r="AQ873" i="9"/>
  <c r="AP872" i="9"/>
  <c r="AQ871" i="9"/>
  <c r="AP870" i="9"/>
  <c r="AQ869" i="9"/>
  <c r="AP868" i="9"/>
  <c r="AQ867" i="9"/>
  <c r="AP866" i="9"/>
  <c r="AQ865" i="9"/>
  <c r="AP864" i="9"/>
  <c r="AQ863" i="9"/>
  <c r="AP862" i="9"/>
  <c r="AQ861" i="9"/>
  <c r="AP860" i="9"/>
  <c r="AQ859" i="9"/>
  <c r="AP858" i="9"/>
  <c r="AQ857" i="9"/>
  <c r="AP856" i="9"/>
  <c r="AQ855" i="9"/>
  <c r="AP854" i="9"/>
  <c r="AQ853" i="9"/>
  <c r="AP852" i="9"/>
  <c r="AQ851" i="9"/>
  <c r="AP850" i="9"/>
  <c r="AQ849" i="9"/>
  <c r="AP848" i="9"/>
  <c r="AQ847" i="9"/>
  <c r="AP846" i="9"/>
  <c r="AQ845" i="9"/>
  <c r="AP844" i="9"/>
  <c r="AQ843" i="9"/>
  <c r="AP842" i="9"/>
  <c r="AQ841" i="9"/>
  <c r="AP840" i="9"/>
  <c r="AQ839" i="9"/>
  <c r="AP838" i="9"/>
  <c r="AQ837" i="9"/>
  <c r="AP836" i="9"/>
  <c r="AQ835" i="9"/>
  <c r="AP834" i="9"/>
  <c r="AQ833" i="9"/>
  <c r="AP832" i="9"/>
  <c r="AQ831" i="9"/>
  <c r="AP830" i="9"/>
  <c r="AQ829" i="9"/>
  <c r="AP828" i="9"/>
  <c r="AQ827" i="9"/>
  <c r="AP826" i="9"/>
  <c r="AQ825" i="9"/>
  <c r="AP824" i="9"/>
  <c r="AQ823" i="9"/>
  <c r="AP822" i="9"/>
  <c r="AQ821" i="9"/>
  <c r="AP820" i="9"/>
  <c r="AQ819" i="9"/>
  <c r="AP818" i="9"/>
  <c r="AQ817" i="9"/>
  <c r="AP816" i="9"/>
  <c r="AQ815" i="9"/>
  <c r="AP814" i="9"/>
  <c r="AQ813" i="9"/>
  <c r="AP812" i="9"/>
  <c r="AQ811" i="9"/>
  <c r="AP810" i="9"/>
  <c r="AQ809" i="9"/>
  <c r="AP808" i="9"/>
  <c r="AQ807" i="9"/>
  <c r="AP806" i="9"/>
  <c r="AQ805" i="9"/>
  <c r="AP804" i="9"/>
  <c r="AQ803" i="9"/>
  <c r="AP802" i="9"/>
  <c r="AQ801" i="9"/>
  <c r="AP800" i="9"/>
  <c r="AQ799" i="9"/>
  <c r="AP798" i="9"/>
  <c r="AQ797" i="9"/>
  <c r="AP796" i="9"/>
  <c r="AQ795" i="9"/>
  <c r="AP794" i="9"/>
  <c r="AQ793" i="9"/>
  <c r="AP792" i="9"/>
  <c r="AQ791" i="9"/>
  <c r="AP790" i="9"/>
  <c r="AQ789" i="9"/>
  <c r="AP788" i="9"/>
  <c r="AQ787" i="9"/>
  <c r="AP786" i="9"/>
  <c r="AQ785" i="9"/>
  <c r="AP784" i="9"/>
  <c r="AQ783" i="9"/>
  <c r="AP782" i="9"/>
  <c r="AQ781" i="9"/>
  <c r="AP780" i="9"/>
  <c r="AQ779" i="9"/>
  <c r="AP778" i="9"/>
  <c r="AQ777" i="9"/>
  <c r="AP776" i="9"/>
  <c r="AQ775" i="9"/>
  <c r="AP774" i="9"/>
  <c r="AQ773" i="9"/>
  <c r="AP772" i="9"/>
  <c r="AQ771" i="9"/>
  <c r="AP770" i="9"/>
  <c r="AQ769" i="9"/>
  <c r="AP768" i="9"/>
  <c r="AQ767" i="9"/>
  <c r="AP766" i="9"/>
  <c r="AQ765" i="9"/>
  <c r="AP764" i="9"/>
  <c r="AQ763" i="9"/>
  <c r="AP762" i="9"/>
  <c r="AQ761" i="9"/>
  <c r="AP760" i="9"/>
  <c r="AQ759" i="9"/>
  <c r="AP758" i="9"/>
  <c r="AQ757" i="9"/>
  <c r="AP756" i="9"/>
  <c r="AQ755" i="9"/>
  <c r="AP754" i="9"/>
  <c r="AQ753" i="9"/>
  <c r="AP752" i="9"/>
  <c r="AQ751" i="9"/>
  <c r="AP750" i="9"/>
  <c r="AQ749" i="9"/>
  <c r="AP748" i="9"/>
  <c r="AQ747" i="9"/>
  <c r="AP746" i="9"/>
  <c r="AQ745" i="9"/>
  <c r="AP744" i="9"/>
  <c r="AQ743" i="9"/>
  <c r="AP742" i="9"/>
  <c r="AQ741" i="9"/>
  <c r="AP740" i="9"/>
  <c r="AQ739" i="9"/>
  <c r="AP738" i="9"/>
  <c r="AQ737" i="9"/>
  <c r="AP736" i="9"/>
  <c r="AQ735" i="9"/>
  <c r="AP734" i="9"/>
  <c r="AQ733" i="9"/>
  <c r="AP732" i="9"/>
  <c r="AQ731" i="9"/>
  <c r="AP730" i="9"/>
  <c r="AQ729" i="9"/>
  <c r="AP728" i="9"/>
  <c r="AQ727" i="9"/>
  <c r="AP726" i="9"/>
  <c r="AQ725" i="9"/>
  <c r="AP724" i="9"/>
  <c r="AQ723" i="9"/>
  <c r="AP722" i="9"/>
  <c r="AQ721" i="9"/>
  <c r="AP720" i="9"/>
  <c r="AQ719" i="9"/>
  <c r="AP718" i="9"/>
  <c r="AQ717" i="9"/>
  <c r="AP716" i="9"/>
  <c r="AQ715" i="9"/>
  <c r="AP714" i="9"/>
  <c r="AQ713" i="9"/>
  <c r="AP712" i="9"/>
  <c r="AQ711" i="9"/>
  <c r="AP710" i="9"/>
  <c r="AQ709" i="9"/>
  <c r="AP708" i="9"/>
  <c r="AQ707" i="9"/>
  <c r="AP706" i="9"/>
  <c r="AQ705" i="9"/>
  <c r="AP704" i="9"/>
  <c r="AQ703" i="9"/>
  <c r="AP702" i="9"/>
  <c r="AQ701" i="9"/>
  <c r="AP700" i="9"/>
  <c r="AQ699" i="9"/>
  <c r="AP698" i="9"/>
  <c r="AQ697" i="9"/>
  <c r="AP696" i="9"/>
  <c r="AQ695" i="9"/>
  <c r="AP694" i="9"/>
  <c r="AQ693" i="9"/>
  <c r="AP692" i="9"/>
  <c r="AQ691" i="9"/>
  <c r="AP690" i="9"/>
  <c r="AQ689" i="9"/>
  <c r="AP688" i="9"/>
  <c r="AQ687" i="9"/>
  <c r="AP686" i="9"/>
  <c r="AQ685" i="9"/>
  <c r="AP684" i="9"/>
  <c r="AQ683" i="9"/>
  <c r="AP682" i="9"/>
  <c r="AQ681" i="9"/>
  <c r="AP680" i="9"/>
  <c r="AQ679" i="9"/>
  <c r="AP678" i="9"/>
  <c r="AQ677" i="9"/>
  <c r="AP676" i="9"/>
  <c r="AQ675" i="9"/>
  <c r="AP674" i="9"/>
  <c r="AQ673" i="9"/>
  <c r="AP672" i="9"/>
  <c r="AQ671" i="9"/>
  <c r="AP670" i="9"/>
  <c r="AQ669" i="9"/>
  <c r="AP668" i="9"/>
  <c r="AQ667" i="9"/>
  <c r="AP666" i="9"/>
  <c r="AQ665" i="9"/>
  <c r="AP664" i="9"/>
  <c r="AQ663" i="9"/>
  <c r="AP662" i="9"/>
  <c r="AQ661" i="9"/>
  <c r="AP660" i="9"/>
  <c r="AQ659" i="9"/>
  <c r="AP658" i="9"/>
  <c r="AQ657" i="9"/>
  <c r="AP656" i="9"/>
  <c r="AQ655" i="9"/>
  <c r="AP654" i="9"/>
  <c r="AQ653" i="9"/>
  <c r="AP652" i="9"/>
  <c r="AQ651" i="9"/>
  <c r="AP650" i="9"/>
  <c r="AQ649" i="9"/>
  <c r="AP648" i="9"/>
  <c r="AQ647" i="9"/>
  <c r="AP646" i="9"/>
  <c r="AQ645" i="9"/>
  <c r="AP644" i="9"/>
  <c r="AQ643" i="9"/>
  <c r="AP642" i="9"/>
  <c r="AQ641" i="9"/>
  <c r="AP640" i="9"/>
  <c r="AQ639" i="9"/>
  <c r="AP638" i="9"/>
  <c r="AQ637" i="9"/>
  <c r="AP636" i="9"/>
  <c r="AQ635" i="9"/>
  <c r="AP634" i="9"/>
  <c r="AQ633" i="9"/>
  <c r="AP632" i="9"/>
  <c r="AQ631" i="9"/>
  <c r="AP630" i="9"/>
  <c r="AQ629" i="9"/>
  <c r="AP628" i="9"/>
  <c r="AQ627" i="9"/>
  <c r="AP626" i="9"/>
  <c r="AQ625" i="9"/>
  <c r="AP624" i="9"/>
  <c r="AQ623" i="9"/>
  <c r="AP622" i="9"/>
  <c r="AQ621" i="9"/>
  <c r="AP620" i="9"/>
  <c r="AQ619" i="9"/>
  <c r="AP618" i="9"/>
  <c r="AQ617" i="9"/>
  <c r="AP616" i="9"/>
  <c r="AQ615" i="9"/>
  <c r="AP614" i="9"/>
  <c r="AQ613" i="9"/>
  <c r="AP612" i="9"/>
  <c r="AQ611" i="9"/>
  <c r="AP610" i="9"/>
  <c r="AQ609" i="9"/>
  <c r="AP608" i="9"/>
  <c r="AQ607" i="9"/>
  <c r="AP606" i="9"/>
  <c r="AQ605" i="9"/>
  <c r="AP604" i="9"/>
  <c r="AQ603" i="9"/>
  <c r="AP602" i="9"/>
  <c r="AQ601" i="9"/>
  <c r="AP600" i="9"/>
  <c r="AQ599" i="9"/>
  <c r="AP598" i="9"/>
  <c r="AQ597" i="9"/>
  <c r="AP596" i="9"/>
  <c r="AQ595" i="9"/>
  <c r="AP594" i="9"/>
  <c r="AQ593" i="9"/>
  <c r="AP592" i="9"/>
  <c r="AQ591" i="9"/>
  <c r="AP590" i="9"/>
  <c r="AQ589" i="9"/>
  <c r="AP588" i="9"/>
  <c r="AQ587" i="9"/>
  <c r="AP586" i="9"/>
  <c r="AQ585" i="9"/>
  <c r="AP584" i="9"/>
  <c r="AQ583" i="9"/>
  <c r="AP582" i="9"/>
  <c r="AQ581" i="9"/>
  <c r="AP580" i="9"/>
  <c r="AQ579" i="9"/>
  <c r="AP578" i="9"/>
  <c r="AQ577" i="9"/>
  <c r="AP576" i="9"/>
  <c r="AQ575" i="9"/>
  <c r="AP574" i="9"/>
  <c r="AQ573" i="9"/>
  <c r="AP572" i="9"/>
  <c r="AQ571" i="9"/>
  <c r="AP570" i="9"/>
  <c r="AQ569" i="9"/>
  <c r="AP568" i="9"/>
  <c r="AQ567" i="9"/>
  <c r="AP566" i="9"/>
  <c r="AQ565" i="9"/>
  <c r="AP564" i="9"/>
  <c r="AQ563" i="9"/>
  <c r="AP562" i="9"/>
  <c r="AQ561" i="9"/>
  <c r="AP560" i="9"/>
  <c r="AQ559" i="9"/>
  <c r="AP558" i="9"/>
  <c r="AQ557" i="9"/>
  <c r="AP556" i="9"/>
  <c r="AQ555" i="9"/>
  <c r="AP554" i="9"/>
  <c r="AQ553" i="9"/>
  <c r="AP552" i="9"/>
  <c r="AQ551" i="9"/>
  <c r="AP550" i="9"/>
  <c r="AQ549" i="9"/>
  <c r="AP548" i="9"/>
  <c r="AQ547" i="9"/>
  <c r="AP546" i="9"/>
  <c r="AQ545" i="9"/>
  <c r="AP544" i="9"/>
  <c r="AQ543" i="9"/>
  <c r="AP542" i="9"/>
  <c r="AQ541" i="9"/>
  <c r="AP540" i="9"/>
  <c r="AQ539" i="9"/>
  <c r="AP538" i="9"/>
  <c r="AQ537" i="9"/>
  <c r="AP536" i="9"/>
  <c r="AQ535" i="9"/>
  <c r="AP534" i="9"/>
  <c r="AQ533" i="9"/>
  <c r="AP532" i="9"/>
  <c r="AQ531" i="9"/>
  <c r="AP530" i="9"/>
  <c r="AQ529" i="9"/>
  <c r="AP528" i="9"/>
  <c r="AQ527" i="9"/>
  <c r="AP526" i="9"/>
  <c r="AQ525" i="9"/>
  <c r="AP522" i="9"/>
  <c r="AQ521" i="9"/>
  <c r="AP518" i="9"/>
  <c r="AQ517" i="9"/>
  <c r="AP514" i="9"/>
  <c r="AQ513" i="9"/>
  <c r="AP510" i="9"/>
  <c r="AQ509" i="9"/>
  <c r="AP506" i="9"/>
  <c r="AQ505" i="9"/>
  <c r="AP502" i="9"/>
  <c r="AQ501" i="9"/>
  <c r="AP498" i="9"/>
  <c r="AQ497" i="9"/>
  <c r="AP494" i="9"/>
  <c r="AQ493" i="9"/>
  <c r="AP490" i="9"/>
  <c r="AQ489" i="9"/>
  <c r="AP486" i="9"/>
  <c r="AQ485" i="9"/>
  <c r="AP482" i="9"/>
  <c r="AQ481" i="9"/>
  <c r="AP478" i="9"/>
  <c r="AQ477" i="9"/>
  <c r="AP474" i="9"/>
  <c r="AQ473" i="9"/>
  <c r="AP470" i="9"/>
  <c r="AQ469" i="9"/>
  <c r="AP466" i="9"/>
  <c r="AQ465" i="9"/>
  <c r="AP462" i="9"/>
  <c r="AQ461" i="9"/>
  <c r="AP458" i="9"/>
  <c r="AQ457" i="9"/>
  <c r="AP454" i="9"/>
  <c r="AQ453" i="9"/>
  <c r="AP450" i="9"/>
  <c r="AQ449" i="9"/>
  <c r="AP446" i="9"/>
  <c r="AQ445" i="9"/>
  <c r="AP442" i="9"/>
  <c r="AQ441" i="9"/>
  <c r="AP438" i="9"/>
  <c r="AQ437" i="9"/>
  <c r="AP434" i="9"/>
  <c r="AQ433" i="9"/>
  <c r="AP430" i="9"/>
  <c r="AQ429" i="9"/>
  <c r="AP426" i="9"/>
  <c r="AQ425" i="9"/>
  <c r="AP422" i="9"/>
  <c r="AQ421" i="9"/>
  <c r="AP418" i="9"/>
  <c r="AQ417" i="9"/>
  <c r="AP414" i="9"/>
  <c r="AQ413" i="9"/>
  <c r="AP410" i="9"/>
  <c r="AQ409" i="9"/>
  <c r="AP406" i="9"/>
  <c r="AQ405" i="9"/>
  <c r="AP402" i="9"/>
  <c r="AQ401" i="9"/>
  <c r="AP398" i="9"/>
  <c r="AQ397" i="9"/>
  <c r="AP394" i="9"/>
  <c r="AQ393" i="9"/>
  <c r="AP390" i="9"/>
  <c r="AQ389" i="9"/>
  <c r="AP386" i="9"/>
  <c r="AQ385" i="9"/>
  <c r="AP382" i="9"/>
  <c r="AQ381" i="9"/>
  <c r="AP378" i="9"/>
  <c r="AQ377" i="9"/>
  <c r="AP374" i="9"/>
  <c r="AQ373" i="9"/>
  <c r="AP370" i="9"/>
  <c r="AQ369" i="9"/>
  <c r="AP366" i="9"/>
  <c r="AQ365" i="9"/>
  <c r="AP362" i="9"/>
  <c r="AQ361" i="9"/>
  <c r="AP358" i="9"/>
  <c r="AQ357" i="9"/>
  <c r="AP354" i="9"/>
  <c r="AQ353" i="9"/>
  <c r="AP350" i="9"/>
  <c r="AQ349" i="9"/>
  <c r="AP346" i="9"/>
  <c r="AQ345" i="9"/>
  <c r="AP342" i="9"/>
  <c r="AQ341" i="9"/>
  <c r="AP338" i="9"/>
  <c r="AQ337" i="9"/>
  <c r="AP334" i="9"/>
  <c r="AQ333" i="9"/>
  <c r="AP330" i="9"/>
  <c r="AQ329" i="9"/>
  <c r="AP326" i="9"/>
  <c r="AQ325" i="9"/>
  <c r="AP322" i="9"/>
  <c r="AQ321" i="9"/>
  <c r="AP318" i="9"/>
  <c r="AQ317" i="9"/>
  <c r="AP314" i="9"/>
  <c r="AQ313" i="9"/>
  <c r="AP310" i="9"/>
  <c r="AQ309" i="9"/>
  <c r="AP306" i="9"/>
  <c r="AQ305" i="9"/>
  <c r="AP302" i="9"/>
  <c r="AQ301" i="9"/>
  <c r="AP298" i="9"/>
  <c r="AQ297" i="9"/>
  <c r="AP294" i="9"/>
  <c r="AQ293" i="9"/>
  <c r="AP290" i="9"/>
  <c r="AQ289" i="9"/>
  <c r="AP286" i="9"/>
  <c r="AQ285" i="9"/>
  <c r="AP282" i="9"/>
  <c r="AQ281" i="9"/>
  <c r="AP278" i="9"/>
  <c r="AQ277" i="9"/>
  <c r="AP274" i="9"/>
  <c r="AQ273" i="9"/>
  <c r="AL1004" i="9"/>
  <c r="AQ1004" i="9" s="1"/>
  <c r="AL1002" i="9"/>
  <c r="AL1000" i="9"/>
  <c r="AQ1000" i="9" s="1"/>
  <c r="AL998" i="9"/>
  <c r="AL996" i="9"/>
  <c r="AQ996" i="9" s="1"/>
  <c r="AL994" i="9"/>
  <c r="AL992" i="9"/>
  <c r="AQ992" i="9" s="1"/>
  <c r="AL990" i="9"/>
  <c r="AL988" i="9"/>
  <c r="AQ988" i="9" s="1"/>
  <c r="AL986" i="9"/>
  <c r="AL984" i="9"/>
  <c r="AQ984" i="9" s="1"/>
  <c r="AL982" i="9"/>
  <c r="AL980" i="9"/>
  <c r="AQ980" i="9" s="1"/>
  <c r="AL978" i="9"/>
  <c r="AL976" i="9"/>
  <c r="AQ976" i="9" s="1"/>
  <c r="AL974" i="9"/>
  <c r="AL972" i="9"/>
  <c r="AQ972" i="9" s="1"/>
  <c r="AL970" i="9"/>
  <c r="AL968" i="9"/>
  <c r="AQ968" i="9" s="1"/>
  <c r="AL966" i="9"/>
  <c r="AL964" i="9"/>
  <c r="AQ964" i="9" s="1"/>
  <c r="AL962" i="9"/>
  <c r="AL960" i="9"/>
  <c r="AQ960" i="9" s="1"/>
  <c r="AL958" i="9"/>
  <c r="AL956" i="9"/>
  <c r="AQ956" i="9" s="1"/>
  <c r="AL954" i="9"/>
  <c r="AL952" i="9"/>
  <c r="AQ952" i="9" s="1"/>
  <c r="AL950" i="9"/>
  <c r="AL948" i="9"/>
  <c r="AQ948" i="9" s="1"/>
  <c r="AL946" i="9"/>
  <c r="AL944" i="9"/>
  <c r="AQ944" i="9" s="1"/>
  <c r="AL942" i="9"/>
  <c r="AL940" i="9"/>
  <c r="AQ940" i="9" s="1"/>
  <c r="AL938" i="9"/>
  <c r="AL936" i="9"/>
  <c r="AQ936" i="9" s="1"/>
  <c r="AL934" i="9"/>
  <c r="AL932" i="9"/>
  <c r="AQ932" i="9" s="1"/>
  <c r="AL930" i="9"/>
  <c r="AL928" i="9"/>
  <c r="AQ928" i="9" s="1"/>
  <c r="AL926" i="9"/>
  <c r="AL924" i="9"/>
  <c r="AQ924" i="9" s="1"/>
  <c r="AL922" i="9"/>
  <c r="AL920" i="9"/>
  <c r="AQ920" i="9" s="1"/>
  <c r="AL918" i="9"/>
  <c r="AL916" i="9"/>
  <c r="AQ916" i="9" s="1"/>
  <c r="AL914" i="9"/>
  <c r="AL912" i="9"/>
  <c r="AQ912" i="9" s="1"/>
  <c r="AL910" i="9"/>
  <c r="AL908" i="9"/>
  <c r="AQ908" i="9" s="1"/>
  <c r="AL906" i="9"/>
  <c r="AL904" i="9"/>
  <c r="AQ904" i="9" s="1"/>
  <c r="AL902" i="9"/>
  <c r="AL900" i="9"/>
  <c r="AQ900" i="9" s="1"/>
  <c r="AL898" i="9"/>
  <c r="AL896" i="9"/>
  <c r="AQ896" i="9" s="1"/>
  <c r="AL894" i="9"/>
  <c r="AL892" i="9"/>
  <c r="AQ892" i="9" s="1"/>
  <c r="AL890" i="9"/>
  <c r="AL888" i="9"/>
  <c r="AQ888" i="9" s="1"/>
  <c r="AL886" i="9"/>
  <c r="AL884" i="9"/>
  <c r="AQ884" i="9" s="1"/>
  <c r="AL882" i="9"/>
  <c r="AL880" i="9"/>
  <c r="AQ880" i="9" s="1"/>
  <c r="AL878" i="9"/>
  <c r="AL876" i="9"/>
  <c r="AQ876" i="9" s="1"/>
  <c r="AL874" i="9"/>
  <c r="AL872" i="9"/>
  <c r="AQ872" i="9" s="1"/>
  <c r="AL870" i="9"/>
  <c r="AL868" i="9"/>
  <c r="AQ868" i="9" s="1"/>
  <c r="AL866" i="9"/>
  <c r="AL864" i="9"/>
  <c r="AQ864" i="9" s="1"/>
  <c r="AL862" i="9"/>
  <c r="AL860" i="9"/>
  <c r="AQ860" i="9" s="1"/>
  <c r="AL858" i="9"/>
  <c r="AL856" i="9"/>
  <c r="AQ856" i="9" s="1"/>
  <c r="AL854" i="9"/>
  <c r="AL852" i="9"/>
  <c r="AQ852" i="9" s="1"/>
  <c r="AL850" i="9"/>
  <c r="AL848" i="9"/>
  <c r="AQ848" i="9" s="1"/>
  <c r="AL846" i="9"/>
  <c r="AL844" i="9"/>
  <c r="AQ844" i="9" s="1"/>
  <c r="AL842" i="9"/>
  <c r="AL840" i="9"/>
  <c r="AQ840" i="9" s="1"/>
  <c r="AL838" i="9"/>
  <c r="AL836" i="9"/>
  <c r="AQ836" i="9" s="1"/>
  <c r="AL834" i="9"/>
  <c r="AL832" i="9"/>
  <c r="AQ832" i="9" s="1"/>
  <c r="AL830" i="9"/>
  <c r="AL828" i="9"/>
  <c r="AQ828" i="9" s="1"/>
  <c r="AL826" i="9"/>
  <c r="AL824" i="9"/>
  <c r="AQ824" i="9" s="1"/>
  <c r="AL822" i="9"/>
  <c r="AL820" i="9"/>
  <c r="AQ820" i="9" s="1"/>
  <c r="AL818" i="9"/>
  <c r="AL816" i="9"/>
  <c r="AQ816" i="9" s="1"/>
  <c r="AL814" i="9"/>
  <c r="AL812" i="9"/>
  <c r="AQ812" i="9" s="1"/>
  <c r="AL810" i="9"/>
  <c r="AL808" i="9"/>
  <c r="AQ808" i="9" s="1"/>
  <c r="AL806" i="9"/>
  <c r="AL804" i="9"/>
  <c r="AQ804" i="9" s="1"/>
  <c r="AL802" i="9"/>
  <c r="AL800" i="9"/>
  <c r="AQ800" i="9" s="1"/>
  <c r="AL798" i="9"/>
  <c r="AL796" i="9"/>
  <c r="AQ796" i="9" s="1"/>
  <c r="AL794" i="9"/>
  <c r="AL792" i="9"/>
  <c r="AQ792" i="9" s="1"/>
  <c r="AL790" i="9"/>
  <c r="AL788" i="9"/>
  <c r="AQ788" i="9" s="1"/>
  <c r="AL786" i="9"/>
  <c r="AL784" i="9"/>
  <c r="AQ784" i="9" s="1"/>
  <c r="AL782" i="9"/>
  <c r="AL780" i="9"/>
  <c r="AQ780" i="9" s="1"/>
  <c r="AL778" i="9"/>
  <c r="AL776" i="9"/>
  <c r="AQ776" i="9" s="1"/>
  <c r="AL774" i="9"/>
  <c r="AL772" i="9"/>
  <c r="AQ772" i="9" s="1"/>
  <c r="AL770" i="9"/>
  <c r="AL768" i="9"/>
  <c r="AQ768" i="9" s="1"/>
  <c r="AL766" i="9"/>
  <c r="AL764" i="9"/>
  <c r="AQ764" i="9" s="1"/>
  <c r="AL762" i="9"/>
  <c r="AL760" i="9"/>
  <c r="AQ760" i="9" s="1"/>
  <c r="AL758" i="9"/>
  <c r="AL756" i="9"/>
  <c r="AQ756" i="9" s="1"/>
  <c r="AL754" i="9"/>
  <c r="AL752" i="9"/>
  <c r="AQ752" i="9" s="1"/>
  <c r="AL750" i="9"/>
  <c r="AL748" i="9"/>
  <c r="AQ748" i="9" s="1"/>
  <c r="AL746" i="9"/>
  <c r="AL744" i="9"/>
  <c r="AQ744" i="9" s="1"/>
  <c r="AL742" i="9"/>
  <c r="AL740" i="9"/>
  <c r="AQ740" i="9" s="1"/>
  <c r="AL738" i="9"/>
  <c r="AL736" i="9"/>
  <c r="AQ736" i="9" s="1"/>
  <c r="AL734" i="9"/>
  <c r="AL732" i="9"/>
  <c r="AQ732" i="9" s="1"/>
  <c r="AL730" i="9"/>
  <c r="AL728" i="9"/>
  <c r="AQ728" i="9" s="1"/>
  <c r="AL726" i="9"/>
  <c r="AL724" i="9"/>
  <c r="AQ724" i="9" s="1"/>
  <c r="AL722" i="9"/>
  <c r="AL720" i="9"/>
  <c r="AQ720" i="9" s="1"/>
  <c r="AL718" i="9"/>
  <c r="AL716" i="9"/>
  <c r="AQ716" i="9" s="1"/>
  <c r="AL714" i="9"/>
  <c r="AL712" i="9"/>
  <c r="AQ712" i="9" s="1"/>
  <c r="AL710" i="9"/>
  <c r="AL708" i="9"/>
  <c r="AQ708" i="9" s="1"/>
  <c r="AL706" i="9"/>
  <c r="AL704" i="9"/>
  <c r="AQ704" i="9" s="1"/>
  <c r="AL702" i="9"/>
  <c r="AL700" i="9"/>
  <c r="AQ700" i="9" s="1"/>
  <c r="AL698" i="9"/>
  <c r="AL696" i="9"/>
  <c r="AQ696" i="9" s="1"/>
  <c r="AL694" i="9"/>
  <c r="AL692" i="9"/>
  <c r="AQ692" i="9" s="1"/>
  <c r="AL690" i="9"/>
  <c r="AL688" i="9"/>
  <c r="AQ688" i="9" s="1"/>
  <c r="AL686" i="9"/>
  <c r="AL684" i="9"/>
  <c r="AQ684" i="9" s="1"/>
  <c r="AL682" i="9"/>
  <c r="AL680" i="9"/>
  <c r="AQ680" i="9" s="1"/>
  <c r="AL678" i="9"/>
  <c r="AL676" i="9"/>
  <c r="AQ676" i="9" s="1"/>
  <c r="AL674" i="9"/>
  <c r="AL672" i="9"/>
  <c r="AQ672" i="9" s="1"/>
  <c r="AL670" i="9"/>
  <c r="AL668" i="9"/>
  <c r="AQ668" i="9" s="1"/>
  <c r="AL666" i="9"/>
  <c r="AL664" i="9"/>
  <c r="AQ664" i="9" s="1"/>
  <c r="AL662" i="9"/>
  <c r="AL660" i="9"/>
  <c r="AQ660" i="9" s="1"/>
  <c r="AL658" i="9"/>
  <c r="AL656" i="9"/>
  <c r="AQ656" i="9" s="1"/>
  <c r="AL654" i="9"/>
  <c r="AL652" i="9"/>
  <c r="AQ652" i="9" s="1"/>
  <c r="AL650" i="9"/>
  <c r="AL648" i="9"/>
  <c r="AQ648" i="9" s="1"/>
  <c r="AL646" i="9"/>
  <c r="AL644" i="9"/>
  <c r="AQ644" i="9" s="1"/>
  <c r="AL642" i="9"/>
  <c r="AL640" i="9"/>
  <c r="AQ640" i="9" s="1"/>
  <c r="AL638" i="9"/>
  <c r="AL636" i="9"/>
  <c r="AQ636" i="9" s="1"/>
  <c r="AL634" i="9"/>
  <c r="AL632" i="9"/>
  <c r="AQ632" i="9" s="1"/>
  <c r="AL630" i="9"/>
  <c r="AL628" i="9"/>
  <c r="AQ628" i="9" s="1"/>
  <c r="AL626" i="9"/>
  <c r="AL624" i="9"/>
  <c r="AQ624" i="9" s="1"/>
  <c r="AL622" i="9"/>
  <c r="AL620" i="9"/>
  <c r="AQ620" i="9" s="1"/>
  <c r="AL618" i="9"/>
  <c r="AL616" i="9"/>
  <c r="AQ616" i="9" s="1"/>
  <c r="AL614" i="9"/>
  <c r="AL612" i="9"/>
  <c r="AQ612" i="9" s="1"/>
  <c r="AL610" i="9"/>
  <c r="AL608" i="9"/>
  <c r="AQ608" i="9" s="1"/>
  <c r="AL606" i="9"/>
  <c r="AL604" i="9"/>
  <c r="AQ604" i="9" s="1"/>
  <c r="AL602" i="9"/>
  <c r="AL600" i="9"/>
  <c r="AQ600" i="9" s="1"/>
  <c r="AL598" i="9"/>
  <c r="AL596" i="9"/>
  <c r="AQ596" i="9" s="1"/>
  <c r="AL594" i="9"/>
  <c r="AL592" i="9"/>
  <c r="AQ592" i="9" s="1"/>
  <c r="AL590" i="9"/>
  <c r="AL588" i="9"/>
  <c r="AQ588" i="9" s="1"/>
  <c r="AL586" i="9"/>
  <c r="AL584" i="9"/>
  <c r="AQ584" i="9" s="1"/>
  <c r="AL582" i="9"/>
  <c r="AL580" i="9"/>
  <c r="AQ580" i="9" s="1"/>
  <c r="AL578" i="9"/>
  <c r="AL576" i="9"/>
  <c r="AQ576" i="9" s="1"/>
  <c r="AL574" i="9"/>
  <c r="AL572" i="9"/>
  <c r="AQ572" i="9" s="1"/>
  <c r="AL570" i="9"/>
  <c r="AL568" i="9"/>
  <c r="AQ568" i="9" s="1"/>
  <c r="AL566" i="9"/>
  <c r="AL564" i="9"/>
  <c r="AQ564" i="9" s="1"/>
  <c r="AL562" i="9"/>
  <c r="AL560" i="9"/>
  <c r="AQ560" i="9" s="1"/>
  <c r="AL558" i="9"/>
  <c r="AL556" i="9"/>
  <c r="AQ556" i="9" s="1"/>
  <c r="AL554" i="9"/>
  <c r="AL552" i="9"/>
  <c r="AQ552" i="9" s="1"/>
  <c r="AL550" i="9"/>
  <c r="AL548" i="9"/>
  <c r="AQ548" i="9" s="1"/>
  <c r="AL546" i="9"/>
  <c r="AL544" i="9"/>
  <c r="AQ544" i="9" s="1"/>
  <c r="AL542" i="9"/>
  <c r="AL540" i="9"/>
  <c r="AQ540" i="9" s="1"/>
  <c r="AL538" i="9"/>
  <c r="AL536" i="9"/>
  <c r="AQ536" i="9" s="1"/>
  <c r="AL534" i="9"/>
  <c r="AL532" i="9"/>
  <c r="AQ532" i="9" s="1"/>
  <c r="AL530" i="9"/>
  <c r="AL528" i="9"/>
  <c r="AQ528" i="9" s="1"/>
  <c r="AP524" i="9"/>
  <c r="AQ523" i="9"/>
  <c r="AP520" i="9"/>
  <c r="AQ519" i="9"/>
  <c r="AP516" i="9"/>
  <c r="AQ515" i="9"/>
  <c r="AP512" i="9"/>
  <c r="AQ511" i="9"/>
  <c r="AP508" i="9"/>
  <c r="AQ507" i="9"/>
  <c r="AP504" i="9"/>
  <c r="AQ503" i="9"/>
  <c r="AP500" i="9"/>
  <c r="AQ499" i="9"/>
  <c r="AP496" i="9"/>
  <c r="AQ495" i="9"/>
  <c r="AP492" i="9"/>
  <c r="AQ491" i="9"/>
  <c r="AP488" i="9"/>
  <c r="AQ487" i="9"/>
  <c r="AP484" i="9"/>
  <c r="AQ483" i="9"/>
  <c r="AP480" i="9"/>
  <c r="AQ479" i="9"/>
  <c r="AP476" i="9"/>
  <c r="AQ475" i="9"/>
  <c r="AP472" i="9"/>
  <c r="AQ471" i="9"/>
  <c r="AP468" i="9"/>
  <c r="AQ467" i="9"/>
  <c r="AP464" i="9"/>
  <c r="AQ463" i="9"/>
  <c r="AP460" i="9"/>
  <c r="AQ459" i="9"/>
  <c r="AP456" i="9"/>
  <c r="AQ455" i="9"/>
  <c r="AP452" i="9"/>
  <c r="AQ451" i="9"/>
  <c r="AP448" i="9"/>
  <c r="AQ447" i="9"/>
  <c r="AP444" i="9"/>
  <c r="AQ443" i="9"/>
  <c r="AP440" i="9"/>
  <c r="AQ439" i="9"/>
  <c r="AP436" i="9"/>
  <c r="AQ435" i="9"/>
  <c r="AP432" i="9"/>
  <c r="AQ431" i="9"/>
  <c r="AP428" i="9"/>
  <c r="AQ427" i="9"/>
  <c r="AP424" i="9"/>
  <c r="AQ423" i="9"/>
  <c r="AP420" i="9"/>
  <c r="AQ419" i="9"/>
  <c r="AP416" i="9"/>
  <c r="AQ415" i="9"/>
  <c r="AP412" i="9"/>
  <c r="AQ411" i="9"/>
  <c r="AP408" i="9"/>
  <c r="AQ407" i="9"/>
  <c r="AP404" i="9"/>
  <c r="AQ403" i="9"/>
  <c r="AP400" i="9"/>
  <c r="AQ399" i="9"/>
  <c r="AP396" i="9"/>
  <c r="AQ395" i="9"/>
  <c r="AP392" i="9"/>
  <c r="AQ391" i="9"/>
  <c r="AP388" i="9"/>
  <c r="AQ387" i="9"/>
  <c r="AP384" i="9"/>
  <c r="AQ383" i="9"/>
  <c r="AP380" i="9"/>
  <c r="AQ379" i="9"/>
  <c r="AP376" i="9"/>
  <c r="AQ375" i="9"/>
  <c r="AP372" i="9"/>
  <c r="AQ371" i="9"/>
  <c r="AP368" i="9"/>
  <c r="AQ367" i="9"/>
  <c r="AP364" i="9"/>
  <c r="AQ363" i="9"/>
  <c r="AP360" i="9"/>
  <c r="AQ359" i="9"/>
  <c r="AP356" i="9"/>
  <c r="AQ355" i="9"/>
  <c r="AP352" i="9"/>
  <c r="AQ351" i="9"/>
  <c r="AP348" i="9"/>
  <c r="AQ347" i="9"/>
  <c r="AP344" i="9"/>
  <c r="AQ343" i="9"/>
  <c r="AP340" i="9"/>
  <c r="AQ339" i="9"/>
  <c r="AP336" i="9"/>
  <c r="AQ335" i="9"/>
  <c r="AP332" i="9"/>
  <c r="AQ331" i="9"/>
  <c r="AP328" i="9"/>
  <c r="AQ327" i="9"/>
  <c r="AP324" i="9"/>
  <c r="AQ323" i="9"/>
  <c r="AP320" i="9"/>
  <c r="AQ319" i="9"/>
  <c r="AP316" i="9"/>
  <c r="AQ315" i="9"/>
  <c r="AP312" i="9"/>
  <c r="AQ311" i="9"/>
  <c r="AP308" i="9"/>
  <c r="AQ307" i="9"/>
  <c r="AP304" i="9"/>
  <c r="AQ303" i="9"/>
  <c r="AP300" i="9"/>
  <c r="AQ299" i="9"/>
  <c r="AP296" i="9"/>
  <c r="AQ295" i="9"/>
  <c r="AP292" i="9"/>
  <c r="AQ291" i="9"/>
  <c r="AP288" i="9"/>
  <c r="AQ287" i="9"/>
  <c r="AP284" i="9"/>
  <c r="AQ283" i="9"/>
  <c r="AP280" i="9"/>
  <c r="AQ279" i="9"/>
  <c r="AP276" i="9"/>
  <c r="AQ275" i="9"/>
  <c r="AP272" i="9"/>
  <c r="AQ271" i="9"/>
  <c r="AP268" i="9"/>
  <c r="AQ267" i="9"/>
  <c r="AP264" i="9"/>
  <c r="AQ263" i="9"/>
  <c r="AP260" i="9"/>
  <c r="AQ259" i="9"/>
  <c r="AP256" i="9"/>
  <c r="AQ255" i="9"/>
  <c r="AP252" i="9"/>
  <c r="AQ251" i="9"/>
  <c r="AP248" i="9"/>
  <c r="AQ247" i="9"/>
  <c r="AP244" i="9"/>
  <c r="AQ243" i="9"/>
  <c r="AP240" i="9"/>
  <c r="AQ239" i="9"/>
  <c r="AP236" i="9"/>
  <c r="AQ235" i="9"/>
  <c r="AP232" i="9"/>
  <c r="AQ231" i="9"/>
  <c r="AP228" i="9"/>
  <c r="AQ227" i="9"/>
  <c r="AP224" i="9"/>
  <c r="AQ223" i="9"/>
  <c r="AP220" i="9"/>
  <c r="AQ219" i="9"/>
  <c r="AP216" i="9"/>
  <c r="AQ215" i="9"/>
  <c r="AP212" i="9"/>
  <c r="AQ211" i="9"/>
  <c r="AP208" i="9"/>
  <c r="AQ207" i="9"/>
  <c r="AP204" i="9"/>
  <c r="AQ203" i="9"/>
  <c r="AP200" i="9"/>
  <c r="AQ199" i="9"/>
  <c r="AP196" i="9"/>
  <c r="AQ195" i="9"/>
  <c r="AP192" i="9"/>
  <c r="AQ191" i="9"/>
  <c r="AP188" i="9"/>
  <c r="AQ187" i="9"/>
  <c r="AP184" i="9"/>
  <c r="AQ183" i="9"/>
  <c r="AP180" i="9"/>
  <c r="AQ179" i="9"/>
  <c r="AP176" i="9"/>
  <c r="AQ175" i="9"/>
  <c r="AP172" i="9"/>
  <c r="AQ171" i="9"/>
  <c r="AP168" i="9"/>
  <c r="AQ167" i="9"/>
  <c r="AP164" i="9"/>
  <c r="AQ163" i="9"/>
  <c r="AP160" i="9"/>
  <c r="AQ159" i="9"/>
  <c r="AP156" i="9"/>
  <c r="AQ155" i="9"/>
  <c r="AP152" i="9"/>
  <c r="AQ151" i="9"/>
  <c r="AP148" i="9"/>
  <c r="AQ147" i="9"/>
  <c r="AP144" i="9"/>
  <c r="AQ143" i="9"/>
  <c r="AP140" i="9"/>
  <c r="AQ139" i="9"/>
  <c r="AL132" i="9"/>
  <c r="AL124" i="9"/>
  <c r="AL116" i="9"/>
  <c r="AL108" i="9"/>
  <c r="AL100" i="9"/>
  <c r="AL92" i="9"/>
  <c r="AL84" i="9"/>
  <c r="AL76" i="9"/>
  <c r="AL69" i="9"/>
  <c r="AP51" i="9"/>
  <c r="AQ50" i="9"/>
  <c r="AP47" i="9"/>
  <c r="AQ46" i="9"/>
  <c r="AP43" i="9"/>
  <c r="AQ42" i="9"/>
  <c r="AP39" i="9"/>
  <c r="AQ38" i="9"/>
  <c r="AP35" i="9"/>
  <c r="AQ34" i="9"/>
  <c r="AP31" i="9"/>
  <c r="AQ30" i="9"/>
  <c r="AP27" i="9"/>
  <c r="AQ26" i="9"/>
  <c r="AP23" i="9"/>
  <c r="AQ22" i="9"/>
  <c r="AP19" i="9"/>
  <c r="AQ18" i="9"/>
  <c r="AP15" i="9"/>
  <c r="AQ14" i="9"/>
  <c r="AP11" i="9"/>
  <c r="AL526" i="9"/>
  <c r="AL524" i="9"/>
  <c r="AL522" i="9"/>
  <c r="AL520" i="9"/>
  <c r="AL518" i="9"/>
  <c r="AL516" i="9"/>
  <c r="AL514" i="9"/>
  <c r="AL512" i="9"/>
  <c r="AL510" i="9"/>
  <c r="AL508" i="9"/>
  <c r="AL506" i="9"/>
  <c r="AL504" i="9"/>
  <c r="AL502" i="9"/>
  <c r="AL500" i="9"/>
  <c r="AL498" i="9"/>
  <c r="AL496" i="9"/>
  <c r="AL494" i="9"/>
  <c r="AL492" i="9"/>
  <c r="AL490" i="9"/>
  <c r="AL488" i="9"/>
  <c r="AL486" i="9"/>
  <c r="AL484" i="9"/>
  <c r="AL482" i="9"/>
  <c r="AL480" i="9"/>
  <c r="AL478" i="9"/>
  <c r="AL476" i="9"/>
  <c r="AL474" i="9"/>
  <c r="AL472" i="9"/>
  <c r="AL470" i="9"/>
  <c r="AL468" i="9"/>
  <c r="AL466" i="9"/>
  <c r="AL464" i="9"/>
  <c r="AL462" i="9"/>
  <c r="AL460" i="9"/>
  <c r="AL458" i="9"/>
  <c r="AL456" i="9"/>
  <c r="AL454" i="9"/>
  <c r="AL452" i="9"/>
  <c r="AL450" i="9"/>
  <c r="AL448" i="9"/>
  <c r="AL446" i="9"/>
  <c r="AL444" i="9"/>
  <c r="AL442" i="9"/>
  <c r="AL440" i="9"/>
  <c r="AL438" i="9"/>
  <c r="AL436" i="9"/>
  <c r="AL434" i="9"/>
  <c r="AL432" i="9"/>
  <c r="AL430" i="9"/>
  <c r="AL428" i="9"/>
  <c r="AL426" i="9"/>
  <c r="AL424" i="9"/>
  <c r="AL422" i="9"/>
  <c r="AL420" i="9"/>
  <c r="AL418" i="9"/>
  <c r="AL416" i="9"/>
  <c r="AL414" i="9"/>
  <c r="AL412" i="9"/>
  <c r="AL410" i="9"/>
  <c r="AL408" i="9"/>
  <c r="AL406" i="9"/>
  <c r="AL404" i="9"/>
  <c r="AL402" i="9"/>
  <c r="AL400" i="9"/>
  <c r="AL398" i="9"/>
  <c r="AL396" i="9"/>
  <c r="AL394" i="9"/>
  <c r="AL392" i="9"/>
  <c r="AL390" i="9"/>
  <c r="AL388" i="9"/>
  <c r="AL386" i="9"/>
  <c r="AL384" i="9"/>
  <c r="AL382" i="9"/>
  <c r="AL380" i="9"/>
  <c r="AL378" i="9"/>
  <c r="AL376" i="9"/>
  <c r="AL374" i="9"/>
  <c r="AL372" i="9"/>
  <c r="AL370" i="9"/>
  <c r="AL368" i="9"/>
  <c r="AL366" i="9"/>
  <c r="AL364" i="9"/>
  <c r="AL362" i="9"/>
  <c r="AL360" i="9"/>
  <c r="AL358" i="9"/>
  <c r="AL356" i="9"/>
  <c r="AL354" i="9"/>
  <c r="AL352" i="9"/>
  <c r="AL350" i="9"/>
  <c r="AL348" i="9"/>
  <c r="AL346" i="9"/>
  <c r="AL344" i="9"/>
  <c r="AL342" i="9"/>
  <c r="AL340" i="9"/>
  <c r="AL338" i="9"/>
  <c r="AL336" i="9"/>
  <c r="AL334" i="9"/>
  <c r="AL332" i="9"/>
  <c r="AL330" i="9"/>
  <c r="AL328" i="9"/>
  <c r="AL326" i="9"/>
  <c r="AL324" i="9"/>
  <c r="AL322" i="9"/>
  <c r="AL320" i="9"/>
  <c r="AL318" i="9"/>
  <c r="AL316" i="9"/>
  <c r="AL314" i="9"/>
  <c r="AL312" i="9"/>
  <c r="AL310" i="9"/>
  <c r="AL308" i="9"/>
  <c r="AL306" i="9"/>
  <c r="AL304" i="9"/>
  <c r="AL302" i="9"/>
  <c r="AL300" i="9"/>
  <c r="AL298" i="9"/>
  <c r="AL296" i="9"/>
  <c r="AL294" i="9"/>
  <c r="AL292" i="9"/>
  <c r="AL290" i="9"/>
  <c r="AL288" i="9"/>
  <c r="AL286" i="9"/>
  <c r="AL284" i="9"/>
  <c r="AL282" i="9"/>
  <c r="AL280" i="9"/>
  <c r="AL278" i="9"/>
  <c r="AL276" i="9"/>
  <c r="AL274" i="9"/>
  <c r="AL272" i="9"/>
  <c r="AP270" i="9"/>
  <c r="AQ269" i="9"/>
  <c r="AP266" i="9"/>
  <c r="AQ265" i="9"/>
  <c r="AP262" i="9"/>
  <c r="AQ261" i="9"/>
  <c r="AP258" i="9"/>
  <c r="AQ257" i="9"/>
  <c r="AP254" i="9"/>
  <c r="AQ253" i="9"/>
  <c r="AP250" i="9"/>
  <c r="AQ249" i="9"/>
  <c r="AP246" i="9"/>
  <c r="AQ245" i="9"/>
  <c r="AP242" i="9"/>
  <c r="AQ241" i="9"/>
  <c r="AP238" i="9"/>
  <c r="AQ237" i="9"/>
  <c r="AP234" i="9"/>
  <c r="AQ233" i="9"/>
  <c r="AP230" i="9"/>
  <c r="AQ229" i="9"/>
  <c r="AP226" i="9"/>
  <c r="AQ225" i="9"/>
  <c r="AP222" i="9"/>
  <c r="AQ221" i="9"/>
  <c r="AP218" i="9"/>
  <c r="AQ217" i="9"/>
  <c r="AP214" i="9"/>
  <c r="AQ213" i="9"/>
  <c r="AP210" i="9"/>
  <c r="AQ209" i="9"/>
  <c r="AP206" i="9"/>
  <c r="AQ205" i="9"/>
  <c r="AP202" i="9"/>
  <c r="AQ201" i="9"/>
  <c r="AP198" i="9"/>
  <c r="AQ197" i="9"/>
  <c r="AP194" i="9"/>
  <c r="AQ193" i="9"/>
  <c r="AP190" i="9"/>
  <c r="AQ189" i="9"/>
  <c r="AP186" i="9"/>
  <c r="AQ185" i="9"/>
  <c r="AP182" i="9"/>
  <c r="AQ181" i="9"/>
  <c r="AP178" i="9"/>
  <c r="AQ177" i="9"/>
  <c r="AP174" i="9"/>
  <c r="AQ173" i="9"/>
  <c r="AP170" i="9"/>
  <c r="AQ169" i="9"/>
  <c r="AP166" i="9"/>
  <c r="AQ165" i="9"/>
  <c r="AP162" i="9"/>
  <c r="AQ161" i="9"/>
  <c r="AP158" i="9"/>
  <c r="AQ157" i="9"/>
  <c r="AP154" i="9"/>
  <c r="AQ153" i="9"/>
  <c r="AP150" i="9"/>
  <c r="AQ149" i="9"/>
  <c r="AP146" i="9"/>
  <c r="AQ145" i="9"/>
  <c r="AP142" i="9"/>
  <c r="AQ141" i="9"/>
  <c r="AP138" i="9"/>
  <c r="AL136" i="9"/>
  <c r="AL128" i="9"/>
  <c r="AL120" i="9"/>
  <c r="AL112" i="9"/>
  <c r="AL104" i="9"/>
  <c r="AL96" i="9"/>
  <c r="AL88" i="9"/>
  <c r="AL80" i="9"/>
  <c r="AL61" i="9"/>
  <c r="AL270" i="9"/>
  <c r="AQ270" i="9" s="1"/>
  <c r="AL268" i="9"/>
  <c r="AL266" i="9"/>
  <c r="AQ266" i="9" s="1"/>
  <c r="AL264" i="9"/>
  <c r="AL262" i="9"/>
  <c r="AQ262" i="9" s="1"/>
  <c r="AL260" i="9"/>
  <c r="AL258" i="9"/>
  <c r="AQ258" i="9" s="1"/>
  <c r="AL256" i="9"/>
  <c r="AL254" i="9"/>
  <c r="AQ254" i="9" s="1"/>
  <c r="AL252" i="9"/>
  <c r="AL250" i="9"/>
  <c r="AQ250" i="9" s="1"/>
  <c r="AL248" i="9"/>
  <c r="AL246" i="9"/>
  <c r="AQ246" i="9" s="1"/>
  <c r="AL244" i="9"/>
  <c r="AL242" i="9"/>
  <c r="AQ242" i="9" s="1"/>
  <c r="AL240" i="9"/>
  <c r="AL238" i="9"/>
  <c r="AQ238" i="9" s="1"/>
  <c r="AL236" i="9"/>
  <c r="AL234" i="9"/>
  <c r="AQ234" i="9" s="1"/>
  <c r="AL232" i="9"/>
  <c r="AL230" i="9"/>
  <c r="AQ230" i="9" s="1"/>
  <c r="AL228" i="9"/>
  <c r="AL226" i="9"/>
  <c r="AQ226" i="9" s="1"/>
  <c r="AL224" i="9"/>
  <c r="AL222" i="9"/>
  <c r="AQ222" i="9" s="1"/>
  <c r="AL220" i="9"/>
  <c r="AL218" i="9"/>
  <c r="AQ218" i="9" s="1"/>
  <c r="AL216" i="9"/>
  <c r="AL214" i="9"/>
  <c r="AQ214" i="9" s="1"/>
  <c r="AL212" i="9"/>
  <c r="AL210" i="9"/>
  <c r="AQ210" i="9" s="1"/>
  <c r="AL208" i="9"/>
  <c r="AL206" i="9"/>
  <c r="AQ206" i="9" s="1"/>
  <c r="AL204" i="9"/>
  <c r="AL202" i="9"/>
  <c r="AQ202" i="9" s="1"/>
  <c r="AL200" i="9"/>
  <c r="AL198" i="9"/>
  <c r="AQ198" i="9" s="1"/>
  <c r="AL196" i="9"/>
  <c r="AL194" i="9"/>
  <c r="AQ194" i="9" s="1"/>
  <c r="AL192" i="9"/>
  <c r="AL190" i="9"/>
  <c r="AQ190" i="9" s="1"/>
  <c r="AL188" i="9"/>
  <c r="AL186" i="9"/>
  <c r="AQ186" i="9" s="1"/>
  <c r="AL184" i="9"/>
  <c r="AL182" i="9"/>
  <c r="AQ182" i="9" s="1"/>
  <c r="AL180" i="9"/>
  <c r="AL178" i="9"/>
  <c r="AQ178" i="9" s="1"/>
  <c r="AL176" i="9"/>
  <c r="AL174" i="9"/>
  <c r="AQ174" i="9" s="1"/>
  <c r="AL172" i="9"/>
  <c r="AL170" i="9"/>
  <c r="AQ170" i="9" s="1"/>
  <c r="AL168" i="9"/>
  <c r="AL166" i="9"/>
  <c r="AQ166" i="9" s="1"/>
  <c r="AL164" i="9"/>
  <c r="AL162" i="9"/>
  <c r="AQ162" i="9" s="1"/>
  <c r="AL160" i="9"/>
  <c r="AL158" i="9"/>
  <c r="AQ158" i="9" s="1"/>
  <c r="AL156" i="9"/>
  <c r="AL154" i="9"/>
  <c r="AQ154" i="9" s="1"/>
  <c r="AL152" i="9"/>
  <c r="AL150" i="9"/>
  <c r="AQ150" i="9" s="1"/>
  <c r="AL148" i="9"/>
  <c r="AL146" i="9"/>
  <c r="AQ146" i="9" s="1"/>
  <c r="AL144" i="9"/>
  <c r="AL142" i="9"/>
  <c r="AQ142" i="9" s="1"/>
  <c r="AL140" i="9"/>
  <c r="AL138" i="9"/>
  <c r="AQ138" i="9" s="1"/>
  <c r="AL134" i="9"/>
  <c r="AL130" i="9"/>
  <c r="AL126" i="9"/>
  <c r="AL122" i="9"/>
  <c r="AL118" i="9"/>
  <c r="AL114" i="9"/>
  <c r="AL110" i="9"/>
  <c r="AL106" i="9"/>
  <c r="AL102" i="9"/>
  <c r="AL98" i="9"/>
  <c r="AL94" i="9"/>
  <c r="AL90" i="9"/>
  <c r="AL86" i="9"/>
  <c r="AL82" i="9"/>
  <c r="AL78" i="9"/>
  <c r="AL74" i="9"/>
  <c r="AL73" i="9"/>
  <c r="AL65" i="9"/>
  <c r="AL57" i="9"/>
  <c r="AP136" i="9"/>
  <c r="AP134" i="9"/>
  <c r="AP132" i="9"/>
  <c r="AP130" i="9"/>
  <c r="AP128" i="9"/>
  <c r="AP126" i="9"/>
  <c r="AP124" i="9"/>
  <c r="AP122" i="9"/>
  <c r="AP120" i="9"/>
  <c r="AP118" i="9"/>
  <c r="AP116" i="9"/>
  <c r="AP114" i="9"/>
  <c r="AP112" i="9"/>
  <c r="AP110" i="9"/>
  <c r="AP108" i="9"/>
  <c r="AP106" i="9"/>
  <c r="AP104" i="9"/>
  <c r="AP102" i="9"/>
  <c r="AP100" i="9"/>
  <c r="AP98" i="9"/>
  <c r="AP96" i="9"/>
  <c r="AP94" i="9"/>
  <c r="AP92" i="9"/>
  <c r="AP90" i="9"/>
  <c r="AP88" i="9"/>
  <c r="AP86" i="9"/>
  <c r="AP84" i="9"/>
  <c r="AP82" i="9"/>
  <c r="AP80" i="9"/>
  <c r="AP78" i="9"/>
  <c r="AP76" i="9"/>
  <c r="AP74" i="9"/>
  <c r="AL71" i="9"/>
  <c r="AL67" i="9"/>
  <c r="AL63" i="9"/>
  <c r="AL59" i="9"/>
  <c r="AL55" i="9"/>
  <c r="AP73" i="9"/>
  <c r="AP71" i="9"/>
  <c r="AP69" i="9"/>
  <c r="AP67" i="9"/>
  <c r="AP65" i="9"/>
  <c r="AP63" i="9"/>
  <c r="AP61" i="9"/>
  <c r="AP59" i="9"/>
  <c r="AP57" i="9"/>
  <c r="AP55" i="9"/>
  <c r="AP53" i="9"/>
  <c r="AQ52" i="9"/>
  <c r="AP49" i="9"/>
  <c r="AQ48" i="9"/>
  <c r="AP45" i="9"/>
  <c r="AQ44" i="9"/>
  <c r="AP41" i="9"/>
  <c r="AQ40" i="9"/>
  <c r="AP37" i="9"/>
  <c r="AQ36" i="9"/>
  <c r="AP33" i="9"/>
  <c r="AQ32" i="9"/>
  <c r="AP29" i="9"/>
  <c r="AQ28" i="9"/>
  <c r="AP25" i="9"/>
  <c r="AQ24" i="9"/>
  <c r="AP21" i="9"/>
  <c r="AQ20" i="9"/>
  <c r="AP17" i="9"/>
  <c r="AQ16" i="9"/>
  <c r="AP13" i="9"/>
  <c r="AQ12" i="9"/>
  <c r="AL53" i="9"/>
  <c r="AQ53" i="9" s="1"/>
  <c r="AL51" i="9"/>
  <c r="AL49" i="9"/>
  <c r="AQ49" i="9" s="1"/>
  <c r="AL47" i="9"/>
  <c r="AL45" i="9"/>
  <c r="AQ45" i="9" s="1"/>
  <c r="AL43" i="9"/>
  <c r="AL41" i="9"/>
  <c r="AQ41" i="9" s="1"/>
  <c r="AL39" i="9"/>
  <c r="AL37" i="9"/>
  <c r="AQ37" i="9" s="1"/>
  <c r="AL35" i="9"/>
  <c r="AL33" i="9"/>
  <c r="AQ33" i="9" s="1"/>
  <c r="AL31" i="9"/>
  <c r="AL29" i="9"/>
  <c r="AQ29" i="9" s="1"/>
  <c r="AL27" i="9"/>
  <c r="AL25" i="9"/>
  <c r="AQ25" i="9" s="1"/>
  <c r="AL23" i="9"/>
  <c r="AL21" i="9"/>
  <c r="AQ21" i="9" s="1"/>
  <c r="AL19" i="9"/>
  <c r="AL17" i="9"/>
  <c r="AQ17" i="9" s="1"/>
  <c r="AL15" i="9"/>
  <c r="AL13" i="9"/>
  <c r="AQ13" i="9" s="1"/>
  <c r="AL11" i="9"/>
  <c r="U101" i="9"/>
  <c r="AA101" i="9" s="1"/>
  <c r="AC101" i="9" s="1"/>
  <c r="U103" i="9"/>
  <c r="AA103" i="9" s="1"/>
  <c r="AC103" i="9" s="1"/>
  <c r="U105" i="9"/>
  <c r="AA105" i="9" s="1"/>
  <c r="AC105" i="9" s="1"/>
  <c r="U107" i="9"/>
  <c r="AA107" i="9" s="1"/>
  <c r="AC107" i="9" s="1"/>
  <c r="U108" i="9"/>
  <c r="AA108" i="9" s="1"/>
  <c r="AC108" i="9" s="1"/>
  <c r="U110" i="9"/>
  <c r="AA110" i="9" s="1"/>
  <c r="AC110" i="9" s="1"/>
  <c r="U112" i="9"/>
  <c r="AA112" i="9" s="1"/>
  <c r="AC112" i="9" s="1"/>
  <c r="U114" i="9"/>
  <c r="AA114" i="9" s="1"/>
  <c r="AC114" i="9" s="1"/>
  <c r="U116" i="9"/>
  <c r="AA116" i="9" s="1"/>
  <c r="AC116" i="9" s="1"/>
  <c r="U117" i="9"/>
  <c r="AA117" i="9" s="1"/>
  <c r="AC117" i="9" s="1"/>
  <c r="U119" i="9"/>
  <c r="AA119" i="9" s="1"/>
  <c r="AC119" i="9" s="1"/>
  <c r="U121" i="9"/>
  <c r="AA121" i="9" s="1"/>
  <c r="AC121" i="9" s="1"/>
  <c r="U123" i="9"/>
  <c r="AA123" i="9" s="1"/>
  <c r="AC123" i="9" s="1"/>
  <c r="U125" i="9"/>
  <c r="AA125" i="9" s="1"/>
  <c r="AC125" i="9" s="1"/>
  <c r="U128" i="9"/>
  <c r="AA128" i="9" s="1"/>
  <c r="AC128" i="9" s="1"/>
  <c r="U130" i="9"/>
  <c r="AA130" i="9" s="1"/>
  <c r="AC130" i="9" s="1"/>
  <c r="U133" i="9"/>
  <c r="AA133" i="9" s="1"/>
  <c r="AC133" i="9" s="1"/>
  <c r="U136" i="9"/>
  <c r="AA136" i="9" s="1"/>
  <c r="AC136" i="9" s="1"/>
  <c r="U137" i="9"/>
  <c r="AA137" i="9" s="1"/>
  <c r="AC137" i="9" s="1"/>
  <c r="U139" i="9"/>
  <c r="AA139" i="9" s="1"/>
  <c r="AC139" i="9" s="1"/>
  <c r="U141" i="9"/>
  <c r="AA141" i="9" s="1"/>
  <c r="AC141" i="9" s="1"/>
  <c r="U144" i="9"/>
  <c r="AA144" i="9" s="1"/>
  <c r="AC144" i="9" s="1"/>
  <c r="S157" i="9"/>
  <c r="U157" i="9" s="1"/>
  <c r="AA157" i="9" s="1"/>
  <c r="AC157" i="9" s="1"/>
  <c r="S163" i="9"/>
  <c r="U163" i="9" s="1"/>
  <c r="AA163" i="9" s="1"/>
  <c r="AC163" i="9" s="1"/>
  <c r="S164" i="9"/>
  <c r="U164" i="9" s="1"/>
  <c r="AA164" i="9" s="1"/>
  <c r="AC164" i="9" s="1"/>
  <c r="S165" i="9"/>
  <c r="U165" i="9" s="1"/>
  <c r="AA165" i="9" s="1"/>
  <c r="AC165" i="9" s="1"/>
  <c r="S166" i="9"/>
  <c r="U166" i="9" s="1"/>
  <c r="AA166" i="9" s="1"/>
  <c r="AC166" i="9" s="1"/>
  <c r="S167" i="9"/>
  <c r="U167" i="9" s="1"/>
  <c r="AA167" i="9" s="1"/>
  <c r="AC167" i="9" s="1"/>
  <c r="S168" i="9"/>
  <c r="U168" i="9" s="1"/>
  <c r="AA168" i="9" s="1"/>
  <c r="AC168" i="9" s="1"/>
  <c r="S169" i="9"/>
  <c r="U169" i="9" s="1"/>
  <c r="AA169" i="9" s="1"/>
  <c r="AC169" i="9" s="1"/>
  <c r="S170" i="9"/>
  <c r="U170" i="9" s="1"/>
  <c r="AA170" i="9" s="1"/>
  <c r="AC170" i="9" s="1"/>
  <c r="S171" i="9"/>
  <c r="U171" i="9" s="1"/>
  <c r="AA171" i="9" s="1"/>
  <c r="AC171" i="9" s="1"/>
  <c r="S172" i="9"/>
  <c r="U172" i="9" s="1"/>
  <c r="AA172" i="9" s="1"/>
  <c r="AC172" i="9" s="1"/>
  <c r="S173" i="9"/>
  <c r="U173" i="9" s="1"/>
  <c r="AA173" i="9" s="1"/>
  <c r="AC173" i="9" s="1"/>
  <c r="S175" i="9"/>
  <c r="U175" i="9" s="1"/>
  <c r="AA175" i="9" s="1"/>
  <c r="AC175" i="9" s="1"/>
  <c r="S176" i="9"/>
  <c r="U176" i="9" s="1"/>
  <c r="AA176" i="9" s="1"/>
  <c r="AC176" i="9" s="1"/>
  <c r="S177" i="9"/>
  <c r="U177" i="9" s="1"/>
  <c r="AA177" i="9" s="1"/>
  <c r="AC177" i="9" s="1"/>
  <c r="S179" i="9"/>
  <c r="U179" i="9" s="1"/>
  <c r="AA179" i="9" s="1"/>
  <c r="AC179" i="9" s="1"/>
  <c r="S180" i="9"/>
  <c r="U180" i="9" s="1"/>
  <c r="AA180" i="9" s="1"/>
  <c r="AC180" i="9" s="1"/>
  <c r="S190" i="9"/>
  <c r="U190" i="9" s="1"/>
  <c r="AA190" i="9" s="1"/>
  <c r="AC190" i="9" s="1"/>
  <c r="S191" i="9"/>
  <c r="U191" i="9" s="1"/>
  <c r="AA191" i="9" s="1"/>
  <c r="AC191" i="9" s="1"/>
  <c r="S192" i="9"/>
  <c r="U192" i="9" s="1"/>
  <c r="AA192" i="9" s="1"/>
  <c r="AC192" i="9" s="1"/>
  <c r="S193" i="9"/>
  <c r="U193" i="9" s="1"/>
  <c r="AA193" i="9" s="1"/>
  <c r="AC193" i="9" s="1"/>
  <c r="S194" i="9"/>
  <c r="U194" i="9" s="1"/>
  <c r="AA194" i="9" s="1"/>
  <c r="AC194" i="9" s="1"/>
  <c r="S195" i="9"/>
  <c r="U195" i="9" s="1"/>
  <c r="AA195" i="9" s="1"/>
  <c r="AC195" i="9" s="1"/>
  <c r="S196" i="9"/>
  <c r="U196" i="9" s="1"/>
  <c r="AA196" i="9" s="1"/>
  <c r="AC196" i="9" s="1"/>
  <c r="S200" i="9"/>
  <c r="U200" i="9" s="1"/>
  <c r="AA200" i="9" s="1"/>
  <c r="AC200" i="9" s="1"/>
  <c r="S201" i="9"/>
  <c r="U201" i="9" s="1"/>
  <c r="AA201" i="9" s="1"/>
  <c r="AC201" i="9" s="1"/>
  <c r="S202" i="9"/>
  <c r="U202" i="9" s="1"/>
  <c r="AA202" i="9" s="1"/>
  <c r="AC202" i="9" s="1"/>
  <c r="S203" i="9"/>
  <c r="U203" i="9" s="1"/>
  <c r="AA203" i="9" s="1"/>
  <c r="AC203" i="9" s="1"/>
  <c r="S206" i="9"/>
  <c r="U206" i="9" s="1"/>
  <c r="AA206" i="9" s="1"/>
  <c r="AC206" i="9" s="1"/>
  <c r="S207" i="9"/>
  <c r="U207" i="9" s="1"/>
  <c r="AA207" i="9" s="1"/>
  <c r="AC207" i="9" s="1"/>
  <c r="S209" i="9"/>
  <c r="U209" i="9" s="1"/>
  <c r="AA209" i="9" s="1"/>
  <c r="AC209" i="9" s="1"/>
  <c r="S210" i="9"/>
  <c r="U210" i="9" s="1"/>
  <c r="AA210" i="9" s="1"/>
  <c r="AC210" i="9" s="1"/>
  <c r="S211" i="9"/>
  <c r="U211" i="9" s="1"/>
  <c r="AA211" i="9" s="1"/>
  <c r="AC211" i="9" s="1"/>
  <c r="S216" i="9"/>
  <c r="U216" i="9" s="1"/>
  <c r="AA216" i="9" s="1"/>
  <c r="AC216" i="9" s="1"/>
  <c r="S219" i="9"/>
  <c r="U219" i="9" s="1"/>
  <c r="AA219" i="9" s="1"/>
  <c r="AC219" i="9" s="1"/>
  <c r="S220" i="9"/>
  <c r="U220" i="9" s="1"/>
  <c r="AA220" i="9" s="1"/>
  <c r="AC220" i="9" s="1"/>
  <c r="S221" i="9"/>
  <c r="U221" i="9" s="1"/>
  <c r="AA221" i="9" s="1"/>
  <c r="AC221" i="9" s="1"/>
  <c r="S223" i="9"/>
  <c r="U223" i="9" s="1"/>
  <c r="AA223" i="9" s="1"/>
  <c r="AC223" i="9" s="1"/>
  <c r="S224" i="9"/>
  <c r="U224" i="9" s="1"/>
  <c r="AA224" i="9" s="1"/>
  <c r="AC224" i="9" s="1"/>
  <c r="S229" i="9"/>
  <c r="U229" i="9" s="1"/>
  <c r="AA229" i="9" s="1"/>
  <c r="AC229" i="9" s="1"/>
  <c r="S230" i="9"/>
  <c r="U230" i="9" s="1"/>
  <c r="AA230" i="9" s="1"/>
  <c r="AC230" i="9" s="1"/>
  <c r="S231" i="9"/>
  <c r="U231" i="9" s="1"/>
  <c r="AA231" i="9" s="1"/>
  <c r="AC231" i="9" s="1"/>
  <c r="S232" i="9"/>
  <c r="U232" i="9" s="1"/>
  <c r="AA232" i="9" s="1"/>
  <c r="AC232" i="9" s="1"/>
  <c r="S235" i="9"/>
  <c r="U235" i="9" s="1"/>
  <c r="AA235" i="9" s="1"/>
  <c r="AC235" i="9" s="1"/>
  <c r="S240" i="9"/>
  <c r="U240" i="9" s="1"/>
  <c r="AA240" i="9" s="1"/>
  <c r="AC240" i="9" s="1"/>
  <c r="S245" i="9"/>
  <c r="U245" i="9" s="1"/>
  <c r="AA245" i="9" s="1"/>
  <c r="AC245" i="9" s="1"/>
  <c r="S246" i="9"/>
  <c r="U246" i="9" s="1"/>
  <c r="AA246" i="9" s="1"/>
  <c r="AC246" i="9" s="1"/>
  <c r="S247" i="9"/>
  <c r="U247" i="9" s="1"/>
  <c r="AA247" i="9" s="1"/>
  <c r="AC247" i="9" s="1"/>
  <c r="S248" i="9"/>
  <c r="U248" i="9" s="1"/>
  <c r="AA248" i="9" s="1"/>
  <c r="AC248" i="9" s="1"/>
  <c r="S252" i="9"/>
  <c r="U252" i="9" s="1"/>
  <c r="AA252" i="9" s="1"/>
  <c r="AC252" i="9" s="1"/>
  <c r="S253" i="9"/>
  <c r="U253" i="9" s="1"/>
  <c r="AA253" i="9" s="1"/>
  <c r="AC253" i="9" s="1"/>
  <c r="S259" i="9"/>
  <c r="U259" i="9" s="1"/>
  <c r="AA259" i="9" s="1"/>
  <c r="AC259" i="9" s="1"/>
  <c r="S260" i="9"/>
  <c r="U260" i="9" s="1"/>
  <c r="AA260" i="9" s="1"/>
  <c r="AC260" i="9" s="1"/>
  <c r="S262" i="9"/>
  <c r="U262" i="9" s="1"/>
  <c r="AA262" i="9" s="1"/>
  <c r="AC262" i="9" s="1"/>
  <c r="S263" i="9"/>
  <c r="U263" i="9" s="1"/>
  <c r="AA263" i="9" s="1"/>
  <c r="AC263" i="9" s="1"/>
  <c r="S264" i="9"/>
  <c r="U264" i="9" s="1"/>
  <c r="AA264" i="9" s="1"/>
  <c r="AC264" i="9" s="1"/>
  <c r="S265" i="9"/>
  <c r="U265" i="9" s="1"/>
  <c r="AA265" i="9" s="1"/>
  <c r="AC265" i="9" s="1"/>
  <c r="S269" i="9"/>
  <c r="U269" i="9" s="1"/>
  <c r="AA269" i="9" s="1"/>
  <c r="AC269" i="9" s="1"/>
  <c r="S270" i="9"/>
  <c r="U270" i="9" s="1"/>
  <c r="AA270" i="9" s="1"/>
  <c r="AC270" i="9" s="1"/>
  <c r="S271" i="9"/>
  <c r="U271" i="9" s="1"/>
  <c r="AA271" i="9" s="1"/>
  <c r="AC271" i="9" s="1"/>
  <c r="S276" i="9"/>
  <c r="U276" i="9" s="1"/>
  <c r="AA276" i="9" s="1"/>
  <c r="AC276" i="9" s="1"/>
  <c r="S277" i="9"/>
  <c r="U277" i="9" s="1"/>
  <c r="AA277" i="9" s="1"/>
  <c r="AC277" i="9" s="1"/>
  <c r="S278" i="9"/>
  <c r="U278" i="9" s="1"/>
  <c r="AA278" i="9" s="1"/>
  <c r="AC278" i="9" s="1"/>
  <c r="S279" i="9"/>
  <c r="U279" i="9" s="1"/>
  <c r="AA279" i="9" s="1"/>
  <c r="AC279" i="9" s="1"/>
  <c r="S280" i="9"/>
  <c r="U280" i="9" s="1"/>
  <c r="AA280" i="9" s="1"/>
  <c r="AC280" i="9" s="1"/>
  <c r="S286" i="9"/>
  <c r="U286" i="9" s="1"/>
  <c r="AA286" i="9" s="1"/>
  <c r="AC286" i="9" s="1"/>
  <c r="S287" i="9"/>
  <c r="U287" i="9" s="1"/>
  <c r="AA287" i="9" s="1"/>
  <c r="AC287" i="9" s="1"/>
  <c r="S288" i="9"/>
  <c r="U288" i="9" s="1"/>
  <c r="AA288" i="9" s="1"/>
  <c r="AC288" i="9" s="1"/>
  <c r="S293" i="9"/>
  <c r="U293" i="9" s="1"/>
  <c r="AA293" i="9" s="1"/>
  <c r="AC293" i="9" s="1"/>
  <c r="S294" i="9"/>
  <c r="U294" i="9" s="1"/>
  <c r="AA294" i="9" s="1"/>
  <c r="AC294" i="9" s="1"/>
  <c r="S297" i="9"/>
  <c r="U297" i="9" s="1"/>
  <c r="AA297" i="9" s="1"/>
  <c r="AC297" i="9" s="1"/>
  <c r="S298" i="9"/>
  <c r="U298" i="9" s="1"/>
  <c r="AA298" i="9" s="1"/>
  <c r="AC298" i="9" s="1"/>
  <c r="S299" i="9"/>
  <c r="U299" i="9" s="1"/>
  <c r="AA299" i="9" s="1"/>
  <c r="AC299" i="9" s="1"/>
  <c r="S300" i="9"/>
  <c r="U300" i="9" s="1"/>
  <c r="AA300" i="9" s="1"/>
  <c r="AC300" i="9" s="1"/>
  <c r="S301" i="9"/>
  <c r="U301" i="9" s="1"/>
  <c r="AA301" i="9" s="1"/>
  <c r="AC301" i="9" s="1"/>
  <c r="S302" i="9"/>
  <c r="U302" i="9" s="1"/>
  <c r="AA302" i="9" s="1"/>
  <c r="AC302" i="9" s="1"/>
  <c r="S303" i="9"/>
  <c r="U303" i="9" s="1"/>
  <c r="AA303" i="9" s="1"/>
  <c r="AC303" i="9" s="1"/>
  <c r="S304" i="9"/>
  <c r="U304" i="9" s="1"/>
  <c r="AA304" i="9" s="1"/>
  <c r="AC304" i="9" s="1"/>
  <c r="S305" i="9"/>
  <c r="U305" i="9" s="1"/>
  <c r="AA305" i="9" s="1"/>
  <c r="AC305" i="9" s="1"/>
  <c r="S306" i="9"/>
  <c r="U306" i="9" s="1"/>
  <c r="AA306" i="9" s="1"/>
  <c r="AC306" i="9" s="1"/>
  <c r="S307" i="9"/>
  <c r="U307" i="9" s="1"/>
  <c r="AA307" i="9" s="1"/>
  <c r="AC307" i="9" s="1"/>
  <c r="S308" i="9"/>
  <c r="U308" i="9" s="1"/>
  <c r="AA308" i="9" s="1"/>
  <c r="AC308" i="9" s="1"/>
  <c r="S309" i="9"/>
  <c r="U309" i="9" s="1"/>
  <c r="AA309" i="9" s="1"/>
  <c r="AC309" i="9" s="1"/>
  <c r="S310" i="9"/>
  <c r="U310" i="9" s="1"/>
  <c r="AA310" i="9" s="1"/>
  <c r="AC310" i="9" s="1"/>
  <c r="S314" i="9"/>
  <c r="U314" i="9" s="1"/>
  <c r="AA314" i="9" s="1"/>
  <c r="AC314" i="9" s="1"/>
  <c r="S315" i="9"/>
  <c r="U315" i="9" s="1"/>
  <c r="AA315" i="9" s="1"/>
  <c r="AC315" i="9" s="1"/>
  <c r="S316" i="9"/>
  <c r="U316" i="9" s="1"/>
  <c r="AA316" i="9" s="1"/>
  <c r="AC316" i="9" s="1"/>
  <c r="S317" i="9"/>
  <c r="U317" i="9" s="1"/>
  <c r="AA317" i="9" s="1"/>
  <c r="AC317" i="9" s="1"/>
  <c r="S318" i="9"/>
  <c r="U318" i="9" s="1"/>
  <c r="AA318" i="9" s="1"/>
  <c r="AC318" i="9" s="1"/>
  <c r="S321" i="9"/>
  <c r="U321" i="9" s="1"/>
  <c r="AA321" i="9" s="1"/>
  <c r="AC321" i="9" s="1"/>
  <c r="S322" i="9"/>
  <c r="U322" i="9" s="1"/>
  <c r="AA322" i="9" s="1"/>
  <c r="AC322" i="9" s="1"/>
  <c r="S323" i="9"/>
  <c r="U323" i="9" s="1"/>
  <c r="AA323" i="9" s="1"/>
  <c r="AC323" i="9" s="1"/>
  <c r="S324" i="9"/>
  <c r="U324" i="9" s="1"/>
  <c r="AA324" i="9" s="1"/>
  <c r="AC324" i="9" s="1"/>
  <c r="S325" i="9"/>
  <c r="U325" i="9" s="1"/>
  <c r="AA325" i="9" s="1"/>
  <c r="AC325" i="9" s="1"/>
  <c r="AC348" i="9"/>
  <c r="AC350" i="9"/>
  <c r="U349" i="9"/>
  <c r="AA349" i="9" s="1"/>
  <c r="AC349" i="9" s="1"/>
  <c r="U351" i="9"/>
  <c r="AA351" i="9" s="1"/>
  <c r="AC351" i="9" s="1"/>
  <c r="S353" i="9"/>
  <c r="U353" i="9" s="1"/>
  <c r="AA353" i="9" s="1"/>
  <c r="AC353" i="9" s="1"/>
  <c r="S354" i="9"/>
  <c r="U354" i="9" s="1"/>
  <c r="AA354" i="9" s="1"/>
  <c r="AC354" i="9" s="1"/>
  <c r="S355" i="9"/>
  <c r="U355" i="9" s="1"/>
  <c r="AA355" i="9" s="1"/>
  <c r="AC355" i="9" s="1"/>
  <c r="S356" i="9"/>
  <c r="U356" i="9" s="1"/>
  <c r="AA356" i="9" s="1"/>
  <c r="AC356" i="9" s="1"/>
  <c r="S357" i="9"/>
  <c r="U357" i="9" s="1"/>
  <c r="AA357" i="9" s="1"/>
  <c r="AC357" i="9" s="1"/>
  <c r="S358" i="9"/>
  <c r="U358" i="9" s="1"/>
  <c r="AA358" i="9" s="1"/>
  <c r="AC358" i="9" s="1"/>
  <c r="S359" i="9"/>
  <c r="U359" i="9" s="1"/>
  <c r="AA359" i="9" s="1"/>
  <c r="AC359" i="9" s="1"/>
  <c r="S360" i="9"/>
  <c r="U360" i="9" s="1"/>
  <c r="AA360" i="9" s="1"/>
  <c r="AC360" i="9" s="1"/>
  <c r="S361" i="9"/>
  <c r="U361" i="9" s="1"/>
  <c r="AA361" i="9" s="1"/>
  <c r="AC361" i="9" s="1"/>
  <c r="S362" i="9"/>
  <c r="U362" i="9" s="1"/>
  <c r="AA362" i="9" s="1"/>
  <c r="AC362" i="9" s="1"/>
  <c r="S363" i="9"/>
  <c r="U363" i="9" s="1"/>
  <c r="AA363" i="9" s="1"/>
  <c r="AC363" i="9" s="1"/>
  <c r="S364" i="9"/>
  <c r="U364" i="9" s="1"/>
  <c r="AA364" i="9" s="1"/>
  <c r="AC364" i="9" s="1"/>
  <c r="S365" i="9"/>
  <c r="U365" i="9" s="1"/>
  <c r="AA365" i="9" s="1"/>
  <c r="AC365" i="9" s="1"/>
  <c r="S366" i="9"/>
  <c r="U366" i="9" s="1"/>
  <c r="AA366" i="9" s="1"/>
  <c r="AC366" i="9" s="1"/>
  <c r="S367" i="9"/>
  <c r="U367" i="9" s="1"/>
  <c r="AA367" i="9" s="1"/>
  <c r="AC367" i="9" s="1"/>
  <c r="S368" i="9"/>
  <c r="U368" i="9" s="1"/>
  <c r="AA368" i="9" s="1"/>
  <c r="AC368" i="9" s="1"/>
  <c r="S369" i="9"/>
  <c r="U369" i="9" s="1"/>
  <c r="AA369" i="9" s="1"/>
  <c r="AC369" i="9" s="1"/>
  <c r="S370" i="9"/>
  <c r="U370" i="9" s="1"/>
  <c r="AA370" i="9" s="1"/>
  <c r="AC370" i="9" s="1"/>
  <c r="S371" i="9"/>
  <c r="U371" i="9" s="1"/>
  <c r="AA371" i="9" s="1"/>
  <c r="AC371" i="9" s="1"/>
  <c r="S372" i="9"/>
  <c r="U372" i="9" s="1"/>
  <c r="AA372" i="9" s="1"/>
  <c r="AC372" i="9" s="1"/>
  <c r="S373" i="9"/>
  <c r="U373" i="9" s="1"/>
  <c r="AA373" i="9" s="1"/>
  <c r="AC373" i="9" s="1"/>
  <c r="S374" i="9"/>
  <c r="U374" i="9" s="1"/>
  <c r="AA374" i="9" s="1"/>
  <c r="AC374" i="9" s="1"/>
  <c r="S375" i="9"/>
  <c r="U375" i="9" s="1"/>
  <c r="AA375" i="9" s="1"/>
  <c r="AC375" i="9" s="1"/>
  <c r="S376" i="9"/>
  <c r="U376" i="9" s="1"/>
  <c r="AA376" i="9" s="1"/>
  <c r="AC376" i="9" s="1"/>
  <c r="S377" i="9"/>
  <c r="U377" i="9" s="1"/>
  <c r="AA377" i="9" s="1"/>
  <c r="AC377" i="9" s="1"/>
  <c r="S378" i="9"/>
  <c r="U378" i="9" s="1"/>
  <c r="AA378" i="9" s="1"/>
  <c r="AC378" i="9" s="1"/>
  <c r="S379" i="9"/>
  <c r="U379" i="9" s="1"/>
  <c r="AA379" i="9" s="1"/>
  <c r="AC379" i="9" s="1"/>
  <c r="S380" i="9"/>
  <c r="U380" i="9" s="1"/>
  <c r="AA380" i="9" s="1"/>
  <c r="AC380" i="9" s="1"/>
  <c r="S381" i="9"/>
  <c r="U381" i="9" s="1"/>
  <c r="AA381" i="9" s="1"/>
  <c r="AC381" i="9" s="1"/>
  <c r="S382" i="9"/>
  <c r="U382" i="9" s="1"/>
  <c r="AA382" i="9" s="1"/>
  <c r="AC382" i="9" s="1"/>
  <c r="S383" i="9"/>
  <c r="U383" i="9" s="1"/>
  <c r="AA383" i="9" s="1"/>
  <c r="AC383" i="9" s="1"/>
  <c r="S384" i="9"/>
  <c r="U384" i="9" s="1"/>
  <c r="AA384" i="9" s="1"/>
  <c r="AC384" i="9" s="1"/>
  <c r="S385" i="9"/>
  <c r="U385" i="9" s="1"/>
  <c r="AA385" i="9" s="1"/>
  <c r="AC385" i="9" s="1"/>
  <c r="S386" i="9"/>
  <c r="U386" i="9" s="1"/>
  <c r="AA386" i="9" s="1"/>
  <c r="AC386" i="9" s="1"/>
  <c r="S387" i="9"/>
  <c r="U387" i="9" s="1"/>
  <c r="AA387" i="9" s="1"/>
  <c r="AC387" i="9" s="1"/>
  <c r="S388" i="9"/>
  <c r="U388" i="9" s="1"/>
  <c r="AA388" i="9" s="1"/>
  <c r="AC388" i="9" s="1"/>
  <c r="S389" i="9"/>
  <c r="U389" i="9" s="1"/>
  <c r="AA389" i="9" s="1"/>
  <c r="AC389" i="9" s="1"/>
  <c r="S390" i="9"/>
  <c r="U390" i="9" s="1"/>
  <c r="AA390" i="9" s="1"/>
  <c r="AC390" i="9" s="1"/>
  <c r="S391" i="9"/>
  <c r="U391" i="9" s="1"/>
  <c r="AA391" i="9" s="1"/>
  <c r="AC391" i="9" s="1"/>
  <c r="S392" i="9"/>
  <c r="U392" i="9" s="1"/>
  <c r="AA392" i="9" s="1"/>
  <c r="AC392" i="9" s="1"/>
  <c r="S393" i="9"/>
  <c r="U393" i="9" s="1"/>
  <c r="AA393" i="9" s="1"/>
  <c r="AC393" i="9" s="1"/>
  <c r="S394" i="9"/>
  <c r="U394" i="9" s="1"/>
  <c r="AA394" i="9" s="1"/>
  <c r="AC394" i="9" s="1"/>
  <c r="S395" i="9"/>
  <c r="U395" i="9" s="1"/>
  <c r="AA395" i="9" s="1"/>
  <c r="AC395" i="9" s="1"/>
  <c r="S396" i="9"/>
  <c r="U396" i="9" s="1"/>
  <c r="AA396" i="9" s="1"/>
  <c r="AC396" i="9" s="1"/>
  <c r="S397" i="9"/>
  <c r="U397" i="9" s="1"/>
  <c r="AA397" i="9" s="1"/>
  <c r="AC397" i="9" s="1"/>
  <c r="S398" i="9"/>
  <c r="U398" i="9" s="1"/>
  <c r="AA398" i="9" s="1"/>
  <c r="AC398" i="9" s="1"/>
  <c r="S399" i="9"/>
  <c r="U399" i="9" s="1"/>
  <c r="AA399" i="9" s="1"/>
  <c r="AC399" i="9" s="1"/>
  <c r="S400" i="9"/>
  <c r="U400" i="9" s="1"/>
  <c r="AA400" i="9" s="1"/>
  <c r="AC400" i="9" s="1"/>
  <c r="S401" i="9"/>
  <c r="U401" i="9" s="1"/>
  <c r="AA401" i="9" s="1"/>
  <c r="AC401" i="9" s="1"/>
  <c r="S402" i="9"/>
  <c r="U402" i="9" s="1"/>
  <c r="AA402" i="9" s="1"/>
  <c r="AC402" i="9" s="1"/>
  <c r="S403" i="9"/>
  <c r="U403" i="9" s="1"/>
  <c r="AA403" i="9" s="1"/>
  <c r="AC403" i="9" s="1"/>
  <c r="S404" i="9"/>
  <c r="U404" i="9" s="1"/>
  <c r="AA404" i="9" s="1"/>
  <c r="AC404" i="9" s="1"/>
  <c r="S405" i="9"/>
  <c r="U405" i="9" s="1"/>
  <c r="AA405" i="9" s="1"/>
  <c r="AC405" i="9" s="1"/>
  <c r="S406" i="9"/>
  <c r="U406" i="9" s="1"/>
  <c r="AA406" i="9" s="1"/>
  <c r="AC406" i="9" s="1"/>
  <c r="S407" i="9"/>
  <c r="U407" i="9" s="1"/>
  <c r="AA407" i="9" s="1"/>
  <c r="AC407" i="9" s="1"/>
  <c r="S408" i="9"/>
  <c r="U408" i="9" s="1"/>
  <c r="AA408" i="9" s="1"/>
  <c r="AC408" i="9" s="1"/>
  <c r="S409" i="9"/>
  <c r="U409" i="9" s="1"/>
  <c r="AA409" i="9" s="1"/>
  <c r="AC409" i="9" s="1"/>
  <c r="S410" i="9"/>
  <c r="U410" i="9" s="1"/>
  <c r="AA410" i="9" s="1"/>
  <c r="AC410" i="9" s="1"/>
  <c r="S411" i="9"/>
  <c r="U411" i="9" s="1"/>
  <c r="AA411" i="9" s="1"/>
  <c r="AC411" i="9" s="1"/>
  <c r="S412" i="9"/>
  <c r="U412" i="9" s="1"/>
  <c r="AA412" i="9" s="1"/>
  <c r="AC412" i="9" s="1"/>
  <c r="S413" i="9"/>
  <c r="U413" i="9" s="1"/>
  <c r="AA413" i="9" s="1"/>
  <c r="AC413" i="9" s="1"/>
  <c r="S414" i="9"/>
  <c r="U414" i="9" s="1"/>
  <c r="AA414" i="9" s="1"/>
  <c r="AC414" i="9" s="1"/>
  <c r="S415" i="9"/>
  <c r="U415" i="9" s="1"/>
  <c r="AA415" i="9" s="1"/>
  <c r="AC415" i="9" s="1"/>
  <c r="S416" i="9"/>
  <c r="U416" i="9" s="1"/>
  <c r="AA416" i="9" s="1"/>
  <c r="AC416" i="9" s="1"/>
  <c r="S417" i="9"/>
  <c r="U417" i="9" s="1"/>
  <c r="AA417" i="9" s="1"/>
  <c r="AC417" i="9" s="1"/>
  <c r="S418" i="9"/>
  <c r="U418" i="9" s="1"/>
  <c r="AA418" i="9" s="1"/>
  <c r="AC418" i="9" s="1"/>
  <c r="S419" i="9"/>
  <c r="U419" i="9" s="1"/>
  <c r="AA419" i="9" s="1"/>
  <c r="AC419" i="9" s="1"/>
  <c r="S420" i="9"/>
  <c r="U420" i="9" s="1"/>
  <c r="AA420" i="9" s="1"/>
  <c r="AC420" i="9" s="1"/>
  <c r="S421" i="9"/>
  <c r="U421" i="9" s="1"/>
  <c r="AA421" i="9" s="1"/>
  <c r="AC421" i="9" s="1"/>
  <c r="S422" i="9"/>
  <c r="U422" i="9" s="1"/>
  <c r="AA422" i="9" s="1"/>
  <c r="AC422" i="9" s="1"/>
  <c r="S423" i="9"/>
  <c r="U423" i="9" s="1"/>
  <c r="AA423" i="9" s="1"/>
  <c r="AC423" i="9" s="1"/>
  <c r="S424" i="9"/>
  <c r="U424" i="9" s="1"/>
  <c r="AA424" i="9" s="1"/>
  <c r="AC424" i="9" s="1"/>
  <c r="S425" i="9"/>
  <c r="U425" i="9" s="1"/>
  <c r="AA425" i="9" s="1"/>
  <c r="AC425" i="9" s="1"/>
  <c r="S426" i="9"/>
  <c r="U426" i="9" s="1"/>
  <c r="AA426" i="9" s="1"/>
  <c r="AC426" i="9" s="1"/>
  <c r="S427" i="9"/>
  <c r="U427" i="9" s="1"/>
  <c r="AA427" i="9" s="1"/>
  <c r="AC427" i="9" s="1"/>
  <c r="S428" i="9"/>
  <c r="U428" i="9" s="1"/>
  <c r="AA428" i="9" s="1"/>
  <c r="AC428" i="9" s="1"/>
  <c r="S429" i="9"/>
  <c r="U429" i="9" s="1"/>
  <c r="AA429" i="9" s="1"/>
  <c r="AC429" i="9" s="1"/>
  <c r="S430" i="9"/>
  <c r="U430" i="9" s="1"/>
  <c r="AA430" i="9" s="1"/>
  <c r="AC430" i="9" s="1"/>
  <c r="S431" i="9"/>
  <c r="U431" i="9" s="1"/>
  <c r="AA431" i="9" s="1"/>
  <c r="AC431" i="9" s="1"/>
  <c r="S432" i="9"/>
  <c r="U432" i="9" s="1"/>
  <c r="AA432" i="9" s="1"/>
  <c r="AC432" i="9" s="1"/>
  <c r="S433" i="9"/>
  <c r="U433" i="9" s="1"/>
  <c r="AA433" i="9" s="1"/>
  <c r="AC433" i="9" s="1"/>
  <c r="S434" i="9"/>
  <c r="U434" i="9" s="1"/>
  <c r="AA434" i="9" s="1"/>
  <c r="AC434" i="9" s="1"/>
  <c r="S435" i="9"/>
  <c r="U435" i="9" s="1"/>
  <c r="AA435" i="9" s="1"/>
  <c r="AC435" i="9" s="1"/>
  <c r="S436" i="9"/>
  <c r="U436" i="9" s="1"/>
  <c r="AA436" i="9" s="1"/>
  <c r="AC436" i="9" s="1"/>
  <c r="S437" i="9"/>
  <c r="U437" i="9" s="1"/>
  <c r="AA437" i="9" s="1"/>
  <c r="AC437" i="9" s="1"/>
  <c r="S438" i="9"/>
  <c r="U438" i="9" s="1"/>
  <c r="AA438" i="9" s="1"/>
  <c r="AC438" i="9" s="1"/>
  <c r="S439" i="9"/>
  <c r="U439" i="9" s="1"/>
  <c r="AA439" i="9" s="1"/>
  <c r="AC439" i="9" s="1"/>
  <c r="S440" i="9"/>
  <c r="U440" i="9" s="1"/>
  <c r="AA440" i="9" s="1"/>
  <c r="AC440" i="9" s="1"/>
  <c r="S441" i="9"/>
  <c r="U441" i="9" s="1"/>
  <c r="AA441" i="9" s="1"/>
  <c r="AC441" i="9" s="1"/>
  <c r="S442" i="9"/>
  <c r="U442" i="9" s="1"/>
  <c r="AA442" i="9" s="1"/>
  <c r="AC442" i="9" s="1"/>
  <c r="S443" i="9"/>
  <c r="U443" i="9" s="1"/>
  <c r="AA443" i="9" s="1"/>
  <c r="AC443" i="9" s="1"/>
  <c r="S444" i="9"/>
  <c r="U444" i="9" s="1"/>
  <c r="AA444" i="9" s="1"/>
  <c r="AC444" i="9" s="1"/>
  <c r="S445" i="9"/>
  <c r="U445" i="9" s="1"/>
  <c r="AA445" i="9" s="1"/>
  <c r="AC445" i="9" s="1"/>
  <c r="S446" i="9"/>
  <c r="U446" i="9" s="1"/>
  <c r="AA446" i="9" s="1"/>
  <c r="AC446" i="9" s="1"/>
  <c r="S447" i="9"/>
  <c r="U447" i="9" s="1"/>
  <c r="AA447" i="9" s="1"/>
  <c r="AC447" i="9" s="1"/>
  <c r="S448" i="9"/>
  <c r="U448" i="9" s="1"/>
  <c r="AA448" i="9" s="1"/>
  <c r="AC448" i="9" s="1"/>
  <c r="S449" i="9"/>
  <c r="U449" i="9" s="1"/>
  <c r="AA449" i="9" s="1"/>
  <c r="AC449" i="9" s="1"/>
  <c r="S450" i="9"/>
  <c r="U450" i="9" s="1"/>
  <c r="AA450" i="9" s="1"/>
  <c r="AC450" i="9" s="1"/>
  <c r="S451" i="9"/>
  <c r="U451" i="9" s="1"/>
  <c r="AA451" i="9" s="1"/>
  <c r="AC451" i="9" s="1"/>
  <c r="S452" i="9"/>
  <c r="U452" i="9" s="1"/>
  <c r="AA452" i="9" s="1"/>
  <c r="AC452" i="9" s="1"/>
  <c r="S453" i="9"/>
  <c r="U453" i="9" s="1"/>
  <c r="AA453" i="9" s="1"/>
  <c r="AC453" i="9" s="1"/>
  <c r="S454" i="9"/>
  <c r="U454" i="9" s="1"/>
  <c r="AA454" i="9" s="1"/>
  <c r="AC454" i="9" s="1"/>
  <c r="S455" i="9"/>
  <c r="U455" i="9" s="1"/>
  <c r="AA455" i="9" s="1"/>
  <c r="AC455" i="9" s="1"/>
  <c r="S456" i="9"/>
  <c r="U456" i="9" s="1"/>
  <c r="AA456" i="9" s="1"/>
  <c r="AC456" i="9" s="1"/>
  <c r="S457" i="9"/>
  <c r="U457" i="9" s="1"/>
  <c r="AA457" i="9" s="1"/>
  <c r="AC457" i="9" s="1"/>
  <c r="S458" i="9"/>
  <c r="U458" i="9" s="1"/>
  <c r="AA458" i="9" s="1"/>
  <c r="AC458" i="9" s="1"/>
  <c r="S459" i="9"/>
  <c r="U459" i="9" s="1"/>
  <c r="AA459" i="9" s="1"/>
  <c r="AC459" i="9" s="1"/>
  <c r="S460" i="9"/>
  <c r="U460" i="9" s="1"/>
  <c r="AA460" i="9" s="1"/>
  <c r="AC460" i="9" s="1"/>
  <c r="S461" i="9"/>
  <c r="U461" i="9" s="1"/>
  <c r="AA461" i="9" s="1"/>
  <c r="AC461" i="9" s="1"/>
  <c r="S462" i="9"/>
  <c r="U462" i="9" s="1"/>
  <c r="AA462" i="9" s="1"/>
  <c r="AC462" i="9" s="1"/>
  <c r="S463" i="9"/>
  <c r="U463" i="9" s="1"/>
  <c r="AA463" i="9" s="1"/>
  <c r="AC463" i="9" s="1"/>
  <c r="S464" i="9"/>
  <c r="U464" i="9" s="1"/>
  <c r="AA464" i="9" s="1"/>
  <c r="AC464" i="9" s="1"/>
  <c r="S465" i="9"/>
  <c r="U465" i="9" s="1"/>
  <c r="AA465" i="9" s="1"/>
  <c r="AC465" i="9" s="1"/>
  <c r="S466" i="9"/>
  <c r="U466" i="9" s="1"/>
  <c r="AA466" i="9" s="1"/>
  <c r="AC466" i="9" s="1"/>
  <c r="S467" i="9"/>
  <c r="U467" i="9" s="1"/>
  <c r="AA467" i="9" s="1"/>
  <c r="AC467" i="9" s="1"/>
  <c r="S468" i="9"/>
  <c r="U468" i="9" s="1"/>
  <c r="AA468" i="9" s="1"/>
  <c r="AC468" i="9" s="1"/>
  <c r="S469" i="9"/>
  <c r="U469" i="9" s="1"/>
  <c r="AA469" i="9" s="1"/>
  <c r="AC469" i="9" s="1"/>
  <c r="S470" i="9"/>
  <c r="U470" i="9" s="1"/>
  <c r="AA470" i="9" s="1"/>
  <c r="AC470" i="9" s="1"/>
  <c r="S471" i="9"/>
  <c r="U471" i="9" s="1"/>
  <c r="AA471" i="9" s="1"/>
  <c r="AC471" i="9" s="1"/>
  <c r="S472" i="9"/>
  <c r="U472" i="9" s="1"/>
  <c r="AA472" i="9" s="1"/>
  <c r="AC472" i="9" s="1"/>
  <c r="S473" i="9"/>
  <c r="U473" i="9" s="1"/>
  <c r="AA473" i="9" s="1"/>
  <c r="AC473" i="9" s="1"/>
  <c r="S474" i="9"/>
  <c r="U474" i="9" s="1"/>
  <c r="AA474" i="9" s="1"/>
  <c r="AC474" i="9" s="1"/>
  <c r="S475" i="9"/>
  <c r="U475" i="9" s="1"/>
  <c r="AA475" i="9" s="1"/>
  <c r="AC475" i="9" s="1"/>
  <c r="S476" i="9"/>
  <c r="U476" i="9" s="1"/>
  <c r="AA476" i="9" s="1"/>
  <c r="AC476" i="9" s="1"/>
  <c r="S477" i="9"/>
  <c r="U477" i="9" s="1"/>
  <c r="AA477" i="9" s="1"/>
  <c r="AC477" i="9" s="1"/>
  <c r="S478" i="9"/>
  <c r="U478" i="9" s="1"/>
  <c r="AA478" i="9" s="1"/>
  <c r="AC478" i="9" s="1"/>
  <c r="S479" i="9"/>
  <c r="U479" i="9" s="1"/>
  <c r="AA479" i="9" s="1"/>
  <c r="AC479" i="9" s="1"/>
  <c r="S480" i="9"/>
  <c r="U480" i="9" s="1"/>
  <c r="AA480" i="9" s="1"/>
  <c r="AC480" i="9" s="1"/>
  <c r="S481" i="9"/>
  <c r="U481" i="9" s="1"/>
  <c r="AA481" i="9" s="1"/>
  <c r="AC481" i="9" s="1"/>
  <c r="S482" i="9"/>
  <c r="U482" i="9" s="1"/>
  <c r="AA482" i="9" s="1"/>
  <c r="AC482" i="9" s="1"/>
  <c r="S483" i="9"/>
  <c r="U483" i="9" s="1"/>
  <c r="AA483" i="9" s="1"/>
  <c r="AC483" i="9" s="1"/>
  <c r="S484" i="9"/>
  <c r="U484" i="9" s="1"/>
  <c r="AA484" i="9" s="1"/>
  <c r="AC484" i="9" s="1"/>
  <c r="S485" i="9"/>
  <c r="U485" i="9" s="1"/>
  <c r="AA485" i="9" s="1"/>
  <c r="AC485" i="9" s="1"/>
  <c r="S486" i="9"/>
  <c r="U486" i="9" s="1"/>
  <c r="AA486" i="9" s="1"/>
  <c r="AC486" i="9" s="1"/>
  <c r="S487" i="9"/>
  <c r="U487" i="9" s="1"/>
  <c r="AA487" i="9" s="1"/>
  <c r="AC487" i="9" s="1"/>
  <c r="S488" i="9"/>
  <c r="U488" i="9" s="1"/>
  <c r="AA488" i="9" s="1"/>
  <c r="AC488" i="9" s="1"/>
  <c r="S489" i="9"/>
  <c r="U489" i="9" s="1"/>
  <c r="AA489" i="9" s="1"/>
  <c r="AC489" i="9" s="1"/>
  <c r="S490" i="9"/>
  <c r="U490" i="9" s="1"/>
  <c r="AA490" i="9" s="1"/>
  <c r="AC490" i="9" s="1"/>
  <c r="S491" i="9"/>
  <c r="U491" i="9" s="1"/>
  <c r="AA491" i="9" s="1"/>
  <c r="AC491" i="9" s="1"/>
  <c r="S492" i="9"/>
  <c r="U492" i="9" s="1"/>
  <c r="AA492" i="9" s="1"/>
  <c r="AC492" i="9" s="1"/>
  <c r="S493" i="9"/>
  <c r="U493" i="9" s="1"/>
  <c r="AA493" i="9" s="1"/>
  <c r="AC493" i="9" s="1"/>
  <c r="S494" i="9"/>
  <c r="U494" i="9" s="1"/>
  <c r="AA494" i="9" s="1"/>
  <c r="AC494" i="9" s="1"/>
  <c r="S495" i="9"/>
  <c r="U495" i="9" s="1"/>
  <c r="AA495" i="9" s="1"/>
  <c r="AC495" i="9" s="1"/>
  <c r="S496" i="9"/>
  <c r="U496" i="9" s="1"/>
  <c r="AA496" i="9" s="1"/>
  <c r="AC496" i="9" s="1"/>
  <c r="S497" i="9"/>
  <c r="U497" i="9" s="1"/>
  <c r="AA497" i="9" s="1"/>
  <c r="AC497" i="9" s="1"/>
  <c r="S498" i="9"/>
  <c r="U498" i="9" s="1"/>
  <c r="AA498" i="9" s="1"/>
  <c r="AC498" i="9" s="1"/>
  <c r="S499" i="9"/>
  <c r="U499" i="9" s="1"/>
  <c r="AA499" i="9" s="1"/>
  <c r="AC499" i="9" s="1"/>
  <c r="S500" i="9"/>
  <c r="U500" i="9" s="1"/>
  <c r="AA500" i="9" s="1"/>
  <c r="AC500" i="9" s="1"/>
  <c r="S501" i="9"/>
  <c r="U501" i="9" s="1"/>
  <c r="AA501" i="9" s="1"/>
  <c r="AC501" i="9" s="1"/>
  <c r="S502" i="9"/>
  <c r="U502" i="9" s="1"/>
  <c r="AA502" i="9" s="1"/>
  <c r="AC502" i="9" s="1"/>
  <c r="S503" i="9"/>
  <c r="U503" i="9" s="1"/>
  <c r="AA503" i="9" s="1"/>
  <c r="AC503" i="9" s="1"/>
  <c r="S504" i="9"/>
  <c r="U504" i="9" s="1"/>
  <c r="AA504" i="9" s="1"/>
  <c r="AC504" i="9" s="1"/>
  <c r="S505" i="9"/>
  <c r="U505" i="9" s="1"/>
  <c r="AA505" i="9" s="1"/>
  <c r="AC505" i="9" s="1"/>
  <c r="S506" i="9"/>
  <c r="U506" i="9" s="1"/>
  <c r="AA506" i="9" s="1"/>
  <c r="AC506" i="9" s="1"/>
  <c r="S507" i="9"/>
  <c r="U507" i="9" s="1"/>
  <c r="AA507" i="9" s="1"/>
  <c r="AC507" i="9" s="1"/>
  <c r="S508" i="9"/>
  <c r="U508" i="9" s="1"/>
  <c r="AA508" i="9" s="1"/>
  <c r="AC508" i="9" s="1"/>
  <c r="S509" i="9"/>
  <c r="U509" i="9" s="1"/>
  <c r="AA509" i="9" s="1"/>
  <c r="AC509" i="9" s="1"/>
  <c r="S510" i="9"/>
  <c r="U510" i="9" s="1"/>
  <c r="AA510" i="9" s="1"/>
  <c r="AC510" i="9" s="1"/>
  <c r="S511" i="9"/>
  <c r="U511" i="9" s="1"/>
  <c r="AA511" i="9" s="1"/>
  <c r="AC511" i="9" s="1"/>
  <c r="S512" i="9"/>
  <c r="U512" i="9" s="1"/>
  <c r="AA512" i="9" s="1"/>
  <c r="AC512" i="9" s="1"/>
  <c r="S513" i="9"/>
  <c r="U513" i="9" s="1"/>
  <c r="AA513" i="9" s="1"/>
  <c r="AC513" i="9" s="1"/>
  <c r="S514" i="9"/>
  <c r="U514" i="9" s="1"/>
  <c r="AA514" i="9" s="1"/>
  <c r="AC514" i="9" s="1"/>
  <c r="S515" i="9"/>
  <c r="U515" i="9" s="1"/>
  <c r="AA515" i="9" s="1"/>
  <c r="AC515" i="9" s="1"/>
  <c r="S516" i="9"/>
  <c r="U516" i="9" s="1"/>
  <c r="AA516" i="9" s="1"/>
  <c r="AC516" i="9" s="1"/>
  <c r="S517" i="9"/>
  <c r="U517" i="9" s="1"/>
  <c r="AA517" i="9" s="1"/>
  <c r="AC517" i="9" s="1"/>
  <c r="S518" i="9"/>
  <c r="U518" i="9" s="1"/>
  <c r="AA518" i="9" s="1"/>
  <c r="AC518" i="9" s="1"/>
  <c r="S519" i="9"/>
  <c r="U519" i="9" s="1"/>
  <c r="AA519" i="9" s="1"/>
  <c r="AC519" i="9" s="1"/>
  <c r="S520" i="9"/>
  <c r="U520" i="9" s="1"/>
  <c r="AA520" i="9" s="1"/>
  <c r="AC520" i="9" s="1"/>
  <c r="S521" i="9"/>
  <c r="U521" i="9" s="1"/>
  <c r="AA521" i="9" s="1"/>
  <c r="AC521" i="9" s="1"/>
  <c r="S522" i="9"/>
  <c r="U522" i="9" s="1"/>
  <c r="AA522" i="9" s="1"/>
  <c r="AC522" i="9" s="1"/>
  <c r="S523" i="9"/>
  <c r="U523" i="9" s="1"/>
  <c r="AA523" i="9" s="1"/>
  <c r="AC523" i="9" s="1"/>
  <c r="S524" i="9"/>
  <c r="U524" i="9" s="1"/>
  <c r="AA524" i="9" s="1"/>
  <c r="AC524" i="9" s="1"/>
  <c r="S525" i="9"/>
  <c r="U525" i="9" s="1"/>
  <c r="AA525" i="9" s="1"/>
  <c r="AC525" i="9" s="1"/>
  <c r="S526" i="9"/>
  <c r="U526" i="9" s="1"/>
  <c r="AA526" i="9" s="1"/>
  <c r="AC526" i="9" s="1"/>
  <c r="S527" i="9"/>
  <c r="U527" i="9" s="1"/>
  <c r="AA527" i="9" s="1"/>
  <c r="AC527" i="9" s="1"/>
  <c r="S528" i="9"/>
  <c r="U528" i="9" s="1"/>
  <c r="AA528" i="9" s="1"/>
  <c r="AC528" i="9" s="1"/>
  <c r="S529" i="9"/>
  <c r="U529" i="9" s="1"/>
  <c r="AA529" i="9" s="1"/>
  <c r="AC529" i="9" s="1"/>
  <c r="S530" i="9"/>
  <c r="U530" i="9" s="1"/>
  <c r="AA530" i="9" s="1"/>
  <c r="AC530" i="9" s="1"/>
  <c r="S531" i="9"/>
  <c r="U531" i="9" s="1"/>
  <c r="AA531" i="9" s="1"/>
  <c r="AC531" i="9" s="1"/>
  <c r="S532" i="9"/>
  <c r="U532" i="9" s="1"/>
  <c r="AA532" i="9" s="1"/>
  <c r="AC532" i="9" s="1"/>
  <c r="S533" i="9"/>
  <c r="U533" i="9" s="1"/>
  <c r="AA533" i="9" s="1"/>
  <c r="AC533" i="9" s="1"/>
  <c r="S534" i="9"/>
  <c r="U534" i="9" s="1"/>
  <c r="AA534" i="9" s="1"/>
  <c r="AC534" i="9" s="1"/>
  <c r="S535" i="9"/>
  <c r="U535" i="9" s="1"/>
  <c r="AA535" i="9" s="1"/>
  <c r="AC535" i="9" s="1"/>
  <c r="S536" i="9"/>
  <c r="U536" i="9" s="1"/>
  <c r="AA536" i="9" s="1"/>
  <c r="AC536" i="9" s="1"/>
  <c r="S537" i="9"/>
  <c r="U537" i="9" s="1"/>
  <c r="AA537" i="9" s="1"/>
  <c r="AC537" i="9" s="1"/>
  <c r="S538" i="9"/>
  <c r="U538" i="9" s="1"/>
  <c r="AA538" i="9" s="1"/>
  <c r="AC538" i="9" s="1"/>
  <c r="S539" i="9"/>
  <c r="U539" i="9" s="1"/>
  <c r="AA539" i="9" s="1"/>
  <c r="AC539" i="9" s="1"/>
  <c r="S540" i="9"/>
  <c r="U540" i="9" s="1"/>
  <c r="AA540" i="9" s="1"/>
  <c r="AC540" i="9" s="1"/>
  <c r="S541" i="9"/>
  <c r="U541" i="9" s="1"/>
  <c r="AA541" i="9" s="1"/>
  <c r="AC541" i="9" s="1"/>
  <c r="S542" i="9"/>
  <c r="U542" i="9" s="1"/>
  <c r="AA542" i="9" s="1"/>
  <c r="AC542" i="9" s="1"/>
  <c r="S543" i="9"/>
  <c r="U543" i="9" s="1"/>
  <c r="AA543" i="9" s="1"/>
  <c r="AC543" i="9" s="1"/>
  <c r="S544" i="9"/>
  <c r="U544" i="9" s="1"/>
  <c r="AA544" i="9" s="1"/>
  <c r="AC544" i="9" s="1"/>
  <c r="S545" i="9"/>
  <c r="U545" i="9" s="1"/>
  <c r="AA545" i="9" s="1"/>
  <c r="AC545" i="9" s="1"/>
  <c r="S546" i="9"/>
  <c r="U546" i="9" s="1"/>
  <c r="AA546" i="9" s="1"/>
  <c r="AC546" i="9" s="1"/>
  <c r="S547" i="9"/>
  <c r="U547" i="9" s="1"/>
  <c r="AA547" i="9" s="1"/>
  <c r="AC547" i="9" s="1"/>
  <c r="U549" i="9"/>
  <c r="AA549" i="9" s="1"/>
  <c r="AC549" i="9" s="1"/>
  <c r="S550" i="9"/>
  <c r="U550" i="9" s="1"/>
  <c r="AA550" i="9" s="1"/>
  <c r="AC550" i="9" s="1"/>
  <c r="AC548" i="9"/>
  <c r="S551" i="9"/>
  <c r="U551" i="9" s="1"/>
  <c r="AA551" i="9" s="1"/>
  <c r="AC551" i="9" s="1"/>
  <c r="S552" i="9"/>
  <c r="U552" i="9" s="1"/>
  <c r="AA552" i="9" s="1"/>
  <c r="AC552" i="9" s="1"/>
  <c r="S553" i="9"/>
  <c r="U553" i="9" s="1"/>
  <c r="AA553" i="9" s="1"/>
  <c r="AC553" i="9" s="1"/>
  <c r="S554" i="9"/>
  <c r="U554" i="9" s="1"/>
  <c r="AA554" i="9" s="1"/>
  <c r="AC554" i="9" s="1"/>
  <c r="S555" i="9"/>
  <c r="U555" i="9" s="1"/>
  <c r="AA555" i="9" s="1"/>
  <c r="AC555" i="9" s="1"/>
  <c r="S556" i="9"/>
  <c r="U556" i="9" s="1"/>
  <c r="AA556" i="9" s="1"/>
  <c r="AC556" i="9" s="1"/>
  <c r="S557" i="9"/>
  <c r="U557" i="9" s="1"/>
  <c r="AA557" i="9" s="1"/>
  <c r="AC557" i="9" s="1"/>
  <c r="S558" i="9"/>
  <c r="U558" i="9" s="1"/>
  <c r="AA558" i="9" s="1"/>
  <c r="AC558" i="9" s="1"/>
  <c r="S559" i="9"/>
  <c r="U559" i="9" s="1"/>
  <c r="AA559" i="9" s="1"/>
  <c r="AC559" i="9" s="1"/>
  <c r="S560" i="9"/>
  <c r="U560" i="9" s="1"/>
  <c r="AA560" i="9" s="1"/>
  <c r="AC560" i="9" s="1"/>
  <c r="S561" i="9"/>
  <c r="U561" i="9" s="1"/>
  <c r="AA561" i="9" s="1"/>
  <c r="AC561" i="9" s="1"/>
  <c r="S562" i="9"/>
  <c r="U562" i="9" s="1"/>
  <c r="AA562" i="9" s="1"/>
  <c r="AC562" i="9" s="1"/>
  <c r="S563" i="9"/>
  <c r="U563" i="9" s="1"/>
  <c r="AA563" i="9" s="1"/>
  <c r="AC563" i="9" s="1"/>
  <c r="S564" i="9"/>
  <c r="U564" i="9" s="1"/>
  <c r="AA564" i="9" s="1"/>
  <c r="AC564" i="9" s="1"/>
  <c r="S565" i="9"/>
  <c r="U565" i="9" s="1"/>
  <c r="AA565" i="9" s="1"/>
  <c r="AC565" i="9" s="1"/>
  <c r="S566" i="9"/>
  <c r="U566" i="9" s="1"/>
  <c r="AA566" i="9" s="1"/>
  <c r="AC566" i="9" s="1"/>
  <c r="S567" i="9"/>
  <c r="U567" i="9" s="1"/>
  <c r="AA567" i="9" s="1"/>
  <c r="AC567" i="9" s="1"/>
  <c r="S568" i="9"/>
  <c r="U568" i="9" s="1"/>
  <c r="AA568" i="9" s="1"/>
  <c r="AC568" i="9" s="1"/>
  <c r="S569" i="9"/>
  <c r="U569" i="9" s="1"/>
  <c r="AA569" i="9" s="1"/>
  <c r="AC569" i="9" s="1"/>
  <c r="S570" i="9"/>
  <c r="U570" i="9" s="1"/>
  <c r="AA570" i="9" s="1"/>
  <c r="AC570" i="9" s="1"/>
  <c r="S571" i="9"/>
  <c r="U571" i="9" s="1"/>
  <c r="AA571" i="9" s="1"/>
  <c r="AC571" i="9" s="1"/>
  <c r="S572" i="9"/>
  <c r="U572" i="9" s="1"/>
  <c r="AA572" i="9" s="1"/>
  <c r="AC572" i="9" s="1"/>
  <c r="S573" i="9"/>
  <c r="U573" i="9" s="1"/>
  <c r="AA573" i="9" s="1"/>
  <c r="AC573" i="9" s="1"/>
  <c r="S574" i="9"/>
  <c r="U574" i="9" s="1"/>
  <c r="AA574" i="9" s="1"/>
  <c r="AC574" i="9" s="1"/>
  <c r="S575" i="9"/>
  <c r="U575" i="9" s="1"/>
  <c r="AA575" i="9" s="1"/>
  <c r="AC575" i="9" s="1"/>
  <c r="S576" i="9"/>
  <c r="U576" i="9" s="1"/>
  <c r="AA576" i="9" s="1"/>
  <c r="AC576" i="9" s="1"/>
  <c r="S577" i="9"/>
  <c r="U577" i="9" s="1"/>
  <c r="AA577" i="9" s="1"/>
  <c r="AC577" i="9" s="1"/>
  <c r="S578" i="9"/>
  <c r="U578" i="9" s="1"/>
  <c r="AA578" i="9" s="1"/>
  <c r="AC578" i="9" s="1"/>
  <c r="S579" i="9"/>
  <c r="U579" i="9" s="1"/>
  <c r="AA579" i="9" s="1"/>
  <c r="AC579" i="9" s="1"/>
  <c r="S580" i="9"/>
  <c r="U580" i="9" s="1"/>
  <c r="AA580" i="9" s="1"/>
  <c r="AC580" i="9" s="1"/>
  <c r="S581" i="9"/>
  <c r="U581" i="9" s="1"/>
  <c r="AA581" i="9" s="1"/>
  <c r="AC581" i="9" s="1"/>
  <c r="S582" i="9"/>
  <c r="U582" i="9" s="1"/>
  <c r="AA582" i="9" s="1"/>
  <c r="AC582" i="9" s="1"/>
  <c r="S583" i="9"/>
  <c r="U583" i="9" s="1"/>
  <c r="AA583" i="9" s="1"/>
  <c r="AC583" i="9" s="1"/>
  <c r="S584" i="9"/>
  <c r="U584" i="9" s="1"/>
  <c r="AA584" i="9" s="1"/>
  <c r="AC584" i="9" s="1"/>
  <c r="S585" i="9"/>
  <c r="U585" i="9" s="1"/>
  <c r="AA585" i="9" s="1"/>
  <c r="AC585" i="9" s="1"/>
  <c r="S586" i="9"/>
  <c r="U586" i="9" s="1"/>
  <c r="AA586" i="9" s="1"/>
  <c r="AC586" i="9" s="1"/>
  <c r="S587" i="9"/>
  <c r="U587" i="9" s="1"/>
  <c r="AA587" i="9" s="1"/>
  <c r="AC587" i="9" s="1"/>
  <c r="S588" i="9"/>
  <c r="U588" i="9" s="1"/>
  <c r="AA588" i="9" s="1"/>
  <c r="AC588" i="9" s="1"/>
  <c r="S589" i="9"/>
  <c r="U589" i="9" s="1"/>
  <c r="AA589" i="9" s="1"/>
  <c r="AC589" i="9" s="1"/>
  <c r="S590" i="9"/>
  <c r="U590" i="9" s="1"/>
  <c r="AA590" i="9" s="1"/>
  <c r="AC590" i="9" s="1"/>
  <c r="S591" i="9"/>
  <c r="U591" i="9" s="1"/>
  <c r="AA591" i="9" s="1"/>
  <c r="AC591" i="9" s="1"/>
  <c r="S592" i="9"/>
  <c r="U592" i="9" s="1"/>
  <c r="AA592" i="9" s="1"/>
  <c r="AC592" i="9" s="1"/>
  <c r="S593" i="9"/>
  <c r="U593" i="9" s="1"/>
  <c r="AA593" i="9" s="1"/>
  <c r="AC593" i="9" s="1"/>
  <c r="S594" i="9"/>
  <c r="U594" i="9" s="1"/>
  <c r="AA594" i="9" s="1"/>
  <c r="AC594" i="9" s="1"/>
  <c r="S595" i="9"/>
  <c r="U595" i="9" s="1"/>
  <c r="AA595" i="9" s="1"/>
  <c r="AC595" i="9" s="1"/>
  <c r="S596" i="9"/>
  <c r="U596" i="9" s="1"/>
  <c r="AA596" i="9" s="1"/>
  <c r="AC596" i="9" s="1"/>
  <c r="S597" i="9"/>
  <c r="U597" i="9" s="1"/>
  <c r="AA597" i="9" s="1"/>
  <c r="AC597" i="9" s="1"/>
  <c r="S598" i="9"/>
  <c r="U598" i="9" s="1"/>
  <c r="AA598" i="9" s="1"/>
  <c r="AC598" i="9" s="1"/>
  <c r="S599" i="9"/>
  <c r="U599" i="9" s="1"/>
  <c r="AA599" i="9" s="1"/>
  <c r="AC599" i="9" s="1"/>
  <c r="S600" i="9"/>
  <c r="U600" i="9" s="1"/>
  <c r="AA600" i="9" s="1"/>
  <c r="AC600" i="9" s="1"/>
  <c r="S601" i="9"/>
  <c r="U601" i="9" s="1"/>
  <c r="AA601" i="9" s="1"/>
  <c r="AC601" i="9" s="1"/>
  <c r="S602" i="9"/>
  <c r="U602" i="9" s="1"/>
  <c r="AA602" i="9" s="1"/>
  <c r="AC602" i="9" s="1"/>
  <c r="S603" i="9"/>
  <c r="U603" i="9" s="1"/>
  <c r="AA603" i="9" s="1"/>
  <c r="AC603" i="9" s="1"/>
  <c r="S604" i="9"/>
  <c r="U604" i="9" s="1"/>
  <c r="AA604" i="9" s="1"/>
  <c r="AC604" i="9" s="1"/>
  <c r="S605" i="9"/>
  <c r="U605" i="9" s="1"/>
  <c r="AA605" i="9" s="1"/>
  <c r="AC605" i="9" s="1"/>
  <c r="S606" i="9"/>
  <c r="U606" i="9" s="1"/>
  <c r="AA606" i="9" s="1"/>
  <c r="AC606" i="9" s="1"/>
  <c r="S607" i="9"/>
  <c r="U607" i="9" s="1"/>
  <c r="AA607" i="9" s="1"/>
  <c r="AC607" i="9" s="1"/>
  <c r="S608" i="9"/>
  <c r="U608" i="9" s="1"/>
  <c r="AA608" i="9" s="1"/>
  <c r="AC608" i="9" s="1"/>
  <c r="S609" i="9"/>
  <c r="U609" i="9" s="1"/>
  <c r="AA609" i="9" s="1"/>
  <c r="AC609" i="9" s="1"/>
  <c r="S610" i="9"/>
  <c r="U610" i="9" s="1"/>
  <c r="AA610" i="9" s="1"/>
  <c r="AC610" i="9" s="1"/>
  <c r="S611" i="9"/>
  <c r="U611" i="9" s="1"/>
  <c r="AA611" i="9" s="1"/>
  <c r="AC611" i="9" s="1"/>
  <c r="S612" i="9"/>
  <c r="U612" i="9" s="1"/>
  <c r="AA612" i="9" s="1"/>
  <c r="AC612" i="9" s="1"/>
  <c r="S613" i="9"/>
  <c r="U613" i="9" s="1"/>
  <c r="AA613" i="9" s="1"/>
  <c r="AC613" i="9" s="1"/>
  <c r="S614" i="9"/>
  <c r="U614" i="9" s="1"/>
  <c r="AA614" i="9" s="1"/>
  <c r="AC614" i="9" s="1"/>
  <c r="S615" i="9"/>
  <c r="U615" i="9" s="1"/>
  <c r="AA615" i="9" s="1"/>
  <c r="AC615" i="9" s="1"/>
  <c r="S616" i="9"/>
  <c r="U616" i="9" s="1"/>
  <c r="AA616" i="9" s="1"/>
  <c r="AC616" i="9" s="1"/>
  <c r="S617" i="9"/>
  <c r="U617" i="9" s="1"/>
  <c r="AA617" i="9" s="1"/>
  <c r="AC617" i="9" s="1"/>
  <c r="S618" i="9"/>
  <c r="U618" i="9" s="1"/>
  <c r="AA618" i="9" s="1"/>
  <c r="AC618" i="9" s="1"/>
  <c r="S619" i="9"/>
  <c r="U619" i="9" s="1"/>
  <c r="AA619" i="9" s="1"/>
  <c r="AC619" i="9" s="1"/>
  <c r="S620" i="9"/>
  <c r="U620" i="9" s="1"/>
  <c r="AA620" i="9" s="1"/>
  <c r="AC620" i="9" s="1"/>
  <c r="S621" i="9"/>
  <c r="U621" i="9" s="1"/>
  <c r="AA621" i="9" s="1"/>
  <c r="AC621" i="9" s="1"/>
  <c r="S622" i="9"/>
  <c r="U622" i="9" s="1"/>
  <c r="AA622" i="9" s="1"/>
  <c r="AC622" i="9" s="1"/>
  <c r="S623" i="9"/>
  <c r="U623" i="9" s="1"/>
  <c r="AA623" i="9" s="1"/>
  <c r="AC623" i="9" s="1"/>
  <c r="S624" i="9"/>
  <c r="U624" i="9" s="1"/>
  <c r="AA624" i="9" s="1"/>
  <c r="AC624" i="9" s="1"/>
  <c r="S625" i="9"/>
  <c r="U625" i="9" s="1"/>
  <c r="AA625" i="9" s="1"/>
  <c r="AC625" i="9" s="1"/>
  <c r="S626" i="9"/>
  <c r="U626" i="9" s="1"/>
  <c r="AA626" i="9" s="1"/>
  <c r="AC626" i="9" s="1"/>
  <c r="S627" i="9"/>
  <c r="U627" i="9" s="1"/>
  <c r="AA627" i="9" s="1"/>
  <c r="AC627" i="9" s="1"/>
  <c r="S628" i="9"/>
  <c r="U628" i="9" s="1"/>
  <c r="AA628" i="9" s="1"/>
  <c r="AC628" i="9" s="1"/>
  <c r="S629" i="9"/>
  <c r="U629" i="9" s="1"/>
  <c r="AA629" i="9" s="1"/>
  <c r="AC629" i="9" s="1"/>
  <c r="S630" i="9"/>
  <c r="U630" i="9" s="1"/>
  <c r="AA630" i="9" s="1"/>
  <c r="AC630" i="9" s="1"/>
  <c r="S631" i="9"/>
  <c r="U631" i="9" s="1"/>
  <c r="AA631" i="9" s="1"/>
  <c r="AC631" i="9" s="1"/>
  <c r="S632" i="9"/>
  <c r="U632" i="9" s="1"/>
  <c r="AA632" i="9" s="1"/>
  <c r="AC632" i="9" s="1"/>
  <c r="S633" i="9"/>
  <c r="U633" i="9" s="1"/>
  <c r="AA633" i="9" s="1"/>
  <c r="AC633" i="9" s="1"/>
  <c r="S634" i="9"/>
  <c r="U634" i="9" s="1"/>
  <c r="AA634" i="9" s="1"/>
  <c r="AC634" i="9" s="1"/>
  <c r="S635" i="9"/>
  <c r="U635" i="9" s="1"/>
  <c r="AA635" i="9" s="1"/>
  <c r="AC635" i="9" s="1"/>
  <c r="S636" i="9"/>
  <c r="U636" i="9" s="1"/>
  <c r="AA636" i="9" s="1"/>
  <c r="AC636" i="9" s="1"/>
  <c r="S637" i="9"/>
  <c r="U637" i="9" s="1"/>
  <c r="AA637" i="9" s="1"/>
  <c r="AC637" i="9" s="1"/>
  <c r="S638" i="9"/>
  <c r="U638" i="9" s="1"/>
  <c r="AA638" i="9" s="1"/>
  <c r="AC638" i="9" s="1"/>
  <c r="S639" i="9"/>
  <c r="U639" i="9" s="1"/>
  <c r="AA639" i="9" s="1"/>
  <c r="AC639" i="9" s="1"/>
  <c r="S640" i="9"/>
  <c r="U640" i="9" s="1"/>
  <c r="AA640" i="9" s="1"/>
  <c r="AC640" i="9" s="1"/>
  <c r="S641" i="9"/>
  <c r="U641" i="9" s="1"/>
  <c r="AA641" i="9" s="1"/>
  <c r="AC641" i="9" s="1"/>
  <c r="S642" i="9"/>
  <c r="U642" i="9" s="1"/>
  <c r="AA642" i="9" s="1"/>
  <c r="AC642" i="9" s="1"/>
  <c r="S643" i="9"/>
  <c r="U643" i="9" s="1"/>
  <c r="AA643" i="9" s="1"/>
  <c r="AC643" i="9" s="1"/>
  <c r="S644" i="9"/>
  <c r="U644" i="9" s="1"/>
  <c r="AA644" i="9" s="1"/>
  <c r="AC644" i="9" s="1"/>
  <c r="S645" i="9"/>
  <c r="U645" i="9" s="1"/>
  <c r="AA645" i="9" s="1"/>
  <c r="AC645" i="9" s="1"/>
  <c r="S646" i="9"/>
  <c r="U646" i="9" s="1"/>
  <c r="AA646" i="9" s="1"/>
  <c r="AC646" i="9" s="1"/>
  <c r="S647" i="9"/>
  <c r="U647" i="9" s="1"/>
  <c r="AA647" i="9" s="1"/>
  <c r="AC647" i="9" s="1"/>
  <c r="S648" i="9"/>
  <c r="U648" i="9" s="1"/>
  <c r="AA648" i="9" s="1"/>
  <c r="AC648" i="9" s="1"/>
  <c r="S649" i="9"/>
  <c r="U649" i="9" s="1"/>
  <c r="AA649" i="9" s="1"/>
  <c r="AC649" i="9" s="1"/>
  <c r="S650" i="9"/>
  <c r="U650" i="9" s="1"/>
  <c r="AA650" i="9" s="1"/>
  <c r="AC650" i="9" s="1"/>
  <c r="S651" i="9"/>
  <c r="U651" i="9" s="1"/>
  <c r="AA651" i="9" s="1"/>
  <c r="AC651" i="9" s="1"/>
  <c r="S652" i="9"/>
  <c r="U652" i="9" s="1"/>
  <c r="AA652" i="9" s="1"/>
  <c r="AC652" i="9" s="1"/>
  <c r="S653" i="9"/>
  <c r="U653" i="9" s="1"/>
  <c r="AA653" i="9" s="1"/>
  <c r="AC653" i="9" s="1"/>
  <c r="S654" i="9"/>
  <c r="U654" i="9" s="1"/>
  <c r="AA654" i="9" s="1"/>
  <c r="AC654" i="9" s="1"/>
  <c r="S655" i="9"/>
  <c r="U655" i="9" s="1"/>
  <c r="AA655" i="9" s="1"/>
  <c r="AC655" i="9" s="1"/>
  <c r="S656" i="9"/>
  <c r="U656" i="9" s="1"/>
  <c r="AA656" i="9" s="1"/>
  <c r="AC656" i="9" s="1"/>
  <c r="S657" i="9"/>
  <c r="U657" i="9" s="1"/>
  <c r="AA657" i="9" s="1"/>
  <c r="AC657" i="9" s="1"/>
  <c r="S658" i="9"/>
  <c r="U658" i="9" s="1"/>
  <c r="AA658" i="9" s="1"/>
  <c r="AC658" i="9" s="1"/>
  <c r="S659" i="9"/>
  <c r="U659" i="9" s="1"/>
  <c r="AA659" i="9" s="1"/>
  <c r="AC659" i="9" s="1"/>
  <c r="S660" i="9"/>
  <c r="U660" i="9" s="1"/>
  <c r="AA660" i="9" s="1"/>
  <c r="AC660" i="9" s="1"/>
  <c r="S661" i="9"/>
  <c r="U661" i="9" s="1"/>
  <c r="AA661" i="9" s="1"/>
  <c r="AC661" i="9" s="1"/>
  <c r="S662" i="9"/>
  <c r="U662" i="9" s="1"/>
  <c r="AA662" i="9" s="1"/>
  <c r="AC662" i="9" s="1"/>
  <c r="S663" i="9"/>
  <c r="U663" i="9" s="1"/>
  <c r="AA663" i="9" s="1"/>
  <c r="AC663" i="9" s="1"/>
  <c r="S664" i="9"/>
  <c r="U664" i="9" s="1"/>
  <c r="AA664" i="9" s="1"/>
  <c r="AC664" i="9" s="1"/>
  <c r="S665" i="9"/>
  <c r="U665" i="9" s="1"/>
  <c r="AA665" i="9" s="1"/>
  <c r="AC665" i="9" s="1"/>
  <c r="S666" i="9"/>
  <c r="U666" i="9" s="1"/>
  <c r="AA666" i="9" s="1"/>
  <c r="AC666" i="9" s="1"/>
  <c r="S667" i="9"/>
  <c r="U667" i="9" s="1"/>
  <c r="AA667" i="9" s="1"/>
  <c r="AC667" i="9" s="1"/>
  <c r="S668" i="9"/>
  <c r="U668" i="9" s="1"/>
  <c r="AA668" i="9" s="1"/>
  <c r="AC668" i="9" s="1"/>
  <c r="S669" i="9"/>
  <c r="U669" i="9" s="1"/>
  <c r="AA669" i="9" s="1"/>
  <c r="AC669" i="9" s="1"/>
  <c r="S670" i="9"/>
  <c r="U670" i="9" s="1"/>
  <c r="AA670" i="9" s="1"/>
  <c r="AC670" i="9" s="1"/>
  <c r="S671" i="9"/>
  <c r="U671" i="9" s="1"/>
  <c r="AA671" i="9" s="1"/>
  <c r="AC671" i="9" s="1"/>
  <c r="S672" i="9"/>
  <c r="U672" i="9" s="1"/>
  <c r="AA672" i="9" s="1"/>
  <c r="AC672" i="9" s="1"/>
  <c r="S673" i="9"/>
  <c r="U673" i="9" s="1"/>
  <c r="AA673" i="9" s="1"/>
  <c r="AC673" i="9" s="1"/>
  <c r="S674" i="9"/>
  <c r="U674" i="9" s="1"/>
  <c r="AA674" i="9" s="1"/>
  <c r="AC674" i="9" s="1"/>
  <c r="S675" i="9"/>
  <c r="U675" i="9" s="1"/>
  <c r="AA675" i="9" s="1"/>
  <c r="AC675" i="9" s="1"/>
  <c r="S676" i="9"/>
  <c r="U676" i="9" s="1"/>
  <c r="AA676" i="9" s="1"/>
  <c r="AC676" i="9" s="1"/>
  <c r="S677" i="9"/>
  <c r="U677" i="9" s="1"/>
  <c r="AA677" i="9" s="1"/>
  <c r="AC677" i="9" s="1"/>
  <c r="S678" i="9"/>
  <c r="U678" i="9" s="1"/>
  <c r="AA678" i="9" s="1"/>
  <c r="AC678" i="9" s="1"/>
  <c r="S679" i="9"/>
  <c r="U679" i="9" s="1"/>
  <c r="AA679" i="9" s="1"/>
  <c r="AC679" i="9" s="1"/>
  <c r="S680" i="9"/>
  <c r="U680" i="9" s="1"/>
  <c r="AA680" i="9" s="1"/>
  <c r="AC680" i="9" s="1"/>
  <c r="S681" i="9"/>
  <c r="U681" i="9" s="1"/>
  <c r="AA681" i="9" s="1"/>
  <c r="AC681" i="9" s="1"/>
  <c r="S682" i="9"/>
  <c r="U682" i="9" s="1"/>
  <c r="AA682" i="9" s="1"/>
  <c r="AC682" i="9" s="1"/>
  <c r="S683" i="9"/>
  <c r="U683" i="9" s="1"/>
  <c r="AA683" i="9" s="1"/>
  <c r="AC683" i="9" s="1"/>
  <c r="S684" i="9"/>
  <c r="U684" i="9" s="1"/>
  <c r="AA684" i="9" s="1"/>
  <c r="AC684" i="9" s="1"/>
  <c r="S685" i="9"/>
  <c r="U685" i="9" s="1"/>
  <c r="AA685" i="9" s="1"/>
  <c r="AC685" i="9" s="1"/>
  <c r="S686" i="9"/>
  <c r="U686" i="9" s="1"/>
  <c r="AA686" i="9" s="1"/>
  <c r="AC686" i="9" s="1"/>
  <c r="S687" i="9"/>
  <c r="U687" i="9" s="1"/>
  <c r="AA687" i="9" s="1"/>
  <c r="AC687" i="9" s="1"/>
  <c r="S688" i="9"/>
  <c r="U688" i="9" s="1"/>
  <c r="AA688" i="9" s="1"/>
  <c r="AC688" i="9" s="1"/>
  <c r="S689" i="9"/>
  <c r="U689" i="9" s="1"/>
  <c r="AA689" i="9" s="1"/>
  <c r="AC689" i="9" s="1"/>
  <c r="S690" i="9"/>
  <c r="U690" i="9" s="1"/>
  <c r="AA690" i="9" s="1"/>
  <c r="AC690" i="9" s="1"/>
  <c r="S691" i="9"/>
  <c r="U691" i="9" s="1"/>
  <c r="AA691" i="9" s="1"/>
  <c r="AC691" i="9" s="1"/>
  <c r="S692" i="9"/>
  <c r="U692" i="9" s="1"/>
  <c r="AA692" i="9" s="1"/>
  <c r="AC692" i="9" s="1"/>
  <c r="S693" i="9"/>
  <c r="U693" i="9" s="1"/>
  <c r="AA693" i="9" s="1"/>
  <c r="AC693" i="9" s="1"/>
  <c r="S694" i="9"/>
  <c r="U694" i="9" s="1"/>
  <c r="AA694" i="9" s="1"/>
  <c r="AC694" i="9" s="1"/>
  <c r="S695" i="9"/>
  <c r="U695" i="9" s="1"/>
  <c r="AA695" i="9" s="1"/>
  <c r="AC695" i="9" s="1"/>
  <c r="S696" i="9"/>
  <c r="U696" i="9" s="1"/>
  <c r="AA696" i="9" s="1"/>
  <c r="AC696" i="9" s="1"/>
  <c r="S697" i="9"/>
  <c r="U697" i="9" s="1"/>
  <c r="AA697" i="9" s="1"/>
  <c r="AC697" i="9" s="1"/>
  <c r="S698" i="9"/>
  <c r="U698" i="9" s="1"/>
  <c r="AA698" i="9" s="1"/>
  <c r="AC698" i="9" s="1"/>
  <c r="S699" i="9"/>
  <c r="U699" i="9" s="1"/>
  <c r="AA699" i="9" s="1"/>
  <c r="AC699" i="9" s="1"/>
  <c r="S700" i="9"/>
  <c r="U700" i="9" s="1"/>
  <c r="AA700" i="9" s="1"/>
  <c r="AC700" i="9" s="1"/>
  <c r="S701" i="9"/>
  <c r="U701" i="9" s="1"/>
  <c r="AA701" i="9" s="1"/>
  <c r="AC701" i="9" s="1"/>
  <c r="S702" i="9"/>
  <c r="U702" i="9" s="1"/>
  <c r="AA702" i="9" s="1"/>
  <c r="AC702" i="9" s="1"/>
  <c r="S703" i="9"/>
  <c r="U703" i="9" s="1"/>
  <c r="AA703" i="9" s="1"/>
  <c r="AC703" i="9" s="1"/>
  <c r="S704" i="9"/>
  <c r="U704" i="9" s="1"/>
  <c r="AA704" i="9" s="1"/>
  <c r="AC704" i="9" s="1"/>
  <c r="S707" i="9"/>
  <c r="U707" i="9" s="1"/>
  <c r="AA707" i="9" s="1"/>
  <c r="AC707" i="9" s="1"/>
  <c r="S708" i="9"/>
  <c r="U708" i="9" s="1"/>
  <c r="AA708" i="9" s="1"/>
  <c r="AC708" i="9" s="1"/>
  <c r="S711" i="9"/>
  <c r="U711" i="9" s="1"/>
  <c r="AA711" i="9" s="1"/>
  <c r="AC711" i="9" s="1"/>
  <c r="S712" i="9"/>
  <c r="U712" i="9" s="1"/>
  <c r="AA712" i="9" s="1"/>
  <c r="AC712" i="9" s="1"/>
  <c r="S713" i="9"/>
  <c r="U713" i="9" s="1"/>
  <c r="AA713" i="9" s="1"/>
  <c r="AC713" i="9" s="1"/>
  <c r="S714" i="9"/>
  <c r="U714" i="9" s="1"/>
  <c r="AA714" i="9" s="1"/>
  <c r="AC714" i="9" s="1"/>
  <c r="S715" i="9"/>
  <c r="U715" i="9" s="1"/>
  <c r="AA715" i="9" s="1"/>
  <c r="AC715" i="9" s="1"/>
  <c r="S716" i="9"/>
  <c r="U716" i="9" s="1"/>
  <c r="AA716" i="9" s="1"/>
  <c r="AC716" i="9" s="1"/>
  <c r="U718" i="9"/>
  <c r="AA718" i="9" s="1"/>
  <c r="AC718" i="9" s="1"/>
  <c r="U725" i="9"/>
  <c r="AA725" i="9" s="1"/>
  <c r="AC725" i="9" s="1"/>
  <c r="U733" i="9"/>
  <c r="AA733" i="9" s="1"/>
  <c r="AC733" i="9" s="1"/>
  <c r="S718" i="9"/>
  <c r="S724" i="9"/>
  <c r="U724" i="9" s="1"/>
  <c r="AA724" i="9" s="1"/>
  <c r="AC724" i="9" s="1"/>
  <c r="S725" i="9"/>
  <c r="S728" i="9"/>
  <c r="U728" i="9" s="1"/>
  <c r="AA728" i="9" s="1"/>
  <c r="AC728" i="9" s="1"/>
  <c r="S729" i="9"/>
  <c r="U729" i="9" s="1"/>
  <c r="AA729" i="9" s="1"/>
  <c r="AC729" i="9" s="1"/>
  <c r="S732" i="9"/>
  <c r="U732" i="9" s="1"/>
  <c r="AA732" i="9" s="1"/>
  <c r="AC732" i="9" s="1"/>
  <c r="S733" i="9"/>
  <c r="U734" i="9"/>
  <c r="AA734" i="9" s="1"/>
  <c r="AC734" i="9" s="1"/>
  <c r="U735" i="9"/>
  <c r="AA735" i="9" s="1"/>
  <c r="AC735" i="9" s="1"/>
  <c r="S736" i="9"/>
  <c r="U736" i="9" s="1"/>
  <c r="AA736" i="9" s="1"/>
  <c r="AC736" i="9" s="1"/>
  <c r="S737" i="9"/>
  <c r="U737" i="9" s="1"/>
  <c r="AA737" i="9" s="1"/>
  <c r="AC737" i="9" s="1"/>
  <c r="U738" i="9"/>
  <c r="AA738" i="9" s="1"/>
  <c r="AC738" i="9" s="1"/>
  <c r="U739" i="9"/>
  <c r="AA739" i="9" s="1"/>
  <c r="AC739" i="9" s="1"/>
  <c r="U743" i="9"/>
  <c r="AA743" i="9" s="1"/>
  <c r="AC743" i="9" s="1"/>
  <c r="U746" i="9"/>
  <c r="AA746" i="9" s="1"/>
  <c r="AC746" i="9" s="1"/>
  <c r="U748" i="9"/>
  <c r="AA748" i="9" s="1"/>
  <c r="AC748" i="9" s="1"/>
  <c r="U750" i="9"/>
  <c r="AA750" i="9" s="1"/>
  <c r="AC750" i="9" s="1"/>
  <c r="U751" i="9"/>
  <c r="AA751" i="9" s="1"/>
  <c r="AC751" i="9" s="1"/>
  <c r="U752" i="9"/>
  <c r="AA752" i="9" s="1"/>
  <c r="AC752" i="9" s="1"/>
  <c r="U753" i="9"/>
  <c r="AA753" i="9" s="1"/>
  <c r="AC753" i="9" s="1"/>
  <c r="U754" i="9"/>
  <c r="AA754" i="9" s="1"/>
  <c r="AC754" i="9" s="1"/>
  <c r="U755" i="9"/>
  <c r="AA755" i="9" s="1"/>
  <c r="AC755" i="9" s="1"/>
  <c r="U756" i="9"/>
  <c r="AA756" i="9" s="1"/>
  <c r="AC756" i="9" s="1"/>
  <c r="U757" i="9"/>
  <c r="AA757" i="9" s="1"/>
  <c r="AC757" i="9" s="1"/>
  <c r="AC4" i="9" s="1"/>
  <c r="U758" i="9"/>
  <c r="AA758" i="9" s="1"/>
  <c r="AC758" i="9" s="1"/>
  <c r="U759" i="9"/>
  <c r="AA759" i="9" s="1"/>
  <c r="AC759" i="9" s="1"/>
  <c r="U760" i="9"/>
  <c r="AA760" i="9" s="1"/>
  <c r="AC760" i="9" s="1"/>
  <c r="U761" i="9"/>
  <c r="AA761" i="9" s="1"/>
  <c r="AC761" i="9" s="1"/>
  <c r="U762" i="9"/>
  <c r="AA762" i="9" s="1"/>
  <c r="AC762" i="9" s="1"/>
  <c r="U763" i="9"/>
  <c r="AA763" i="9" s="1"/>
  <c r="AC763" i="9" s="1"/>
  <c r="U764" i="9"/>
  <c r="AA764" i="9" s="1"/>
  <c r="AC764" i="9" s="1"/>
  <c r="U765" i="9"/>
  <c r="AA765" i="9" s="1"/>
  <c r="AC765" i="9" s="1"/>
  <c r="U766" i="9"/>
  <c r="AA766" i="9" s="1"/>
  <c r="AC766" i="9" s="1"/>
  <c r="U767" i="9"/>
  <c r="AA767" i="9" s="1"/>
  <c r="AC767" i="9" s="1"/>
  <c r="U768" i="9"/>
  <c r="AA768" i="9" s="1"/>
  <c r="AC768" i="9" s="1"/>
  <c r="U769" i="9"/>
  <c r="AA769" i="9" s="1"/>
  <c r="AC769" i="9" s="1"/>
  <c r="U770" i="9"/>
  <c r="AA770" i="9" s="1"/>
  <c r="AC770" i="9" s="1"/>
  <c r="U771" i="9"/>
  <c r="AA771" i="9" s="1"/>
  <c r="AC771" i="9" s="1"/>
  <c r="U772" i="9"/>
  <c r="AA772" i="9" s="1"/>
  <c r="AC772" i="9" s="1"/>
  <c r="U773" i="9"/>
  <c r="AA773" i="9" s="1"/>
  <c r="AC773" i="9" s="1"/>
  <c r="U774" i="9"/>
  <c r="AA774" i="9" s="1"/>
  <c r="AC774" i="9" s="1"/>
  <c r="U775" i="9"/>
  <c r="AA775" i="9" s="1"/>
  <c r="AC775" i="9" s="1"/>
  <c r="U776" i="9"/>
  <c r="AA776" i="9" s="1"/>
  <c r="AC776" i="9" s="1"/>
  <c r="U777" i="9"/>
  <c r="AA777" i="9" s="1"/>
  <c r="AC777" i="9" s="1"/>
  <c r="U778" i="9"/>
  <c r="AA778" i="9" s="1"/>
  <c r="AC778" i="9" s="1"/>
  <c r="U779" i="9"/>
  <c r="AA779" i="9" s="1"/>
  <c r="AC779" i="9" s="1"/>
  <c r="U781" i="9"/>
  <c r="AA781" i="9" s="1"/>
  <c r="AC781" i="9" s="1"/>
  <c r="U782" i="9"/>
  <c r="AA782" i="9" s="1"/>
  <c r="AC782" i="9" s="1"/>
  <c r="U783" i="9"/>
  <c r="AA783" i="9" s="1"/>
  <c r="AC783" i="9" s="1"/>
  <c r="U784" i="9"/>
  <c r="AA784" i="9" s="1"/>
  <c r="AC784" i="9" s="1"/>
  <c r="U786" i="9"/>
  <c r="AA786" i="9" s="1"/>
  <c r="AC786" i="9" s="1"/>
  <c r="U791" i="9"/>
  <c r="AA791" i="9" s="1"/>
  <c r="AC791" i="9" s="1"/>
  <c r="U792" i="9"/>
  <c r="AA792" i="9" s="1"/>
  <c r="AC792" i="9" s="1"/>
  <c r="U793" i="9"/>
  <c r="AA793" i="9" s="1"/>
  <c r="AC793" i="9" s="1"/>
  <c r="U794" i="9"/>
  <c r="AA794" i="9" s="1"/>
  <c r="AC794" i="9" s="1"/>
  <c r="U795" i="9"/>
  <c r="AA795" i="9" s="1"/>
  <c r="AC795" i="9" s="1"/>
  <c r="U797" i="9"/>
  <c r="AA797" i="9" s="1"/>
  <c r="AC797" i="9" s="1"/>
  <c r="U798" i="9"/>
  <c r="AA798" i="9" s="1"/>
  <c r="AC798" i="9" s="1"/>
  <c r="U799" i="9"/>
  <c r="AA799" i="9" s="1"/>
  <c r="AC799" i="9" s="1"/>
  <c r="U800" i="9"/>
  <c r="AA800" i="9" s="1"/>
  <c r="AC800" i="9" s="1"/>
  <c r="U802" i="9"/>
  <c r="AA802" i="9" s="1"/>
  <c r="AC802" i="9" s="1"/>
  <c r="U803" i="9"/>
  <c r="AA803" i="9" s="1"/>
  <c r="AC803" i="9" s="1"/>
  <c r="S804" i="9"/>
  <c r="U804" i="9" s="1"/>
  <c r="AA804" i="9" s="1"/>
  <c r="AC804" i="9" s="1"/>
  <c r="U805" i="9"/>
  <c r="AA805" i="9" s="1"/>
  <c r="AC805" i="9" s="1"/>
  <c r="S806" i="9"/>
  <c r="U806" i="9" s="1"/>
  <c r="AA806" i="9" s="1"/>
  <c r="AC806" i="9" s="1"/>
  <c r="U807" i="9"/>
  <c r="AA807" i="9" s="1"/>
  <c r="AC807" i="9" s="1"/>
  <c r="U808" i="9"/>
  <c r="AA808" i="9" s="1"/>
  <c r="AC808" i="9" s="1"/>
  <c r="U809" i="9"/>
  <c r="AA809" i="9" s="1"/>
  <c r="AC809" i="9" s="1"/>
  <c r="U810" i="9"/>
  <c r="AA810" i="9" s="1"/>
  <c r="AC810" i="9" s="1"/>
  <c r="U814" i="9"/>
  <c r="AA814" i="9" s="1"/>
  <c r="AC814" i="9" s="1"/>
  <c r="U815" i="9"/>
  <c r="AA815" i="9" s="1"/>
  <c r="AC815" i="9" s="1"/>
  <c r="U816" i="9"/>
  <c r="AA816" i="9" s="1"/>
  <c r="AC816" i="9" s="1"/>
  <c r="U817" i="9"/>
  <c r="AA817" i="9" s="1"/>
  <c r="AC817" i="9" s="1"/>
  <c r="U818" i="9"/>
  <c r="AA818" i="9" s="1"/>
  <c r="AC818" i="9" s="1"/>
  <c r="U839" i="9"/>
  <c r="AA839" i="9" s="1"/>
  <c r="AC839" i="9" s="1"/>
  <c r="S840" i="9"/>
  <c r="U840" i="9" s="1"/>
  <c r="AA840" i="9" s="1"/>
  <c r="AC840" i="9" s="1"/>
  <c r="S841" i="9"/>
  <c r="U841" i="9" s="1"/>
  <c r="AA841" i="9" s="1"/>
  <c r="AC841" i="9" s="1"/>
  <c r="S845" i="9"/>
  <c r="U845" i="9" s="1"/>
  <c r="AA845" i="9" s="1"/>
  <c r="AC845" i="9" s="1"/>
  <c r="S846" i="9"/>
  <c r="U846" i="9" s="1"/>
  <c r="AA846" i="9" s="1"/>
  <c r="AC846" i="9" s="1"/>
  <c r="S847" i="9"/>
  <c r="U847" i="9" s="1"/>
  <c r="AA847" i="9" s="1"/>
  <c r="AC847" i="9" s="1"/>
  <c r="S848" i="9"/>
  <c r="U848" i="9" s="1"/>
  <c r="AA848" i="9" s="1"/>
  <c r="AC848" i="9" s="1"/>
  <c r="AC887" i="9"/>
  <c r="AC889" i="9"/>
  <c r="U888" i="9"/>
  <c r="AA888" i="9" s="1"/>
  <c r="AC888" i="9" s="1"/>
  <c r="U893" i="9"/>
  <c r="AA893" i="9" s="1"/>
  <c r="AC893" i="9" s="1"/>
  <c r="U897" i="9"/>
  <c r="AA897" i="9" s="1"/>
  <c r="AC897" i="9" s="1"/>
  <c r="U901" i="9"/>
  <c r="AA901" i="9" s="1"/>
  <c r="AC901" i="9" s="1"/>
  <c r="U905" i="9"/>
  <c r="AA905" i="9" s="1"/>
  <c r="AC905" i="9" s="1"/>
  <c r="U909" i="9"/>
  <c r="AA909" i="9" s="1"/>
  <c r="AC909" i="9" s="1"/>
  <c r="U913" i="9"/>
  <c r="AA913" i="9" s="1"/>
  <c r="AC913" i="9" s="1"/>
  <c r="U917" i="9"/>
  <c r="AA917" i="9" s="1"/>
  <c r="AC917" i="9" s="1"/>
  <c r="U921" i="9"/>
  <c r="AA921" i="9" s="1"/>
  <c r="AC921" i="9" s="1"/>
  <c r="U923" i="9"/>
  <c r="AA923" i="9" s="1"/>
  <c r="AC923" i="9" s="1"/>
  <c r="U925" i="9"/>
  <c r="AA925" i="9" s="1"/>
  <c r="AC925" i="9" s="1"/>
  <c r="U927" i="9"/>
  <c r="AA927" i="9" s="1"/>
  <c r="AC927" i="9" s="1"/>
  <c r="S890" i="9"/>
  <c r="U890" i="9" s="1"/>
  <c r="AA890" i="9" s="1"/>
  <c r="AC890" i="9" s="1"/>
  <c r="S891" i="9"/>
  <c r="U891" i="9" s="1"/>
  <c r="AA891" i="9" s="1"/>
  <c r="AC891" i="9" s="1"/>
  <c r="S892" i="9"/>
  <c r="U892" i="9" s="1"/>
  <c r="AA892" i="9" s="1"/>
  <c r="AC892" i="9" s="1"/>
  <c r="S893" i="9"/>
  <c r="S894" i="9"/>
  <c r="U894" i="9" s="1"/>
  <c r="AA894" i="9" s="1"/>
  <c r="AC894" i="9" s="1"/>
  <c r="S895" i="9"/>
  <c r="U895" i="9" s="1"/>
  <c r="AA895" i="9" s="1"/>
  <c r="AC895" i="9" s="1"/>
  <c r="S896" i="9"/>
  <c r="U896" i="9" s="1"/>
  <c r="AA896" i="9" s="1"/>
  <c r="AC896" i="9" s="1"/>
  <c r="S897" i="9"/>
  <c r="S898" i="9"/>
  <c r="U898" i="9" s="1"/>
  <c r="AA898" i="9" s="1"/>
  <c r="AC898" i="9" s="1"/>
  <c r="S899" i="9"/>
  <c r="U899" i="9" s="1"/>
  <c r="AA899" i="9" s="1"/>
  <c r="AC899" i="9" s="1"/>
  <c r="S900" i="9"/>
  <c r="U900" i="9" s="1"/>
  <c r="AA900" i="9" s="1"/>
  <c r="AC900" i="9" s="1"/>
  <c r="S901" i="9"/>
  <c r="S902" i="9"/>
  <c r="U902" i="9" s="1"/>
  <c r="AA902" i="9" s="1"/>
  <c r="AC902" i="9" s="1"/>
  <c r="S903" i="9"/>
  <c r="U903" i="9" s="1"/>
  <c r="AA903" i="9" s="1"/>
  <c r="AC903" i="9" s="1"/>
  <c r="S904" i="9"/>
  <c r="U904" i="9" s="1"/>
  <c r="AA904" i="9" s="1"/>
  <c r="AC904" i="9" s="1"/>
  <c r="S905" i="9"/>
  <c r="S906" i="9"/>
  <c r="U906" i="9" s="1"/>
  <c r="AA906" i="9" s="1"/>
  <c r="AC906" i="9" s="1"/>
  <c r="S907" i="9"/>
  <c r="U907" i="9" s="1"/>
  <c r="AA907" i="9" s="1"/>
  <c r="AC907" i="9" s="1"/>
  <c r="S908" i="9"/>
  <c r="U908" i="9" s="1"/>
  <c r="AA908" i="9" s="1"/>
  <c r="AC908" i="9" s="1"/>
  <c r="S909" i="9"/>
  <c r="S910" i="9"/>
  <c r="U910" i="9" s="1"/>
  <c r="AA910" i="9" s="1"/>
  <c r="AC910" i="9" s="1"/>
  <c r="S911" i="9"/>
  <c r="U911" i="9" s="1"/>
  <c r="AA911" i="9" s="1"/>
  <c r="AC911" i="9" s="1"/>
  <c r="S912" i="9"/>
  <c r="U912" i="9" s="1"/>
  <c r="AA912" i="9" s="1"/>
  <c r="AC912" i="9" s="1"/>
  <c r="S913" i="9"/>
  <c r="S914" i="9"/>
  <c r="U914" i="9" s="1"/>
  <c r="AA914" i="9" s="1"/>
  <c r="AC914" i="9" s="1"/>
  <c r="S915" i="9"/>
  <c r="U915" i="9" s="1"/>
  <c r="AA915" i="9" s="1"/>
  <c r="AC915" i="9" s="1"/>
  <c r="S916" i="9"/>
  <c r="U916" i="9" s="1"/>
  <c r="AA916" i="9" s="1"/>
  <c r="AC916" i="9" s="1"/>
  <c r="S917" i="9"/>
  <c r="S918" i="9"/>
  <c r="U918" i="9" s="1"/>
  <c r="AA918" i="9" s="1"/>
  <c r="AC918" i="9" s="1"/>
  <c r="S919" i="9"/>
  <c r="U919" i="9" s="1"/>
  <c r="AA919" i="9" s="1"/>
  <c r="AC919" i="9" s="1"/>
  <c r="S920" i="9"/>
  <c r="U920" i="9" s="1"/>
  <c r="AA920" i="9" s="1"/>
  <c r="AC920" i="9" s="1"/>
  <c r="S921" i="9"/>
  <c r="S922" i="9"/>
  <c r="U922" i="9" s="1"/>
  <c r="AA922" i="9" s="1"/>
  <c r="AC922" i="9" s="1"/>
  <c r="S923" i="9"/>
  <c r="S924" i="9"/>
  <c r="U924" i="9" s="1"/>
  <c r="AA924" i="9" s="1"/>
  <c r="AC924" i="9" s="1"/>
  <c r="S925" i="9"/>
  <c r="S926" i="9"/>
  <c r="U926" i="9" s="1"/>
  <c r="AA926" i="9" s="1"/>
  <c r="AC926" i="9" s="1"/>
  <c r="S927" i="9"/>
  <c r="S928" i="9"/>
  <c r="U928" i="9" s="1"/>
  <c r="AA928" i="9" s="1"/>
  <c r="AC928" i="9" s="1"/>
  <c r="AC949" i="9"/>
  <c r="AC951" i="9"/>
  <c r="AC953" i="9"/>
  <c r="AC955" i="9"/>
  <c r="U950" i="9"/>
  <c r="AA950" i="9" s="1"/>
  <c r="AC950" i="9" s="1"/>
  <c r="U952" i="9"/>
  <c r="AA952" i="9" s="1"/>
  <c r="AC952" i="9" s="1"/>
  <c r="U954" i="9"/>
  <c r="AA954" i="9" s="1"/>
  <c r="AC954" i="9" s="1"/>
  <c r="U956" i="9"/>
  <c r="AA956" i="9" s="1"/>
  <c r="AC956" i="9" s="1"/>
  <c r="U958" i="9"/>
  <c r="AA958" i="9" s="1"/>
  <c r="AC958" i="9" s="1"/>
  <c r="U959" i="9"/>
  <c r="AA959" i="9" s="1"/>
  <c r="AC959" i="9" s="1"/>
  <c r="U960" i="9"/>
  <c r="AA960" i="9" s="1"/>
  <c r="AC960" i="9" s="1"/>
  <c r="U961" i="9"/>
  <c r="AA961" i="9" s="1"/>
  <c r="AC961" i="9" s="1"/>
  <c r="U962" i="9"/>
  <c r="AA962" i="9" s="1"/>
  <c r="AC962" i="9" s="1"/>
  <c r="U963" i="9"/>
  <c r="AA963" i="9" s="1"/>
  <c r="AC963" i="9" s="1"/>
  <c r="U964" i="9"/>
  <c r="AA964" i="9" s="1"/>
  <c r="AC964" i="9" s="1"/>
  <c r="U965" i="9"/>
  <c r="AA965" i="9" s="1"/>
  <c r="AC965" i="9" s="1"/>
  <c r="U966" i="9"/>
  <c r="AA966" i="9" s="1"/>
  <c r="AC966" i="9" s="1"/>
  <c r="U967" i="9"/>
  <c r="AA967" i="9" s="1"/>
  <c r="AC967" i="9" s="1"/>
  <c r="U968" i="9"/>
  <c r="AA968" i="9" s="1"/>
  <c r="AC968" i="9" s="1"/>
  <c r="U969" i="9"/>
  <c r="AA969" i="9" s="1"/>
  <c r="AC969" i="9" s="1"/>
  <c r="U970" i="9"/>
  <c r="AA970" i="9" s="1"/>
  <c r="AC970" i="9" s="1"/>
  <c r="U971" i="9"/>
  <c r="AA971" i="9" s="1"/>
  <c r="AC971" i="9" s="1"/>
  <c r="U972" i="9"/>
  <c r="AA972" i="9" s="1"/>
  <c r="AC972" i="9" s="1"/>
  <c r="U973" i="9"/>
  <c r="AA973" i="9" s="1"/>
  <c r="AC973" i="9" s="1"/>
  <c r="U974" i="9"/>
  <c r="AA974" i="9" s="1"/>
  <c r="AC974" i="9" s="1"/>
  <c r="U975" i="9"/>
  <c r="AA975" i="9" s="1"/>
  <c r="AC975" i="9" s="1"/>
  <c r="U976" i="9"/>
  <c r="AA976" i="9" s="1"/>
  <c r="AC976" i="9" s="1"/>
  <c r="U977" i="9"/>
  <c r="AA977" i="9" s="1"/>
  <c r="AC977" i="9" s="1"/>
  <c r="U982" i="9"/>
  <c r="AA982" i="9" s="1"/>
  <c r="AC982" i="9" s="1"/>
  <c r="U983" i="9"/>
  <c r="AA983" i="9" s="1"/>
  <c r="AC983" i="9" s="1"/>
  <c r="U984" i="9"/>
  <c r="AA984" i="9" s="1"/>
  <c r="AC984" i="9" s="1"/>
  <c r="U985" i="9"/>
  <c r="AA985" i="9" s="1"/>
  <c r="AC985" i="9" s="1"/>
  <c r="U986" i="9"/>
  <c r="AA986" i="9" s="1"/>
  <c r="AC986" i="9" s="1"/>
  <c r="U991" i="9"/>
  <c r="AA991" i="9" s="1"/>
  <c r="AC991" i="9" s="1"/>
  <c r="U992" i="9"/>
  <c r="AA992" i="9" s="1"/>
  <c r="AC992" i="9" s="1"/>
  <c r="X1005" i="8"/>
  <c r="X1004" i="8"/>
  <c r="X13" i="8"/>
  <c r="X14" i="8"/>
  <c r="X15" i="8"/>
  <c r="X16" i="8"/>
  <c r="X17" i="8"/>
  <c r="X18" i="8"/>
  <c r="X19" i="8"/>
  <c r="X20" i="8"/>
  <c r="X21" i="8"/>
  <c r="X22" i="8"/>
  <c r="X23" i="8"/>
  <c r="X24" i="8"/>
  <c r="X25" i="8"/>
  <c r="X26" i="8"/>
  <c r="X27" i="8"/>
  <c r="X28" i="8"/>
  <c r="X29" i="8"/>
  <c r="X30" i="8"/>
  <c r="X31" i="8"/>
  <c r="X32" i="8"/>
  <c r="X33" i="8"/>
  <c r="X34" i="8"/>
  <c r="X35" i="8"/>
  <c r="X36" i="8"/>
  <c r="X37" i="8"/>
  <c r="X38" i="8"/>
  <c r="X39" i="8"/>
  <c r="X40" i="8"/>
  <c r="X41" i="8"/>
  <c r="X42" i="8"/>
  <c r="X43" i="8"/>
  <c r="X44" i="8"/>
  <c r="X45" i="8"/>
  <c r="X46" i="8"/>
  <c r="X47" i="8"/>
  <c r="X48" i="8"/>
  <c r="X49" i="8"/>
  <c r="X50" i="8"/>
  <c r="X51" i="8"/>
  <c r="X52" i="8"/>
  <c r="X53" i="8"/>
  <c r="X54" i="8"/>
  <c r="X55" i="8"/>
  <c r="X56" i="8"/>
  <c r="X57" i="8"/>
  <c r="X58" i="8"/>
  <c r="X59" i="8"/>
  <c r="X60" i="8"/>
  <c r="X61" i="8"/>
  <c r="X62" i="8"/>
  <c r="X63" i="8"/>
  <c r="X64" i="8"/>
  <c r="X65" i="8"/>
  <c r="X66" i="8"/>
  <c r="X67" i="8"/>
  <c r="X68" i="8"/>
  <c r="X69" i="8"/>
  <c r="X70" i="8"/>
  <c r="X71" i="8"/>
  <c r="X72" i="8"/>
  <c r="X73" i="8"/>
  <c r="X74" i="8"/>
  <c r="X75" i="8"/>
  <c r="X76" i="8"/>
  <c r="X77" i="8"/>
  <c r="X78" i="8"/>
  <c r="X79" i="8"/>
  <c r="X80" i="8"/>
  <c r="X81" i="8"/>
  <c r="X82" i="8"/>
  <c r="X83" i="8"/>
  <c r="X84" i="8"/>
  <c r="X85" i="8"/>
  <c r="X86" i="8"/>
  <c r="X87" i="8"/>
  <c r="X88" i="8"/>
  <c r="X89" i="8"/>
  <c r="X90" i="8"/>
  <c r="X91" i="8"/>
  <c r="X92" i="8"/>
  <c r="X93" i="8"/>
  <c r="X94" i="8"/>
  <c r="X95" i="8"/>
  <c r="X96" i="8"/>
  <c r="X97" i="8"/>
  <c r="X98" i="8"/>
  <c r="X99" i="8"/>
  <c r="X100" i="8"/>
  <c r="X101" i="8"/>
  <c r="X102" i="8"/>
  <c r="X103" i="8"/>
  <c r="X104" i="8"/>
  <c r="X105" i="8"/>
  <c r="X106" i="8"/>
  <c r="X107" i="8"/>
  <c r="X108" i="8"/>
  <c r="X109" i="8"/>
  <c r="X110" i="8"/>
  <c r="X111" i="8"/>
  <c r="X112" i="8"/>
  <c r="X113" i="8"/>
  <c r="X114" i="8"/>
  <c r="X115" i="8"/>
  <c r="X116" i="8"/>
  <c r="X117" i="8"/>
  <c r="X118" i="8"/>
  <c r="X119" i="8"/>
  <c r="X120" i="8"/>
  <c r="X121" i="8"/>
  <c r="X122" i="8"/>
  <c r="X123" i="8"/>
  <c r="X124" i="8"/>
  <c r="X125" i="8"/>
  <c r="X126" i="8"/>
  <c r="X127" i="8"/>
  <c r="X128" i="8"/>
  <c r="X129" i="8"/>
  <c r="X130" i="8"/>
  <c r="X131" i="8"/>
  <c r="X132" i="8"/>
  <c r="X133" i="8"/>
  <c r="X134" i="8"/>
  <c r="X135" i="8"/>
  <c r="X136" i="8"/>
  <c r="X137" i="8"/>
  <c r="X138" i="8"/>
  <c r="X139" i="8"/>
  <c r="X140" i="8"/>
  <c r="X141" i="8"/>
  <c r="X142" i="8"/>
  <c r="X143" i="8"/>
  <c r="X144" i="8"/>
  <c r="X145" i="8"/>
  <c r="X146" i="8"/>
  <c r="X147" i="8"/>
  <c r="X148" i="8"/>
  <c r="X149" i="8"/>
  <c r="X150" i="8"/>
  <c r="X151" i="8"/>
  <c r="X152" i="8"/>
  <c r="X153" i="8"/>
  <c r="X154" i="8"/>
  <c r="X155" i="8"/>
  <c r="X156" i="8"/>
  <c r="X157" i="8"/>
  <c r="X158" i="8"/>
  <c r="X159" i="8"/>
  <c r="X160" i="8"/>
  <c r="X161" i="8"/>
  <c r="X162" i="8"/>
  <c r="X163" i="8"/>
  <c r="X164" i="8"/>
  <c r="X165" i="8"/>
  <c r="X166" i="8"/>
  <c r="X167" i="8"/>
  <c r="X168" i="8"/>
  <c r="X169" i="8"/>
  <c r="X170" i="8"/>
  <c r="X171" i="8"/>
  <c r="X172" i="8"/>
  <c r="X173" i="8"/>
  <c r="X174" i="8"/>
  <c r="X175" i="8"/>
  <c r="X176" i="8"/>
  <c r="X177" i="8"/>
  <c r="X178" i="8"/>
  <c r="X179" i="8"/>
  <c r="X180" i="8"/>
  <c r="X181" i="8"/>
  <c r="X182" i="8"/>
  <c r="X183" i="8"/>
  <c r="X184" i="8"/>
  <c r="X185" i="8"/>
  <c r="X186" i="8"/>
  <c r="X187" i="8"/>
  <c r="X188" i="8"/>
  <c r="X189" i="8"/>
  <c r="X190" i="8"/>
  <c r="X191" i="8"/>
  <c r="X192" i="8"/>
  <c r="X193" i="8"/>
  <c r="X194" i="8"/>
  <c r="X195" i="8"/>
  <c r="X196" i="8"/>
  <c r="X197" i="8"/>
  <c r="X198" i="8"/>
  <c r="X199" i="8"/>
  <c r="X200" i="8"/>
  <c r="X201" i="8"/>
  <c r="X202" i="8"/>
  <c r="X203" i="8"/>
  <c r="X204" i="8"/>
  <c r="X205" i="8"/>
  <c r="X206" i="8"/>
  <c r="X207" i="8"/>
  <c r="X208" i="8"/>
  <c r="X209" i="8"/>
  <c r="X210" i="8"/>
  <c r="X211" i="8"/>
  <c r="X212" i="8"/>
  <c r="X213" i="8"/>
  <c r="X214" i="8"/>
  <c r="X215" i="8"/>
  <c r="X216" i="8"/>
  <c r="X217" i="8"/>
  <c r="X218" i="8"/>
  <c r="X219" i="8"/>
  <c r="X220" i="8"/>
  <c r="X221" i="8"/>
  <c r="X222" i="8"/>
  <c r="X223" i="8"/>
  <c r="X224" i="8"/>
  <c r="X225" i="8"/>
  <c r="X226" i="8"/>
  <c r="X227" i="8"/>
  <c r="X228" i="8"/>
  <c r="X229" i="8"/>
  <c r="X230" i="8"/>
  <c r="X231" i="8"/>
  <c r="X232" i="8"/>
  <c r="X233" i="8"/>
  <c r="X234" i="8"/>
  <c r="X235" i="8"/>
  <c r="X236" i="8"/>
  <c r="X237" i="8"/>
  <c r="X238" i="8"/>
  <c r="X239" i="8"/>
  <c r="X240" i="8"/>
  <c r="X241" i="8"/>
  <c r="X242" i="8"/>
  <c r="X243" i="8"/>
  <c r="X244" i="8"/>
  <c r="X245" i="8"/>
  <c r="X246" i="8"/>
  <c r="X247" i="8"/>
  <c r="X248" i="8"/>
  <c r="X249" i="8"/>
  <c r="X250" i="8"/>
  <c r="X251" i="8"/>
  <c r="X252" i="8"/>
  <c r="X253" i="8"/>
  <c r="X254" i="8"/>
  <c r="X255" i="8"/>
  <c r="X256" i="8"/>
  <c r="X258" i="8"/>
  <c r="X259" i="8"/>
  <c r="X260" i="8"/>
  <c r="X261" i="8"/>
  <c r="X262" i="8"/>
  <c r="X263" i="8"/>
  <c r="X264" i="8"/>
  <c r="X265" i="8"/>
  <c r="X266" i="8"/>
  <c r="X267" i="8"/>
  <c r="X268" i="8"/>
  <c r="X269" i="8"/>
  <c r="X270" i="8"/>
  <c r="X271" i="8"/>
  <c r="X272" i="8"/>
  <c r="X273" i="8"/>
  <c r="X274" i="8"/>
  <c r="X275" i="8"/>
  <c r="X276" i="8"/>
  <c r="X277" i="8"/>
  <c r="X278" i="8"/>
  <c r="X279" i="8"/>
  <c r="X280" i="8"/>
  <c r="X281" i="8"/>
  <c r="X282" i="8"/>
  <c r="X283" i="8"/>
  <c r="X284" i="8"/>
  <c r="X285" i="8"/>
  <c r="X286" i="8"/>
  <c r="X287" i="8"/>
  <c r="X288" i="8"/>
  <c r="X289" i="8"/>
  <c r="X290" i="8"/>
  <c r="X291" i="8"/>
  <c r="X292" i="8"/>
  <c r="X293" i="8"/>
  <c r="X294" i="8"/>
  <c r="X295" i="8"/>
  <c r="X296" i="8"/>
  <c r="X297" i="8"/>
  <c r="X298" i="8"/>
  <c r="X299" i="8"/>
  <c r="X300" i="8"/>
  <c r="X301" i="8"/>
  <c r="X302" i="8"/>
  <c r="X303" i="8"/>
  <c r="X304" i="8"/>
  <c r="X305" i="8"/>
  <c r="X306" i="8"/>
  <c r="X307" i="8"/>
  <c r="X308" i="8"/>
  <c r="X309" i="8"/>
  <c r="X310" i="8"/>
  <c r="X311" i="8"/>
  <c r="X312" i="8"/>
  <c r="X313" i="8"/>
  <c r="X314" i="8"/>
  <c r="X315" i="8"/>
  <c r="X316" i="8"/>
  <c r="X317" i="8"/>
  <c r="X318" i="8"/>
  <c r="X319" i="8"/>
  <c r="X320" i="8"/>
  <c r="X321" i="8"/>
  <c r="X322" i="8"/>
  <c r="X323" i="8"/>
  <c r="X324" i="8"/>
  <c r="X325" i="8"/>
  <c r="X326" i="8"/>
  <c r="X327" i="8"/>
  <c r="X328" i="8"/>
  <c r="X329" i="8"/>
  <c r="X330" i="8"/>
  <c r="X331" i="8"/>
  <c r="X332" i="8"/>
  <c r="X333" i="8"/>
  <c r="X334" i="8"/>
  <c r="X335" i="8"/>
  <c r="X336" i="8"/>
  <c r="X337" i="8"/>
  <c r="X338" i="8"/>
  <c r="X339" i="8"/>
  <c r="X340" i="8"/>
  <c r="X341" i="8"/>
  <c r="X342" i="8"/>
  <c r="X343" i="8"/>
  <c r="X344" i="8"/>
  <c r="X345" i="8"/>
  <c r="X346" i="8"/>
  <c r="X347" i="8"/>
  <c r="X348" i="8"/>
  <c r="X349" i="8"/>
  <c r="X350" i="8"/>
  <c r="X351" i="8"/>
  <c r="X352" i="8"/>
  <c r="X353" i="8"/>
  <c r="X354" i="8"/>
  <c r="X355" i="8"/>
  <c r="X356" i="8"/>
  <c r="X357" i="8"/>
  <c r="X358" i="8"/>
  <c r="X359" i="8"/>
  <c r="X360" i="8"/>
  <c r="X361" i="8"/>
  <c r="X362" i="8"/>
  <c r="X363" i="8"/>
  <c r="X364" i="8"/>
  <c r="X365" i="8"/>
  <c r="X366" i="8"/>
  <c r="X367" i="8"/>
  <c r="X368" i="8"/>
  <c r="X369" i="8"/>
  <c r="X370" i="8"/>
  <c r="X371" i="8"/>
  <c r="X372" i="8"/>
  <c r="X373" i="8"/>
  <c r="X374" i="8"/>
  <c r="X375" i="8"/>
  <c r="X376" i="8"/>
  <c r="X377" i="8"/>
  <c r="X378" i="8"/>
  <c r="X379" i="8"/>
  <c r="X380" i="8"/>
  <c r="X381" i="8"/>
  <c r="X382" i="8"/>
  <c r="X383" i="8"/>
  <c r="X384" i="8"/>
  <c r="X385" i="8"/>
  <c r="X386" i="8"/>
  <c r="X387" i="8"/>
  <c r="X388" i="8"/>
  <c r="X389" i="8"/>
  <c r="X390" i="8"/>
  <c r="X391" i="8"/>
  <c r="X392" i="8"/>
  <c r="X393" i="8"/>
  <c r="X394" i="8"/>
  <c r="X395" i="8"/>
  <c r="X396" i="8"/>
  <c r="X397" i="8"/>
  <c r="X398" i="8"/>
  <c r="X399" i="8"/>
  <c r="X400" i="8"/>
  <c r="X401" i="8"/>
  <c r="X402" i="8"/>
  <c r="X403" i="8"/>
  <c r="X404" i="8"/>
  <c r="X405" i="8"/>
  <c r="X406" i="8"/>
  <c r="X407" i="8"/>
  <c r="X408" i="8"/>
  <c r="X409" i="8"/>
  <c r="X410" i="8"/>
  <c r="X411" i="8"/>
  <c r="X412" i="8"/>
  <c r="X413" i="8"/>
  <c r="X414" i="8"/>
  <c r="X415" i="8"/>
  <c r="X416" i="8"/>
  <c r="X417" i="8"/>
  <c r="X418" i="8"/>
  <c r="X419" i="8"/>
  <c r="X420" i="8"/>
  <c r="X421" i="8"/>
  <c r="X422" i="8"/>
  <c r="X423" i="8"/>
  <c r="X424" i="8"/>
  <c r="X425" i="8"/>
  <c r="X426" i="8"/>
  <c r="X427" i="8"/>
  <c r="X428" i="8"/>
  <c r="X429" i="8"/>
  <c r="X430" i="8"/>
  <c r="X431" i="8"/>
  <c r="X432" i="8"/>
  <c r="X433" i="8"/>
  <c r="X434" i="8"/>
  <c r="X435" i="8"/>
  <c r="X436" i="8"/>
  <c r="X437" i="8"/>
  <c r="X438" i="8"/>
  <c r="X439" i="8"/>
  <c r="X440" i="8"/>
  <c r="X441" i="8"/>
  <c r="X442" i="8"/>
  <c r="X443" i="8"/>
  <c r="X444" i="8"/>
  <c r="X445" i="8"/>
  <c r="X446" i="8"/>
  <c r="X447" i="8"/>
  <c r="X448" i="8"/>
  <c r="X449" i="8"/>
  <c r="X450" i="8"/>
  <c r="X451" i="8"/>
  <c r="X452" i="8"/>
  <c r="X453" i="8"/>
  <c r="X454" i="8"/>
  <c r="X455" i="8"/>
  <c r="X456" i="8"/>
  <c r="X457" i="8"/>
  <c r="X458" i="8"/>
  <c r="X459" i="8"/>
  <c r="X460" i="8"/>
  <c r="X461" i="8"/>
  <c r="X462" i="8"/>
  <c r="X463" i="8"/>
  <c r="X464" i="8"/>
  <c r="X465" i="8"/>
  <c r="X466" i="8"/>
  <c r="X467" i="8"/>
  <c r="X468" i="8"/>
  <c r="X469" i="8"/>
  <c r="X470" i="8"/>
  <c r="X471" i="8"/>
  <c r="X472" i="8"/>
  <c r="X473" i="8"/>
  <c r="X474" i="8"/>
  <c r="X475" i="8"/>
  <c r="X476" i="8"/>
  <c r="X477" i="8"/>
  <c r="X478" i="8"/>
  <c r="X479" i="8"/>
  <c r="X480" i="8"/>
  <c r="X481" i="8"/>
  <c r="X482" i="8"/>
  <c r="X483" i="8"/>
  <c r="X484" i="8"/>
  <c r="X485" i="8"/>
  <c r="X486" i="8"/>
  <c r="X487" i="8"/>
  <c r="X488" i="8"/>
  <c r="X489" i="8"/>
  <c r="X490" i="8"/>
  <c r="X491" i="8"/>
  <c r="X492" i="8"/>
  <c r="X493" i="8"/>
  <c r="X494" i="8"/>
  <c r="X495" i="8"/>
  <c r="X496" i="8"/>
  <c r="X497" i="8"/>
  <c r="X498" i="8"/>
  <c r="X499" i="8"/>
  <c r="X500" i="8"/>
  <c r="X501" i="8"/>
  <c r="X502" i="8"/>
  <c r="X503" i="8"/>
  <c r="X504" i="8"/>
  <c r="X505" i="8"/>
  <c r="X506" i="8"/>
  <c r="X507" i="8"/>
  <c r="X508" i="8"/>
  <c r="X509" i="8"/>
  <c r="X510" i="8"/>
  <c r="X511" i="8"/>
  <c r="X512" i="8"/>
  <c r="X513" i="8"/>
  <c r="X514" i="8"/>
  <c r="X515" i="8"/>
  <c r="X516" i="8"/>
  <c r="X517" i="8"/>
  <c r="X518" i="8"/>
  <c r="X519" i="8"/>
  <c r="X520" i="8"/>
  <c r="X521" i="8"/>
  <c r="X522" i="8"/>
  <c r="X523" i="8"/>
  <c r="X524" i="8"/>
  <c r="X525" i="8"/>
  <c r="X526" i="8"/>
  <c r="X527" i="8"/>
  <c r="X528" i="8"/>
  <c r="X529" i="8"/>
  <c r="X530" i="8"/>
  <c r="X531" i="8"/>
  <c r="X532" i="8"/>
  <c r="X533" i="8"/>
  <c r="X534" i="8"/>
  <c r="X535" i="8"/>
  <c r="X536" i="8"/>
  <c r="X537" i="8"/>
  <c r="X538" i="8"/>
  <c r="X539" i="8"/>
  <c r="X540" i="8"/>
  <c r="X541" i="8"/>
  <c r="X542" i="8"/>
  <c r="X543" i="8"/>
  <c r="X544" i="8"/>
  <c r="X545" i="8"/>
  <c r="X546" i="8"/>
  <c r="X547" i="8"/>
  <c r="X548" i="8"/>
  <c r="X549" i="8"/>
  <c r="X550" i="8"/>
  <c r="X551" i="8"/>
  <c r="X552" i="8"/>
  <c r="X553" i="8"/>
  <c r="X554" i="8"/>
  <c r="X555" i="8"/>
  <c r="X556" i="8"/>
  <c r="X557" i="8"/>
  <c r="X558" i="8"/>
  <c r="X559" i="8"/>
  <c r="X560" i="8"/>
  <c r="X561" i="8"/>
  <c r="X562" i="8"/>
  <c r="X563" i="8"/>
  <c r="X564" i="8"/>
  <c r="X565" i="8"/>
  <c r="X566" i="8"/>
  <c r="X567" i="8"/>
  <c r="X568" i="8"/>
  <c r="X569" i="8"/>
  <c r="X570" i="8"/>
  <c r="X571" i="8"/>
  <c r="X572" i="8"/>
  <c r="X573" i="8"/>
  <c r="X574" i="8"/>
  <c r="X575" i="8"/>
  <c r="X576" i="8"/>
  <c r="X577" i="8"/>
  <c r="X578" i="8"/>
  <c r="X579" i="8"/>
  <c r="X580" i="8"/>
  <c r="X581" i="8"/>
  <c r="X582" i="8"/>
  <c r="X583" i="8"/>
  <c r="X584" i="8"/>
  <c r="X585" i="8"/>
  <c r="X586" i="8"/>
  <c r="X587" i="8"/>
  <c r="X588" i="8"/>
  <c r="X589" i="8"/>
  <c r="X590" i="8"/>
  <c r="X591" i="8"/>
  <c r="X592" i="8"/>
  <c r="X593" i="8"/>
  <c r="X594" i="8"/>
  <c r="X595" i="8"/>
  <c r="X596" i="8"/>
  <c r="X597" i="8"/>
  <c r="X598" i="8"/>
  <c r="X599" i="8"/>
  <c r="X600" i="8"/>
  <c r="X601" i="8"/>
  <c r="X602" i="8"/>
  <c r="X603" i="8"/>
  <c r="X604" i="8"/>
  <c r="X605" i="8"/>
  <c r="X606" i="8"/>
  <c r="X607" i="8"/>
  <c r="X608" i="8"/>
  <c r="X609" i="8"/>
  <c r="X610" i="8"/>
  <c r="X611" i="8"/>
  <c r="X612" i="8"/>
  <c r="X613" i="8"/>
  <c r="X614" i="8"/>
  <c r="X615" i="8"/>
  <c r="X616" i="8"/>
  <c r="X617" i="8"/>
  <c r="X618" i="8"/>
  <c r="X619" i="8"/>
  <c r="X620" i="8"/>
  <c r="X621" i="8"/>
  <c r="X622" i="8"/>
  <c r="X623" i="8"/>
  <c r="X624" i="8"/>
  <c r="X625" i="8"/>
  <c r="X626" i="8"/>
  <c r="X627" i="8"/>
  <c r="X628" i="8"/>
  <c r="X629" i="8"/>
  <c r="X630" i="8"/>
  <c r="X631" i="8"/>
  <c r="X632" i="8"/>
  <c r="X633" i="8"/>
  <c r="X634" i="8"/>
  <c r="X635" i="8"/>
  <c r="X636" i="8"/>
  <c r="X637" i="8"/>
  <c r="X638" i="8"/>
  <c r="X639" i="8"/>
  <c r="X640" i="8"/>
  <c r="X641" i="8"/>
  <c r="X642" i="8"/>
  <c r="X643" i="8"/>
  <c r="X644" i="8"/>
  <c r="X645" i="8"/>
  <c r="X646" i="8"/>
  <c r="X647" i="8"/>
  <c r="X648" i="8"/>
  <c r="X649" i="8"/>
  <c r="X650" i="8"/>
  <c r="X651" i="8"/>
  <c r="X652" i="8"/>
  <c r="X653" i="8"/>
  <c r="X654" i="8"/>
  <c r="X655" i="8"/>
  <c r="X656" i="8"/>
  <c r="X657" i="8"/>
  <c r="X658" i="8"/>
  <c r="X659" i="8"/>
  <c r="X660" i="8"/>
  <c r="X661" i="8"/>
  <c r="X662" i="8"/>
  <c r="X663" i="8"/>
  <c r="X664" i="8"/>
  <c r="X665" i="8"/>
  <c r="X666" i="8"/>
  <c r="X667" i="8"/>
  <c r="X668" i="8"/>
  <c r="X669" i="8"/>
  <c r="X670" i="8"/>
  <c r="X671" i="8"/>
  <c r="X672" i="8"/>
  <c r="X673" i="8"/>
  <c r="X674" i="8"/>
  <c r="X675" i="8"/>
  <c r="X676" i="8"/>
  <c r="X677" i="8"/>
  <c r="X678" i="8"/>
  <c r="X679" i="8"/>
  <c r="X680" i="8"/>
  <c r="X681" i="8"/>
  <c r="X682" i="8"/>
  <c r="X683" i="8"/>
  <c r="X684" i="8"/>
  <c r="X685" i="8"/>
  <c r="X686" i="8"/>
  <c r="X687" i="8"/>
  <c r="X688" i="8"/>
  <c r="X689" i="8"/>
  <c r="X690" i="8"/>
  <c r="X691" i="8"/>
  <c r="X692" i="8"/>
  <c r="X693" i="8"/>
  <c r="X694" i="8"/>
  <c r="X695" i="8"/>
  <c r="X696" i="8"/>
  <c r="X697" i="8"/>
  <c r="X698" i="8"/>
  <c r="X699" i="8"/>
  <c r="X700" i="8"/>
  <c r="X701" i="8"/>
  <c r="X702" i="8"/>
  <c r="X703" i="8"/>
  <c r="X704" i="8"/>
  <c r="X705" i="8"/>
  <c r="X706" i="8"/>
  <c r="X707" i="8"/>
  <c r="X708" i="8"/>
  <c r="X709" i="8"/>
  <c r="X710" i="8"/>
  <c r="X711" i="8"/>
  <c r="X712" i="8"/>
  <c r="X713" i="8"/>
  <c r="X714" i="8"/>
  <c r="X715" i="8"/>
  <c r="X716" i="8"/>
  <c r="X717" i="8"/>
  <c r="X718" i="8"/>
  <c r="X719" i="8"/>
  <c r="X720" i="8"/>
  <c r="X721" i="8"/>
  <c r="X722" i="8"/>
  <c r="X723" i="8"/>
  <c r="X724" i="8"/>
  <c r="X725" i="8"/>
  <c r="X726" i="8"/>
  <c r="X727" i="8"/>
  <c r="X728" i="8"/>
  <c r="X729" i="8"/>
  <c r="X730" i="8"/>
  <c r="X731" i="8"/>
  <c r="X732" i="8"/>
  <c r="X733" i="8"/>
  <c r="X734" i="8"/>
  <c r="X735" i="8"/>
  <c r="X736" i="8"/>
  <c r="X737" i="8"/>
  <c r="X738" i="8"/>
  <c r="X739" i="8"/>
  <c r="X740" i="8"/>
  <c r="X741" i="8"/>
  <c r="X742" i="8"/>
  <c r="X743" i="8"/>
  <c r="X744" i="8"/>
  <c r="X745" i="8"/>
  <c r="X746" i="8"/>
  <c r="X747" i="8"/>
  <c r="X748" i="8"/>
  <c r="X749" i="8"/>
  <c r="X750" i="8"/>
  <c r="X751" i="8"/>
  <c r="X752" i="8"/>
  <c r="X753" i="8"/>
  <c r="X754" i="8"/>
  <c r="X755" i="8"/>
  <c r="X756" i="8"/>
  <c r="X757" i="8"/>
  <c r="X758" i="8"/>
  <c r="X759" i="8"/>
  <c r="X760" i="8"/>
  <c r="X761" i="8"/>
  <c r="X762" i="8"/>
  <c r="X763" i="8"/>
  <c r="X764" i="8"/>
  <c r="X765" i="8"/>
  <c r="X766" i="8"/>
  <c r="X767" i="8"/>
  <c r="X768" i="8"/>
  <c r="X769" i="8"/>
  <c r="X770" i="8"/>
  <c r="X771" i="8"/>
  <c r="X772" i="8"/>
  <c r="X773" i="8"/>
  <c r="X774" i="8"/>
  <c r="X775" i="8"/>
  <c r="X776" i="8"/>
  <c r="X777" i="8"/>
  <c r="X778" i="8"/>
  <c r="X779" i="8"/>
  <c r="X780" i="8"/>
  <c r="X781" i="8"/>
  <c r="X782" i="8"/>
  <c r="X783" i="8"/>
  <c r="X784" i="8"/>
  <c r="X785" i="8"/>
  <c r="X786" i="8"/>
  <c r="X787" i="8"/>
  <c r="X788" i="8"/>
  <c r="X789" i="8"/>
  <c r="X790" i="8"/>
  <c r="X791" i="8"/>
  <c r="X792" i="8"/>
  <c r="X793" i="8"/>
  <c r="X794" i="8"/>
  <c r="X795" i="8"/>
  <c r="X796" i="8"/>
  <c r="X797" i="8"/>
  <c r="X798" i="8"/>
  <c r="X799" i="8"/>
  <c r="X800" i="8"/>
  <c r="X801" i="8"/>
  <c r="X802" i="8"/>
  <c r="X803" i="8"/>
  <c r="X804" i="8"/>
  <c r="X805" i="8"/>
  <c r="X806" i="8"/>
  <c r="X807" i="8"/>
  <c r="X808" i="8"/>
  <c r="X809" i="8"/>
  <c r="X810" i="8"/>
  <c r="X811" i="8"/>
  <c r="X812" i="8"/>
  <c r="X813" i="8"/>
  <c r="X814" i="8"/>
  <c r="X815" i="8"/>
  <c r="X816" i="8"/>
  <c r="X817" i="8"/>
  <c r="X818" i="8"/>
  <c r="X819" i="8"/>
  <c r="X820" i="8"/>
  <c r="X821" i="8"/>
  <c r="X822" i="8"/>
  <c r="X823" i="8"/>
  <c r="X824" i="8"/>
  <c r="X825" i="8"/>
  <c r="X826" i="8"/>
  <c r="X827" i="8"/>
  <c r="X828" i="8"/>
  <c r="X829" i="8"/>
  <c r="X830" i="8"/>
  <c r="X831" i="8"/>
  <c r="X832" i="8"/>
  <c r="X833" i="8"/>
  <c r="X834" i="8"/>
  <c r="X835" i="8"/>
  <c r="X836" i="8"/>
  <c r="X837" i="8"/>
  <c r="X838" i="8"/>
  <c r="X839" i="8"/>
  <c r="X840" i="8"/>
  <c r="X841" i="8"/>
  <c r="X842" i="8"/>
  <c r="X843" i="8"/>
  <c r="X844" i="8"/>
  <c r="X845" i="8"/>
  <c r="X846" i="8"/>
  <c r="X847" i="8"/>
  <c r="X848" i="8"/>
  <c r="X849" i="8"/>
  <c r="X850" i="8"/>
  <c r="X851" i="8"/>
  <c r="X852" i="8"/>
  <c r="X853" i="8"/>
  <c r="X854" i="8"/>
  <c r="X855" i="8"/>
  <c r="X856" i="8"/>
  <c r="X857" i="8"/>
  <c r="X858" i="8"/>
  <c r="X859" i="8"/>
  <c r="X860" i="8"/>
  <c r="X861" i="8"/>
  <c r="X862" i="8"/>
  <c r="X863" i="8"/>
  <c r="X864" i="8"/>
  <c r="X865" i="8"/>
  <c r="X866" i="8"/>
  <c r="X867" i="8"/>
  <c r="X868" i="8"/>
  <c r="X869" i="8"/>
  <c r="X870" i="8"/>
  <c r="X871" i="8"/>
  <c r="X872" i="8"/>
  <c r="X873" i="8"/>
  <c r="X874" i="8"/>
  <c r="X875" i="8"/>
  <c r="X876" i="8"/>
  <c r="X877" i="8"/>
  <c r="X878" i="8"/>
  <c r="X879" i="8"/>
  <c r="X880" i="8"/>
  <c r="X881" i="8"/>
  <c r="X882" i="8"/>
  <c r="X883" i="8"/>
  <c r="X884" i="8"/>
  <c r="X885" i="8"/>
  <c r="X886" i="8"/>
  <c r="X887" i="8"/>
  <c r="X888" i="8"/>
  <c r="X889" i="8"/>
  <c r="X890" i="8"/>
  <c r="X891" i="8"/>
  <c r="X892" i="8"/>
  <c r="X893" i="8"/>
  <c r="X894" i="8"/>
  <c r="X895" i="8"/>
  <c r="X896" i="8"/>
  <c r="X897" i="8"/>
  <c r="X898" i="8"/>
  <c r="X899" i="8"/>
  <c r="X900" i="8"/>
  <c r="X901" i="8"/>
  <c r="X902" i="8"/>
  <c r="X903" i="8"/>
  <c r="X904" i="8"/>
  <c r="X905" i="8"/>
  <c r="X906" i="8"/>
  <c r="X907" i="8"/>
  <c r="X908" i="8"/>
  <c r="X909" i="8"/>
  <c r="X910" i="8"/>
  <c r="X911" i="8"/>
  <c r="X912" i="8"/>
  <c r="X913" i="8"/>
  <c r="X914" i="8"/>
  <c r="X915" i="8"/>
  <c r="X916" i="8"/>
  <c r="X917" i="8"/>
  <c r="X918" i="8"/>
  <c r="X919" i="8"/>
  <c r="X920" i="8"/>
  <c r="X921" i="8"/>
  <c r="X922" i="8"/>
  <c r="X923" i="8"/>
  <c r="X924" i="8"/>
  <c r="X925" i="8"/>
  <c r="X926" i="8"/>
  <c r="X927" i="8"/>
  <c r="X928" i="8"/>
  <c r="X929" i="8"/>
  <c r="X930" i="8"/>
  <c r="X931" i="8"/>
  <c r="X932" i="8"/>
  <c r="X933" i="8"/>
  <c r="X934" i="8"/>
  <c r="X935" i="8"/>
  <c r="X936" i="8"/>
  <c r="X937" i="8"/>
  <c r="X938" i="8"/>
  <c r="X939" i="8"/>
  <c r="X940" i="8"/>
  <c r="X941" i="8"/>
  <c r="X942" i="8"/>
  <c r="X943" i="8"/>
  <c r="X944" i="8"/>
  <c r="X945" i="8"/>
  <c r="X946" i="8"/>
  <c r="X947" i="8"/>
  <c r="X948" i="8"/>
  <c r="X949" i="8"/>
  <c r="X950" i="8"/>
  <c r="X951" i="8"/>
  <c r="X952" i="8"/>
  <c r="X953" i="8"/>
  <c r="X954" i="8"/>
  <c r="X955" i="8"/>
  <c r="X956" i="8"/>
  <c r="X957" i="8"/>
  <c r="X958" i="8"/>
  <c r="X959" i="8"/>
  <c r="X960" i="8"/>
  <c r="X961" i="8"/>
  <c r="X962" i="8"/>
  <c r="X963" i="8"/>
  <c r="X964" i="8"/>
  <c r="X965" i="8"/>
  <c r="X966" i="8"/>
  <c r="X967" i="8"/>
  <c r="X968" i="8"/>
  <c r="X969" i="8"/>
  <c r="X970" i="8"/>
  <c r="X971" i="8"/>
  <c r="X972" i="8"/>
  <c r="X973" i="8"/>
  <c r="X974" i="8"/>
  <c r="X975" i="8"/>
  <c r="X976" i="8"/>
  <c r="X977" i="8"/>
  <c r="X978" i="8"/>
  <c r="X979" i="8"/>
  <c r="X980" i="8"/>
  <c r="X981" i="8"/>
  <c r="X982" i="8"/>
  <c r="X983" i="8"/>
  <c r="X984" i="8"/>
  <c r="X985" i="8"/>
  <c r="X986" i="8"/>
  <c r="X987" i="8"/>
  <c r="X988" i="8"/>
  <c r="X989" i="8"/>
  <c r="X990" i="8"/>
  <c r="X991" i="8"/>
  <c r="X992" i="8"/>
  <c r="X993" i="8"/>
  <c r="X994" i="8"/>
  <c r="X995" i="8"/>
  <c r="X996" i="8"/>
  <c r="X997" i="8"/>
  <c r="X998" i="8"/>
  <c r="X999" i="8"/>
  <c r="X1000" i="8"/>
  <c r="X1001" i="8"/>
  <c r="X1002" i="8"/>
  <c r="X1003" i="8"/>
  <c r="X9" i="8"/>
  <c r="X10" i="8"/>
  <c r="X11" i="8"/>
  <c r="X12" i="8"/>
  <c r="X8" i="8"/>
  <c r="AQ59" i="9" l="1"/>
  <c r="AQ67" i="9"/>
  <c r="AQ140" i="9"/>
  <c r="AQ144" i="9"/>
  <c r="AQ148" i="9"/>
  <c r="AQ152" i="9"/>
  <c r="AQ156" i="9"/>
  <c r="AQ160" i="9"/>
  <c r="AQ164" i="9"/>
  <c r="AQ168" i="9"/>
  <c r="AQ172" i="9"/>
  <c r="AQ176" i="9"/>
  <c r="AQ180" i="9"/>
  <c r="AQ184" i="9"/>
  <c r="AQ188" i="9"/>
  <c r="AQ192" i="9"/>
  <c r="AQ196" i="9"/>
  <c r="AQ200" i="9"/>
  <c r="AQ204" i="9"/>
  <c r="AQ208" i="9"/>
  <c r="AQ212" i="9"/>
  <c r="AQ216" i="9"/>
  <c r="AQ220" i="9"/>
  <c r="AQ224" i="9"/>
  <c r="AQ228" i="9"/>
  <c r="AQ232" i="9"/>
  <c r="AQ236" i="9"/>
  <c r="AQ240" i="9"/>
  <c r="AQ244" i="9"/>
  <c r="AQ248" i="9"/>
  <c r="AQ252" i="9"/>
  <c r="AQ256" i="9"/>
  <c r="AQ260" i="9"/>
  <c r="AQ264" i="9"/>
  <c r="AQ268" i="9"/>
  <c r="AQ88" i="9"/>
  <c r="AQ104" i="9"/>
  <c r="AQ120" i="9"/>
  <c r="AQ136" i="9"/>
  <c r="AQ272" i="9"/>
  <c r="AQ276" i="9"/>
  <c r="AQ280" i="9"/>
  <c r="AQ284" i="9"/>
  <c r="AQ288" i="9"/>
  <c r="AQ292" i="9"/>
  <c r="AQ296" i="9"/>
  <c r="AQ300" i="9"/>
  <c r="AQ304" i="9"/>
  <c r="AQ308" i="9"/>
  <c r="AQ312" i="9"/>
  <c r="AQ316" i="9"/>
  <c r="AQ320" i="9"/>
  <c r="AQ324" i="9"/>
  <c r="AQ328" i="9"/>
  <c r="AQ332" i="9"/>
  <c r="AQ336" i="9"/>
  <c r="AQ340" i="9"/>
  <c r="AQ344" i="9"/>
  <c r="AQ348" i="9"/>
  <c r="AQ352" i="9"/>
  <c r="AQ356" i="9"/>
  <c r="AQ360" i="9"/>
  <c r="AQ364" i="9"/>
  <c r="AQ368" i="9"/>
  <c r="AQ372" i="9"/>
  <c r="AQ376" i="9"/>
  <c r="AQ380" i="9"/>
  <c r="AQ384" i="9"/>
  <c r="AQ388" i="9"/>
  <c r="AQ392" i="9"/>
  <c r="AQ396" i="9"/>
  <c r="AQ400" i="9"/>
  <c r="AQ404" i="9"/>
  <c r="AQ408" i="9"/>
  <c r="AQ412" i="9"/>
  <c r="AQ416" i="9"/>
  <c r="AQ420" i="9"/>
  <c r="AQ424" i="9"/>
  <c r="AQ428" i="9"/>
  <c r="AQ432" i="9"/>
  <c r="AQ436" i="9"/>
  <c r="AQ440" i="9"/>
  <c r="AQ444" i="9"/>
  <c r="AQ448" i="9"/>
  <c r="AQ452" i="9"/>
  <c r="AQ456" i="9"/>
  <c r="AQ460" i="9"/>
  <c r="AQ464" i="9"/>
  <c r="AQ468" i="9"/>
  <c r="AQ472" i="9"/>
  <c r="AQ476" i="9"/>
  <c r="AQ480" i="9"/>
  <c r="AQ484" i="9"/>
  <c r="AQ488" i="9"/>
  <c r="AQ492" i="9"/>
  <c r="AQ496" i="9"/>
  <c r="AQ500" i="9"/>
  <c r="AQ504" i="9"/>
  <c r="AQ508" i="9"/>
  <c r="AQ512" i="9"/>
  <c r="AQ516" i="9"/>
  <c r="AQ520" i="9"/>
  <c r="AQ524" i="9"/>
  <c r="AQ76" i="9"/>
  <c r="AQ92" i="9"/>
  <c r="AQ108" i="9"/>
  <c r="AQ124" i="9"/>
  <c r="AQ57" i="9"/>
  <c r="AQ73" i="9"/>
  <c r="AQ78" i="9"/>
  <c r="AQ86" i="9"/>
  <c r="AQ94" i="9"/>
  <c r="AQ102" i="9"/>
  <c r="AQ110" i="9"/>
  <c r="AQ118" i="9"/>
  <c r="AQ126" i="9"/>
  <c r="AQ134" i="9"/>
  <c r="AQ61" i="9"/>
  <c r="AQ11" i="9"/>
  <c r="AQ15" i="9"/>
  <c r="AQ19" i="9"/>
  <c r="AQ23" i="9"/>
  <c r="AQ27" i="9"/>
  <c r="AQ31" i="9"/>
  <c r="AQ35" i="9"/>
  <c r="AQ39" i="9"/>
  <c r="AQ43" i="9"/>
  <c r="AQ47" i="9"/>
  <c r="AQ51" i="9"/>
  <c r="AQ55" i="9"/>
  <c r="AQ63" i="9"/>
  <c r="AQ71" i="9"/>
  <c r="AQ65" i="9"/>
  <c r="AQ74" i="9"/>
  <c r="AQ82" i="9"/>
  <c r="AQ90" i="9"/>
  <c r="AQ98" i="9"/>
  <c r="AQ106" i="9"/>
  <c r="AQ114" i="9"/>
  <c r="AQ122" i="9"/>
  <c r="AQ130" i="9"/>
  <c r="AQ80" i="9"/>
  <c r="AQ96" i="9"/>
  <c r="AQ112" i="9"/>
  <c r="AQ128" i="9"/>
  <c r="AQ274" i="9"/>
  <c r="AQ278" i="9"/>
  <c r="AQ282" i="9"/>
  <c r="AQ286" i="9"/>
  <c r="AQ290" i="9"/>
  <c r="AQ294" i="9"/>
  <c r="AQ298" i="9"/>
  <c r="AQ302" i="9"/>
  <c r="AQ306" i="9"/>
  <c r="AQ310" i="9"/>
  <c r="AQ314" i="9"/>
  <c r="AQ318" i="9"/>
  <c r="AQ322" i="9"/>
  <c r="AQ326" i="9"/>
  <c r="AQ330" i="9"/>
  <c r="AQ334" i="9"/>
  <c r="AQ338" i="9"/>
  <c r="AQ342" i="9"/>
  <c r="AQ346" i="9"/>
  <c r="AQ350" i="9"/>
  <c r="AQ354" i="9"/>
  <c r="AQ358" i="9"/>
  <c r="AQ362" i="9"/>
  <c r="AQ366" i="9"/>
  <c r="AQ370" i="9"/>
  <c r="AQ374" i="9"/>
  <c r="AQ378" i="9"/>
  <c r="AQ382" i="9"/>
  <c r="AQ386" i="9"/>
  <c r="AQ390" i="9"/>
  <c r="AQ394" i="9"/>
  <c r="AQ398" i="9"/>
  <c r="AQ402" i="9"/>
  <c r="AQ406" i="9"/>
  <c r="AQ410" i="9"/>
  <c r="AQ414" i="9"/>
  <c r="AQ418" i="9"/>
  <c r="AQ422" i="9"/>
  <c r="AQ426" i="9"/>
  <c r="AQ430" i="9"/>
  <c r="AQ434" i="9"/>
  <c r="AQ438" i="9"/>
  <c r="AQ442" i="9"/>
  <c r="AQ446" i="9"/>
  <c r="AQ450" i="9"/>
  <c r="AQ454" i="9"/>
  <c r="AQ458" i="9"/>
  <c r="AQ462" i="9"/>
  <c r="AQ466" i="9"/>
  <c r="AQ470" i="9"/>
  <c r="AQ474" i="9"/>
  <c r="AQ478" i="9"/>
  <c r="AQ482" i="9"/>
  <c r="AQ486" i="9"/>
  <c r="AQ490" i="9"/>
  <c r="AQ494" i="9"/>
  <c r="AQ498" i="9"/>
  <c r="AQ502" i="9"/>
  <c r="AQ506" i="9"/>
  <c r="AQ510" i="9"/>
  <c r="AQ514" i="9"/>
  <c r="AQ518" i="9"/>
  <c r="AQ522" i="9"/>
  <c r="AQ526" i="9"/>
  <c r="AQ69" i="9"/>
  <c r="AQ84" i="9"/>
  <c r="AQ100" i="9"/>
  <c r="AQ116" i="9"/>
  <c r="AQ132" i="9"/>
  <c r="AQ530" i="9"/>
  <c r="AQ534" i="9"/>
  <c r="AQ538" i="9"/>
  <c r="AQ542" i="9"/>
  <c r="AQ546" i="9"/>
  <c r="AQ550" i="9"/>
  <c r="AQ554" i="9"/>
  <c r="AQ558" i="9"/>
  <c r="AQ562" i="9"/>
  <c r="AQ566" i="9"/>
  <c r="AQ570" i="9"/>
  <c r="AQ574" i="9"/>
  <c r="AQ578" i="9"/>
  <c r="AQ582" i="9"/>
  <c r="AQ586" i="9"/>
  <c r="AQ590" i="9"/>
  <c r="AQ594" i="9"/>
  <c r="AQ598" i="9"/>
  <c r="AQ602" i="9"/>
  <c r="AQ606" i="9"/>
  <c r="AQ610" i="9"/>
  <c r="AQ614" i="9"/>
  <c r="AQ618" i="9"/>
  <c r="AQ622" i="9"/>
  <c r="AQ626" i="9"/>
  <c r="AQ630" i="9"/>
  <c r="AQ634" i="9"/>
  <c r="AQ638" i="9"/>
  <c r="AQ642" i="9"/>
  <c r="AQ646" i="9"/>
  <c r="AQ650" i="9"/>
  <c r="AQ654" i="9"/>
  <c r="AQ658" i="9"/>
  <c r="AQ662" i="9"/>
  <c r="AQ666" i="9"/>
  <c r="AQ670" i="9"/>
  <c r="AQ674" i="9"/>
  <c r="AQ678" i="9"/>
  <c r="AQ682" i="9"/>
  <c r="AQ686" i="9"/>
  <c r="AQ690" i="9"/>
  <c r="AQ694" i="9"/>
  <c r="AQ698" i="9"/>
  <c r="AQ702" i="9"/>
  <c r="AQ706" i="9"/>
  <c r="AQ710" i="9"/>
  <c r="AQ714" i="9"/>
  <c r="AQ718" i="9"/>
  <c r="AQ722" i="9"/>
  <c r="AQ726" i="9"/>
  <c r="AQ730" i="9"/>
  <c r="AQ734" i="9"/>
  <c r="AQ738" i="9"/>
  <c r="AQ742" i="9"/>
  <c r="AQ746" i="9"/>
  <c r="AQ750" i="9"/>
  <c r="AQ754" i="9"/>
  <c r="AQ758" i="9"/>
  <c r="AQ762" i="9"/>
  <c r="AQ766" i="9"/>
  <c r="AQ770" i="9"/>
  <c r="AQ774" i="9"/>
  <c r="AQ778" i="9"/>
  <c r="AQ782" i="9"/>
  <c r="AQ786" i="9"/>
  <c r="AQ790" i="9"/>
  <c r="AQ794" i="9"/>
  <c r="AQ798" i="9"/>
  <c r="AQ802" i="9"/>
  <c r="AQ806" i="9"/>
  <c r="AQ810" i="9"/>
  <c r="AQ814" i="9"/>
  <c r="AQ818" i="9"/>
  <c r="AQ822" i="9"/>
  <c r="AQ826" i="9"/>
  <c r="AQ830" i="9"/>
  <c r="AQ834" i="9"/>
  <c r="AQ838" i="9"/>
  <c r="AQ842" i="9"/>
  <c r="AQ846" i="9"/>
  <c r="AQ850" i="9"/>
  <c r="AQ854" i="9"/>
  <c r="AQ858" i="9"/>
  <c r="AQ862" i="9"/>
  <c r="AQ866" i="9"/>
  <c r="AQ870" i="9"/>
  <c r="AQ874" i="9"/>
  <c r="AQ878" i="9"/>
  <c r="AQ882" i="9"/>
  <c r="AQ886" i="9"/>
  <c r="AQ890" i="9"/>
  <c r="AQ894" i="9"/>
  <c r="AQ898" i="9"/>
  <c r="AQ902" i="9"/>
  <c r="AQ906" i="9"/>
  <c r="AQ910" i="9"/>
  <c r="AQ914" i="9"/>
  <c r="AQ918" i="9"/>
  <c r="AQ922" i="9"/>
  <c r="AQ926" i="9"/>
  <c r="AQ930" i="9"/>
  <c r="AQ934" i="9"/>
  <c r="AQ938" i="9"/>
  <c r="AQ942" i="9"/>
  <c r="AQ946" i="9"/>
  <c r="AQ950" i="9"/>
  <c r="AQ954" i="9"/>
  <c r="AQ958" i="9"/>
  <c r="AQ962" i="9"/>
  <c r="AQ966" i="9"/>
  <c r="AQ970" i="9"/>
  <c r="AQ974" i="9"/>
  <c r="AQ978" i="9"/>
  <c r="AQ982" i="9"/>
  <c r="AQ986" i="9"/>
  <c r="AQ990" i="9"/>
  <c r="AQ994" i="9"/>
  <c r="AQ998" i="9"/>
  <c r="AQ1002" i="9"/>
  <c r="R8" i="8"/>
  <c r="S8" i="8" s="1"/>
  <c r="Z1005" i="8"/>
  <c r="AB1005" i="8" s="1"/>
  <c r="Z1004" i="8"/>
  <c r="AB1004" i="8" s="1"/>
  <c r="Z1003" i="8"/>
  <c r="AB1003" i="8" s="1"/>
  <c r="Z1002" i="8"/>
  <c r="AB1002" i="8" s="1"/>
  <c r="Z1001" i="8"/>
  <c r="AB1001" i="8" s="1"/>
  <c r="Z1000" i="8"/>
  <c r="AB1000" i="8" s="1"/>
  <c r="Z999" i="8"/>
  <c r="AB999" i="8" s="1"/>
  <c r="Z998" i="8"/>
  <c r="AB998" i="8" s="1"/>
  <c r="Z997" i="8"/>
  <c r="AB997" i="8" s="1"/>
  <c r="Z996" i="8"/>
  <c r="AB996" i="8" s="1"/>
  <c r="Z995" i="8"/>
  <c r="AB995" i="8" s="1"/>
  <c r="Z994" i="8"/>
  <c r="AB994" i="8" s="1"/>
  <c r="Z993" i="8"/>
  <c r="AB993" i="8" s="1"/>
  <c r="Z992" i="8"/>
  <c r="AB992" i="8" s="1"/>
  <c r="Z991" i="8"/>
  <c r="AB991" i="8" s="1"/>
  <c r="Z990" i="8"/>
  <c r="AB990" i="8" s="1"/>
  <c r="Z989" i="8"/>
  <c r="AB989" i="8" s="1"/>
  <c r="Z988" i="8"/>
  <c r="AB988" i="8" s="1"/>
  <c r="Z987" i="8"/>
  <c r="AB987" i="8" s="1"/>
  <c r="Z986" i="8"/>
  <c r="AB986" i="8" s="1"/>
  <c r="Z985" i="8"/>
  <c r="AB985" i="8" s="1"/>
  <c r="Z984" i="8"/>
  <c r="AB984" i="8" s="1"/>
  <c r="Z983" i="8"/>
  <c r="AB983" i="8" s="1"/>
  <c r="Z982" i="8"/>
  <c r="AB982" i="8" s="1"/>
  <c r="Z981" i="8"/>
  <c r="AB981" i="8" s="1"/>
  <c r="Z980" i="8"/>
  <c r="AB980" i="8" s="1"/>
  <c r="Z979" i="8"/>
  <c r="AB979" i="8" s="1"/>
  <c r="Z978" i="8"/>
  <c r="AB978" i="8" s="1"/>
  <c r="Z977" i="8"/>
  <c r="AB977" i="8" s="1"/>
  <c r="Z976" i="8"/>
  <c r="AB976" i="8" s="1"/>
  <c r="Z975" i="8"/>
  <c r="AB975" i="8" s="1"/>
  <c r="Z974" i="8"/>
  <c r="AB974" i="8" s="1"/>
  <c r="Z973" i="8"/>
  <c r="AB973" i="8" s="1"/>
  <c r="Z972" i="8"/>
  <c r="AB972" i="8" s="1"/>
  <c r="Z971" i="8"/>
  <c r="AB971" i="8" s="1"/>
  <c r="Z970" i="8"/>
  <c r="AB970" i="8" s="1"/>
  <c r="Z969" i="8"/>
  <c r="AB969" i="8" s="1"/>
  <c r="Z968" i="8"/>
  <c r="AB968" i="8" s="1"/>
  <c r="Z967" i="8"/>
  <c r="AB967" i="8" s="1"/>
  <c r="Z966" i="8"/>
  <c r="AB966" i="8" s="1"/>
  <c r="Z965" i="8"/>
  <c r="AB965" i="8" s="1"/>
  <c r="Z964" i="8"/>
  <c r="AB964" i="8" s="1"/>
  <c r="Z963" i="8"/>
  <c r="AB963" i="8" s="1"/>
  <c r="Z962" i="8"/>
  <c r="AB962" i="8" s="1"/>
  <c r="Z961" i="8"/>
  <c r="AB961" i="8" s="1"/>
  <c r="Z960" i="8"/>
  <c r="AB960" i="8" s="1"/>
  <c r="Z959" i="8"/>
  <c r="AB959" i="8" s="1"/>
  <c r="Z958" i="8"/>
  <c r="AB958" i="8" s="1"/>
  <c r="Z957" i="8"/>
  <c r="AB957" i="8" s="1"/>
  <c r="Z956" i="8"/>
  <c r="AB956" i="8" s="1"/>
  <c r="Z955" i="8"/>
  <c r="AB955" i="8" s="1"/>
  <c r="Z954" i="8"/>
  <c r="AB954" i="8" s="1"/>
  <c r="Z953" i="8"/>
  <c r="AB953" i="8" s="1"/>
  <c r="Z952" i="8"/>
  <c r="AB952" i="8" s="1"/>
  <c r="Z951" i="8"/>
  <c r="AB951" i="8" s="1"/>
  <c r="Z950" i="8"/>
  <c r="AB950" i="8" s="1"/>
  <c r="Z949" i="8"/>
  <c r="AB949" i="8" s="1"/>
  <c r="Z948" i="8"/>
  <c r="AB948" i="8" s="1"/>
  <c r="Z947" i="8"/>
  <c r="AB947" i="8" s="1"/>
  <c r="Z946" i="8"/>
  <c r="AB946" i="8" s="1"/>
  <c r="Z945" i="8"/>
  <c r="AB945" i="8" s="1"/>
  <c r="Z944" i="8"/>
  <c r="AB944" i="8" s="1"/>
  <c r="Z943" i="8"/>
  <c r="AB943" i="8" s="1"/>
  <c r="Z942" i="8"/>
  <c r="AB942" i="8" s="1"/>
  <c r="Z941" i="8"/>
  <c r="AB941" i="8" s="1"/>
  <c r="Z940" i="8"/>
  <c r="AB940" i="8" s="1"/>
  <c r="Z939" i="8"/>
  <c r="AB939" i="8" s="1"/>
  <c r="Z938" i="8"/>
  <c r="AB938" i="8" s="1"/>
  <c r="Z937" i="8"/>
  <c r="AB937" i="8" s="1"/>
  <c r="Z936" i="8"/>
  <c r="AB936" i="8" s="1"/>
  <c r="Z935" i="8"/>
  <c r="AB935" i="8" s="1"/>
  <c r="Z934" i="8"/>
  <c r="AB934" i="8" s="1"/>
  <c r="Z933" i="8"/>
  <c r="AB933" i="8" s="1"/>
  <c r="Z932" i="8"/>
  <c r="AB932" i="8" s="1"/>
  <c r="Z931" i="8"/>
  <c r="AB931" i="8" s="1"/>
  <c r="Z930" i="8"/>
  <c r="AB930" i="8" s="1"/>
  <c r="Z929" i="8"/>
  <c r="AB929" i="8" s="1"/>
  <c r="Z928" i="8"/>
  <c r="AB928" i="8" s="1"/>
  <c r="Z927" i="8"/>
  <c r="AB927" i="8" s="1"/>
  <c r="Z926" i="8"/>
  <c r="AB926" i="8" s="1"/>
  <c r="Z925" i="8"/>
  <c r="AB925" i="8" s="1"/>
  <c r="Z924" i="8"/>
  <c r="AB924" i="8" s="1"/>
  <c r="Z923" i="8"/>
  <c r="AB923" i="8" s="1"/>
  <c r="Z922" i="8"/>
  <c r="AB922" i="8" s="1"/>
  <c r="Z921" i="8"/>
  <c r="AB921" i="8" s="1"/>
  <c r="Z920" i="8"/>
  <c r="AB920" i="8" s="1"/>
  <c r="Z919" i="8"/>
  <c r="AB919" i="8" s="1"/>
  <c r="Z918" i="8"/>
  <c r="AB918" i="8" s="1"/>
  <c r="Z917" i="8"/>
  <c r="AB917" i="8" s="1"/>
  <c r="Z916" i="8"/>
  <c r="AB916" i="8" s="1"/>
  <c r="Z915" i="8"/>
  <c r="AB915" i="8" s="1"/>
  <c r="Z914" i="8"/>
  <c r="AB914" i="8" s="1"/>
  <c r="Z913" i="8"/>
  <c r="AB913" i="8" s="1"/>
  <c r="Z912" i="8"/>
  <c r="AB912" i="8" s="1"/>
  <c r="Z911" i="8"/>
  <c r="AB911" i="8" s="1"/>
  <c r="Z910" i="8"/>
  <c r="AB910" i="8" s="1"/>
  <c r="Z909" i="8"/>
  <c r="AB909" i="8" s="1"/>
  <c r="Z908" i="8"/>
  <c r="AB908" i="8" s="1"/>
  <c r="Z907" i="8"/>
  <c r="AB907" i="8" s="1"/>
  <c r="Z906" i="8"/>
  <c r="AB906" i="8" s="1"/>
  <c r="Z905" i="8"/>
  <c r="AB905" i="8" s="1"/>
  <c r="Z904" i="8"/>
  <c r="AB904" i="8" s="1"/>
  <c r="Z903" i="8"/>
  <c r="AB903" i="8" s="1"/>
  <c r="Z902" i="8"/>
  <c r="AB902" i="8" s="1"/>
  <c r="Z901" i="8"/>
  <c r="AB901" i="8" s="1"/>
  <c r="Z900" i="8"/>
  <c r="AB900" i="8" s="1"/>
  <c r="Z899" i="8"/>
  <c r="AB899" i="8" s="1"/>
  <c r="Z898" i="8"/>
  <c r="AB898" i="8" s="1"/>
  <c r="Z897" i="8"/>
  <c r="AB897" i="8" s="1"/>
  <c r="Z896" i="8"/>
  <c r="AB896" i="8" s="1"/>
  <c r="Z895" i="8"/>
  <c r="AB895" i="8" s="1"/>
  <c r="Z894" i="8"/>
  <c r="AB894" i="8" s="1"/>
  <c r="Z893" i="8"/>
  <c r="AB893" i="8" s="1"/>
  <c r="Z892" i="8"/>
  <c r="AB892" i="8" s="1"/>
  <c r="Z891" i="8"/>
  <c r="AB891" i="8" s="1"/>
  <c r="Z890" i="8"/>
  <c r="AB890" i="8" s="1"/>
  <c r="Z889" i="8"/>
  <c r="AB889" i="8" s="1"/>
  <c r="Z888" i="8"/>
  <c r="AB888" i="8" s="1"/>
  <c r="Z887" i="8"/>
  <c r="AB887" i="8" s="1"/>
  <c r="Z886" i="8"/>
  <c r="AB886" i="8" s="1"/>
  <c r="Z885" i="8"/>
  <c r="AB885" i="8" s="1"/>
  <c r="Z884" i="8"/>
  <c r="AB884" i="8" s="1"/>
  <c r="Z883" i="8"/>
  <c r="AB883" i="8" s="1"/>
  <c r="Z882" i="8"/>
  <c r="AB882" i="8" s="1"/>
  <c r="Z881" i="8"/>
  <c r="AB881" i="8" s="1"/>
  <c r="Z880" i="8"/>
  <c r="AB880" i="8" s="1"/>
  <c r="Z879" i="8"/>
  <c r="AB879" i="8" s="1"/>
  <c r="Z878" i="8"/>
  <c r="AB878" i="8" s="1"/>
  <c r="Z877" i="8"/>
  <c r="AB877" i="8" s="1"/>
  <c r="Z876" i="8"/>
  <c r="AB876" i="8" s="1"/>
  <c r="Z875" i="8"/>
  <c r="AB875" i="8" s="1"/>
  <c r="Z874" i="8"/>
  <c r="AB874" i="8" s="1"/>
  <c r="Z873" i="8"/>
  <c r="AB873" i="8" s="1"/>
  <c r="Z872" i="8"/>
  <c r="AB872" i="8" s="1"/>
  <c r="Z871" i="8"/>
  <c r="AB871" i="8" s="1"/>
  <c r="Z870" i="8"/>
  <c r="AB870" i="8" s="1"/>
  <c r="Z869" i="8"/>
  <c r="AB869" i="8" s="1"/>
  <c r="Z868" i="8"/>
  <c r="AB868" i="8" s="1"/>
  <c r="Z867" i="8"/>
  <c r="AB867" i="8" s="1"/>
  <c r="Z866" i="8"/>
  <c r="AB866" i="8" s="1"/>
  <c r="Z865" i="8"/>
  <c r="AB865" i="8" s="1"/>
  <c r="Z864" i="8"/>
  <c r="AB864" i="8" s="1"/>
  <c r="Z863" i="8"/>
  <c r="AB863" i="8" s="1"/>
  <c r="Z862" i="8"/>
  <c r="AB862" i="8" s="1"/>
  <c r="Z861" i="8"/>
  <c r="AB861" i="8" s="1"/>
  <c r="Z860" i="8"/>
  <c r="AB860" i="8" s="1"/>
  <c r="Z859" i="8"/>
  <c r="AB859" i="8" s="1"/>
  <c r="Z858" i="8"/>
  <c r="AB858" i="8" s="1"/>
  <c r="Z857" i="8"/>
  <c r="AB857" i="8" s="1"/>
  <c r="Z856" i="8"/>
  <c r="AB856" i="8" s="1"/>
  <c r="Z855" i="8"/>
  <c r="AB855" i="8" s="1"/>
  <c r="Z854" i="8"/>
  <c r="AB854" i="8" s="1"/>
  <c r="Z853" i="8"/>
  <c r="AB853" i="8" s="1"/>
  <c r="Z852" i="8"/>
  <c r="AB852" i="8" s="1"/>
  <c r="Z851" i="8"/>
  <c r="AB851" i="8" s="1"/>
  <c r="Z850" i="8"/>
  <c r="AB850" i="8" s="1"/>
  <c r="Z849" i="8"/>
  <c r="AB849" i="8" s="1"/>
  <c r="Z848" i="8"/>
  <c r="AB848" i="8" s="1"/>
  <c r="Z847" i="8"/>
  <c r="AB847" i="8" s="1"/>
  <c r="Z846" i="8"/>
  <c r="AB846" i="8" s="1"/>
  <c r="Z845" i="8"/>
  <c r="AB845" i="8" s="1"/>
  <c r="Z844" i="8"/>
  <c r="AB844" i="8" s="1"/>
  <c r="Z843" i="8"/>
  <c r="AB843" i="8" s="1"/>
  <c r="Z842" i="8"/>
  <c r="AB842" i="8" s="1"/>
  <c r="Z841" i="8"/>
  <c r="AB841" i="8" s="1"/>
  <c r="Z840" i="8"/>
  <c r="AB840" i="8" s="1"/>
  <c r="Z839" i="8"/>
  <c r="AB839" i="8" s="1"/>
  <c r="Z838" i="8"/>
  <c r="AB838" i="8" s="1"/>
  <c r="Z837" i="8"/>
  <c r="AB837" i="8" s="1"/>
  <c r="Z836" i="8"/>
  <c r="AB836" i="8" s="1"/>
  <c r="Z835" i="8"/>
  <c r="AB835" i="8" s="1"/>
  <c r="Z834" i="8"/>
  <c r="AB834" i="8" s="1"/>
  <c r="Z833" i="8"/>
  <c r="AB833" i="8" s="1"/>
  <c r="Z832" i="8"/>
  <c r="AB832" i="8" s="1"/>
  <c r="Z831" i="8"/>
  <c r="AB831" i="8" s="1"/>
  <c r="Z830" i="8"/>
  <c r="AB830" i="8" s="1"/>
  <c r="Z829" i="8"/>
  <c r="AB829" i="8" s="1"/>
  <c r="Z828" i="8"/>
  <c r="AB828" i="8" s="1"/>
  <c r="Z827" i="8"/>
  <c r="AB827" i="8" s="1"/>
  <c r="Z826" i="8"/>
  <c r="AB826" i="8" s="1"/>
  <c r="Z825" i="8"/>
  <c r="AB825" i="8" s="1"/>
  <c r="Z824" i="8"/>
  <c r="AB824" i="8" s="1"/>
  <c r="Z823" i="8"/>
  <c r="AB823" i="8" s="1"/>
  <c r="Z822" i="8"/>
  <c r="AB822" i="8" s="1"/>
  <c r="Z821" i="8"/>
  <c r="AB821" i="8" s="1"/>
  <c r="Z820" i="8"/>
  <c r="AB820" i="8" s="1"/>
  <c r="Z819" i="8"/>
  <c r="AB819" i="8" s="1"/>
  <c r="Z818" i="8"/>
  <c r="AB818" i="8" s="1"/>
  <c r="Z817" i="8"/>
  <c r="AB817" i="8" s="1"/>
  <c r="Z816" i="8"/>
  <c r="AB816" i="8" s="1"/>
  <c r="Z815" i="8"/>
  <c r="AB815" i="8" s="1"/>
  <c r="Z814" i="8"/>
  <c r="AB814" i="8" s="1"/>
  <c r="Z813" i="8"/>
  <c r="AB813" i="8" s="1"/>
  <c r="Z812" i="8"/>
  <c r="AB812" i="8" s="1"/>
  <c r="Z811" i="8"/>
  <c r="AB811" i="8" s="1"/>
  <c r="Z810" i="8"/>
  <c r="AB810" i="8" s="1"/>
  <c r="Z809" i="8"/>
  <c r="AB809" i="8" s="1"/>
  <c r="Z808" i="8"/>
  <c r="AB808" i="8" s="1"/>
  <c r="Z807" i="8"/>
  <c r="AB807" i="8" s="1"/>
  <c r="Z806" i="8"/>
  <c r="AB806" i="8" s="1"/>
  <c r="Z805" i="8"/>
  <c r="AB805" i="8" s="1"/>
  <c r="Z804" i="8"/>
  <c r="AB804" i="8" s="1"/>
  <c r="Z803" i="8"/>
  <c r="AB803" i="8" s="1"/>
  <c r="Z802" i="8"/>
  <c r="AB802" i="8" s="1"/>
  <c r="Z801" i="8"/>
  <c r="AB801" i="8" s="1"/>
  <c r="Z800" i="8"/>
  <c r="AB800" i="8" s="1"/>
  <c r="Z799" i="8"/>
  <c r="AB799" i="8" s="1"/>
  <c r="Z798" i="8"/>
  <c r="AB798" i="8" s="1"/>
  <c r="Z797" i="8"/>
  <c r="AB797" i="8" s="1"/>
  <c r="Z796" i="8"/>
  <c r="AB796" i="8" s="1"/>
  <c r="Z795" i="8"/>
  <c r="AB795" i="8" s="1"/>
  <c r="Z794" i="8"/>
  <c r="AB794" i="8" s="1"/>
  <c r="Z793" i="8"/>
  <c r="AB793" i="8" s="1"/>
  <c r="Z792" i="8"/>
  <c r="AB792" i="8" s="1"/>
  <c r="Z791" i="8"/>
  <c r="AB791" i="8" s="1"/>
  <c r="Z790" i="8"/>
  <c r="AB790" i="8" s="1"/>
  <c r="Z789" i="8"/>
  <c r="AB789" i="8" s="1"/>
  <c r="Z788" i="8"/>
  <c r="AB788" i="8" s="1"/>
  <c r="Z787" i="8"/>
  <c r="AB787" i="8" s="1"/>
  <c r="Z786" i="8"/>
  <c r="AB786" i="8" s="1"/>
  <c r="Z785" i="8"/>
  <c r="AB785" i="8" s="1"/>
  <c r="Z784" i="8"/>
  <c r="AB784" i="8" s="1"/>
  <c r="Z783" i="8"/>
  <c r="AB783" i="8" s="1"/>
  <c r="Z782" i="8"/>
  <c r="AB782" i="8" s="1"/>
  <c r="Z781" i="8"/>
  <c r="AB781" i="8" s="1"/>
  <c r="Z780" i="8"/>
  <c r="AB780" i="8" s="1"/>
  <c r="Z779" i="8"/>
  <c r="AB779" i="8" s="1"/>
  <c r="Z778" i="8"/>
  <c r="AB778" i="8" s="1"/>
  <c r="Z777" i="8"/>
  <c r="AB777" i="8" s="1"/>
  <c r="Z776" i="8"/>
  <c r="AB776" i="8" s="1"/>
  <c r="Z775" i="8"/>
  <c r="AB775" i="8" s="1"/>
  <c r="Z774" i="8"/>
  <c r="AB774" i="8" s="1"/>
  <c r="Z773" i="8"/>
  <c r="AB773" i="8" s="1"/>
  <c r="Z772" i="8"/>
  <c r="AB772" i="8" s="1"/>
  <c r="Z771" i="8"/>
  <c r="AB771" i="8" s="1"/>
  <c r="Z770" i="8"/>
  <c r="AB770" i="8" s="1"/>
  <c r="Z769" i="8"/>
  <c r="AB769" i="8" s="1"/>
  <c r="Z768" i="8"/>
  <c r="AB768" i="8" s="1"/>
  <c r="Z767" i="8"/>
  <c r="AB767" i="8" s="1"/>
  <c r="Z766" i="8"/>
  <c r="AB766" i="8" s="1"/>
  <c r="Z765" i="8"/>
  <c r="AB765" i="8" s="1"/>
  <c r="Z764" i="8"/>
  <c r="AB764" i="8" s="1"/>
  <c r="Z763" i="8"/>
  <c r="AB763" i="8" s="1"/>
  <c r="Z762" i="8"/>
  <c r="AB762" i="8" s="1"/>
  <c r="Z761" i="8"/>
  <c r="AB761" i="8" s="1"/>
  <c r="Z760" i="8"/>
  <c r="AB760" i="8" s="1"/>
  <c r="Z759" i="8"/>
  <c r="AB759" i="8" s="1"/>
  <c r="Z758" i="8"/>
  <c r="AB758" i="8" s="1"/>
  <c r="Z757" i="8"/>
  <c r="AB757" i="8" s="1"/>
  <c r="Z756" i="8"/>
  <c r="AB756" i="8" s="1"/>
  <c r="Z755" i="8"/>
  <c r="AB755" i="8" s="1"/>
  <c r="Z754" i="8"/>
  <c r="AB754" i="8" s="1"/>
  <c r="Z753" i="8"/>
  <c r="AB753" i="8" s="1"/>
  <c r="Z752" i="8"/>
  <c r="AB752" i="8" s="1"/>
  <c r="Z751" i="8"/>
  <c r="AB751" i="8" s="1"/>
  <c r="Z750" i="8"/>
  <c r="AB750" i="8" s="1"/>
  <c r="Z749" i="8"/>
  <c r="AB749" i="8" s="1"/>
  <c r="Z748" i="8"/>
  <c r="AB748" i="8" s="1"/>
  <c r="Z747" i="8"/>
  <c r="AB747" i="8" s="1"/>
  <c r="Z746" i="8"/>
  <c r="AB746" i="8" s="1"/>
  <c r="Z745" i="8"/>
  <c r="AB745" i="8" s="1"/>
  <c r="Z744" i="8"/>
  <c r="AB744" i="8" s="1"/>
  <c r="Z743" i="8"/>
  <c r="AB743" i="8" s="1"/>
  <c r="Z742" i="8"/>
  <c r="AB742" i="8" s="1"/>
  <c r="Z741" i="8"/>
  <c r="AB741" i="8" s="1"/>
  <c r="Z740" i="8"/>
  <c r="AB740" i="8" s="1"/>
  <c r="Z739" i="8"/>
  <c r="AB739" i="8" s="1"/>
  <c r="Z738" i="8"/>
  <c r="AB738" i="8" s="1"/>
  <c r="Z737" i="8"/>
  <c r="AB737" i="8" s="1"/>
  <c r="Z736" i="8"/>
  <c r="AB736" i="8" s="1"/>
  <c r="Z735" i="8"/>
  <c r="AB735" i="8" s="1"/>
  <c r="Z734" i="8"/>
  <c r="AB734" i="8" s="1"/>
  <c r="Z733" i="8"/>
  <c r="AB733" i="8" s="1"/>
  <c r="Z732" i="8"/>
  <c r="AB732" i="8" s="1"/>
  <c r="Z731" i="8"/>
  <c r="AB731" i="8" s="1"/>
  <c r="Z730" i="8"/>
  <c r="AB730" i="8" s="1"/>
  <c r="Z729" i="8"/>
  <c r="AB729" i="8" s="1"/>
  <c r="Z728" i="8"/>
  <c r="AB728" i="8" s="1"/>
  <c r="Z727" i="8"/>
  <c r="AB727" i="8" s="1"/>
  <c r="Z726" i="8"/>
  <c r="AB726" i="8" s="1"/>
  <c r="Z725" i="8"/>
  <c r="AB725" i="8" s="1"/>
  <c r="Z724" i="8"/>
  <c r="AB724" i="8" s="1"/>
  <c r="Z723" i="8"/>
  <c r="AB723" i="8" s="1"/>
  <c r="Z722" i="8"/>
  <c r="AB722" i="8" s="1"/>
  <c r="Z721" i="8"/>
  <c r="AB721" i="8" s="1"/>
  <c r="Z720" i="8"/>
  <c r="AB720" i="8" s="1"/>
  <c r="Z719" i="8"/>
  <c r="AB719" i="8" s="1"/>
  <c r="Z718" i="8"/>
  <c r="AB718" i="8" s="1"/>
  <c r="Z717" i="8"/>
  <c r="AB717" i="8" s="1"/>
  <c r="Z716" i="8"/>
  <c r="AB716" i="8" s="1"/>
  <c r="Z715" i="8"/>
  <c r="AB715" i="8" s="1"/>
  <c r="Z714" i="8"/>
  <c r="AB714" i="8" s="1"/>
  <c r="Z713" i="8"/>
  <c r="AB713" i="8" s="1"/>
  <c r="Z712" i="8"/>
  <c r="AB712" i="8" s="1"/>
  <c r="Z711" i="8"/>
  <c r="AB711" i="8" s="1"/>
  <c r="Z710" i="8"/>
  <c r="AB710" i="8" s="1"/>
  <c r="Z709" i="8"/>
  <c r="AB709" i="8" s="1"/>
  <c r="Z708" i="8"/>
  <c r="AB708" i="8" s="1"/>
  <c r="Z707" i="8"/>
  <c r="AB707" i="8" s="1"/>
  <c r="Z706" i="8"/>
  <c r="AB706" i="8" s="1"/>
  <c r="Z705" i="8"/>
  <c r="AB705" i="8" s="1"/>
  <c r="Z704" i="8"/>
  <c r="AB704" i="8" s="1"/>
  <c r="Z703" i="8"/>
  <c r="AB703" i="8" s="1"/>
  <c r="Z702" i="8"/>
  <c r="AB702" i="8" s="1"/>
  <c r="Z701" i="8"/>
  <c r="AB701" i="8" s="1"/>
  <c r="Z700" i="8"/>
  <c r="AB700" i="8" s="1"/>
  <c r="Z699" i="8"/>
  <c r="AB699" i="8" s="1"/>
  <c r="Z698" i="8"/>
  <c r="AB698" i="8" s="1"/>
  <c r="Z697" i="8"/>
  <c r="AB697" i="8" s="1"/>
  <c r="Z696" i="8"/>
  <c r="AB696" i="8" s="1"/>
  <c r="Z695" i="8"/>
  <c r="AB695" i="8" s="1"/>
  <c r="Z694" i="8"/>
  <c r="AB694" i="8" s="1"/>
  <c r="Z693" i="8"/>
  <c r="AB693" i="8" s="1"/>
  <c r="Z692" i="8"/>
  <c r="AB692" i="8" s="1"/>
  <c r="Z691" i="8"/>
  <c r="AB691" i="8" s="1"/>
  <c r="Z690" i="8"/>
  <c r="AB690" i="8" s="1"/>
  <c r="Z689" i="8"/>
  <c r="AB689" i="8" s="1"/>
  <c r="Z688" i="8"/>
  <c r="AB688" i="8" s="1"/>
  <c r="Z687" i="8"/>
  <c r="AB687" i="8" s="1"/>
  <c r="Z686" i="8"/>
  <c r="AB686" i="8" s="1"/>
  <c r="Z685" i="8"/>
  <c r="AB685" i="8" s="1"/>
  <c r="Z684" i="8"/>
  <c r="AB684" i="8" s="1"/>
  <c r="Z683" i="8"/>
  <c r="AB683" i="8" s="1"/>
  <c r="Z682" i="8"/>
  <c r="AB682" i="8" s="1"/>
  <c r="Z681" i="8"/>
  <c r="AB681" i="8" s="1"/>
  <c r="Z680" i="8"/>
  <c r="AB680" i="8" s="1"/>
  <c r="Z679" i="8"/>
  <c r="AB679" i="8" s="1"/>
  <c r="Z678" i="8"/>
  <c r="AB678" i="8" s="1"/>
  <c r="Z677" i="8"/>
  <c r="AB677" i="8" s="1"/>
  <c r="Z676" i="8"/>
  <c r="AB676" i="8" s="1"/>
  <c r="Z675" i="8"/>
  <c r="AB675" i="8" s="1"/>
  <c r="Z674" i="8"/>
  <c r="AB674" i="8" s="1"/>
  <c r="Z673" i="8"/>
  <c r="AB673" i="8" s="1"/>
  <c r="Z672" i="8"/>
  <c r="AB672" i="8" s="1"/>
  <c r="Z671" i="8"/>
  <c r="AB671" i="8" s="1"/>
  <c r="Z670" i="8"/>
  <c r="AB670" i="8" s="1"/>
  <c r="Z669" i="8"/>
  <c r="AB669" i="8" s="1"/>
  <c r="Z668" i="8"/>
  <c r="AB668" i="8" s="1"/>
  <c r="Z667" i="8"/>
  <c r="AB667" i="8" s="1"/>
  <c r="Z666" i="8"/>
  <c r="AB666" i="8" s="1"/>
  <c r="Z665" i="8"/>
  <c r="AB665" i="8" s="1"/>
  <c r="Z664" i="8"/>
  <c r="AB664" i="8" s="1"/>
  <c r="Z663" i="8"/>
  <c r="AB663" i="8" s="1"/>
  <c r="Z662" i="8"/>
  <c r="AB662" i="8" s="1"/>
  <c r="Z661" i="8"/>
  <c r="AB661" i="8" s="1"/>
  <c r="Z660" i="8"/>
  <c r="AB660" i="8" s="1"/>
  <c r="Z659" i="8"/>
  <c r="AB659" i="8" s="1"/>
  <c r="Z658" i="8"/>
  <c r="AB658" i="8" s="1"/>
  <c r="Z657" i="8"/>
  <c r="AB657" i="8" s="1"/>
  <c r="Z656" i="8"/>
  <c r="AB656" i="8" s="1"/>
  <c r="Z655" i="8"/>
  <c r="AB655" i="8" s="1"/>
  <c r="Z654" i="8"/>
  <c r="AB654" i="8" s="1"/>
  <c r="Z653" i="8"/>
  <c r="AB653" i="8" s="1"/>
  <c r="Z652" i="8"/>
  <c r="AB652" i="8" s="1"/>
  <c r="Z651" i="8"/>
  <c r="AB651" i="8" s="1"/>
  <c r="Z650" i="8"/>
  <c r="AB650" i="8" s="1"/>
  <c r="Z649" i="8"/>
  <c r="AB649" i="8" s="1"/>
  <c r="Z648" i="8"/>
  <c r="AB648" i="8" s="1"/>
  <c r="Z647" i="8"/>
  <c r="AB647" i="8" s="1"/>
  <c r="Z646" i="8"/>
  <c r="AB646" i="8" s="1"/>
  <c r="Z645" i="8"/>
  <c r="AB645" i="8" s="1"/>
  <c r="Z644" i="8"/>
  <c r="AB644" i="8" s="1"/>
  <c r="Z643" i="8"/>
  <c r="AB643" i="8" s="1"/>
  <c r="Z642" i="8"/>
  <c r="AB642" i="8" s="1"/>
  <c r="Z641" i="8"/>
  <c r="AB641" i="8" s="1"/>
  <c r="Z640" i="8"/>
  <c r="AB640" i="8" s="1"/>
  <c r="Z639" i="8"/>
  <c r="AB639" i="8" s="1"/>
  <c r="Z638" i="8"/>
  <c r="AB638" i="8" s="1"/>
  <c r="Z637" i="8"/>
  <c r="AB637" i="8" s="1"/>
  <c r="Z636" i="8"/>
  <c r="AB636" i="8" s="1"/>
  <c r="Z635" i="8"/>
  <c r="AB635" i="8" s="1"/>
  <c r="Z634" i="8"/>
  <c r="AB634" i="8" s="1"/>
  <c r="Z633" i="8"/>
  <c r="AB633" i="8" s="1"/>
  <c r="Z632" i="8"/>
  <c r="AB632" i="8" s="1"/>
  <c r="Z631" i="8"/>
  <c r="AB631" i="8" s="1"/>
  <c r="Z630" i="8"/>
  <c r="AB630" i="8" s="1"/>
  <c r="Z629" i="8"/>
  <c r="AB629" i="8" s="1"/>
  <c r="Z628" i="8"/>
  <c r="AB628" i="8" s="1"/>
  <c r="Z627" i="8"/>
  <c r="AB627" i="8" s="1"/>
  <c r="Z626" i="8"/>
  <c r="AB626" i="8" s="1"/>
  <c r="Z625" i="8"/>
  <c r="AB625" i="8" s="1"/>
  <c r="Z624" i="8"/>
  <c r="AB624" i="8" s="1"/>
  <c r="Z623" i="8"/>
  <c r="AB623" i="8" s="1"/>
  <c r="Z622" i="8"/>
  <c r="AB622" i="8" s="1"/>
  <c r="Z621" i="8"/>
  <c r="AB621" i="8" s="1"/>
  <c r="Z620" i="8"/>
  <c r="AB620" i="8" s="1"/>
  <c r="Z619" i="8"/>
  <c r="AB619" i="8" s="1"/>
  <c r="Z618" i="8"/>
  <c r="AB618" i="8" s="1"/>
  <c r="Z617" i="8"/>
  <c r="AB617" i="8" s="1"/>
  <c r="Z616" i="8"/>
  <c r="AB616" i="8" s="1"/>
  <c r="Z615" i="8"/>
  <c r="AB615" i="8" s="1"/>
  <c r="Z614" i="8"/>
  <c r="AB614" i="8" s="1"/>
  <c r="Z613" i="8"/>
  <c r="AB613" i="8" s="1"/>
  <c r="Z612" i="8"/>
  <c r="AB612" i="8" s="1"/>
  <c r="Z611" i="8"/>
  <c r="AB611" i="8" s="1"/>
  <c r="Z610" i="8"/>
  <c r="AB610" i="8" s="1"/>
  <c r="Z609" i="8"/>
  <c r="AB609" i="8" s="1"/>
  <c r="Z608" i="8"/>
  <c r="AB608" i="8" s="1"/>
  <c r="Z607" i="8"/>
  <c r="AB607" i="8" s="1"/>
  <c r="Z606" i="8"/>
  <c r="AB606" i="8" s="1"/>
  <c r="Z605" i="8"/>
  <c r="AB605" i="8" s="1"/>
  <c r="Z604" i="8"/>
  <c r="AB604" i="8" s="1"/>
  <c r="Z603" i="8"/>
  <c r="AB603" i="8" s="1"/>
  <c r="Z602" i="8"/>
  <c r="AB602" i="8" s="1"/>
  <c r="Z601" i="8"/>
  <c r="AB601" i="8" s="1"/>
  <c r="Z600" i="8"/>
  <c r="AB600" i="8" s="1"/>
  <c r="Z599" i="8"/>
  <c r="AB599" i="8" s="1"/>
  <c r="Z598" i="8"/>
  <c r="AB598" i="8" s="1"/>
  <c r="Z597" i="8"/>
  <c r="AB597" i="8" s="1"/>
  <c r="Z596" i="8"/>
  <c r="AB596" i="8" s="1"/>
  <c r="Z595" i="8"/>
  <c r="AB595" i="8" s="1"/>
  <c r="Z594" i="8"/>
  <c r="AB594" i="8" s="1"/>
  <c r="Z593" i="8"/>
  <c r="AB593" i="8" s="1"/>
  <c r="Z592" i="8"/>
  <c r="AB592" i="8" s="1"/>
  <c r="Z591" i="8"/>
  <c r="AB591" i="8" s="1"/>
  <c r="Z590" i="8"/>
  <c r="AB590" i="8" s="1"/>
  <c r="Z589" i="8"/>
  <c r="AB589" i="8" s="1"/>
  <c r="Z588" i="8"/>
  <c r="AB588" i="8" s="1"/>
  <c r="Z587" i="8"/>
  <c r="AB587" i="8" s="1"/>
  <c r="Z586" i="8"/>
  <c r="AB586" i="8" s="1"/>
  <c r="Z585" i="8"/>
  <c r="AB585" i="8" s="1"/>
  <c r="Z584" i="8"/>
  <c r="AB584" i="8" s="1"/>
  <c r="Z583" i="8"/>
  <c r="AB583" i="8" s="1"/>
  <c r="Z582" i="8"/>
  <c r="AB582" i="8" s="1"/>
  <c r="Z581" i="8"/>
  <c r="AB581" i="8" s="1"/>
  <c r="Z580" i="8"/>
  <c r="AB580" i="8" s="1"/>
  <c r="Z579" i="8"/>
  <c r="AB579" i="8" s="1"/>
  <c r="Z578" i="8"/>
  <c r="AB578" i="8" s="1"/>
  <c r="Z577" i="8"/>
  <c r="AB577" i="8" s="1"/>
  <c r="Z576" i="8"/>
  <c r="AB576" i="8" s="1"/>
  <c r="Z575" i="8"/>
  <c r="AB575" i="8" s="1"/>
  <c r="Z574" i="8"/>
  <c r="AB574" i="8" s="1"/>
  <c r="Z573" i="8"/>
  <c r="AB573" i="8" s="1"/>
  <c r="Z572" i="8"/>
  <c r="AB572" i="8" s="1"/>
  <c r="Z571" i="8"/>
  <c r="AB571" i="8" s="1"/>
  <c r="Z570" i="8"/>
  <c r="AB570" i="8" s="1"/>
  <c r="Z569" i="8"/>
  <c r="AB569" i="8" s="1"/>
  <c r="Z568" i="8"/>
  <c r="AB568" i="8" s="1"/>
  <c r="Z567" i="8"/>
  <c r="AB567" i="8" s="1"/>
  <c r="Z566" i="8"/>
  <c r="AB566" i="8" s="1"/>
  <c r="Z565" i="8"/>
  <c r="AB565" i="8" s="1"/>
  <c r="Z564" i="8"/>
  <c r="AB564" i="8" s="1"/>
  <c r="Z563" i="8"/>
  <c r="AB563" i="8" s="1"/>
  <c r="Z562" i="8"/>
  <c r="AB562" i="8" s="1"/>
  <c r="Z561" i="8"/>
  <c r="AB561" i="8" s="1"/>
  <c r="Z560" i="8"/>
  <c r="AB560" i="8" s="1"/>
  <c r="Z559" i="8"/>
  <c r="AB559" i="8" s="1"/>
  <c r="Z558" i="8"/>
  <c r="AB558" i="8" s="1"/>
  <c r="Z557" i="8"/>
  <c r="AB557" i="8" s="1"/>
  <c r="Z556" i="8"/>
  <c r="AB556" i="8" s="1"/>
  <c r="Z555" i="8"/>
  <c r="AB555" i="8" s="1"/>
  <c r="Z554" i="8"/>
  <c r="AB554" i="8" s="1"/>
  <c r="Z553" i="8"/>
  <c r="AB553" i="8" s="1"/>
  <c r="Z552" i="8"/>
  <c r="AB552" i="8" s="1"/>
  <c r="Z551" i="8"/>
  <c r="AB551" i="8" s="1"/>
  <c r="Z550" i="8"/>
  <c r="AB550" i="8" s="1"/>
  <c r="Z549" i="8"/>
  <c r="AB549" i="8" s="1"/>
  <c r="Z548" i="8"/>
  <c r="AB548" i="8" s="1"/>
  <c r="Z547" i="8"/>
  <c r="AB547" i="8" s="1"/>
  <c r="Z546" i="8"/>
  <c r="AB546" i="8" s="1"/>
  <c r="Z545" i="8"/>
  <c r="AB545" i="8" s="1"/>
  <c r="Z544" i="8"/>
  <c r="AB544" i="8" s="1"/>
  <c r="Z543" i="8"/>
  <c r="AB543" i="8" s="1"/>
  <c r="Z542" i="8"/>
  <c r="AB542" i="8" s="1"/>
  <c r="Z541" i="8"/>
  <c r="AB541" i="8" s="1"/>
  <c r="Z540" i="8"/>
  <c r="AB540" i="8" s="1"/>
  <c r="Z539" i="8"/>
  <c r="AB539" i="8" s="1"/>
  <c r="Z538" i="8"/>
  <c r="AB538" i="8" s="1"/>
  <c r="Z537" i="8"/>
  <c r="AB537" i="8" s="1"/>
  <c r="Z536" i="8"/>
  <c r="AB536" i="8" s="1"/>
  <c r="Z535" i="8"/>
  <c r="AB535" i="8" s="1"/>
  <c r="Z534" i="8"/>
  <c r="AB534" i="8" s="1"/>
  <c r="Z533" i="8"/>
  <c r="AB533" i="8" s="1"/>
  <c r="Z532" i="8"/>
  <c r="AB532" i="8" s="1"/>
  <c r="Z531" i="8"/>
  <c r="AB531" i="8" s="1"/>
  <c r="Z530" i="8"/>
  <c r="AB530" i="8" s="1"/>
  <c r="Z529" i="8"/>
  <c r="AB529" i="8" s="1"/>
  <c r="Z528" i="8"/>
  <c r="AB528" i="8" s="1"/>
  <c r="Z527" i="8"/>
  <c r="AB527" i="8" s="1"/>
  <c r="Z526" i="8"/>
  <c r="AB526" i="8" s="1"/>
  <c r="Z525" i="8"/>
  <c r="AB525" i="8" s="1"/>
  <c r="Z524" i="8"/>
  <c r="AB524" i="8" s="1"/>
  <c r="Z523" i="8"/>
  <c r="AB523" i="8" s="1"/>
  <c r="Z522" i="8"/>
  <c r="AB522" i="8" s="1"/>
  <c r="Z521" i="8"/>
  <c r="AB521" i="8" s="1"/>
  <c r="Z520" i="8"/>
  <c r="AB520" i="8" s="1"/>
  <c r="Z519" i="8"/>
  <c r="AB519" i="8" s="1"/>
  <c r="Z518" i="8"/>
  <c r="AB518" i="8" s="1"/>
  <c r="Z517" i="8"/>
  <c r="AB517" i="8" s="1"/>
  <c r="Z516" i="8"/>
  <c r="AB516" i="8" s="1"/>
  <c r="Z515" i="8"/>
  <c r="AB515" i="8" s="1"/>
  <c r="Z514" i="8"/>
  <c r="AB514" i="8" s="1"/>
  <c r="Z513" i="8"/>
  <c r="AB513" i="8" s="1"/>
  <c r="Z512" i="8"/>
  <c r="AB512" i="8" s="1"/>
  <c r="Z511" i="8"/>
  <c r="AB511" i="8" s="1"/>
  <c r="Z510" i="8"/>
  <c r="AB510" i="8" s="1"/>
  <c r="Z509" i="8"/>
  <c r="AB509" i="8" s="1"/>
  <c r="Z508" i="8"/>
  <c r="AB508" i="8" s="1"/>
  <c r="Z507" i="8"/>
  <c r="AB507" i="8" s="1"/>
  <c r="Z506" i="8"/>
  <c r="AB506" i="8" s="1"/>
  <c r="Z505" i="8"/>
  <c r="AB505" i="8" s="1"/>
  <c r="Z504" i="8"/>
  <c r="AB504" i="8" s="1"/>
  <c r="Z503" i="8"/>
  <c r="AB503" i="8" s="1"/>
  <c r="Z502" i="8"/>
  <c r="AB502" i="8" s="1"/>
  <c r="Z501" i="8"/>
  <c r="AB501" i="8" s="1"/>
  <c r="Z500" i="8"/>
  <c r="AB500" i="8" s="1"/>
  <c r="Z499" i="8"/>
  <c r="AB499" i="8" s="1"/>
  <c r="Z498" i="8"/>
  <c r="AB498" i="8" s="1"/>
  <c r="Z497" i="8"/>
  <c r="AB497" i="8" s="1"/>
  <c r="Z496" i="8"/>
  <c r="AB496" i="8" s="1"/>
  <c r="Z495" i="8"/>
  <c r="AB495" i="8" s="1"/>
  <c r="Z494" i="8"/>
  <c r="AB494" i="8" s="1"/>
  <c r="Z493" i="8"/>
  <c r="AB493" i="8" s="1"/>
  <c r="Z492" i="8"/>
  <c r="AB492" i="8" s="1"/>
  <c r="Z491" i="8"/>
  <c r="AB491" i="8" s="1"/>
  <c r="Z490" i="8"/>
  <c r="AB490" i="8" s="1"/>
  <c r="Z489" i="8"/>
  <c r="AB489" i="8" s="1"/>
  <c r="Z488" i="8"/>
  <c r="AB488" i="8" s="1"/>
  <c r="Z487" i="8"/>
  <c r="AB487" i="8" s="1"/>
  <c r="Z486" i="8"/>
  <c r="AB486" i="8" s="1"/>
  <c r="Z485" i="8"/>
  <c r="AB485" i="8" s="1"/>
  <c r="Z484" i="8"/>
  <c r="AB484" i="8" s="1"/>
  <c r="Z483" i="8"/>
  <c r="AB483" i="8" s="1"/>
  <c r="Z482" i="8"/>
  <c r="AB482" i="8" s="1"/>
  <c r="Z481" i="8"/>
  <c r="AB481" i="8" s="1"/>
  <c r="Z480" i="8"/>
  <c r="AB480" i="8" s="1"/>
  <c r="Z479" i="8"/>
  <c r="AB479" i="8" s="1"/>
  <c r="Z478" i="8"/>
  <c r="AB478" i="8" s="1"/>
  <c r="Z477" i="8"/>
  <c r="AB477" i="8" s="1"/>
  <c r="Z476" i="8"/>
  <c r="AB476" i="8" s="1"/>
  <c r="Z475" i="8"/>
  <c r="AB475" i="8" s="1"/>
  <c r="Z474" i="8"/>
  <c r="AB474" i="8" s="1"/>
  <c r="Z473" i="8"/>
  <c r="AB473" i="8" s="1"/>
  <c r="Z472" i="8"/>
  <c r="AB472" i="8" s="1"/>
  <c r="Z471" i="8"/>
  <c r="AB471" i="8" s="1"/>
  <c r="Z470" i="8"/>
  <c r="AB470" i="8" s="1"/>
  <c r="Z469" i="8"/>
  <c r="AB469" i="8" s="1"/>
  <c r="Z468" i="8"/>
  <c r="AB468" i="8" s="1"/>
  <c r="Z467" i="8"/>
  <c r="AB467" i="8" s="1"/>
  <c r="Z466" i="8"/>
  <c r="AB466" i="8" s="1"/>
  <c r="Z465" i="8"/>
  <c r="AB465" i="8" s="1"/>
  <c r="Z464" i="8"/>
  <c r="AB464" i="8" s="1"/>
  <c r="Z463" i="8"/>
  <c r="AB463" i="8" s="1"/>
  <c r="Z462" i="8"/>
  <c r="AB462" i="8" s="1"/>
  <c r="Z461" i="8"/>
  <c r="AB461" i="8" s="1"/>
  <c r="Z460" i="8"/>
  <c r="AB460" i="8" s="1"/>
  <c r="Z459" i="8"/>
  <c r="AB459" i="8" s="1"/>
  <c r="Z458" i="8"/>
  <c r="AB458" i="8" s="1"/>
  <c r="Z457" i="8"/>
  <c r="AB457" i="8" s="1"/>
  <c r="Z456" i="8"/>
  <c r="AB456" i="8" s="1"/>
  <c r="Z455" i="8"/>
  <c r="AB455" i="8" s="1"/>
  <c r="Z454" i="8"/>
  <c r="AB454" i="8" s="1"/>
  <c r="Z453" i="8"/>
  <c r="AB453" i="8" s="1"/>
  <c r="Z452" i="8"/>
  <c r="AB452" i="8" s="1"/>
  <c r="Z451" i="8"/>
  <c r="AB451" i="8" s="1"/>
  <c r="Z450" i="8"/>
  <c r="AB450" i="8" s="1"/>
  <c r="Z449" i="8"/>
  <c r="AB449" i="8" s="1"/>
  <c r="Z448" i="8"/>
  <c r="AB448" i="8" s="1"/>
  <c r="Z447" i="8"/>
  <c r="AB447" i="8" s="1"/>
  <c r="Z446" i="8"/>
  <c r="AB446" i="8" s="1"/>
  <c r="Z445" i="8"/>
  <c r="AB445" i="8" s="1"/>
  <c r="Z444" i="8"/>
  <c r="AB444" i="8" s="1"/>
  <c r="Z443" i="8"/>
  <c r="AB443" i="8" s="1"/>
  <c r="Z442" i="8"/>
  <c r="AB442" i="8" s="1"/>
  <c r="Z441" i="8"/>
  <c r="AB441" i="8" s="1"/>
  <c r="Z440" i="8"/>
  <c r="AB440" i="8" s="1"/>
  <c r="Z439" i="8"/>
  <c r="AB439" i="8" s="1"/>
  <c r="Z438" i="8"/>
  <c r="AB438" i="8" s="1"/>
  <c r="Z437" i="8"/>
  <c r="AB437" i="8" s="1"/>
  <c r="Z436" i="8"/>
  <c r="AB436" i="8" s="1"/>
  <c r="Z435" i="8"/>
  <c r="AB435" i="8" s="1"/>
  <c r="Z434" i="8"/>
  <c r="AB434" i="8" s="1"/>
  <c r="Z433" i="8"/>
  <c r="AB433" i="8" s="1"/>
  <c r="Z432" i="8"/>
  <c r="AB432" i="8" s="1"/>
  <c r="Z431" i="8"/>
  <c r="AB431" i="8" s="1"/>
  <c r="Z430" i="8"/>
  <c r="AB430" i="8" s="1"/>
  <c r="Z429" i="8"/>
  <c r="AB429" i="8" s="1"/>
  <c r="Z428" i="8"/>
  <c r="AB428" i="8" s="1"/>
  <c r="Z427" i="8"/>
  <c r="AB427" i="8" s="1"/>
  <c r="Z426" i="8"/>
  <c r="AB426" i="8" s="1"/>
  <c r="Z425" i="8"/>
  <c r="AB425" i="8" s="1"/>
  <c r="Z424" i="8"/>
  <c r="AB424" i="8" s="1"/>
  <c r="Z423" i="8"/>
  <c r="AB423" i="8" s="1"/>
  <c r="Z422" i="8"/>
  <c r="AB422" i="8" s="1"/>
  <c r="Z421" i="8"/>
  <c r="AB421" i="8" s="1"/>
  <c r="Z420" i="8"/>
  <c r="AB420" i="8" s="1"/>
  <c r="Z419" i="8"/>
  <c r="AB419" i="8" s="1"/>
  <c r="Z418" i="8"/>
  <c r="AB418" i="8" s="1"/>
  <c r="Z417" i="8"/>
  <c r="AB417" i="8" s="1"/>
  <c r="Z416" i="8"/>
  <c r="AB416" i="8" s="1"/>
  <c r="Z415" i="8"/>
  <c r="AB415" i="8" s="1"/>
  <c r="Z414" i="8"/>
  <c r="AB414" i="8" s="1"/>
  <c r="Z413" i="8"/>
  <c r="AB413" i="8" s="1"/>
  <c r="Z412" i="8"/>
  <c r="AB412" i="8" s="1"/>
  <c r="Z411" i="8"/>
  <c r="AB411" i="8" s="1"/>
  <c r="Z410" i="8"/>
  <c r="AB410" i="8" s="1"/>
  <c r="Z409" i="8"/>
  <c r="AB409" i="8" s="1"/>
  <c r="Z408" i="8"/>
  <c r="AB408" i="8" s="1"/>
  <c r="Z407" i="8"/>
  <c r="AB407" i="8" s="1"/>
  <c r="Z406" i="8"/>
  <c r="AB406" i="8" s="1"/>
  <c r="Z405" i="8"/>
  <c r="AB405" i="8" s="1"/>
  <c r="Z404" i="8"/>
  <c r="AB404" i="8" s="1"/>
  <c r="Z403" i="8"/>
  <c r="AB403" i="8" s="1"/>
  <c r="Z402" i="8"/>
  <c r="AB402" i="8" s="1"/>
  <c r="Z401" i="8"/>
  <c r="AB401" i="8" s="1"/>
  <c r="Z400" i="8"/>
  <c r="AB400" i="8" s="1"/>
  <c r="Z399" i="8"/>
  <c r="AB399" i="8" s="1"/>
  <c r="Z398" i="8"/>
  <c r="AB398" i="8" s="1"/>
  <c r="Z397" i="8"/>
  <c r="AB397" i="8" s="1"/>
  <c r="Z396" i="8"/>
  <c r="AB396" i="8" s="1"/>
  <c r="Z395" i="8"/>
  <c r="AB395" i="8" s="1"/>
  <c r="Z394" i="8"/>
  <c r="AB394" i="8" s="1"/>
  <c r="Z393" i="8"/>
  <c r="AB393" i="8" s="1"/>
  <c r="Z392" i="8"/>
  <c r="AB392" i="8" s="1"/>
  <c r="Z391" i="8"/>
  <c r="AB391" i="8" s="1"/>
  <c r="Z390" i="8"/>
  <c r="AB390" i="8" s="1"/>
  <c r="Z389" i="8"/>
  <c r="AB389" i="8" s="1"/>
  <c r="Z388" i="8"/>
  <c r="AB388" i="8" s="1"/>
  <c r="Z387" i="8"/>
  <c r="AB387" i="8" s="1"/>
  <c r="Z386" i="8"/>
  <c r="AB386" i="8" s="1"/>
  <c r="Z385" i="8"/>
  <c r="AB385" i="8" s="1"/>
  <c r="Z384" i="8"/>
  <c r="AB384" i="8" s="1"/>
  <c r="Z383" i="8"/>
  <c r="AB383" i="8" s="1"/>
  <c r="Z382" i="8"/>
  <c r="AB382" i="8" s="1"/>
  <c r="Z381" i="8"/>
  <c r="AB381" i="8" s="1"/>
  <c r="Z380" i="8"/>
  <c r="AB380" i="8" s="1"/>
  <c r="Z379" i="8"/>
  <c r="AB379" i="8" s="1"/>
  <c r="Z378" i="8"/>
  <c r="AB378" i="8" s="1"/>
  <c r="Z377" i="8"/>
  <c r="AB377" i="8" s="1"/>
  <c r="Z376" i="8"/>
  <c r="AB376" i="8" s="1"/>
  <c r="Z375" i="8"/>
  <c r="AB375" i="8" s="1"/>
  <c r="Z374" i="8"/>
  <c r="AB374" i="8" s="1"/>
  <c r="Z373" i="8"/>
  <c r="AB373" i="8" s="1"/>
  <c r="Z372" i="8"/>
  <c r="AB372" i="8" s="1"/>
  <c r="Z371" i="8"/>
  <c r="AB371" i="8" s="1"/>
  <c r="Z370" i="8"/>
  <c r="AB370" i="8" s="1"/>
  <c r="Z369" i="8"/>
  <c r="AB369" i="8" s="1"/>
  <c r="Z368" i="8"/>
  <c r="AB368" i="8" s="1"/>
  <c r="Z367" i="8"/>
  <c r="AB367" i="8" s="1"/>
  <c r="Z366" i="8"/>
  <c r="AB366" i="8" s="1"/>
  <c r="Z365" i="8"/>
  <c r="AB365" i="8" s="1"/>
  <c r="Z364" i="8"/>
  <c r="AB364" i="8" s="1"/>
  <c r="Z363" i="8"/>
  <c r="AB363" i="8" s="1"/>
  <c r="Z362" i="8"/>
  <c r="AB362" i="8" s="1"/>
  <c r="Z361" i="8"/>
  <c r="AB361" i="8" s="1"/>
  <c r="Z360" i="8"/>
  <c r="AB360" i="8" s="1"/>
  <c r="Z359" i="8"/>
  <c r="AB359" i="8" s="1"/>
  <c r="Z358" i="8"/>
  <c r="AB358" i="8" s="1"/>
  <c r="Z357" i="8"/>
  <c r="AB357" i="8" s="1"/>
  <c r="Z356" i="8"/>
  <c r="AB356" i="8" s="1"/>
  <c r="Z355" i="8"/>
  <c r="AB355" i="8" s="1"/>
  <c r="Z354" i="8"/>
  <c r="AB354" i="8" s="1"/>
  <c r="Z353" i="8"/>
  <c r="AB353" i="8" s="1"/>
  <c r="Z352" i="8"/>
  <c r="AB352" i="8" s="1"/>
  <c r="Z351" i="8"/>
  <c r="AB351" i="8" s="1"/>
  <c r="Z350" i="8"/>
  <c r="AB350" i="8" s="1"/>
  <c r="Z349" i="8"/>
  <c r="AB349" i="8" s="1"/>
  <c r="Z348" i="8"/>
  <c r="AB348" i="8" s="1"/>
  <c r="Z347" i="8"/>
  <c r="AB347" i="8" s="1"/>
  <c r="Z346" i="8"/>
  <c r="AB346" i="8" s="1"/>
  <c r="Z345" i="8"/>
  <c r="AB345" i="8" s="1"/>
  <c r="Z344" i="8"/>
  <c r="AB344" i="8" s="1"/>
  <c r="Z343" i="8"/>
  <c r="AB343" i="8" s="1"/>
  <c r="Z342" i="8"/>
  <c r="AB342" i="8" s="1"/>
  <c r="Z341" i="8"/>
  <c r="AB341" i="8" s="1"/>
  <c r="Z340" i="8"/>
  <c r="AB340" i="8" s="1"/>
  <c r="Z339" i="8"/>
  <c r="AB339" i="8" s="1"/>
  <c r="Z338" i="8"/>
  <c r="AB338" i="8" s="1"/>
  <c r="Z337" i="8"/>
  <c r="AB337" i="8" s="1"/>
  <c r="Z336" i="8"/>
  <c r="AB336" i="8" s="1"/>
  <c r="Z335" i="8"/>
  <c r="AB335" i="8" s="1"/>
  <c r="Z334" i="8"/>
  <c r="AB334" i="8" s="1"/>
  <c r="Z333" i="8"/>
  <c r="AB333" i="8" s="1"/>
  <c r="Z332" i="8"/>
  <c r="AB332" i="8" s="1"/>
  <c r="Z331" i="8"/>
  <c r="AB331" i="8" s="1"/>
  <c r="Z330" i="8"/>
  <c r="AB330" i="8" s="1"/>
  <c r="Z329" i="8"/>
  <c r="AB329" i="8" s="1"/>
  <c r="Z328" i="8"/>
  <c r="AB328" i="8" s="1"/>
  <c r="Z327" i="8"/>
  <c r="AB327" i="8" s="1"/>
  <c r="Z326" i="8"/>
  <c r="AB326" i="8" s="1"/>
  <c r="Z325" i="8"/>
  <c r="AB325" i="8" s="1"/>
  <c r="Z324" i="8"/>
  <c r="AB324" i="8" s="1"/>
  <c r="Z323" i="8"/>
  <c r="AB323" i="8" s="1"/>
  <c r="Z322" i="8"/>
  <c r="AB322" i="8" s="1"/>
  <c r="Z321" i="8"/>
  <c r="AB321" i="8" s="1"/>
  <c r="Z320" i="8"/>
  <c r="AB320" i="8" s="1"/>
  <c r="Z319" i="8"/>
  <c r="AB319" i="8" s="1"/>
  <c r="Z318" i="8"/>
  <c r="AB318" i="8" s="1"/>
  <c r="Z317" i="8"/>
  <c r="AB317" i="8" s="1"/>
  <c r="Z316" i="8"/>
  <c r="AB316" i="8" s="1"/>
  <c r="Z315" i="8"/>
  <c r="AB315" i="8" s="1"/>
  <c r="Z314" i="8"/>
  <c r="AB314" i="8" s="1"/>
  <c r="Z313" i="8"/>
  <c r="AB313" i="8" s="1"/>
  <c r="Z312" i="8"/>
  <c r="AB312" i="8" s="1"/>
  <c r="Z311" i="8"/>
  <c r="AB311" i="8" s="1"/>
  <c r="Z310" i="8"/>
  <c r="AB310" i="8" s="1"/>
  <c r="Z309" i="8"/>
  <c r="AB309" i="8" s="1"/>
  <c r="Z308" i="8"/>
  <c r="AB308" i="8" s="1"/>
  <c r="Z307" i="8"/>
  <c r="AB307" i="8" s="1"/>
  <c r="Z306" i="8"/>
  <c r="AB306" i="8" s="1"/>
  <c r="Z305" i="8"/>
  <c r="AB305" i="8" s="1"/>
  <c r="Z304" i="8"/>
  <c r="AB304" i="8" s="1"/>
  <c r="Z303" i="8"/>
  <c r="AB303" i="8" s="1"/>
  <c r="Z302" i="8"/>
  <c r="AB302" i="8" s="1"/>
  <c r="Z301" i="8"/>
  <c r="AB301" i="8" s="1"/>
  <c r="Z300" i="8"/>
  <c r="AB300" i="8" s="1"/>
  <c r="Z299" i="8"/>
  <c r="AB299" i="8" s="1"/>
  <c r="Z298" i="8"/>
  <c r="AB298" i="8" s="1"/>
  <c r="Z297" i="8"/>
  <c r="AB297" i="8" s="1"/>
  <c r="Z296" i="8"/>
  <c r="AB296" i="8" s="1"/>
  <c r="Z295" i="8"/>
  <c r="AB295" i="8" s="1"/>
  <c r="Z294" i="8"/>
  <c r="AB294" i="8" s="1"/>
  <c r="Z293" i="8"/>
  <c r="AB293" i="8" s="1"/>
  <c r="Z292" i="8"/>
  <c r="AB292" i="8" s="1"/>
  <c r="Z291" i="8"/>
  <c r="AB291" i="8" s="1"/>
  <c r="Z290" i="8"/>
  <c r="AB290" i="8" s="1"/>
  <c r="Z289" i="8"/>
  <c r="AB289" i="8" s="1"/>
  <c r="Z288" i="8"/>
  <c r="AB288" i="8" s="1"/>
  <c r="Z287" i="8"/>
  <c r="AB287" i="8" s="1"/>
  <c r="Z286" i="8"/>
  <c r="AB286" i="8" s="1"/>
  <c r="Z285" i="8"/>
  <c r="AB285" i="8" s="1"/>
  <c r="Z284" i="8"/>
  <c r="AB284" i="8" s="1"/>
  <c r="Z283" i="8"/>
  <c r="AB283" i="8" s="1"/>
  <c r="Z282" i="8"/>
  <c r="AB282" i="8" s="1"/>
  <c r="Z281" i="8"/>
  <c r="AB281" i="8" s="1"/>
  <c r="Z280" i="8"/>
  <c r="AB280" i="8" s="1"/>
  <c r="Z279" i="8"/>
  <c r="AB279" i="8" s="1"/>
  <c r="Z278" i="8"/>
  <c r="AB278" i="8" s="1"/>
  <c r="Z277" i="8"/>
  <c r="AB277" i="8" s="1"/>
  <c r="Z276" i="8"/>
  <c r="AB276" i="8" s="1"/>
  <c r="Z275" i="8"/>
  <c r="AB275" i="8" s="1"/>
  <c r="Z274" i="8"/>
  <c r="AB274" i="8" s="1"/>
  <c r="Z273" i="8"/>
  <c r="AB273" i="8" s="1"/>
  <c r="Z272" i="8"/>
  <c r="AB272" i="8" s="1"/>
  <c r="Z271" i="8"/>
  <c r="AB271" i="8" s="1"/>
  <c r="Z270" i="8"/>
  <c r="AB270" i="8" s="1"/>
  <c r="Z269" i="8"/>
  <c r="AB269" i="8" s="1"/>
  <c r="Z268" i="8"/>
  <c r="AB268" i="8" s="1"/>
  <c r="Z267" i="8"/>
  <c r="AB267" i="8" s="1"/>
  <c r="Z266" i="8"/>
  <c r="AB266" i="8" s="1"/>
  <c r="Z265" i="8"/>
  <c r="AB265" i="8" s="1"/>
  <c r="Z264" i="8"/>
  <c r="AB264" i="8" s="1"/>
  <c r="Z263" i="8"/>
  <c r="AB263" i="8" s="1"/>
  <c r="Z262" i="8"/>
  <c r="AB262" i="8" s="1"/>
  <c r="Z261" i="8"/>
  <c r="AB261" i="8" s="1"/>
  <c r="Z260" i="8"/>
  <c r="AB260" i="8" s="1"/>
  <c r="Z259" i="8"/>
  <c r="AB259" i="8" s="1"/>
  <c r="Z258" i="8"/>
  <c r="AB258" i="8" s="1"/>
  <c r="Z256" i="8"/>
  <c r="AB256" i="8" s="1"/>
  <c r="Z255" i="8"/>
  <c r="AB255" i="8" s="1"/>
  <c r="Z254" i="8"/>
  <c r="AB254" i="8" s="1"/>
  <c r="Z253" i="8"/>
  <c r="AB253" i="8" s="1"/>
  <c r="Z252" i="8"/>
  <c r="AB252" i="8" s="1"/>
  <c r="Z251" i="8"/>
  <c r="AB251" i="8" s="1"/>
  <c r="Z250" i="8"/>
  <c r="AB250" i="8" s="1"/>
  <c r="Z249" i="8"/>
  <c r="AB249" i="8" s="1"/>
  <c r="Z248" i="8"/>
  <c r="AB248" i="8" s="1"/>
  <c r="Z247" i="8"/>
  <c r="AB247" i="8" s="1"/>
  <c r="Z246" i="8"/>
  <c r="AB246" i="8" s="1"/>
  <c r="Z245" i="8"/>
  <c r="AB245" i="8" s="1"/>
  <c r="Z244" i="8"/>
  <c r="AB244" i="8" s="1"/>
  <c r="Z243" i="8"/>
  <c r="AB243" i="8" s="1"/>
  <c r="Z242" i="8"/>
  <c r="AB242" i="8" s="1"/>
  <c r="Z241" i="8"/>
  <c r="AB241" i="8" s="1"/>
  <c r="Z240" i="8"/>
  <c r="AB240" i="8" s="1"/>
  <c r="Z239" i="8"/>
  <c r="AB239" i="8" s="1"/>
  <c r="Z238" i="8"/>
  <c r="AB238" i="8" s="1"/>
  <c r="Z237" i="8"/>
  <c r="AB237" i="8" s="1"/>
  <c r="Z236" i="8"/>
  <c r="AB236" i="8" s="1"/>
  <c r="Z235" i="8"/>
  <c r="AB235" i="8" s="1"/>
  <c r="Z234" i="8"/>
  <c r="AB234" i="8" s="1"/>
  <c r="Z233" i="8"/>
  <c r="AB233" i="8" s="1"/>
  <c r="Z232" i="8"/>
  <c r="AB232" i="8" s="1"/>
  <c r="Z231" i="8"/>
  <c r="AB231" i="8" s="1"/>
  <c r="Z230" i="8"/>
  <c r="AB230" i="8" s="1"/>
  <c r="Z229" i="8"/>
  <c r="AB229" i="8" s="1"/>
  <c r="Z228" i="8"/>
  <c r="AB228" i="8" s="1"/>
  <c r="Z227" i="8"/>
  <c r="AB227" i="8" s="1"/>
  <c r="Z226" i="8"/>
  <c r="AB226" i="8" s="1"/>
  <c r="Z225" i="8"/>
  <c r="AB225" i="8" s="1"/>
  <c r="Z224" i="8"/>
  <c r="AB224" i="8" s="1"/>
  <c r="Z223" i="8"/>
  <c r="AB223" i="8" s="1"/>
  <c r="Z222" i="8"/>
  <c r="AB222" i="8" s="1"/>
  <c r="Z221" i="8"/>
  <c r="AB221" i="8" s="1"/>
  <c r="Z220" i="8"/>
  <c r="AB220" i="8" s="1"/>
  <c r="Z219" i="8"/>
  <c r="AB219" i="8" s="1"/>
  <c r="Z218" i="8"/>
  <c r="AB218" i="8" s="1"/>
  <c r="Z217" i="8"/>
  <c r="AB217" i="8" s="1"/>
  <c r="Z216" i="8"/>
  <c r="AB216" i="8" s="1"/>
  <c r="Z215" i="8"/>
  <c r="AB215" i="8" s="1"/>
  <c r="Z214" i="8"/>
  <c r="AB214" i="8" s="1"/>
  <c r="Z213" i="8"/>
  <c r="AB213" i="8" s="1"/>
  <c r="Z212" i="8"/>
  <c r="AB212" i="8" s="1"/>
  <c r="Z211" i="8"/>
  <c r="AB211" i="8" s="1"/>
  <c r="Z210" i="8"/>
  <c r="AB210" i="8" s="1"/>
  <c r="Z209" i="8"/>
  <c r="AB209" i="8" s="1"/>
  <c r="Z208" i="8"/>
  <c r="AB208" i="8" s="1"/>
  <c r="Z207" i="8"/>
  <c r="AB207" i="8" s="1"/>
  <c r="Z206" i="8"/>
  <c r="AB206" i="8" s="1"/>
  <c r="Z205" i="8"/>
  <c r="AB205" i="8" s="1"/>
  <c r="Z204" i="8"/>
  <c r="AB204" i="8" s="1"/>
  <c r="Z203" i="8"/>
  <c r="AB203" i="8" s="1"/>
  <c r="Z202" i="8"/>
  <c r="AB202" i="8" s="1"/>
  <c r="Z201" i="8"/>
  <c r="AB201" i="8" s="1"/>
  <c r="Z200" i="8"/>
  <c r="AB200" i="8" s="1"/>
  <c r="Z199" i="8"/>
  <c r="AB199" i="8" s="1"/>
  <c r="Z198" i="8"/>
  <c r="AB198" i="8" s="1"/>
  <c r="Z197" i="8"/>
  <c r="AB197" i="8" s="1"/>
  <c r="Z196" i="8"/>
  <c r="AB196" i="8" s="1"/>
  <c r="Z195" i="8"/>
  <c r="AB195" i="8" s="1"/>
  <c r="Z194" i="8"/>
  <c r="AB194" i="8" s="1"/>
  <c r="Z193" i="8"/>
  <c r="AB193" i="8" s="1"/>
  <c r="Z192" i="8"/>
  <c r="AB192" i="8" s="1"/>
  <c r="Z191" i="8"/>
  <c r="AB191" i="8" s="1"/>
  <c r="Z190" i="8"/>
  <c r="AB190" i="8" s="1"/>
  <c r="Z189" i="8"/>
  <c r="AB189" i="8" s="1"/>
  <c r="Z188" i="8"/>
  <c r="AB188" i="8" s="1"/>
  <c r="Z187" i="8"/>
  <c r="AB187" i="8" s="1"/>
  <c r="Z186" i="8"/>
  <c r="AB186" i="8" s="1"/>
  <c r="Z185" i="8"/>
  <c r="AB185" i="8" s="1"/>
  <c r="Z184" i="8"/>
  <c r="AB184" i="8" s="1"/>
  <c r="Z183" i="8"/>
  <c r="AB183" i="8" s="1"/>
  <c r="Z182" i="8"/>
  <c r="AB182" i="8" s="1"/>
  <c r="Z181" i="8"/>
  <c r="AB181" i="8" s="1"/>
  <c r="Z180" i="8"/>
  <c r="AB180" i="8" s="1"/>
  <c r="Z179" i="8"/>
  <c r="AB179" i="8" s="1"/>
  <c r="Z178" i="8"/>
  <c r="AB178" i="8" s="1"/>
  <c r="Z177" i="8"/>
  <c r="AB177" i="8" s="1"/>
  <c r="Z176" i="8"/>
  <c r="AB176" i="8" s="1"/>
  <c r="Z175" i="8"/>
  <c r="AB175" i="8" s="1"/>
  <c r="Z174" i="8"/>
  <c r="AB174" i="8" s="1"/>
  <c r="Z173" i="8"/>
  <c r="AB173" i="8" s="1"/>
  <c r="Z172" i="8"/>
  <c r="AB172" i="8" s="1"/>
  <c r="Z171" i="8"/>
  <c r="AB171" i="8" s="1"/>
  <c r="Z170" i="8"/>
  <c r="AB170" i="8" s="1"/>
  <c r="Z169" i="8"/>
  <c r="AB169" i="8" s="1"/>
  <c r="Z168" i="8"/>
  <c r="AB168" i="8" s="1"/>
  <c r="Z167" i="8"/>
  <c r="AB167" i="8" s="1"/>
  <c r="Z166" i="8"/>
  <c r="AB166" i="8" s="1"/>
  <c r="Z165" i="8"/>
  <c r="AB165" i="8" s="1"/>
  <c r="Z164" i="8"/>
  <c r="AB164" i="8" s="1"/>
  <c r="Z163" i="8"/>
  <c r="AB163" i="8" s="1"/>
  <c r="Z162" i="8"/>
  <c r="AB162" i="8" s="1"/>
  <c r="Z161" i="8"/>
  <c r="AB161" i="8" s="1"/>
  <c r="Z160" i="8"/>
  <c r="AB160" i="8" s="1"/>
  <c r="Z159" i="8"/>
  <c r="AB159" i="8" s="1"/>
  <c r="Z158" i="8"/>
  <c r="AB158" i="8" s="1"/>
  <c r="Z157" i="8"/>
  <c r="AB157" i="8" s="1"/>
  <c r="Z156" i="8"/>
  <c r="AB156" i="8" s="1"/>
  <c r="Z155" i="8"/>
  <c r="AB155" i="8" s="1"/>
  <c r="Z154" i="8"/>
  <c r="AB154" i="8" s="1"/>
  <c r="Z153" i="8"/>
  <c r="AB153" i="8" s="1"/>
  <c r="Z152" i="8"/>
  <c r="AB152" i="8" s="1"/>
  <c r="Z151" i="8"/>
  <c r="AB151" i="8" s="1"/>
  <c r="Z150" i="8"/>
  <c r="AB150" i="8" s="1"/>
  <c r="Z149" i="8"/>
  <c r="AB149" i="8" s="1"/>
  <c r="Z148" i="8"/>
  <c r="AB148" i="8" s="1"/>
  <c r="Z147" i="8"/>
  <c r="AB147" i="8" s="1"/>
  <c r="Z146" i="8"/>
  <c r="AB146" i="8" s="1"/>
  <c r="Z145" i="8"/>
  <c r="AB145" i="8" s="1"/>
  <c r="Z144" i="8"/>
  <c r="AB144" i="8" s="1"/>
  <c r="Z143" i="8"/>
  <c r="AB143" i="8" s="1"/>
  <c r="Z142" i="8"/>
  <c r="AB142" i="8" s="1"/>
  <c r="Z141" i="8"/>
  <c r="AB141" i="8" s="1"/>
  <c r="Z140" i="8"/>
  <c r="AB140" i="8" s="1"/>
  <c r="Z139" i="8"/>
  <c r="AB139" i="8" s="1"/>
  <c r="Z138" i="8"/>
  <c r="AB138" i="8" s="1"/>
  <c r="Z137" i="8"/>
  <c r="AB137" i="8" s="1"/>
  <c r="Z136" i="8"/>
  <c r="AB136" i="8" s="1"/>
  <c r="Z135" i="8"/>
  <c r="AB135" i="8" s="1"/>
  <c r="Z134" i="8"/>
  <c r="AB134" i="8" s="1"/>
  <c r="Z133" i="8"/>
  <c r="AB133" i="8" s="1"/>
  <c r="Z132" i="8"/>
  <c r="AB132" i="8" s="1"/>
  <c r="Z131" i="8"/>
  <c r="AB131" i="8" s="1"/>
  <c r="Z130" i="8"/>
  <c r="AB130" i="8" s="1"/>
  <c r="Z129" i="8"/>
  <c r="AB129" i="8" s="1"/>
  <c r="Z128" i="8"/>
  <c r="AB128" i="8" s="1"/>
  <c r="Z127" i="8"/>
  <c r="AB127" i="8" s="1"/>
  <c r="Z126" i="8"/>
  <c r="AB126" i="8" s="1"/>
  <c r="Z125" i="8"/>
  <c r="AB125" i="8" s="1"/>
  <c r="Z124" i="8"/>
  <c r="AB124" i="8" s="1"/>
  <c r="Z123" i="8"/>
  <c r="AB123" i="8" s="1"/>
  <c r="Z122" i="8"/>
  <c r="AB122" i="8" s="1"/>
  <c r="Z121" i="8"/>
  <c r="AB121" i="8" s="1"/>
  <c r="Z120" i="8"/>
  <c r="AB120" i="8" s="1"/>
  <c r="Z119" i="8"/>
  <c r="AB119" i="8" s="1"/>
  <c r="Z118" i="8"/>
  <c r="AB118" i="8" s="1"/>
  <c r="Z117" i="8"/>
  <c r="AB117" i="8" s="1"/>
  <c r="Z116" i="8"/>
  <c r="AB116" i="8" s="1"/>
  <c r="Z115" i="8"/>
  <c r="AB115" i="8" s="1"/>
  <c r="Z114" i="8"/>
  <c r="AB114" i="8" s="1"/>
  <c r="Z113" i="8"/>
  <c r="AB113" i="8" s="1"/>
  <c r="Z112" i="8"/>
  <c r="AB112" i="8" s="1"/>
  <c r="Z111" i="8"/>
  <c r="AB111" i="8" s="1"/>
  <c r="Z110" i="8"/>
  <c r="AB110" i="8" s="1"/>
  <c r="Z109" i="8"/>
  <c r="AB109" i="8" s="1"/>
  <c r="Z108" i="8"/>
  <c r="AB108" i="8" s="1"/>
  <c r="Z107" i="8"/>
  <c r="AB107" i="8" s="1"/>
  <c r="Z106" i="8"/>
  <c r="AB106" i="8" s="1"/>
  <c r="Z105" i="8"/>
  <c r="AB105" i="8" s="1"/>
  <c r="Z104" i="8"/>
  <c r="AB104" i="8" s="1"/>
  <c r="Z103" i="8"/>
  <c r="AB103" i="8" s="1"/>
  <c r="Z102" i="8"/>
  <c r="AB102" i="8" s="1"/>
  <c r="Z101" i="8"/>
  <c r="AB101" i="8" s="1"/>
  <c r="Z100" i="8"/>
  <c r="AB100" i="8" s="1"/>
  <c r="Z99" i="8"/>
  <c r="AB99" i="8" s="1"/>
  <c r="Z98" i="8"/>
  <c r="AB98" i="8" s="1"/>
  <c r="Z97" i="8"/>
  <c r="AB97" i="8" s="1"/>
  <c r="Z96" i="8"/>
  <c r="AB96" i="8" s="1"/>
  <c r="Z95" i="8"/>
  <c r="AB95" i="8" s="1"/>
  <c r="Z94" i="8"/>
  <c r="AB94" i="8" s="1"/>
  <c r="Z93" i="8"/>
  <c r="AB93" i="8" s="1"/>
  <c r="Z92" i="8"/>
  <c r="AB92" i="8" s="1"/>
  <c r="Z91" i="8"/>
  <c r="AB91" i="8" s="1"/>
  <c r="Z90" i="8"/>
  <c r="AB90" i="8" s="1"/>
  <c r="Z89" i="8"/>
  <c r="AB89" i="8" s="1"/>
  <c r="Z88" i="8"/>
  <c r="AB88" i="8" s="1"/>
  <c r="Z87" i="8"/>
  <c r="AB87" i="8" s="1"/>
  <c r="Z86" i="8"/>
  <c r="AB86" i="8" s="1"/>
  <c r="Z85" i="8"/>
  <c r="AB85" i="8" s="1"/>
  <c r="Z84" i="8"/>
  <c r="AB84" i="8" s="1"/>
  <c r="Z83" i="8"/>
  <c r="AB83" i="8" s="1"/>
  <c r="Z82" i="8"/>
  <c r="AB82" i="8" s="1"/>
  <c r="Z81" i="8"/>
  <c r="AB81" i="8" s="1"/>
  <c r="Z80" i="8"/>
  <c r="AB80" i="8" s="1"/>
  <c r="Z79" i="8"/>
  <c r="AB79" i="8" s="1"/>
  <c r="Z78" i="8"/>
  <c r="AB78" i="8" s="1"/>
  <c r="Z77" i="8"/>
  <c r="AB77" i="8" s="1"/>
  <c r="Z76" i="8"/>
  <c r="AB76" i="8" s="1"/>
  <c r="Z75" i="8"/>
  <c r="AB75" i="8" s="1"/>
  <c r="Z74" i="8"/>
  <c r="AB74" i="8" s="1"/>
  <c r="Z73" i="8"/>
  <c r="AB73" i="8" s="1"/>
  <c r="Z72" i="8"/>
  <c r="AB72" i="8" s="1"/>
  <c r="Z71" i="8"/>
  <c r="AB71" i="8" s="1"/>
  <c r="Z70" i="8"/>
  <c r="AB70" i="8" s="1"/>
  <c r="Z69" i="8"/>
  <c r="AB69" i="8" s="1"/>
  <c r="Z68" i="8"/>
  <c r="AB68" i="8" s="1"/>
  <c r="Z67" i="8"/>
  <c r="AB67" i="8" s="1"/>
  <c r="Z66" i="8"/>
  <c r="AB66" i="8" s="1"/>
  <c r="Z65" i="8"/>
  <c r="AB65" i="8" s="1"/>
  <c r="Z64" i="8"/>
  <c r="AB64" i="8" s="1"/>
  <c r="Z63" i="8"/>
  <c r="AB63" i="8" s="1"/>
  <c r="Z62" i="8"/>
  <c r="AB62" i="8" s="1"/>
  <c r="Z61" i="8"/>
  <c r="AB61" i="8" s="1"/>
  <c r="Z60" i="8"/>
  <c r="AB60" i="8" s="1"/>
  <c r="Z59" i="8"/>
  <c r="AB59" i="8" s="1"/>
  <c r="Z58" i="8"/>
  <c r="AB58" i="8" s="1"/>
  <c r="Z57" i="8"/>
  <c r="AB57" i="8" s="1"/>
  <c r="Z56" i="8"/>
  <c r="AB56" i="8" s="1"/>
  <c r="Z55" i="8"/>
  <c r="AB55" i="8" s="1"/>
  <c r="Z54" i="8"/>
  <c r="AB54" i="8" s="1"/>
  <c r="Z53" i="8"/>
  <c r="AB53" i="8" s="1"/>
  <c r="Z52" i="8"/>
  <c r="AB52" i="8" s="1"/>
  <c r="Z51" i="8"/>
  <c r="AB51" i="8" s="1"/>
  <c r="Z50" i="8"/>
  <c r="AB50" i="8" s="1"/>
  <c r="Z49" i="8"/>
  <c r="AB49" i="8" s="1"/>
  <c r="Z48" i="8"/>
  <c r="AB48" i="8" s="1"/>
  <c r="Z47" i="8"/>
  <c r="AB47" i="8" s="1"/>
  <c r="Z46" i="8"/>
  <c r="AB46" i="8" s="1"/>
  <c r="Z45" i="8"/>
  <c r="AB45" i="8" s="1"/>
  <c r="Z44" i="8"/>
  <c r="AB44" i="8" s="1"/>
  <c r="Z43" i="8"/>
  <c r="AB43" i="8" s="1"/>
  <c r="Z42" i="8"/>
  <c r="AB42" i="8" s="1"/>
  <c r="Z41" i="8"/>
  <c r="AB41" i="8" s="1"/>
  <c r="Z40" i="8"/>
  <c r="AB40" i="8" s="1"/>
  <c r="Z39" i="8"/>
  <c r="AB39" i="8" s="1"/>
  <c r="Z38" i="8"/>
  <c r="AB38" i="8" s="1"/>
  <c r="Z37" i="8"/>
  <c r="AB37" i="8" s="1"/>
  <c r="Z36" i="8"/>
  <c r="AB36" i="8" s="1"/>
  <c r="Z35" i="8"/>
  <c r="AB35" i="8" s="1"/>
  <c r="Z34" i="8"/>
  <c r="AB34" i="8" s="1"/>
  <c r="Z33" i="8"/>
  <c r="AB33" i="8" s="1"/>
  <c r="Z32" i="8"/>
  <c r="AB32" i="8" s="1"/>
  <c r="Z31" i="8"/>
  <c r="AB31" i="8" s="1"/>
  <c r="Z30" i="8"/>
  <c r="AB30" i="8" s="1"/>
  <c r="Z29" i="8"/>
  <c r="AB29" i="8" s="1"/>
  <c r="Z28" i="8"/>
  <c r="AB28" i="8" s="1"/>
  <c r="Z27" i="8"/>
  <c r="AB27" i="8" s="1"/>
  <c r="Z26" i="8"/>
  <c r="AB26" i="8" s="1"/>
  <c r="Z25" i="8"/>
  <c r="AB25" i="8" s="1"/>
  <c r="Z24" i="8"/>
  <c r="AB24" i="8" s="1"/>
  <c r="Z23" i="8"/>
  <c r="AB23" i="8" s="1"/>
  <c r="Z22" i="8"/>
  <c r="AB22" i="8" s="1"/>
  <c r="Z21" i="8"/>
  <c r="AB21" i="8" s="1"/>
  <c r="Z20" i="8"/>
  <c r="AB20" i="8" s="1"/>
  <c r="Z19" i="8"/>
  <c r="AB19" i="8" s="1"/>
  <c r="Z18" i="8"/>
  <c r="AB18" i="8" s="1"/>
  <c r="Z17" i="8"/>
  <c r="AB17" i="8" s="1"/>
  <c r="Z16" i="8"/>
  <c r="AB16" i="8" s="1"/>
  <c r="Z15" i="8"/>
  <c r="AB15" i="8" s="1"/>
  <c r="Z14" i="8"/>
  <c r="AB14" i="8" s="1"/>
  <c r="Z13" i="8"/>
  <c r="AB13" i="8" s="1"/>
  <c r="Z12" i="8"/>
  <c r="AB12" i="8" s="1"/>
  <c r="Z11" i="8"/>
  <c r="AB11" i="8" s="1"/>
  <c r="Z10" i="8"/>
  <c r="AB10" i="8" s="1"/>
  <c r="Z9" i="8"/>
  <c r="AB9" i="8" s="1"/>
  <c r="Z8" i="8"/>
  <c r="AB8" i="8" s="1"/>
  <c r="R10" i="8"/>
  <c r="R11" i="8"/>
  <c r="R12" i="8"/>
  <c r="R13" i="8"/>
  <c r="R14" i="8"/>
  <c r="R15" i="8"/>
  <c r="R16" i="8"/>
  <c r="R17" i="8"/>
  <c r="R18" i="8"/>
  <c r="R19" i="8"/>
  <c r="R20" i="8"/>
  <c r="R21" i="8"/>
  <c r="R22" i="8"/>
  <c r="R23" i="8"/>
  <c r="R24" i="8"/>
  <c r="R25" i="8"/>
  <c r="R26" i="8"/>
  <c r="R27" i="8"/>
  <c r="R28" i="8"/>
  <c r="R29" i="8"/>
  <c r="R30" i="8"/>
  <c r="R31" i="8"/>
  <c r="R32" i="8"/>
  <c r="R33" i="8"/>
  <c r="R34" i="8"/>
  <c r="R35" i="8"/>
  <c r="R36" i="8"/>
  <c r="R37" i="8"/>
  <c r="R38" i="8"/>
  <c r="R39" i="8"/>
  <c r="R40" i="8"/>
  <c r="R41" i="8"/>
  <c r="R42" i="8"/>
  <c r="R43" i="8"/>
  <c r="R44" i="8"/>
  <c r="R45" i="8"/>
  <c r="R46" i="8"/>
  <c r="R47" i="8"/>
  <c r="R48" i="8"/>
  <c r="R49" i="8"/>
  <c r="R50" i="8"/>
  <c r="R51" i="8"/>
  <c r="R52" i="8"/>
  <c r="R53" i="8"/>
  <c r="R54" i="8"/>
  <c r="R55" i="8"/>
  <c r="R56" i="8"/>
  <c r="R57" i="8"/>
  <c r="R58" i="8"/>
  <c r="R59" i="8"/>
  <c r="R60" i="8"/>
  <c r="R61" i="8"/>
  <c r="R62" i="8"/>
  <c r="R63" i="8"/>
  <c r="R64" i="8"/>
  <c r="R65" i="8"/>
  <c r="R66" i="8"/>
  <c r="R67" i="8"/>
  <c r="R68" i="8"/>
  <c r="R69" i="8"/>
  <c r="R70" i="8"/>
  <c r="R71" i="8"/>
  <c r="R72" i="8"/>
  <c r="R73" i="8"/>
  <c r="R74" i="8"/>
  <c r="R75" i="8"/>
  <c r="R76" i="8"/>
  <c r="R77" i="8"/>
  <c r="R78" i="8"/>
  <c r="R79" i="8"/>
  <c r="R80" i="8"/>
  <c r="R81" i="8"/>
  <c r="R82" i="8"/>
  <c r="R83" i="8"/>
  <c r="R84" i="8"/>
  <c r="R85" i="8"/>
  <c r="R86" i="8"/>
  <c r="R87" i="8"/>
  <c r="R88" i="8"/>
  <c r="R89" i="8"/>
  <c r="R90" i="8"/>
  <c r="R91" i="8"/>
  <c r="R92" i="8"/>
  <c r="R93" i="8"/>
  <c r="R94" i="8"/>
  <c r="R95" i="8"/>
  <c r="R96" i="8"/>
  <c r="R97" i="8"/>
  <c r="R98" i="8"/>
  <c r="R99" i="8"/>
  <c r="R100" i="8"/>
  <c r="R101" i="8"/>
  <c r="R102" i="8"/>
  <c r="R103" i="8"/>
  <c r="R104" i="8"/>
  <c r="R105" i="8"/>
  <c r="R106" i="8"/>
  <c r="R107" i="8"/>
  <c r="R108" i="8"/>
  <c r="R109" i="8"/>
  <c r="R110" i="8"/>
  <c r="R111" i="8"/>
  <c r="R112" i="8"/>
  <c r="R113" i="8"/>
  <c r="R114" i="8"/>
  <c r="R115" i="8"/>
  <c r="R116" i="8"/>
  <c r="R117" i="8"/>
  <c r="R118" i="8"/>
  <c r="R119" i="8"/>
  <c r="R120" i="8"/>
  <c r="R121" i="8"/>
  <c r="R122" i="8"/>
  <c r="R123" i="8"/>
  <c r="R124" i="8"/>
  <c r="R125" i="8"/>
  <c r="R126" i="8"/>
  <c r="R127" i="8"/>
  <c r="R128" i="8"/>
  <c r="R129" i="8"/>
  <c r="R130" i="8"/>
  <c r="R131" i="8"/>
  <c r="R132" i="8"/>
  <c r="R133" i="8"/>
  <c r="R134" i="8"/>
  <c r="R135" i="8"/>
  <c r="R136" i="8"/>
  <c r="R137" i="8"/>
  <c r="R138" i="8"/>
  <c r="R139" i="8"/>
  <c r="R140" i="8"/>
  <c r="R141" i="8"/>
  <c r="R142" i="8"/>
  <c r="R143" i="8"/>
  <c r="R144" i="8"/>
  <c r="R145" i="8"/>
  <c r="R146" i="8"/>
  <c r="R147" i="8"/>
  <c r="R148" i="8"/>
  <c r="R149" i="8"/>
  <c r="R150" i="8"/>
  <c r="R151" i="8"/>
  <c r="R152" i="8"/>
  <c r="R153" i="8"/>
  <c r="R154" i="8"/>
  <c r="R155" i="8"/>
  <c r="R156" i="8"/>
  <c r="R157" i="8"/>
  <c r="R158" i="8"/>
  <c r="R159" i="8"/>
  <c r="R160" i="8"/>
  <c r="R161" i="8"/>
  <c r="R162" i="8"/>
  <c r="R163" i="8"/>
  <c r="R164" i="8"/>
  <c r="R165" i="8"/>
  <c r="R166" i="8"/>
  <c r="R167" i="8"/>
  <c r="R168" i="8"/>
  <c r="R169" i="8"/>
  <c r="R170" i="8"/>
  <c r="R171" i="8"/>
  <c r="R172" i="8"/>
  <c r="R173" i="8"/>
  <c r="R174" i="8"/>
  <c r="R175" i="8"/>
  <c r="R176" i="8"/>
  <c r="R177" i="8"/>
  <c r="R178" i="8"/>
  <c r="R179" i="8"/>
  <c r="R180" i="8"/>
  <c r="R181" i="8"/>
  <c r="R182" i="8"/>
  <c r="R183" i="8"/>
  <c r="R184" i="8"/>
  <c r="R185" i="8"/>
  <c r="R186" i="8"/>
  <c r="R187" i="8"/>
  <c r="R188" i="8"/>
  <c r="R189" i="8"/>
  <c r="R190" i="8"/>
  <c r="R191" i="8"/>
  <c r="R192" i="8"/>
  <c r="R193" i="8"/>
  <c r="R194" i="8"/>
  <c r="R195" i="8"/>
  <c r="R196" i="8"/>
  <c r="R197" i="8"/>
  <c r="R198" i="8"/>
  <c r="R199" i="8"/>
  <c r="R200" i="8"/>
  <c r="R201" i="8"/>
  <c r="R202" i="8"/>
  <c r="R203" i="8"/>
  <c r="R204" i="8"/>
  <c r="R205" i="8"/>
  <c r="R206" i="8"/>
  <c r="R207" i="8"/>
  <c r="R208" i="8"/>
  <c r="R209" i="8"/>
  <c r="R210" i="8"/>
  <c r="R211" i="8"/>
  <c r="R212" i="8"/>
  <c r="R213" i="8"/>
  <c r="R214" i="8"/>
  <c r="R215" i="8"/>
  <c r="R216" i="8"/>
  <c r="R217" i="8"/>
  <c r="R218" i="8"/>
  <c r="R219" i="8"/>
  <c r="R220" i="8"/>
  <c r="R221" i="8"/>
  <c r="R222" i="8"/>
  <c r="R223" i="8"/>
  <c r="R224" i="8"/>
  <c r="R225" i="8"/>
  <c r="R226" i="8"/>
  <c r="R227" i="8"/>
  <c r="R228" i="8"/>
  <c r="R229" i="8"/>
  <c r="R230" i="8"/>
  <c r="R231" i="8"/>
  <c r="R232" i="8"/>
  <c r="R233" i="8"/>
  <c r="R234" i="8"/>
  <c r="R235" i="8"/>
  <c r="R236" i="8"/>
  <c r="R237" i="8"/>
  <c r="R238" i="8"/>
  <c r="R239" i="8"/>
  <c r="R240" i="8"/>
  <c r="R241" i="8"/>
  <c r="R242" i="8"/>
  <c r="R243" i="8"/>
  <c r="R244" i="8"/>
  <c r="R245" i="8"/>
  <c r="R246" i="8"/>
  <c r="R247" i="8"/>
  <c r="R248" i="8"/>
  <c r="R249" i="8"/>
  <c r="R250" i="8"/>
  <c r="R251" i="8"/>
  <c r="R252" i="8"/>
  <c r="R253" i="8"/>
  <c r="R254" i="8"/>
  <c r="R255" i="8"/>
  <c r="R256" i="8"/>
  <c r="R257" i="8"/>
  <c r="R258" i="8"/>
  <c r="R259" i="8"/>
  <c r="R260" i="8"/>
  <c r="R261" i="8"/>
  <c r="R262" i="8"/>
  <c r="R263" i="8"/>
  <c r="R264" i="8"/>
  <c r="R265" i="8"/>
  <c r="R266" i="8"/>
  <c r="R267" i="8"/>
  <c r="R268" i="8"/>
  <c r="R269" i="8"/>
  <c r="R270" i="8"/>
  <c r="R271" i="8"/>
  <c r="R272" i="8"/>
  <c r="R273" i="8"/>
  <c r="R274" i="8"/>
  <c r="R275" i="8"/>
  <c r="R276" i="8"/>
  <c r="R277" i="8"/>
  <c r="R278" i="8"/>
  <c r="R279" i="8"/>
  <c r="R280" i="8"/>
  <c r="R281" i="8"/>
  <c r="R282" i="8"/>
  <c r="R283" i="8"/>
  <c r="R284" i="8"/>
  <c r="R285" i="8"/>
  <c r="R286" i="8"/>
  <c r="R287" i="8"/>
  <c r="R288" i="8"/>
  <c r="R289" i="8"/>
  <c r="R290" i="8"/>
  <c r="R291" i="8"/>
  <c r="R292" i="8"/>
  <c r="R293" i="8"/>
  <c r="R294" i="8"/>
  <c r="R295" i="8"/>
  <c r="R296" i="8"/>
  <c r="R297" i="8"/>
  <c r="R298" i="8"/>
  <c r="R299" i="8"/>
  <c r="R300" i="8"/>
  <c r="R301" i="8"/>
  <c r="R302" i="8"/>
  <c r="R303" i="8"/>
  <c r="R304" i="8"/>
  <c r="R305" i="8"/>
  <c r="R306" i="8"/>
  <c r="R307" i="8"/>
  <c r="R308" i="8"/>
  <c r="R309" i="8"/>
  <c r="R310" i="8"/>
  <c r="R311" i="8"/>
  <c r="R312" i="8"/>
  <c r="R313" i="8"/>
  <c r="R314" i="8"/>
  <c r="R315" i="8"/>
  <c r="R316" i="8"/>
  <c r="R317" i="8"/>
  <c r="R318" i="8"/>
  <c r="R319" i="8"/>
  <c r="R320" i="8"/>
  <c r="R321" i="8"/>
  <c r="R322" i="8"/>
  <c r="R323" i="8"/>
  <c r="R324" i="8"/>
  <c r="R325" i="8"/>
  <c r="R326" i="8"/>
  <c r="R327" i="8"/>
  <c r="R328" i="8"/>
  <c r="R329" i="8"/>
  <c r="R330" i="8"/>
  <c r="R331" i="8"/>
  <c r="R332" i="8"/>
  <c r="R333" i="8"/>
  <c r="R334" i="8"/>
  <c r="R335" i="8"/>
  <c r="R336" i="8"/>
  <c r="R337" i="8"/>
  <c r="R338" i="8"/>
  <c r="R339" i="8"/>
  <c r="R340" i="8"/>
  <c r="R341" i="8"/>
  <c r="R342" i="8"/>
  <c r="R343" i="8"/>
  <c r="R344" i="8"/>
  <c r="R345" i="8"/>
  <c r="R346" i="8"/>
  <c r="R347" i="8"/>
  <c r="R348" i="8"/>
  <c r="R349" i="8"/>
  <c r="R350" i="8"/>
  <c r="R351" i="8"/>
  <c r="R352" i="8"/>
  <c r="R353" i="8"/>
  <c r="R354" i="8"/>
  <c r="R355" i="8"/>
  <c r="R356" i="8"/>
  <c r="R357" i="8"/>
  <c r="R358" i="8"/>
  <c r="R359" i="8"/>
  <c r="R360" i="8"/>
  <c r="R361" i="8"/>
  <c r="R362" i="8"/>
  <c r="R363" i="8"/>
  <c r="R364" i="8"/>
  <c r="R365" i="8"/>
  <c r="R366" i="8"/>
  <c r="R367" i="8"/>
  <c r="R368" i="8"/>
  <c r="R369" i="8"/>
  <c r="R370" i="8"/>
  <c r="R371" i="8"/>
  <c r="R372" i="8"/>
  <c r="R373" i="8"/>
  <c r="R374" i="8"/>
  <c r="R375" i="8"/>
  <c r="R376" i="8"/>
  <c r="R377" i="8"/>
  <c r="R378" i="8"/>
  <c r="R379" i="8"/>
  <c r="R380" i="8"/>
  <c r="R381" i="8"/>
  <c r="R382" i="8"/>
  <c r="R383" i="8"/>
  <c r="R384" i="8"/>
  <c r="R385" i="8"/>
  <c r="R386" i="8"/>
  <c r="R387" i="8"/>
  <c r="R388" i="8"/>
  <c r="R389" i="8"/>
  <c r="R390" i="8"/>
  <c r="R391" i="8"/>
  <c r="R392" i="8"/>
  <c r="R393" i="8"/>
  <c r="R394" i="8"/>
  <c r="R395" i="8"/>
  <c r="R396" i="8"/>
  <c r="R397" i="8"/>
  <c r="R398" i="8"/>
  <c r="R399" i="8"/>
  <c r="R400" i="8"/>
  <c r="R401" i="8"/>
  <c r="R402" i="8"/>
  <c r="R403" i="8"/>
  <c r="R404" i="8"/>
  <c r="R405" i="8"/>
  <c r="R406" i="8"/>
  <c r="R407" i="8"/>
  <c r="R408" i="8"/>
  <c r="R409" i="8"/>
  <c r="R410" i="8"/>
  <c r="R411" i="8"/>
  <c r="R412" i="8"/>
  <c r="R413" i="8"/>
  <c r="R414" i="8"/>
  <c r="R415" i="8"/>
  <c r="R416" i="8"/>
  <c r="R417" i="8"/>
  <c r="R418" i="8"/>
  <c r="R419" i="8"/>
  <c r="R420" i="8"/>
  <c r="R421" i="8"/>
  <c r="R422" i="8"/>
  <c r="R423" i="8"/>
  <c r="R424" i="8"/>
  <c r="R425" i="8"/>
  <c r="R426" i="8"/>
  <c r="R427" i="8"/>
  <c r="R428" i="8"/>
  <c r="R429" i="8"/>
  <c r="R430" i="8"/>
  <c r="R431" i="8"/>
  <c r="R432" i="8"/>
  <c r="R433" i="8"/>
  <c r="R434" i="8"/>
  <c r="R435" i="8"/>
  <c r="R436" i="8"/>
  <c r="R437" i="8"/>
  <c r="R438" i="8"/>
  <c r="R439" i="8"/>
  <c r="R440" i="8"/>
  <c r="R441" i="8"/>
  <c r="R442" i="8"/>
  <c r="R443" i="8"/>
  <c r="R444" i="8"/>
  <c r="R445" i="8"/>
  <c r="R446" i="8"/>
  <c r="R447" i="8"/>
  <c r="R448" i="8"/>
  <c r="R449" i="8"/>
  <c r="R450" i="8"/>
  <c r="R451" i="8"/>
  <c r="R452" i="8"/>
  <c r="R453" i="8"/>
  <c r="R454" i="8"/>
  <c r="R455" i="8"/>
  <c r="R456" i="8"/>
  <c r="R457" i="8"/>
  <c r="R458" i="8"/>
  <c r="R459" i="8"/>
  <c r="R460" i="8"/>
  <c r="R461" i="8"/>
  <c r="R462" i="8"/>
  <c r="R463" i="8"/>
  <c r="R464" i="8"/>
  <c r="R465" i="8"/>
  <c r="R466" i="8"/>
  <c r="R467" i="8"/>
  <c r="R468" i="8"/>
  <c r="R469" i="8"/>
  <c r="R470" i="8"/>
  <c r="R471" i="8"/>
  <c r="R472" i="8"/>
  <c r="R473" i="8"/>
  <c r="R474" i="8"/>
  <c r="R475" i="8"/>
  <c r="R476" i="8"/>
  <c r="R477" i="8"/>
  <c r="R478" i="8"/>
  <c r="R479" i="8"/>
  <c r="R480" i="8"/>
  <c r="R481" i="8"/>
  <c r="R482" i="8"/>
  <c r="R483" i="8"/>
  <c r="R484" i="8"/>
  <c r="R485" i="8"/>
  <c r="R486" i="8"/>
  <c r="R487" i="8"/>
  <c r="R488" i="8"/>
  <c r="R489" i="8"/>
  <c r="R490" i="8"/>
  <c r="R491" i="8"/>
  <c r="R492" i="8"/>
  <c r="R493" i="8"/>
  <c r="R494" i="8"/>
  <c r="R495" i="8"/>
  <c r="R496" i="8"/>
  <c r="R497" i="8"/>
  <c r="R498" i="8"/>
  <c r="R499" i="8"/>
  <c r="R500" i="8"/>
  <c r="R501" i="8"/>
  <c r="R502" i="8"/>
  <c r="R503" i="8"/>
  <c r="R504" i="8"/>
  <c r="R505" i="8"/>
  <c r="R506" i="8"/>
  <c r="R507" i="8"/>
  <c r="R508" i="8"/>
  <c r="R509" i="8"/>
  <c r="R510" i="8"/>
  <c r="R511" i="8"/>
  <c r="R512" i="8"/>
  <c r="R513" i="8"/>
  <c r="R514" i="8"/>
  <c r="R515" i="8"/>
  <c r="R516" i="8"/>
  <c r="R517" i="8"/>
  <c r="R518" i="8"/>
  <c r="R519" i="8"/>
  <c r="R520" i="8"/>
  <c r="R521" i="8"/>
  <c r="R522" i="8"/>
  <c r="R523" i="8"/>
  <c r="R524" i="8"/>
  <c r="R525" i="8"/>
  <c r="R526" i="8"/>
  <c r="R527" i="8"/>
  <c r="R528" i="8"/>
  <c r="R529" i="8"/>
  <c r="R530" i="8"/>
  <c r="R531" i="8"/>
  <c r="R532" i="8"/>
  <c r="R533" i="8"/>
  <c r="R534" i="8"/>
  <c r="R535" i="8"/>
  <c r="R536" i="8"/>
  <c r="R537" i="8"/>
  <c r="R538" i="8"/>
  <c r="R539" i="8"/>
  <c r="R540" i="8"/>
  <c r="R541" i="8"/>
  <c r="R542" i="8"/>
  <c r="R543" i="8"/>
  <c r="R544" i="8"/>
  <c r="R545" i="8"/>
  <c r="R546" i="8"/>
  <c r="R547" i="8"/>
  <c r="R548" i="8"/>
  <c r="R549" i="8"/>
  <c r="R550" i="8"/>
  <c r="R551" i="8"/>
  <c r="R552" i="8"/>
  <c r="R553" i="8"/>
  <c r="R554" i="8"/>
  <c r="R555" i="8"/>
  <c r="R556" i="8"/>
  <c r="R557" i="8"/>
  <c r="R558" i="8"/>
  <c r="R559" i="8"/>
  <c r="R560" i="8"/>
  <c r="R561" i="8"/>
  <c r="R562" i="8"/>
  <c r="R563" i="8"/>
  <c r="R564" i="8"/>
  <c r="R565" i="8"/>
  <c r="R566" i="8"/>
  <c r="R567" i="8"/>
  <c r="R568" i="8"/>
  <c r="R569" i="8"/>
  <c r="R570" i="8"/>
  <c r="R571" i="8"/>
  <c r="R572" i="8"/>
  <c r="R573" i="8"/>
  <c r="R574" i="8"/>
  <c r="R575" i="8"/>
  <c r="R576" i="8"/>
  <c r="R577" i="8"/>
  <c r="R578" i="8"/>
  <c r="R579" i="8"/>
  <c r="R580" i="8"/>
  <c r="R581" i="8"/>
  <c r="R582" i="8"/>
  <c r="R583" i="8"/>
  <c r="R584" i="8"/>
  <c r="R585" i="8"/>
  <c r="R586" i="8"/>
  <c r="R587" i="8"/>
  <c r="R588" i="8"/>
  <c r="R589" i="8"/>
  <c r="R590" i="8"/>
  <c r="R591" i="8"/>
  <c r="R592" i="8"/>
  <c r="R593" i="8"/>
  <c r="R594" i="8"/>
  <c r="R595" i="8"/>
  <c r="R596" i="8"/>
  <c r="R597" i="8"/>
  <c r="R598" i="8"/>
  <c r="R599" i="8"/>
  <c r="R600" i="8"/>
  <c r="R601" i="8"/>
  <c r="R602" i="8"/>
  <c r="R603" i="8"/>
  <c r="R604" i="8"/>
  <c r="R605" i="8"/>
  <c r="R606" i="8"/>
  <c r="R607" i="8"/>
  <c r="R608" i="8"/>
  <c r="R609" i="8"/>
  <c r="R610" i="8"/>
  <c r="R611" i="8"/>
  <c r="R612" i="8"/>
  <c r="R613" i="8"/>
  <c r="R614" i="8"/>
  <c r="R615" i="8"/>
  <c r="R616" i="8"/>
  <c r="R617" i="8"/>
  <c r="R618" i="8"/>
  <c r="R619" i="8"/>
  <c r="R620" i="8"/>
  <c r="R621" i="8"/>
  <c r="R622" i="8"/>
  <c r="R623" i="8"/>
  <c r="R624" i="8"/>
  <c r="R625" i="8"/>
  <c r="R626" i="8"/>
  <c r="R627" i="8"/>
  <c r="R628" i="8"/>
  <c r="R629" i="8"/>
  <c r="R630" i="8"/>
  <c r="R631" i="8"/>
  <c r="R632" i="8"/>
  <c r="R633" i="8"/>
  <c r="R634" i="8"/>
  <c r="R635" i="8"/>
  <c r="R636" i="8"/>
  <c r="R637" i="8"/>
  <c r="R638" i="8"/>
  <c r="R639" i="8"/>
  <c r="R640" i="8"/>
  <c r="R641" i="8"/>
  <c r="R642" i="8"/>
  <c r="R643" i="8"/>
  <c r="R644" i="8"/>
  <c r="R645" i="8"/>
  <c r="R646" i="8"/>
  <c r="R647" i="8"/>
  <c r="R648" i="8"/>
  <c r="R649" i="8"/>
  <c r="R650" i="8"/>
  <c r="R651" i="8"/>
  <c r="R652" i="8"/>
  <c r="R653" i="8"/>
  <c r="R654" i="8"/>
  <c r="R655" i="8"/>
  <c r="R656" i="8"/>
  <c r="R657" i="8"/>
  <c r="R658" i="8"/>
  <c r="R659" i="8"/>
  <c r="R660" i="8"/>
  <c r="R661" i="8"/>
  <c r="R662" i="8"/>
  <c r="R663" i="8"/>
  <c r="R664" i="8"/>
  <c r="R665" i="8"/>
  <c r="R666" i="8"/>
  <c r="R667" i="8"/>
  <c r="R668" i="8"/>
  <c r="R669" i="8"/>
  <c r="R670" i="8"/>
  <c r="R671" i="8"/>
  <c r="R672" i="8"/>
  <c r="R673" i="8"/>
  <c r="R674" i="8"/>
  <c r="R675" i="8"/>
  <c r="R676" i="8"/>
  <c r="R677" i="8"/>
  <c r="R678" i="8"/>
  <c r="R679" i="8"/>
  <c r="R680" i="8"/>
  <c r="R681" i="8"/>
  <c r="R682" i="8"/>
  <c r="R683" i="8"/>
  <c r="R684" i="8"/>
  <c r="R685" i="8"/>
  <c r="R686" i="8"/>
  <c r="R687" i="8"/>
  <c r="R688" i="8"/>
  <c r="R689" i="8"/>
  <c r="R690" i="8"/>
  <c r="R691" i="8"/>
  <c r="R692" i="8"/>
  <c r="R693" i="8"/>
  <c r="R694" i="8"/>
  <c r="R695" i="8"/>
  <c r="R696" i="8"/>
  <c r="R697" i="8"/>
  <c r="R698" i="8"/>
  <c r="R699" i="8"/>
  <c r="R700" i="8"/>
  <c r="R701" i="8"/>
  <c r="R702" i="8"/>
  <c r="R703" i="8"/>
  <c r="R704" i="8"/>
  <c r="R705" i="8"/>
  <c r="R706" i="8"/>
  <c r="R707" i="8"/>
  <c r="R708" i="8"/>
  <c r="R709" i="8"/>
  <c r="R710" i="8"/>
  <c r="R711" i="8"/>
  <c r="R712" i="8"/>
  <c r="R713" i="8"/>
  <c r="R714" i="8"/>
  <c r="R715" i="8"/>
  <c r="R716" i="8"/>
  <c r="R717" i="8"/>
  <c r="R718" i="8"/>
  <c r="R719" i="8"/>
  <c r="R720" i="8"/>
  <c r="R721" i="8"/>
  <c r="R722" i="8"/>
  <c r="R723" i="8"/>
  <c r="R724" i="8"/>
  <c r="R725" i="8"/>
  <c r="R726" i="8"/>
  <c r="R727" i="8"/>
  <c r="R728" i="8"/>
  <c r="R729" i="8"/>
  <c r="R730" i="8"/>
  <c r="R731" i="8"/>
  <c r="R732" i="8"/>
  <c r="R733" i="8"/>
  <c r="R734" i="8"/>
  <c r="R735" i="8"/>
  <c r="R736" i="8"/>
  <c r="R737" i="8"/>
  <c r="R738" i="8"/>
  <c r="R739" i="8"/>
  <c r="R740" i="8"/>
  <c r="R741" i="8"/>
  <c r="R742" i="8"/>
  <c r="R743" i="8"/>
  <c r="R744" i="8"/>
  <c r="R745" i="8"/>
  <c r="R746" i="8"/>
  <c r="R747" i="8"/>
  <c r="R748" i="8"/>
  <c r="R749" i="8"/>
  <c r="R750" i="8"/>
  <c r="R751" i="8"/>
  <c r="R752" i="8"/>
  <c r="R753" i="8"/>
  <c r="R754" i="8"/>
  <c r="R755" i="8"/>
  <c r="R756" i="8"/>
  <c r="R757" i="8"/>
  <c r="R758" i="8"/>
  <c r="R759" i="8"/>
  <c r="R760" i="8"/>
  <c r="R761" i="8"/>
  <c r="R762" i="8"/>
  <c r="R763" i="8"/>
  <c r="R764" i="8"/>
  <c r="R765" i="8"/>
  <c r="R766" i="8"/>
  <c r="R767" i="8"/>
  <c r="R768" i="8"/>
  <c r="R769" i="8"/>
  <c r="R770" i="8"/>
  <c r="R771" i="8"/>
  <c r="R772" i="8"/>
  <c r="R773" i="8"/>
  <c r="R774" i="8"/>
  <c r="R775" i="8"/>
  <c r="R776" i="8"/>
  <c r="R777" i="8"/>
  <c r="R778" i="8"/>
  <c r="R779" i="8"/>
  <c r="R780" i="8"/>
  <c r="R781" i="8"/>
  <c r="R782" i="8"/>
  <c r="R783" i="8"/>
  <c r="R784" i="8"/>
  <c r="R785" i="8"/>
  <c r="R786" i="8"/>
  <c r="R787" i="8"/>
  <c r="R788" i="8"/>
  <c r="R789" i="8"/>
  <c r="R790" i="8"/>
  <c r="R791" i="8"/>
  <c r="R792" i="8"/>
  <c r="R793" i="8"/>
  <c r="R794" i="8"/>
  <c r="R795" i="8"/>
  <c r="R796" i="8"/>
  <c r="R797" i="8"/>
  <c r="R798" i="8"/>
  <c r="R799" i="8"/>
  <c r="R800" i="8"/>
  <c r="R801" i="8"/>
  <c r="R802" i="8"/>
  <c r="R803" i="8"/>
  <c r="R804" i="8"/>
  <c r="R805" i="8"/>
  <c r="R806" i="8"/>
  <c r="R807" i="8"/>
  <c r="R808" i="8"/>
  <c r="R809" i="8"/>
  <c r="R810" i="8"/>
  <c r="R811" i="8"/>
  <c r="R812" i="8"/>
  <c r="R813" i="8"/>
  <c r="R814" i="8"/>
  <c r="R815" i="8"/>
  <c r="R816" i="8"/>
  <c r="R817" i="8"/>
  <c r="R818" i="8"/>
  <c r="R819" i="8"/>
  <c r="R820" i="8"/>
  <c r="R821" i="8"/>
  <c r="R822" i="8"/>
  <c r="R823" i="8"/>
  <c r="R824" i="8"/>
  <c r="R825" i="8"/>
  <c r="R826" i="8"/>
  <c r="R827" i="8"/>
  <c r="R828" i="8"/>
  <c r="R829" i="8"/>
  <c r="R830" i="8"/>
  <c r="R831" i="8"/>
  <c r="R832" i="8"/>
  <c r="R833" i="8"/>
  <c r="R834" i="8"/>
  <c r="R835" i="8"/>
  <c r="R836" i="8"/>
  <c r="R837" i="8"/>
  <c r="R838" i="8"/>
  <c r="R839" i="8"/>
  <c r="R840" i="8"/>
  <c r="R841" i="8"/>
  <c r="R842" i="8"/>
  <c r="R843" i="8"/>
  <c r="R844" i="8"/>
  <c r="R845" i="8"/>
  <c r="R846" i="8"/>
  <c r="R847" i="8"/>
  <c r="R848" i="8"/>
  <c r="R849" i="8"/>
  <c r="R850" i="8"/>
  <c r="R851" i="8"/>
  <c r="R852" i="8"/>
  <c r="R853" i="8"/>
  <c r="R854" i="8"/>
  <c r="R855" i="8"/>
  <c r="R856" i="8"/>
  <c r="R857" i="8"/>
  <c r="R858" i="8"/>
  <c r="R859" i="8"/>
  <c r="R860" i="8"/>
  <c r="R861" i="8"/>
  <c r="R862" i="8"/>
  <c r="R863" i="8"/>
  <c r="R864" i="8"/>
  <c r="R865" i="8"/>
  <c r="R866" i="8"/>
  <c r="R867" i="8"/>
  <c r="R868" i="8"/>
  <c r="R869" i="8"/>
  <c r="R870" i="8"/>
  <c r="R871" i="8"/>
  <c r="R872" i="8"/>
  <c r="R873" i="8"/>
  <c r="R874" i="8"/>
  <c r="R875" i="8"/>
  <c r="R876" i="8"/>
  <c r="R877" i="8"/>
  <c r="R878" i="8"/>
  <c r="R879" i="8"/>
  <c r="R880" i="8"/>
  <c r="R881" i="8"/>
  <c r="R882" i="8"/>
  <c r="R883" i="8"/>
  <c r="R884" i="8"/>
  <c r="R885" i="8"/>
  <c r="R886" i="8"/>
  <c r="R887" i="8"/>
  <c r="R888" i="8"/>
  <c r="R889" i="8"/>
  <c r="R890" i="8"/>
  <c r="R891" i="8"/>
  <c r="R892" i="8"/>
  <c r="R893" i="8"/>
  <c r="R894" i="8"/>
  <c r="R895" i="8"/>
  <c r="R896" i="8"/>
  <c r="R897" i="8"/>
  <c r="R898" i="8"/>
  <c r="R899" i="8"/>
  <c r="R900" i="8"/>
  <c r="R901" i="8"/>
  <c r="R902" i="8"/>
  <c r="R903" i="8"/>
  <c r="R904" i="8"/>
  <c r="R905" i="8"/>
  <c r="R906" i="8"/>
  <c r="R907" i="8"/>
  <c r="R908" i="8"/>
  <c r="R909" i="8"/>
  <c r="R910" i="8"/>
  <c r="R911" i="8"/>
  <c r="R912" i="8"/>
  <c r="R913" i="8"/>
  <c r="R914" i="8"/>
  <c r="R915" i="8"/>
  <c r="R916" i="8"/>
  <c r="R917" i="8"/>
  <c r="R918" i="8"/>
  <c r="R919" i="8"/>
  <c r="R920" i="8"/>
  <c r="R921" i="8"/>
  <c r="R922" i="8"/>
  <c r="R923" i="8"/>
  <c r="R924" i="8"/>
  <c r="R925" i="8"/>
  <c r="R926" i="8"/>
  <c r="R927" i="8"/>
  <c r="R928" i="8"/>
  <c r="R929" i="8"/>
  <c r="R930" i="8"/>
  <c r="R931" i="8"/>
  <c r="R932" i="8"/>
  <c r="R933" i="8"/>
  <c r="R934" i="8"/>
  <c r="R935" i="8"/>
  <c r="R936" i="8"/>
  <c r="R937" i="8"/>
  <c r="R938" i="8"/>
  <c r="R939" i="8"/>
  <c r="R940" i="8"/>
  <c r="R941" i="8"/>
  <c r="R942" i="8"/>
  <c r="R943" i="8"/>
  <c r="R944" i="8"/>
  <c r="R945" i="8"/>
  <c r="R946" i="8"/>
  <c r="R947" i="8"/>
  <c r="R948" i="8"/>
  <c r="R949" i="8"/>
  <c r="R950" i="8"/>
  <c r="R951" i="8"/>
  <c r="R952" i="8"/>
  <c r="R953" i="8"/>
  <c r="R954" i="8"/>
  <c r="R955" i="8"/>
  <c r="R956" i="8"/>
  <c r="R957" i="8"/>
  <c r="R958" i="8"/>
  <c r="R959" i="8"/>
  <c r="R960" i="8"/>
  <c r="R961" i="8"/>
  <c r="R962" i="8"/>
  <c r="R963" i="8"/>
  <c r="R964" i="8"/>
  <c r="R965" i="8"/>
  <c r="R966" i="8"/>
  <c r="R967" i="8"/>
  <c r="R968" i="8"/>
  <c r="R969" i="8"/>
  <c r="R970" i="8"/>
  <c r="R971" i="8"/>
  <c r="R972" i="8"/>
  <c r="R973" i="8"/>
  <c r="R974" i="8"/>
  <c r="R975" i="8"/>
  <c r="R976" i="8"/>
  <c r="R977" i="8"/>
  <c r="R978" i="8"/>
  <c r="R979" i="8"/>
  <c r="R980" i="8"/>
  <c r="R981" i="8"/>
  <c r="R982" i="8"/>
  <c r="R983" i="8"/>
  <c r="R984" i="8"/>
  <c r="R985" i="8"/>
  <c r="R986" i="8"/>
  <c r="R987" i="8"/>
  <c r="R988" i="8"/>
  <c r="R989" i="8"/>
  <c r="R990" i="8"/>
  <c r="R991" i="8"/>
  <c r="R992" i="8"/>
  <c r="R993" i="8"/>
  <c r="R994" i="8"/>
  <c r="R995" i="8"/>
  <c r="R996" i="8"/>
  <c r="R997" i="8"/>
  <c r="R998" i="8"/>
  <c r="R999" i="8"/>
  <c r="R1000" i="8"/>
  <c r="R1001" i="8"/>
  <c r="R1002" i="8"/>
  <c r="R1003" i="8"/>
  <c r="R1004" i="8"/>
  <c r="R1005" i="8"/>
  <c r="R9" i="8"/>
  <c r="A804" i="8"/>
  <c r="A805" i="8" s="1"/>
  <c r="A806" i="8" s="1"/>
  <c r="A807" i="8" s="1"/>
  <c r="A746" i="8"/>
  <c r="A747" i="8" s="1"/>
  <c r="A748" i="8" s="1"/>
  <c r="A749" i="8" s="1"/>
  <c r="A750" i="8" s="1"/>
  <c r="A743" i="8"/>
  <c r="A744" i="8" s="1"/>
  <c r="A717" i="8"/>
  <c r="A719" i="8" s="1"/>
  <c r="A724" i="8" s="1"/>
  <c r="A726" i="8" s="1"/>
  <c r="A728" i="8" s="1"/>
  <c r="A730" i="8" s="1"/>
  <c r="A732" i="8" s="1"/>
  <c r="A734" i="8" s="1"/>
  <c r="A736" i="8" s="1"/>
  <c r="A738" i="8" s="1"/>
  <c r="A740" i="8" s="1"/>
  <c r="A705" i="8"/>
  <c r="A707" i="8" s="1"/>
  <c r="A709" i="8" s="1"/>
  <c r="A711" i="8" s="1"/>
  <c r="A144" i="8"/>
  <c r="A145" i="8" s="1"/>
  <c r="A138" i="8"/>
  <c r="A139" i="8" s="1"/>
  <c r="A140" i="8" s="1"/>
  <c r="A141" i="8" s="1"/>
  <c r="A142" i="8" s="1"/>
  <c r="A136" i="8"/>
  <c r="A133" i="8"/>
  <c r="A134" i="8" s="1"/>
  <c r="A128" i="8"/>
  <c r="A129" i="8" s="1"/>
  <c r="A130" i="8" s="1"/>
  <c r="A131" i="8" s="1"/>
  <c r="A118" i="8"/>
  <c r="A119" i="8" s="1"/>
  <c r="A120" i="8" s="1"/>
  <c r="A121" i="8" s="1"/>
  <c r="A122" i="8" s="1"/>
  <c r="A123" i="8" s="1"/>
  <c r="A124" i="8" s="1"/>
  <c r="A125" i="8" s="1"/>
  <c r="A126" i="8" s="1"/>
  <c r="A109" i="8"/>
  <c r="A110" i="8" s="1"/>
  <c r="A111" i="8" s="1"/>
  <c r="A112" i="8" s="1"/>
  <c r="A113" i="8" s="1"/>
  <c r="A114" i="8" s="1"/>
  <c r="A115" i="8" s="1"/>
  <c r="A116" i="8" s="1"/>
  <c r="A101" i="8"/>
  <c r="A102" i="8" s="1"/>
  <c r="A103" i="8" s="1"/>
  <c r="A104" i="8" s="1"/>
  <c r="A105" i="8" s="1"/>
  <c r="A106" i="8" s="1"/>
  <c r="A107" i="8" s="1"/>
  <c r="S617" i="8" l="1"/>
  <c r="U617" i="8" s="1"/>
  <c r="AA617" i="8" s="1"/>
  <c r="AC617" i="8" s="1"/>
  <c r="S615" i="8"/>
  <c r="U615" i="8" s="1"/>
  <c r="AA615" i="8" s="1"/>
  <c r="AC615" i="8" s="1"/>
  <c r="S611" i="8"/>
  <c r="U611" i="8" s="1"/>
  <c r="AA611" i="8" s="1"/>
  <c r="AC611" i="8" s="1"/>
  <c r="S607" i="8"/>
  <c r="U607" i="8" s="1"/>
  <c r="AA607" i="8" s="1"/>
  <c r="AC607" i="8" s="1"/>
  <c r="S603" i="8"/>
  <c r="U603" i="8" s="1"/>
  <c r="AA603" i="8" s="1"/>
  <c r="AC603" i="8" s="1"/>
  <c r="S599" i="8"/>
  <c r="U599" i="8" s="1"/>
  <c r="AA599" i="8" s="1"/>
  <c r="AC599" i="8" s="1"/>
  <c r="S595" i="8"/>
  <c r="U595" i="8" s="1"/>
  <c r="AA595" i="8" s="1"/>
  <c r="AC595" i="8" s="1"/>
  <c r="S591" i="8"/>
  <c r="U591" i="8" s="1"/>
  <c r="AA591" i="8" s="1"/>
  <c r="AC591" i="8" s="1"/>
  <c r="S587" i="8"/>
  <c r="U587" i="8" s="1"/>
  <c r="AA587" i="8" s="1"/>
  <c r="AC587" i="8" s="1"/>
  <c r="S583" i="8"/>
  <c r="U583" i="8" s="1"/>
  <c r="AA583" i="8" s="1"/>
  <c r="AC583" i="8" s="1"/>
  <c r="S581" i="8"/>
  <c r="U581" i="8" s="1"/>
  <c r="AA581" i="8" s="1"/>
  <c r="AC581" i="8" s="1"/>
  <c r="S577" i="8"/>
  <c r="U577" i="8" s="1"/>
  <c r="AA577" i="8" s="1"/>
  <c r="AC577" i="8" s="1"/>
  <c r="S573" i="8"/>
  <c r="U573" i="8" s="1"/>
  <c r="AA573" i="8" s="1"/>
  <c r="AC573" i="8" s="1"/>
  <c r="S571" i="8"/>
  <c r="U571" i="8" s="1"/>
  <c r="AA571" i="8" s="1"/>
  <c r="AC571" i="8" s="1"/>
  <c r="S567" i="8"/>
  <c r="U567" i="8" s="1"/>
  <c r="AA567" i="8" s="1"/>
  <c r="AC567" i="8" s="1"/>
  <c r="S563" i="8"/>
  <c r="U563" i="8" s="1"/>
  <c r="AA563" i="8" s="1"/>
  <c r="AC563" i="8" s="1"/>
  <c r="S557" i="8"/>
  <c r="U557" i="8" s="1"/>
  <c r="AA557" i="8" s="1"/>
  <c r="AC557" i="8" s="1"/>
  <c r="S553" i="8"/>
  <c r="U553" i="8" s="1"/>
  <c r="AA553" i="8" s="1"/>
  <c r="AC553" i="8" s="1"/>
  <c r="S549" i="8"/>
  <c r="U549" i="8" s="1"/>
  <c r="AA549" i="8" s="1"/>
  <c r="AC549" i="8" s="1"/>
  <c r="S545" i="8"/>
  <c r="U545" i="8" s="1"/>
  <c r="AA545" i="8" s="1"/>
  <c r="AC545" i="8" s="1"/>
  <c r="S541" i="8"/>
  <c r="U541" i="8" s="1"/>
  <c r="AA541" i="8" s="1"/>
  <c r="AC541" i="8" s="1"/>
  <c r="S539" i="8"/>
  <c r="U539" i="8" s="1"/>
  <c r="AA539" i="8" s="1"/>
  <c r="AC539" i="8" s="1"/>
  <c r="S535" i="8"/>
  <c r="U535" i="8" s="1"/>
  <c r="AA535" i="8" s="1"/>
  <c r="AC535" i="8" s="1"/>
  <c r="S531" i="8"/>
  <c r="U531" i="8" s="1"/>
  <c r="AA531" i="8" s="1"/>
  <c r="AC531" i="8" s="1"/>
  <c r="S527" i="8"/>
  <c r="U527" i="8" s="1"/>
  <c r="AA527" i="8" s="1"/>
  <c r="AC527" i="8" s="1"/>
  <c r="S525" i="8"/>
  <c r="U525" i="8" s="1"/>
  <c r="AA525" i="8" s="1"/>
  <c r="AC525" i="8" s="1"/>
  <c r="S521" i="8"/>
  <c r="U521" i="8" s="1"/>
  <c r="AA521" i="8" s="1"/>
  <c r="AC521" i="8" s="1"/>
  <c r="S517" i="8"/>
  <c r="U517" i="8" s="1"/>
  <c r="AA517" i="8" s="1"/>
  <c r="AC517" i="8" s="1"/>
  <c r="S513" i="8"/>
  <c r="U513" i="8" s="1"/>
  <c r="AA513" i="8" s="1"/>
  <c r="AC513" i="8" s="1"/>
  <c r="S509" i="8"/>
  <c r="U509" i="8" s="1"/>
  <c r="AA509" i="8" s="1"/>
  <c r="AC509" i="8" s="1"/>
  <c r="S505" i="8"/>
  <c r="U505" i="8" s="1"/>
  <c r="AA505" i="8" s="1"/>
  <c r="AC505" i="8" s="1"/>
  <c r="S501" i="8"/>
  <c r="U501" i="8" s="1"/>
  <c r="AA501" i="8" s="1"/>
  <c r="AC501" i="8" s="1"/>
  <c r="S497" i="8"/>
  <c r="U497" i="8" s="1"/>
  <c r="AA497" i="8" s="1"/>
  <c r="AC497" i="8" s="1"/>
  <c r="S493" i="8"/>
  <c r="U493" i="8" s="1"/>
  <c r="AA493" i="8" s="1"/>
  <c r="AC493" i="8" s="1"/>
  <c r="S489" i="8"/>
  <c r="U489" i="8" s="1"/>
  <c r="AA489" i="8" s="1"/>
  <c r="AC489" i="8" s="1"/>
  <c r="S485" i="8"/>
  <c r="U485" i="8" s="1"/>
  <c r="AA485" i="8" s="1"/>
  <c r="AC485" i="8" s="1"/>
  <c r="S481" i="8"/>
  <c r="U481" i="8" s="1"/>
  <c r="AA481" i="8" s="1"/>
  <c r="AC481" i="8" s="1"/>
  <c r="S477" i="8"/>
  <c r="U477" i="8" s="1"/>
  <c r="AA477" i="8" s="1"/>
  <c r="AC477" i="8" s="1"/>
  <c r="S471" i="8"/>
  <c r="U471" i="8" s="1"/>
  <c r="AA471" i="8" s="1"/>
  <c r="AC471" i="8" s="1"/>
  <c r="S467" i="8"/>
  <c r="U467" i="8" s="1"/>
  <c r="AA467" i="8" s="1"/>
  <c r="AC467" i="8" s="1"/>
  <c r="S463" i="8"/>
  <c r="U463" i="8" s="1"/>
  <c r="AA463" i="8" s="1"/>
  <c r="AC463" i="8" s="1"/>
  <c r="S459" i="8"/>
  <c r="U459" i="8" s="1"/>
  <c r="AA459" i="8" s="1"/>
  <c r="AC459" i="8" s="1"/>
  <c r="S455" i="8"/>
  <c r="U455" i="8" s="1"/>
  <c r="AA455" i="8" s="1"/>
  <c r="AC455" i="8" s="1"/>
  <c r="S451" i="8"/>
  <c r="U451" i="8" s="1"/>
  <c r="AA451" i="8" s="1"/>
  <c r="AC451" i="8" s="1"/>
  <c r="S447" i="8"/>
  <c r="U447" i="8" s="1"/>
  <c r="AA447" i="8" s="1"/>
  <c r="AC447" i="8" s="1"/>
  <c r="S443" i="8"/>
  <c r="U443" i="8" s="1"/>
  <c r="AA443" i="8" s="1"/>
  <c r="AC443" i="8" s="1"/>
  <c r="S439" i="8"/>
  <c r="U439" i="8" s="1"/>
  <c r="AA439" i="8" s="1"/>
  <c r="AC439" i="8" s="1"/>
  <c r="S435" i="8"/>
  <c r="U435" i="8" s="1"/>
  <c r="AA435" i="8" s="1"/>
  <c r="AC435" i="8" s="1"/>
  <c r="S431" i="8"/>
  <c r="U431" i="8" s="1"/>
  <c r="AA431" i="8" s="1"/>
  <c r="AC431" i="8" s="1"/>
  <c r="S427" i="8"/>
  <c r="U427" i="8" s="1"/>
  <c r="AA427" i="8" s="1"/>
  <c r="AC427" i="8" s="1"/>
  <c r="S423" i="8"/>
  <c r="U423" i="8" s="1"/>
  <c r="AA423" i="8" s="1"/>
  <c r="AC423" i="8" s="1"/>
  <c r="S417" i="8"/>
  <c r="U417" i="8" s="1"/>
  <c r="AA417" i="8" s="1"/>
  <c r="AC417" i="8" s="1"/>
  <c r="S413" i="8"/>
  <c r="U413" i="8" s="1"/>
  <c r="AA413" i="8" s="1"/>
  <c r="AC413" i="8" s="1"/>
  <c r="S409" i="8"/>
  <c r="U409" i="8" s="1"/>
  <c r="AA409" i="8" s="1"/>
  <c r="AC409" i="8" s="1"/>
  <c r="S405" i="8"/>
  <c r="U405" i="8" s="1"/>
  <c r="AA405" i="8" s="1"/>
  <c r="AC405" i="8" s="1"/>
  <c r="S401" i="8"/>
  <c r="U401" i="8" s="1"/>
  <c r="AA401" i="8" s="1"/>
  <c r="AC401" i="8" s="1"/>
  <c r="S397" i="8"/>
  <c r="U397" i="8" s="1"/>
  <c r="AA397" i="8" s="1"/>
  <c r="AC397" i="8" s="1"/>
  <c r="S395" i="8"/>
  <c r="U395" i="8" s="1"/>
  <c r="AA395" i="8" s="1"/>
  <c r="AC395" i="8" s="1"/>
  <c r="S391" i="8"/>
  <c r="U391" i="8" s="1"/>
  <c r="AA391" i="8" s="1"/>
  <c r="AC391" i="8" s="1"/>
  <c r="S387" i="8"/>
  <c r="U387" i="8" s="1"/>
  <c r="AA387" i="8" s="1"/>
  <c r="AC387" i="8" s="1"/>
  <c r="S383" i="8"/>
  <c r="U383" i="8" s="1"/>
  <c r="AA383" i="8" s="1"/>
  <c r="AC383" i="8" s="1"/>
  <c r="S379" i="8"/>
  <c r="U379" i="8" s="1"/>
  <c r="AA379" i="8" s="1"/>
  <c r="AC379" i="8" s="1"/>
  <c r="S375" i="8"/>
  <c r="U375" i="8" s="1"/>
  <c r="AA375" i="8" s="1"/>
  <c r="AC375" i="8" s="1"/>
  <c r="S373" i="8"/>
  <c r="U373" i="8" s="1"/>
  <c r="AA373" i="8" s="1"/>
  <c r="AC373" i="8" s="1"/>
  <c r="S369" i="8"/>
  <c r="U369" i="8" s="1"/>
  <c r="AA369" i="8" s="1"/>
  <c r="AC369" i="8" s="1"/>
  <c r="S365" i="8"/>
  <c r="U365" i="8" s="1"/>
  <c r="AA365" i="8" s="1"/>
  <c r="AC365" i="8" s="1"/>
  <c r="S361" i="8"/>
  <c r="U361" i="8" s="1"/>
  <c r="AA361" i="8" s="1"/>
  <c r="AC361" i="8" s="1"/>
  <c r="S357" i="8"/>
  <c r="U357" i="8" s="1"/>
  <c r="AA357" i="8" s="1"/>
  <c r="AC357" i="8" s="1"/>
  <c r="S353" i="8"/>
  <c r="U353" i="8" s="1"/>
  <c r="AA353" i="8" s="1"/>
  <c r="AC353" i="8" s="1"/>
  <c r="S349" i="8"/>
  <c r="U349" i="8" s="1"/>
  <c r="AA349" i="8" s="1"/>
  <c r="AC349" i="8" s="1"/>
  <c r="S345" i="8"/>
  <c r="U345" i="8" s="1"/>
  <c r="AA345" i="8" s="1"/>
  <c r="AC345" i="8" s="1"/>
  <c r="S341" i="8"/>
  <c r="U341" i="8" s="1"/>
  <c r="AA341" i="8" s="1"/>
  <c r="AC341" i="8" s="1"/>
  <c r="S339" i="8"/>
  <c r="U339" i="8" s="1"/>
  <c r="AA339" i="8" s="1"/>
  <c r="AC339" i="8" s="1"/>
  <c r="S335" i="8"/>
  <c r="U335" i="8" s="1"/>
  <c r="AA335" i="8" s="1"/>
  <c r="AC335" i="8" s="1"/>
  <c r="S331" i="8"/>
  <c r="U331" i="8" s="1"/>
  <c r="AA331" i="8" s="1"/>
  <c r="AC331" i="8" s="1"/>
  <c r="S327" i="8"/>
  <c r="U327" i="8" s="1"/>
  <c r="AA327" i="8" s="1"/>
  <c r="AC327" i="8" s="1"/>
  <c r="S323" i="8"/>
  <c r="U323" i="8" s="1"/>
  <c r="AA323" i="8" s="1"/>
  <c r="AC323" i="8" s="1"/>
  <c r="S319" i="8"/>
  <c r="U319" i="8" s="1"/>
  <c r="AA319" i="8" s="1"/>
  <c r="AC319" i="8" s="1"/>
  <c r="S315" i="8"/>
  <c r="U315" i="8" s="1"/>
  <c r="AA315" i="8" s="1"/>
  <c r="AC315" i="8" s="1"/>
  <c r="S311" i="8"/>
  <c r="U311" i="8" s="1"/>
  <c r="AA311" i="8" s="1"/>
  <c r="AC311" i="8" s="1"/>
  <c r="S307" i="8"/>
  <c r="U307" i="8" s="1"/>
  <c r="AA307" i="8" s="1"/>
  <c r="AC307" i="8" s="1"/>
  <c r="S303" i="8"/>
  <c r="U303" i="8" s="1"/>
  <c r="AA303" i="8" s="1"/>
  <c r="AC303" i="8" s="1"/>
  <c r="S299" i="8"/>
  <c r="U299" i="8" s="1"/>
  <c r="AA299" i="8" s="1"/>
  <c r="AC299" i="8" s="1"/>
  <c r="S295" i="8"/>
  <c r="U295" i="8" s="1"/>
  <c r="AA295" i="8" s="1"/>
  <c r="AC295" i="8" s="1"/>
  <c r="S293" i="8"/>
  <c r="U293" i="8" s="1"/>
  <c r="AA293" i="8" s="1"/>
  <c r="AC293" i="8" s="1"/>
  <c r="S289" i="8"/>
  <c r="U289" i="8" s="1"/>
  <c r="AA289" i="8" s="1"/>
  <c r="AC289" i="8" s="1"/>
  <c r="S285" i="8"/>
  <c r="U285" i="8" s="1"/>
  <c r="AA285" i="8" s="1"/>
  <c r="AC285" i="8" s="1"/>
  <c r="S281" i="8"/>
  <c r="U281" i="8" s="1"/>
  <c r="AA281" i="8" s="1"/>
  <c r="AC281" i="8" s="1"/>
  <c r="S277" i="8"/>
  <c r="U277" i="8" s="1"/>
  <c r="AA277" i="8" s="1"/>
  <c r="AC277" i="8" s="1"/>
  <c r="S273" i="8"/>
  <c r="U273" i="8" s="1"/>
  <c r="AA273" i="8" s="1"/>
  <c r="AC273" i="8" s="1"/>
  <c r="S269" i="8"/>
  <c r="U269" i="8" s="1"/>
  <c r="AA269" i="8" s="1"/>
  <c r="AC269" i="8" s="1"/>
  <c r="S265" i="8"/>
  <c r="U265" i="8" s="1"/>
  <c r="AA265" i="8" s="1"/>
  <c r="AC265" i="8" s="1"/>
  <c r="S263" i="8"/>
  <c r="U263" i="8" s="1"/>
  <c r="AA263" i="8" s="1"/>
  <c r="AC263" i="8" s="1"/>
  <c r="S259" i="8"/>
  <c r="U259" i="8" s="1"/>
  <c r="AA259" i="8" s="1"/>
  <c r="AC259" i="8" s="1"/>
  <c r="S255" i="8"/>
  <c r="U255" i="8" s="1"/>
  <c r="AA255" i="8" s="1"/>
  <c r="AC255" i="8" s="1"/>
  <c r="S251" i="8"/>
  <c r="U251" i="8" s="1"/>
  <c r="AA251" i="8" s="1"/>
  <c r="AC251" i="8" s="1"/>
  <c r="S247" i="8"/>
  <c r="U247" i="8" s="1"/>
  <c r="AA247" i="8" s="1"/>
  <c r="AC247" i="8" s="1"/>
  <c r="S243" i="8"/>
  <c r="U243" i="8" s="1"/>
  <c r="AA243" i="8" s="1"/>
  <c r="AC243" i="8" s="1"/>
  <c r="S239" i="8"/>
  <c r="U239" i="8" s="1"/>
  <c r="AA239" i="8" s="1"/>
  <c r="AC239" i="8" s="1"/>
  <c r="S235" i="8"/>
  <c r="U235" i="8" s="1"/>
  <c r="AA235" i="8" s="1"/>
  <c r="AC235" i="8" s="1"/>
  <c r="S231" i="8"/>
  <c r="U231" i="8" s="1"/>
  <c r="AA231" i="8" s="1"/>
  <c r="AC231" i="8" s="1"/>
  <c r="S227" i="8"/>
  <c r="U227" i="8" s="1"/>
  <c r="AA227" i="8" s="1"/>
  <c r="AC227" i="8" s="1"/>
  <c r="S223" i="8"/>
  <c r="U223" i="8" s="1"/>
  <c r="AA223" i="8" s="1"/>
  <c r="AC223" i="8" s="1"/>
  <c r="S219" i="8"/>
  <c r="U219" i="8" s="1"/>
  <c r="AA219" i="8" s="1"/>
  <c r="AC219" i="8" s="1"/>
  <c r="S215" i="8"/>
  <c r="U215" i="8" s="1"/>
  <c r="AA215" i="8" s="1"/>
  <c r="AC215" i="8" s="1"/>
  <c r="S211" i="8"/>
  <c r="U211" i="8" s="1"/>
  <c r="AA211" i="8" s="1"/>
  <c r="AC211" i="8" s="1"/>
  <c r="S207" i="8"/>
  <c r="U207" i="8" s="1"/>
  <c r="AA207" i="8" s="1"/>
  <c r="AC207" i="8" s="1"/>
  <c r="S205" i="8"/>
  <c r="U205" i="8" s="1"/>
  <c r="AA205" i="8" s="1"/>
  <c r="AC205" i="8" s="1"/>
  <c r="S201" i="8"/>
  <c r="U201" i="8" s="1"/>
  <c r="AA201" i="8" s="1"/>
  <c r="AC201" i="8" s="1"/>
  <c r="S197" i="8"/>
  <c r="U197" i="8" s="1"/>
  <c r="AA197" i="8" s="1"/>
  <c r="AC197" i="8" s="1"/>
  <c r="S193" i="8"/>
  <c r="U193" i="8" s="1"/>
  <c r="AA193" i="8" s="1"/>
  <c r="AC193" i="8" s="1"/>
  <c r="S189" i="8"/>
  <c r="U189" i="8" s="1"/>
  <c r="AA189" i="8" s="1"/>
  <c r="AC189" i="8" s="1"/>
  <c r="S185" i="8"/>
  <c r="U185" i="8" s="1"/>
  <c r="AA185" i="8" s="1"/>
  <c r="AC185" i="8" s="1"/>
  <c r="S181" i="8"/>
  <c r="U181" i="8" s="1"/>
  <c r="AA181" i="8" s="1"/>
  <c r="AC181" i="8" s="1"/>
  <c r="S177" i="8"/>
  <c r="U177" i="8" s="1"/>
  <c r="AA177" i="8" s="1"/>
  <c r="AC177" i="8" s="1"/>
  <c r="S173" i="8"/>
  <c r="U173" i="8" s="1"/>
  <c r="AA173" i="8" s="1"/>
  <c r="AC173" i="8" s="1"/>
  <c r="S169" i="8"/>
  <c r="U169" i="8" s="1"/>
  <c r="AA169" i="8" s="1"/>
  <c r="AC169" i="8" s="1"/>
  <c r="S165" i="8"/>
  <c r="U165" i="8" s="1"/>
  <c r="AA165" i="8" s="1"/>
  <c r="AC165" i="8" s="1"/>
  <c r="S161" i="8"/>
  <c r="U161" i="8" s="1"/>
  <c r="AA161" i="8" s="1"/>
  <c r="AC161" i="8" s="1"/>
  <c r="S159" i="8"/>
  <c r="U159" i="8" s="1"/>
  <c r="AA159" i="8" s="1"/>
  <c r="AC159" i="8" s="1"/>
  <c r="S155" i="8"/>
  <c r="U155" i="8" s="1"/>
  <c r="AA155" i="8" s="1"/>
  <c r="AC155" i="8" s="1"/>
  <c r="S151" i="8"/>
  <c r="U151" i="8" s="1"/>
  <c r="AA151" i="8" s="1"/>
  <c r="AC151" i="8" s="1"/>
  <c r="S147" i="8"/>
  <c r="U147" i="8" s="1"/>
  <c r="AA147" i="8" s="1"/>
  <c r="AC147" i="8" s="1"/>
  <c r="S143" i="8"/>
  <c r="U143" i="8" s="1"/>
  <c r="AA143" i="8" s="1"/>
  <c r="AC143" i="8" s="1"/>
  <c r="S139" i="8"/>
  <c r="U139" i="8" s="1"/>
  <c r="AA139" i="8" s="1"/>
  <c r="AC139" i="8" s="1"/>
  <c r="S137" i="8"/>
  <c r="U137" i="8" s="1"/>
  <c r="AA137" i="8" s="1"/>
  <c r="AC137" i="8" s="1"/>
  <c r="S133" i="8"/>
  <c r="U133" i="8" s="1"/>
  <c r="AA133" i="8" s="1"/>
  <c r="AC133" i="8" s="1"/>
  <c r="S131" i="8"/>
  <c r="U131" i="8" s="1"/>
  <c r="AA131" i="8" s="1"/>
  <c r="AC131" i="8" s="1"/>
  <c r="S127" i="8"/>
  <c r="U127" i="8" s="1"/>
  <c r="AA127" i="8" s="1"/>
  <c r="AC127" i="8" s="1"/>
  <c r="S125" i="8"/>
  <c r="U125" i="8" s="1"/>
  <c r="AA125" i="8" s="1"/>
  <c r="AC125" i="8" s="1"/>
  <c r="S121" i="8"/>
  <c r="U121" i="8" s="1"/>
  <c r="AA121" i="8" s="1"/>
  <c r="AC121" i="8" s="1"/>
  <c r="S119" i="8"/>
  <c r="U119" i="8" s="1"/>
  <c r="AA119" i="8" s="1"/>
  <c r="AC119" i="8" s="1"/>
  <c r="S117" i="8"/>
  <c r="U117" i="8" s="1"/>
  <c r="AA117" i="8" s="1"/>
  <c r="AC117" i="8" s="1"/>
  <c r="S115" i="8"/>
  <c r="U115" i="8" s="1"/>
  <c r="AA115" i="8" s="1"/>
  <c r="AC115" i="8" s="1"/>
  <c r="S113" i="8"/>
  <c r="U113" i="8" s="1"/>
  <c r="AA113" i="8" s="1"/>
  <c r="AC113" i="8" s="1"/>
  <c r="S111" i="8"/>
  <c r="U111" i="8" s="1"/>
  <c r="AA111" i="8" s="1"/>
  <c r="AC111" i="8" s="1"/>
  <c r="S109" i="8"/>
  <c r="U109" i="8" s="1"/>
  <c r="AA109" i="8" s="1"/>
  <c r="AC109" i="8" s="1"/>
  <c r="S107" i="8"/>
  <c r="U107" i="8" s="1"/>
  <c r="AA107" i="8" s="1"/>
  <c r="AC107" i="8" s="1"/>
  <c r="S103" i="8"/>
  <c r="U103" i="8" s="1"/>
  <c r="AA103" i="8" s="1"/>
  <c r="AC103" i="8" s="1"/>
  <c r="S101" i="8"/>
  <c r="U101" i="8" s="1"/>
  <c r="AA101" i="8" s="1"/>
  <c r="AC101" i="8" s="1"/>
  <c r="S99" i="8"/>
  <c r="U99" i="8" s="1"/>
  <c r="AA99" i="8" s="1"/>
  <c r="AC99" i="8" s="1"/>
  <c r="S97" i="8"/>
  <c r="U97" i="8" s="1"/>
  <c r="AA97" i="8" s="1"/>
  <c r="AC97" i="8" s="1"/>
  <c r="S95" i="8"/>
  <c r="U95" i="8" s="1"/>
  <c r="AA95" i="8" s="1"/>
  <c r="AC95" i="8" s="1"/>
  <c r="S93" i="8"/>
  <c r="U93" i="8" s="1"/>
  <c r="AA93" i="8" s="1"/>
  <c r="AC93" i="8" s="1"/>
  <c r="S91" i="8"/>
  <c r="U91" i="8" s="1"/>
  <c r="AA91" i="8" s="1"/>
  <c r="AC91" i="8" s="1"/>
  <c r="S89" i="8"/>
  <c r="U89" i="8" s="1"/>
  <c r="AA89" i="8" s="1"/>
  <c r="AC89" i="8" s="1"/>
  <c r="S87" i="8"/>
  <c r="U87" i="8" s="1"/>
  <c r="AA87" i="8" s="1"/>
  <c r="AC87" i="8" s="1"/>
  <c r="S85" i="8"/>
  <c r="U85" i="8" s="1"/>
  <c r="AA85" i="8" s="1"/>
  <c r="AC85" i="8" s="1"/>
  <c r="S83" i="8"/>
  <c r="U83" i="8" s="1"/>
  <c r="AA83" i="8" s="1"/>
  <c r="AC83" i="8" s="1"/>
  <c r="S81" i="8"/>
  <c r="U81" i="8" s="1"/>
  <c r="AA81" i="8" s="1"/>
  <c r="AC81" i="8" s="1"/>
  <c r="S79" i="8"/>
  <c r="U79" i="8" s="1"/>
  <c r="AA79" i="8" s="1"/>
  <c r="AC79" i="8" s="1"/>
  <c r="S77" i="8"/>
  <c r="U77" i="8" s="1"/>
  <c r="AA77" i="8" s="1"/>
  <c r="AC77" i="8" s="1"/>
  <c r="S75" i="8"/>
  <c r="U75" i="8" s="1"/>
  <c r="AA75" i="8" s="1"/>
  <c r="AC75" i="8" s="1"/>
  <c r="S73" i="8"/>
  <c r="U73" i="8" s="1"/>
  <c r="AA73" i="8" s="1"/>
  <c r="AC73" i="8" s="1"/>
  <c r="S71" i="8"/>
  <c r="U71" i="8" s="1"/>
  <c r="AA71" i="8" s="1"/>
  <c r="AC71" i="8" s="1"/>
  <c r="S69" i="8"/>
  <c r="U69" i="8" s="1"/>
  <c r="AA69" i="8" s="1"/>
  <c r="AC69" i="8" s="1"/>
  <c r="S67" i="8"/>
  <c r="U67" i="8" s="1"/>
  <c r="AA67" i="8" s="1"/>
  <c r="AC67" i="8" s="1"/>
  <c r="S65" i="8"/>
  <c r="U65" i="8" s="1"/>
  <c r="AA65" i="8" s="1"/>
  <c r="AC65" i="8" s="1"/>
  <c r="S63" i="8"/>
  <c r="U63" i="8" s="1"/>
  <c r="AA63" i="8" s="1"/>
  <c r="AC63" i="8" s="1"/>
  <c r="S61" i="8"/>
  <c r="U61" i="8" s="1"/>
  <c r="AA61" i="8" s="1"/>
  <c r="AC61" i="8" s="1"/>
  <c r="S59" i="8"/>
  <c r="U59" i="8" s="1"/>
  <c r="AA59" i="8" s="1"/>
  <c r="AC59" i="8" s="1"/>
  <c r="S57" i="8"/>
  <c r="U57" i="8" s="1"/>
  <c r="AA57" i="8" s="1"/>
  <c r="AC57" i="8" s="1"/>
  <c r="S55" i="8"/>
  <c r="U55" i="8" s="1"/>
  <c r="AA55" i="8" s="1"/>
  <c r="AC55" i="8" s="1"/>
  <c r="S53" i="8"/>
  <c r="U53" i="8" s="1"/>
  <c r="AA53" i="8" s="1"/>
  <c r="AC53" i="8" s="1"/>
  <c r="S51" i="8"/>
  <c r="U51" i="8" s="1"/>
  <c r="AA51" i="8" s="1"/>
  <c r="AC51" i="8" s="1"/>
  <c r="S49" i="8"/>
  <c r="U49" i="8" s="1"/>
  <c r="AA49" i="8" s="1"/>
  <c r="AC49" i="8" s="1"/>
  <c r="S47" i="8"/>
  <c r="U47" i="8" s="1"/>
  <c r="AA47" i="8" s="1"/>
  <c r="AC47" i="8" s="1"/>
  <c r="S45" i="8"/>
  <c r="U45" i="8" s="1"/>
  <c r="AA45" i="8" s="1"/>
  <c r="AC45" i="8" s="1"/>
  <c r="S43" i="8"/>
  <c r="U43" i="8" s="1"/>
  <c r="AA43" i="8" s="1"/>
  <c r="AC43" i="8" s="1"/>
  <c r="S41" i="8"/>
  <c r="U41" i="8" s="1"/>
  <c r="AA41" i="8" s="1"/>
  <c r="AC41" i="8" s="1"/>
  <c r="S39" i="8"/>
  <c r="U39" i="8" s="1"/>
  <c r="AA39" i="8" s="1"/>
  <c r="AC39" i="8" s="1"/>
  <c r="S37" i="8"/>
  <c r="U37" i="8" s="1"/>
  <c r="AA37" i="8" s="1"/>
  <c r="AC37" i="8" s="1"/>
  <c r="S35" i="8"/>
  <c r="U35" i="8" s="1"/>
  <c r="AA35" i="8" s="1"/>
  <c r="AC35" i="8" s="1"/>
  <c r="S33" i="8"/>
  <c r="U33" i="8" s="1"/>
  <c r="AA33" i="8" s="1"/>
  <c r="AC33" i="8" s="1"/>
  <c r="S31" i="8"/>
  <c r="U31" i="8" s="1"/>
  <c r="AA31" i="8" s="1"/>
  <c r="AC31" i="8" s="1"/>
  <c r="S29" i="8"/>
  <c r="U29" i="8" s="1"/>
  <c r="AA29" i="8" s="1"/>
  <c r="AC29" i="8" s="1"/>
  <c r="S27" i="8"/>
  <c r="U27" i="8" s="1"/>
  <c r="AA27" i="8" s="1"/>
  <c r="AC27" i="8" s="1"/>
  <c r="S25" i="8"/>
  <c r="U25" i="8" s="1"/>
  <c r="AA25" i="8" s="1"/>
  <c r="AC25" i="8" s="1"/>
  <c r="S23" i="8"/>
  <c r="U23" i="8" s="1"/>
  <c r="AA23" i="8" s="1"/>
  <c r="AC23" i="8" s="1"/>
  <c r="S21" i="8"/>
  <c r="U21" i="8" s="1"/>
  <c r="AA21" i="8" s="1"/>
  <c r="AC21" i="8" s="1"/>
  <c r="S19" i="8"/>
  <c r="U19" i="8" s="1"/>
  <c r="AA19" i="8" s="1"/>
  <c r="AC19" i="8" s="1"/>
  <c r="S17" i="8"/>
  <c r="U17" i="8" s="1"/>
  <c r="AA17" i="8" s="1"/>
  <c r="AC17" i="8" s="1"/>
  <c r="S15" i="8"/>
  <c r="U15" i="8" s="1"/>
  <c r="AA15" i="8" s="1"/>
  <c r="AC15" i="8" s="1"/>
  <c r="S13" i="8"/>
  <c r="U13" i="8" s="1"/>
  <c r="AA13" i="8" s="1"/>
  <c r="AC13" i="8" s="1"/>
  <c r="S11" i="8"/>
  <c r="U11" i="8" s="1"/>
  <c r="AA11" i="8" s="1"/>
  <c r="AC11" i="8" s="1"/>
  <c r="S1005" i="8"/>
  <c r="U1005" i="8" s="1"/>
  <c r="AA1005" i="8" s="1"/>
  <c r="AC1005" i="8" s="1"/>
  <c r="S1003" i="8"/>
  <c r="U1003" i="8" s="1"/>
  <c r="AA1003" i="8" s="1"/>
  <c r="AC1003" i="8" s="1"/>
  <c r="S1001" i="8"/>
  <c r="U1001" i="8" s="1"/>
  <c r="AA1001" i="8" s="1"/>
  <c r="AC1001" i="8" s="1"/>
  <c r="S999" i="8"/>
  <c r="U999" i="8" s="1"/>
  <c r="AA999" i="8" s="1"/>
  <c r="AC999" i="8" s="1"/>
  <c r="S997" i="8"/>
  <c r="U997" i="8" s="1"/>
  <c r="AA997" i="8" s="1"/>
  <c r="AC997" i="8" s="1"/>
  <c r="S995" i="8"/>
  <c r="U995" i="8" s="1"/>
  <c r="AA995" i="8" s="1"/>
  <c r="AC995" i="8" s="1"/>
  <c r="S993" i="8"/>
  <c r="U993" i="8" s="1"/>
  <c r="AA993" i="8" s="1"/>
  <c r="AC993" i="8" s="1"/>
  <c r="S991" i="8"/>
  <c r="U991" i="8" s="1"/>
  <c r="AA991" i="8" s="1"/>
  <c r="AC991" i="8" s="1"/>
  <c r="S989" i="8"/>
  <c r="U989" i="8" s="1"/>
  <c r="AA989" i="8" s="1"/>
  <c r="AC989" i="8" s="1"/>
  <c r="S987" i="8"/>
  <c r="U987" i="8" s="1"/>
  <c r="AA987" i="8" s="1"/>
  <c r="AC987" i="8" s="1"/>
  <c r="S985" i="8"/>
  <c r="U985" i="8" s="1"/>
  <c r="AA985" i="8" s="1"/>
  <c r="AC985" i="8" s="1"/>
  <c r="S983" i="8"/>
  <c r="U983" i="8" s="1"/>
  <c r="AA983" i="8" s="1"/>
  <c r="AC983" i="8" s="1"/>
  <c r="S981" i="8"/>
  <c r="U981" i="8" s="1"/>
  <c r="AA981" i="8" s="1"/>
  <c r="AC981" i="8" s="1"/>
  <c r="S979" i="8"/>
  <c r="U979" i="8" s="1"/>
  <c r="AA979" i="8" s="1"/>
  <c r="AC979" i="8" s="1"/>
  <c r="S977" i="8"/>
  <c r="U977" i="8" s="1"/>
  <c r="AA977" i="8" s="1"/>
  <c r="AC977" i="8" s="1"/>
  <c r="S975" i="8"/>
  <c r="U975" i="8" s="1"/>
  <c r="AA975" i="8" s="1"/>
  <c r="AC975" i="8" s="1"/>
  <c r="S973" i="8"/>
  <c r="U973" i="8" s="1"/>
  <c r="AA973" i="8" s="1"/>
  <c r="AC973" i="8" s="1"/>
  <c r="S971" i="8"/>
  <c r="U971" i="8" s="1"/>
  <c r="AA971" i="8" s="1"/>
  <c r="AC971" i="8" s="1"/>
  <c r="S969" i="8"/>
  <c r="U969" i="8" s="1"/>
  <c r="AA969" i="8" s="1"/>
  <c r="AC969" i="8" s="1"/>
  <c r="S967" i="8"/>
  <c r="U967" i="8" s="1"/>
  <c r="AA967" i="8" s="1"/>
  <c r="AC967" i="8" s="1"/>
  <c r="S965" i="8"/>
  <c r="U965" i="8" s="1"/>
  <c r="AA965" i="8" s="1"/>
  <c r="AC965" i="8" s="1"/>
  <c r="S963" i="8"/>
  <c r="U963" i="8" s="1"/>
  <c r="AA963" i="8" s="1"/>
  <c r="AC963" i="8" s="1"/>
  <c r="S961" i="8"/>
  <c r="U961" i="8" s="1"/>
  <c r="AA961" i="8" s="1"/>
  <c r="AC961" i="8" s="1"/>
  <c r="S959" i="8"/>
  <c r="U959" i="8" s="1"/>
  <c r="AA959" i="8" s="1"/>
  <c r="AC959" i="8" s="1"/>
  <c r="S957" i="8"/>
  <c r="U957" i="8" s="1"/>
  <c r="AA957" i="8" s="1"/>
  <c r="AC957" i="8" s="1"/>
  <c r="S955" i="8"/>
  <c r="U955" i="8" s="1"/>
  <c r="AA955" i="8" s="1"/>
  <c r="AC955" i="8" s="1"/>
  <c r="S953" i="8"/>
  <c r="U953" i="8" s="1"/>
  <c r="AA953" i="8" s="1"/>
  <c r="AC953" i="8" s="1"/>
  <c r="S951" i="8"/>
  <c r="U951" i="8" s="1"/>
  <c r="AA951" i="8" s="1"/>
  <c r="AC951" i="8" s="1"/>
  <c r="S949" i="8"/>
  <c r="U949" i="8" s="1"/>
  <c r="AA949" i="8" s="1"/>
  <c r="AC949" i="8" s="1"/>
  <c r="S947" i="8"/>
  <c r="U947" i="8" s="1"/>
  <c r="AA947" i="8" s="1"/>
  <c r="AC947" i="8" s="1"/>
  <c r="S945" i="8"/>
  <c r="U945" i="8" s="1"/>
  <c r="AA945" i="8" s="1"/>
  <c r="AC945" i="8" s="1"/>
  <c r="S943" i="8"/>
  <c r="U943" i="8" s="1"/>
  <c r="AA943" i="8" s="1"/>
  <c r="AC943" i="8" s="1"/>
  <c r="S941" i="8"/>
  <c r="U941" i="8" s="1"/>
  <c r="AA941" i="8" s="1"/>
  <c r="AC941" i="8" s="1"/>
  <c r="S939" i="8"/>
  <c r="U939" i="8" s="1"/>
  <c r="AA939" i="8" s="1"/>
  <c r="AC939" i="8" s="1"/>
  <c r="S937" i="8"/>
  <c r="U937" i="8" s="1"/>
  <c r="AA937" i="8" s="1"/>
  <c r="AC937" i="8" s="1"/>
  <c r="S935" i="8"/>
  <c r="U935" i="8" s="1"/>
  <c r="AA935" i="8" s="1"/>
  <c r="AC935" i="8" s="1"/>
  <c r="S933" i="8"/>
  <c r="U933" i="8" s="1"/>
  <c r="AA933" i="8" s="1"/>
  <c r="AC933" i="8" s="1"/>
  <c r="S931" i="8"/>
  <c r="U931" i="8" s="1"/>
  <c r="AA931" i="8" s="1"/>
  <c r="AC931" i="8" s="1"/>
  <c r="S929" i="8"/>
  <c r="U929" i="8" s="1"/>
  <c r="AA929" i="8" s="1"/>
  <c r="AC929" i="8" s="1"/>
  <c r="S927" i="8"/>
  <c r="U927" i="8" s="1"/>
  <c r="AA927" i="8" s="1"/>
  <c r="AC927" i="8" s="1"/>
  <c r="S925" i="8"/>
  <c r="U925" i="8" s="1"/>
  <c r="AA925" i="8" s="1"/>
  <c r="AC925" i="8" s="1"/>
  <c r="S923" i="8"/>
  <c r="U923" i="8" s="1"/>
  <c r="AA923" i="8" s="1"/>
  <c r="AC923" i="8" s="1"/>
  <c r="S921" i="8"/>
  <c r="U921" i="8" s="1"/>
  <c r="AA921" i="8" s="1"/>
  <c r="AC921" i="8" s="1"/>
  <c r="S919" i="8"/>
  <c r="U919" i="8" s="1"/>
  <c r="AA919" i="8" s="1"/>
  <c r="AC919" i="8" s="1"/>
  <c r="S917" i="8"/>
  <c r="U917" i="8" s="1"/>
  <c r="AA917" i="8" s="1"/>
  <c r="AC917" i="8" s="1"/>
  <c r="S915" i="8"/>
  <c r="U915" i="8" s="1"/>
  <c r="AA915" i="8" s="1"/>
  <c r="AC915" i="8" s="1"/>
  <c r="S913" i="8"/>
  <c r="U913" i="8" s="1"/>
  <c r="AA913" i="8" s="1"/>
  <c r="AC913" i="8" s="1"/>
  <c r="S911" i="8"/>
  <c r="U911" i="8" s="1"/>
  <c r="AA911" i="8" s="1"/>
  <c r="AC911" i="8" s="1"/>
  <c r="S909" i="8"/>
  <c r="U909" i="8" s="1"/>
  <c r="AA909" i="8" s="1"/>
  <c r="AC909" i="8" s="1"/>
  <c r="S907" i="8"/>
  <c r="U907" i="8" s="1"/>
  <c r="AA907" i="8" s="1"/>
  <c r="AC907" i="8" s="1"/>
  <c r="S905" i="8"/>
  <c r="U905" i="8" s="1"/>
  <c r="AA905" i="8" s="1"/>
  <c r="AC905" i="8" s="1"/>
  <c r="S903" i="8"/>
  <c r="U903" i="8" s="1"/>
  <c r="AA903" i="8" s="1"/>
  <c r="AC903" i="8" s="1"/>
  <c r="S901" i="8"/>
  <c r="U901" i="8" s="1"/>
  <c r="AA901" i="8" s="1"/>
  <c r="AC901" i="8" s="1"/>
  <c r="S899" i="8"/>
  <c r="U899" i="8" s="1"/>
  <c r="AA899" i="8" s="1"/>
  <c r="AC899" i="8" s="1"/>
  <c r="S897" i="8"/>
  <c r="U897" i="8" s="1"/>
  <c r="AA897" i="8" s="1"/>
  <c r="AC897" i="8" s="1"/>
  <c r="S895" i="8"/>
  <c r="U895" i="8" s="1"/>
  <c r="AA895" i="8" s="1"/>
  <c r="AC895" i="8" s="1"/>
  <c r="S893" i="8"/>
  <c r="U893" i="8" s="1"/>
  <c r="AA893" i="8" s="1"/>
  <c r="AC893" i="8" s="1"/>
  <c r="S891" i="8"/>
  <c r="U891" i="8" s="1"/>
  <c r="AA891" i="8" s="1"/>
  <c r="AC891" i="8" s="1"/>
  <c r="S889" i="8"/>
  <c r="U889" i="8" s="1"/>
  <c r="AA889" i="8" s="1"/>
  <c r="AC889" i="8" s="1"/>
  <c r="S887" i="8"/>
  <c r="U887" i="8" s="1"/>
  <c r="AA887" i="8" s="1"/>
  <c r="AC887" i="8" s="1"/>
  <c r="S885" i="8"/>
  <c r="U885" i="8" s="1"/>
  <c r="AA885" i="8" s="1"/>
  <c r="AC885" i="8" s="1"/>
  <c r="S883" i="8"/>
  <c r="U883" i="8" s="1"/>
  <c r="AA883" i="8" s="1"/>
  <c r="AC883" i="8" s="1"/>
  <c r="S881" i="8"/>
  <c r="U881" i="8" s="1"/>
  <c r="AA881" i="8" s="1"/>
  <c r="AC881" i="8" s="1"/>
  <c r="S879" i="8"/>
  <c r="U879" i="8" s="1"/>
  <c r="AA879" i="8" s="1"/>
  <c r="AC879" i="8" s="1"/>
  <c r="S877" i="8"/>
  <c r="U877" i="8" s="1"/>
  <c r="AA877" i="8" s="1"/>
  <c r="AC877" i="8" s="1"/>
  <c r="S875" i="8"/>
  <c r="U875" i="8" s="1"/>
  <c r="AA875" i="8" s="1"/>
  <c r="AC875" i="8" s="1"/>
  <c r="S873" i="8"/>
  <c r="U873" i="8" s="1"/>
  <c r="AA873" i="8" s="1"/>
  <c r="AC873" i="8" s="1"/>
  <c r="S871" i="8"/>
  <c r="U871" i="8" s="1"/>
  <c r="AA871" i="8" s="1"/>
  <c r="AC871" i="8" s="1"/>
  <c r="S869" i="8"/>
  <c r="U869" i="8" s="1"/>
  <c r="AA869" i="8" s="1"/>
  <c r="AC869" i="8" s="1"/>
  <c r="S867" i="8"/>
  <c r="U867" i="8" s="1"/>
  <c r="AA867" i="8" s="1"/>
  <c r="AC867" i="8" s="1"/>
  <c r="S865" i="8"/>
  <c r="U865" i="8" s="1"/>
  <c r="AA865" i="8" s="1"/>
  <c r="AC865" i="8" s="1"/>
  <c r="S863" i="8"/>
  <c r="U863" i="8" s="1"/>
  <c r="AA863" i="8" s="1"/>
  <c r="AC863" i="8" s="1"/>
  <c r="S861" i="8"/>
  <c r="U861" i="8" s="1"/>
  <c r="AA861" i="8" s="1"/>
  <c r="AC861" i="8" s="1"/>
  <c r="S859" i="8"/>
  <c r="U859" i="8" s="1"/>
  <c r="AA859" i="8" s="1"/>
  <c r="AC859" i="8" s="1"/>
  <c r="S857" i="8"/>
  <c r="U857" i="8" s="1"/>
  <c r="AA857" i="8" s="1"/>
  <c r="AC857" i="8" s="1"/>
  <c r="S855" i="8"/>
  <c r="U855" i="8" s="1"/>
  <c r="AA855" i="8" s="1"/>
  <c r="AC855" i="8" s="1"/>
  <c r="S853" i="8"/>
  <c r="U853" i="8" s="1"/>
  <c r="AA853" i="8" s="1"/>
  <c r="AC853" i="8" s="1"/>
  <c r="S851" i="8"/>
  <c r="U851" i="8" s="1"/>
  <c r="AA851" i="8" s="1"/>
  <c r="AC851" i="8" s="1"/>
  <c r="S849" i="8"/>
  <c r="U849" i="8" s="1"/>
  <c r="AA849" i="8" s="1"/>
  <c r="AC849" i="8" s="1"/>
  <c r="S847" i="8"/>
  <c r="U847" i="8" s="1"/>
  <c r="AA847" i="8" s="1"/>
  <c r="AC847" i="8" s="1"/>
  <c r="S845" i="8"/>
  <c r="U845" i="8" s="1"/>
  <c r="AA845" i="8" s="1"/>
  <c r="AC845" i="8" s="1"/>
  <c r="S843" i="8"/>
  <c r="U843" i="8" s="1"/>
  <c r="AA843" i="8" s="1"/>
  <c r="AC843" i="8" s="1"/>
  <c r="S841" i="8"/>
  <c r="U841" i="8" s="1"/>
  <c r="AA841" i="8" s="1"/>
  <c r="AC841" i="8" s="1"/>
  <c r="S839" i="8"/>
  <c r="U839" i="8" s="1"/>
  <c r="AA839" i="8" s="1"/>
  <c r="AC839" i="8" s="1"/>
  <c r="S837" i="8"/>
  <c r="U837" i="8" s="1"/>
  <c r="AA837" i="8" s="1"/>
  <c r="AC837" i="8" s="1"/>
  <c r="S835" i="8"/>
  <c r="U835" i="8" s="1"/>
  <c r="AA835" i="8" s="1"/>
  <c r="AC835" i="8" s="1"/>
  <c r="S833" i="8"/>
  <c r="U833" i="8" s="1"/>
  <c r="AA833" i="8" s="1"/>
  <c r="AC833" i="8" s="1"/>
  <c r="S831" i="8"/>
  <c r="U831" i="8" s="1"/>
  <c r="AA831" i="8" s="1"/>
  <c r="AC831" i="8" s="1"/>
  <c r="S829" i="8"/>
  <c r="U829" i="8" s="1"/>
  <c r="AA829" i="8" s="1"/>
  <c r="AC829" i="8" s="1"/>
  <c r="S827" i="8"/>
  <c r="U827" i="8" s="1"/>
  <c r="AA827" i="8" s="1"/>
  <c r="AC827" i="8" s="1"/>
  <c r="S825" i="8"/>
  <c r="U825" i="8" s="1"/>
  <c r="AA825" i="8" s="1"/>
  <c r="AC825" i="8" s="1"/>
  <c r="S823" i="8"/>
  <c r="U823" i="8" s="1"/>
  <c r="AA823" i="8" s="1"/>
  <c r="AC823" i="8" s="1"/>
  <c r="S821" i="8"/>
  <c r="U821" i="8" s="1"/>
  <c r="AA821" i="8" s="1"/>
  <c r="AC821" i="8" s="1"/>
  <c r="S819" i="8"/>
  <c r="U819" i="8" s="1"/>
  <c r="AA819" i="8" s="1"/>
  <c r="AC819" i="8" s="1"/>
  <c r="S817" i="8"/>
  <c r="U817" i="8" s="1"/>
  <c r="AA817" i="8" s="1"/>
  <c r="AC817" i="8" s="1"/>
  <c r="S815" i="8"/>
  <c r="U815" i="8" s="1"/>
  <c r="AA815" i="8" s="1"/>
  <c r="AC815" i="8" s="1"/>
  <c r="S813" i="8"/>
  <c r="U813" i="8" s="1"/>
  <c r="AA813" i="8" s="1"/>
  <c r="AC813" i="8" s="1"/>
  <c r="S811" i="8"/>
  <c r="U811" i="8" s="1"/>
  <c r="AA811" i="8" s="1"/>
  <c r="AC811" i="8" s="1"/>
  <c r="S809" i="8"/>
  <c r="U809" i="8" s="1"/>
  <c r="AA809" i="8" s="1"/>
  <c r="AC809" i="8" s="1"/>
  <c r="S807" i="8"/>
  <c r="U807" i="8" s="1"/>
  <c r="AA807" i="8" s="1"/>
  <c r="AC807" i="8" s="1"/>
  <c r="S805" i="8"/>
  <c r="U805" i="8" s="1"/>
  <c r="AA805" i="8" s="1"/>
  <c r="AC805" i="8" s="1"/>
  <c r="S803" i="8"/>
  <c r="U803" i="8" s="1"/>
  <c r="AA803" i="8" s="1"/>
  <c r="AC803" i="8" s="1"/>
  <c r="S801" i="8"/>
  <c r="U801" i="8" s="1"/>
  <c r="AA801" i="8" s="1"/>
  <c r="AC801" i="8" s="1"/>
  <c r="S799" i="8"/>
  <c r="U799" i="8" s="1"/>
  <c r="AA799" i="8" s="1"/>
  <c r="AC799" i="8" s="1"/>
  <c r="S797" i="8"/>
  <c r="U797" i="8" s="1"/>
  <c r="AA797" i="8" s="1"/>
  <c r="AC797" i="8" s="1"/>
  <c r="S795" i="8"/>
  <c r="U795" i="8" s="1"/>
  <c r="AA795" i="8" s="1"/>
  <c r="AC795" i="8" s="1"/>
  <c r="S793" i="8"/>
  <c r="U793" i="8" s="1"/>
  <c r="AA793" i="8" s="1"/>
  <c r="AC793" i="8" s="1"/>
  <c r="S791" i="8"/>
  <c r="U791" i="8" s="1"/>
  <c r="AA791" i="8" s="1"/>
  <c r="AC791" i="8" s="1"/>
  <c r="S789" i="8"/>
  <c r="U789" i="8" s="1"/>
  <c r="AA789" i="8" s="1"/>
  <c r="AC789" i="8" s="1"/>
  <c r="S787" i="8"/>
  <c r="U787" i="8" s="1"/>
  <c r="AA787" i="8" s="1"/>
  <c r="AC787" i="8" s="1"/>
  <c r="S785" i="8"/>
  <c r="U785" i="8" s="1"/>
  <c r="AA785" i="8" s="1"/>
  <c r="AC785" i="8" s="1"/>
  <c r="S783" i="8"/>
  <c r="U783" i="8" s="1"/>
  <c r="AA783" i="8" s="1"/>
  <c r="AC783" i="8" s="1"/>
  <c r="S781" i="8"/>
  <c r="U781" i="8" s="1"/>
  <c r="AA781" i="8" s="1"/>
  <c r="AC781" i="8" s="1"/>
  <c r="S779" i="8"/>
  <c r="U779" i="8" s="1"/>
  <c r="AA779" i="8" s="1"/>
  <c r="AC779" i="8" s="1"/>
  <c r="S777" i="8"/>
  <c r="U777" i="8" s="1"/>
  <c r="AA777" i="8" s="1"/>
  <c r="AC777" i="8" s="1"/>
  <c r="S775" i="8"/>
  <c r="U775" i="8" s="1"/>
  <c r="AA775" i="8" s="1"/>
  <c r="AC775" i="8" s="1"/>
  <c r="S773" i="8"/>
  <c r="U773" i="8" s="1"/>
  <c r="AA773" i="8" s="1"/>
  <c r="AC773" i="8" s="1"/>
  <c r="S771" i="8"/>
  <c r="U771" i="8" s="1"/>
  <c r="AA771" i="8" s="1"/>
  <c r="AC771" i="8" s="1"/>
  <c r="S769" i="8"/>
  <c r="U769" i="8" s="1"/>
  <c r="AA769" i="8" s="1"/>
  <c r="AC769" i="8" s="1"/>
  <c r="S767" i="8"/>
  <c r="U767" i="8" s="1"/>
  <c r="AA767" i="8" s="1"/>
  <c r="AC767" i="8" s="1"/>
  <c r="S765" i="8"/>
  <c r="U765" i="8" s="1"/>
  <c r="AA765" i="8" s="1"/>
  <c r="AC765" i="8" s="1"/>
  <c r="S763" i="8"/>
  <c r="U763" i="8" s="1"/>
  <c r="AA763" i="8" s="1"/>
  <c r="AC763" i="8" s="1"/>
  <c r="S761" i="8"/>
  <c r="U761" i="8" s="1"/>
  <c r="AA761" i="8" s="1"/>
  <c r="AC761" i="8" s="1"/>
  <c r="S759" i="8"/>
  <c r="U759" i="8" s="1"/>
  <c r="AA759" i="8" s="1"/>
  <c r="AC759" i="8" s="1"/>
  <c r="S757" i="8"/>
  <c r="U757" i="8" s="1"/>
  <c r="AA757" i="8" s="1"/>
  <c r="AC757" i="8" s="1"/>
  <c r="S755" i="8"/>
  <c r="U755" i="8" s="1"/>
  <c r="AA755" i="8" s="1"/>
  <c r="AC755" i="8" s="1"/>
  <c r="S753" i="8"/>
  <c r="U753" i="8" s="1"/>
  <c r="AA753" i="8" s="1"/>
  <c r="AC753" i="8" s="1"/>
  <c r="S751" i="8"/>
  <c r="U751" i="8" s="1"/>
  <c r="AA751" i="8" s="1"/>
  <c r="AC751" i="8" s="1"/>
  <c r="S749" i="8"/>
  <c r="U749" i="8" s="1"/>
  <c r="AA749" i="8" s="1"/>
  <c r="AC749" i="8" s="1"/>
  <c r="S747" i="8"/>
  <c r="U747" i="8" s="1"/>
  <c r="AA747" i="8" s="1"/>
  <c r="AC747" i="8" s="1"/>
  <c r="S745" i="8"/>
  <c r="U745" i="8" s="1"/>
  <c r="AA745" i="8" s="1"/>
  <c r="AC745" i="8" s="1"/>
  <c r="S743" i="8"/>
  <c r="U743" i="8" s="1"/>
  <c r="AA743" i="8" s="1"/>
  <c r="AC743" i="8" s="1"/>
  <c r="S741" i="8"/>
  <c r="U741" i="8" s="1"/>
  <c r="AA741" i="8" s="1"/>
  <c r="AC741" i="8" s="1"/>
  <c r="S739" i="8"/>
  <c r="U739" i="8" s="1"/>
  <c r="AA739" i="8" s="1"/>
  <c r="AC739" i="8" s="1"/>
  <c r="S737" i="8"/>
  <c r="U737" i="8" s="1"/>
  <c r="AA737" i="8" s="1"/>
  <c r="AC737" i="8" s="1"/>
  <c r="S735" i="8"/>
  <c r="U735" i="8" s="1"/>
  <c r="AA735" i="8" s="1"/>
  <c r="AC735" i="8" s="1"/>
  <c r="S733" i="8"/>
  <c r="U733" i="8" s="1"/>
  <c r="AA733" i="8" s="1"/>
  <c r="AC733" i="8" s="1"/>
  <c r="S731" i="8"/>
  <c r="U731" i="8" s="1"/>
  <c r="AA731" i="8" s="1"/>
  <c r="AC731" i="8" s="1"/>
  <c r="S729" i="8"/>
  <c r="U729" i="8" s="1"/>
  <c r="AA729" i="8" s="1"/>
  <c r="AC729" i="8" s="1"/>
  <c r="S727" i="8"/>
  <c r="U727" i="8" s="1"/>
  <c r="AA727" i="8" s="1"/>
  <c r="AC727" i="8" s="1"/>
  <c r="S725" i="8"/>
  <c r="U725" i="8" s="1"/>
  <c r="AA725" i="8" s="1"/>
  <c r="AC725" i="8" s="1"/>
  <c r="S723" i="8"/>
  <c r="U723" i="8" s="1"/>
  <c r="AA723" i="8" s="1"/>
  <c r="AC723" i="8" s="1"/>
  <c r="S721" i="8"/>
  <c r="U721" i="8" s="1"/>
  <c r="AA721" i="8" s="1"/>
  <c r="AC721" i="8" s="1"/>
  <c r="S719" i="8"/>
  <c r="U719" i="8" s="1"/>
  <c r="AA719" i="8" s="1"/>
  <c r="AC719" i="8" s="1"/>
  <c r="S717" i="8"/>
  <c r="U717" i="8" s="1"/>
  <c r="AA717" i="8" s="1"/>
  <c r="AC717" i="8" s="1"/>
  <c r="S715" i="8"/>
  <c r="U715" i="8" s="1"/>
  <c r="AA715" i="8" s="1"/>
  <c r="AC715" i="8" s="1"/>
  <c r="S713" i="8"/>
  <c r="U713" i="8" s="1"/>
  <c r="AA713" i="8" s="1"/>
  <c r="AC713" i="8" s="1"/>
  <c r="S711" i="8"/>
  <c r="U711" i="8" s="1"/>
  <c r="AA711" i="8" s="1"/>
  <c r="AC711" i="8" s="1"/>
  <c r="S709" i="8"/>
  <c r="U709" i="8" s="1"/>
  <c r="AA709" i="8" s="1"/>
  <c r="AC709" i="8" s="1"/>
  <c r="S707" i="8"/>
  <c r="U707" i="8" s="1"/>
  <c r="AA707" i="8" s="1"/>
  <c r="AC707" i="8" s="1"/>
  <c r="S705" i="8"/>
  <c r="U705" i="8" s="1"/>
  <c r="AA705" i="8" s="1"/>
  <c r="AC705" i="8" s="1"/>
  <c r="S703" i="8"/>
  <c r="U703" i="8" s="1"/>
  <c r="AA703" i="8" s="1"/>
  <c r="AC703" i="8" s="1"/>
  <c r="S701" i="8"/>
  <c r="U701" i="8" s="1"/>
  <c r="AA701" i="8" s="1"/>
  <c r="AC701" i="8" s="1"/>
  <c r="S699" i="8"/>
  <c r="U699" i="8" s="1"/>
  <c r="AA699" i="8" s="1"/>
  <c r="AC699" i="8" s="1"/>
  <c r="S697" i="8"/>
  <c r="U697" i="8" s="1"/>
  <c r="AA697" i="8" s="1"/>
  <c r="AC697" i="8" s="1"/>
  <c r="S695" i="8"/>
  <c r="U695" i="8" s="1"/>
  <c r="AA695" i="8" s="1"/>
  <c r="AC695" i="8" s="1"/>
  <c r="S693" i="8"/>
  <c r="U693" i="8" s="1"/>
  <c r="AA693" i="8" s="1"/>
  <c r="AC693" i="8" s="1"/>
  <c r="S691" i="8"/>
  <c r="U691" i="8" s="1"/>
  <c r="AA691" i="8" s="1"/>
  <c r="AC691" i="8" s="1"/>
  <c r="S689" i="8"/>
  <c r="U689" i="8" s="1"/>
  <c r="AA689" i="8" s="1"/>
  <c r="AC689" i="8" s="1"/>
  <c r="S687" i="8"/>
  <c r="U687" i="8" s="1"/>
  <c r="AA687" i="8" s="1"/>
  <c r="AC687" i="8" s="1"/>
  <c r="S685" i="8"/>
  <c r="U685" i="8" s="1"/>
  <c r="AA685" i="8" s="1"/>
  <c r="AC685" i="8" s="1"/>
  <c r="S683" i="8"/>
  <c r="U683" i="8" s="1"/>
  <c r="AA683" i="8" s="1"/>
  <c r="AC683" i="8" s="1"/>
  <c r="S681" i="8"/>
  <c r="U681" i="8" s="1"/>
  <c r="AA681" i="8" s="1"/>
  <c r="AC681" i="8" s="1"/>
  <c r="S679" i="8"/>
  <c r="U679" i="8" s="1"/>
  <c r="AA679" i="8" s="1"/>
  <c r="AC679" i="8" s="1"/>
  <c r="S677" i="8"/>
  <c r="U677" i="8" s="1"/>
  <c r="AA677" i="8" s="1"/>
  <c r="AC677" i="8" s="1"/>
  <c r="S675" i="8"/>
  <c r="U675" i="8" s="1"/>
  <c r="AA675" i="8" s="1"/>
  <c r="AC675" i="8" s="1"/>
  <c r="S673" i="8"/>
  <c r="U673" i="8" s="1"/>
  <c r="AA673" i="8" s="1"/>
  <c r="AC673" i="8" s="1"/>
  <c r="S671" i="8"/>
  <c r="U671" i="8" s="1"/>
  <c r="AA671" i="8" s="1"/>
  <c r="AC671" i="8" s="1"/>
  <c r="S669" i="8"/>
  <c r="U669" i="8" s="1"/>
  <c r="AA669" i="8" s="1"/>
  <c r="AC669" i="8" s="1"/>
  <c r="S667" i="8"/>
  <c r="U667" i="8" s="1"/>
  <c r="AA667" i="8" s="1"/>
  <c r="AC667" i="8" s="1"/>
  <c r="S665" i="8"/>
  <c r="U665" i="8" s="1"/>
  <c r="AA665" i="8" s="1"/>
  <c r="AC665" i="8" s="1"/>
  <c r="S663" i="8"/>
  <c r="U663" i="8" s="1"/>
  <c r="AA663" i="8" s="1"/>
  <c r="AC663" i="8" s="1"/>
  <c r="S661" i="8"/>
  <c r="U661" i="8" s="1"/>
  <c r="AA661" i="8" s="1"/>
  <c r="AC661" i="8" s="1"/>
  <c r="S659" i="8"/>
  <c r="U659" i="8" s="1"/>
  <c r="AA659" i="8" s="1"/>
  <c r="AC659" i="8" s="1"/>
  <c r="S657" i="8"/>
  <c r="U657" i="8" s="1"/>
  <c r="AA657" i="8" s="1"/>
  <c r="AC657" i="8" s="1"/>
  <c r="S655" i="8"/>
  <c r="U655" i="8" s="1"/>
  <c r="AA655" i="8" s="1"/>
  <c r="AC655" i="8" s="1"/>
  <c r="S653" i="8"/>
  <c r="U653" i="8" s="1"/>
  <c r="AA653" i="8" s="1"/>
  <c r="AC653" i="8" s="1"/>
  <c r="S651" i="8"/>
  <c r="U651" i="8" s="1"/>
  <c r="AA651" i="8" s="1"/>
  <c r="AC651" i="8" s="1"/>
  <c r="S649" i="8"/>
  <c r="U649" i="8" s="1"/>
  <c r="AA649" i="8" s="1"/>
  <c r="AC649" i="8" s="1"/>
  <c r="S647" i="8"/>
  <c r="U647" i="8" s="1"/>
  <c r="AA647" i="8" s="1"/>
  <c r="AC647" i="8" s="1"/>
  <c r="S645" i="8"/>
  <c r="U645" i="8" s="1"/>
  <c r="AA645" i="8" s="1"/>
  <c r="AC645" i="8" s="1"/>
  <c r="S643" i="8"/>
  <c r="U643" i="8" s="1"/>
  <c r="AA643" i="8" s="1"/>
  <c r="AC643" i="8" s="1"/>
  <c r="S641" i="8"/>
  <c r="U641" i="8" s="1"/>
  <c r="AA641" i="8" s="1"/>
  <c r="AC641" i="8" s="1"/>
  <c r="S639" i="8"/>
  <c r="U639" i="8" s="1"/>
  <c r="AA639" i="8" s="1"/>
  <c r="AC639" i="8" s="1"/>
  <c r="S637" i="8"/>
  <c r="U637" i="8" s="1"/>
  <c r="AA637" i="8" s="1"/>
  <c r="AC637" i="8" s="1"/>
  <c r="S635" i="8"/>
  <c r="U635" i="8" s="1"/>
  <c r="AA635" i="8" s="1"/>
  <c r="AC635" i="8" s="1"/>
  <c r="S633" i="8"/>
  <c r="U633" i="8" s="1"/>
  <c r="AA633" i="8" s="1"/>
  <c r="AC633" i="8" s="1"/>
  <c r="S631" i="8"/>
  <c r="U631" i="8" s="1"/>
  <c r="AA631" i="8" s="1"/>
  <c r="AC631" i="8" s="1"/>
  <c r="S629" i="8"/>
  <c r="U629" i="8" s="1"/>
  <c r="AA629" i="8" s="1"/>
  <c r="AC629" i="8" s="1"/>
  <c r="S627" i="8"/>
  <c r="U627" i="8" s="1"/>
  <c r="AA627" i="8" s="1"/>
  <c r="AC627" i="8" s="1"/>
  <c r="S625" i="8"/>
  <c r="U625" i="8" s="1"/>
  <c r="AA625" i="8" s="1"/>
  <c r="AC625" i="8" s="1"/>
  <c r="S623" i="8"/>
  <c r="U623" i="8" s="1"/>
  <c r="AA623" i="8" s="1"/>
  <c r="AC623" i="8" s="1"/>
  <c r="S621" i="8"/>
  <c r="U621" i="8" s="1"/>
  <c r="AA621" i="8" s="1"/>
  <c r="AC621" i="8" s="1"/>
  <c r="S619" i="8"/>
  <c r="U619" i="8" s="1"/>
  <c r="AA619" i="8" s="1"/>
  <c r="AC619" i="8" s="1"/>
  <c r="S613" i="8"/>
  <c r="U613" i="8" s="1"/>
  <c r="AA613" i="8" s="1"/>
  <c r="AC613" i="8" s="1"/>
  <c r="S609" i="8"/>
  <c r="U609" i="8" s="1"/>
  <c r="AA609" i="8" s="1"/>
  <c r="AC609" i="8" s="1"/>
  <c r="S605" i="8"/>
  <c r="U605" i="8" s="1"/>
  <c r="AA605" i="8" s="1"/>
  <c r="AC605" i="8" s="1"/>
  <c r="S601" i="8"/>
  <c r="U601" i="8" s="1"/>
  <c r="AA601" i="8" s="1"/>
  <c r="AC601" i="8" s="1"/>
  <c r="S597" i="8"/>
  <c r="U597" i="8" s="1"/>
  <c r="AA597" i="8" s="1"/>
  <c r="AC597" i="8" s="1"/>
  <c r="S593" i="8"/>
  <c r="U593" i="8" s="1"/>
  <c r="AA593" i="8" s="1"/>
  <c r="AC593" i="8" s="1"/>
  <c r="S589" i="8"/>
  <c r="U589" i="8" s="1"/>
  <c r="AA589" i="8" s="1"/>
  <c r="AC589" i="8" s="1"/>
  <c r="S585" i="8"/>
  <c r="U585" i="8" s="1"/>
  <c r="AA585" i="8" s="1"/>
  <c r="AC585" i="8" s="1"/>
  <c r="S579" i="8"/>
  <c r="U579" i="8" s="1"/>
  <c r="AA579" i="8" s="1"/>
  <c r="AC579" i="8" s="1"/>
  <c r="S575" i="8"/>
  <c r="U575" i="8" s="1"/>
  <c r="AA575" i="8" s="1"/>
  <c r="AC575" i="8" s="1"/>
  <c r="S569" i="8"/>
  <c r="U569" i="8" s="1"/>
  <c r="AA569" i="8" s="1"/>
  <c r="AC569" i="8" s="1"/>
  <c r="S565" i="8"/>
  <c r="U565" i="8" s="1"/>
  <c r="AA565" i="8" s="1"/>
  <c r="AC565" i="8" s="1"/>
  <c r="S561" i="8"/>
  <c r="U561" i="8" s="1"/>
  <c r="AA561" i="8" s="1"/>
  <c r="AC561" i="8" s="1"/>
  <c r="S559" i="8"/>
  <c r="U559" i="8" s="1"/>
  <c r="AA559" i="8" s="1"/>
  <c r="AC559" i="8" s="1"/>
  <c r="S555" i="8"/>
  <c r="U555" i="8" s="1"/>
  <c r="AA555" i="8" s="1"/>
  <c r="AC555" i="8" s="1"/>
  <c r="S551" i="8"/>
  <c r="U551" i="8" s="1"/>
  <c r="AA551" i="8" s="1"/>
  <c r="AC551" i="8" s="1"/>
  <c r="S547" i="8"/>
  <c r="U547" i="8" s="1"/>
  <c r="AA547" i="8" s="1"/>
  <c r="AC547" i="8" s="1"/>
  <c r="S543" i="8"/>
  <c r="U543" i="8" s="1"/>
  <c r="AA543" i="8" s="1"/>
  <c r="AC543" i="8" s="1"/>
  <c r="S537" i="8"/>
  <c r="U537" i="8" s="1"/>
  <c r="AA537" i="8" s="1"/>
  <c r="AC537" i="8" s="1"/>
  <c r="S533" i="8"/>
  <c r="U533" i="8" s="1"/>
  <c r="AA533" i="8" s="1"/>
  <c r="AC533" i="8" s="1"/>
  <c r="S529" i="8"/>
  <c r="U529" i="8" s="1"/>
  <c r="AA529" i="8" s="1"/>
  <c r="AC529" i="8" s="1"/>
  <c r="S523" i="8"/>
  <c r="U523" i="8" s="1"/>
  <c r="AA523" i="8" s="1"/>
  <c r="AC523" i="8" s="1"/>
  <c r="S519" i="8"/>
  <c r="U519" i="8" s="1"/>
  <c r="AA519" i="8" s="1"/>
  <c r="AC519" i="8" s="1"/>
  <c r="S515" i="8"/>
  <c r="U515" i="8" s="1"/>
  <c r="AA515" i="8" s="1"/>
  <c r="AC515" i="8" s="1"/>
  <c r="S511" i="8"/>
  <c r="U511" i="8" s="1"/>
  <c r="AA511" i="8" s="1"/>
  <c r="AC511" i="8" s="1"/>
  <c r="S507" i="8"/>
  <c r="U507" i="8" s="1"/>
  <c r="AA507" i="8" s="1"/>
  <c r="AC507" i="8" s="1"/>
  <c r="S503" i="8"/>
  <c r="U503" i="8" s="1"/>
  <c r="AA503" i="8" s="1"/>
  <c r="AC503" i="8" s="1"/>
  <c r="S499" i="8"/>
  <c r="U499" i="8" s="1"/>
  <c r="AA499" i="8" s="1"/>
  <c r="AC499" i="8" s="1"/>
  <c r="S495" i="8"/>
  <c r="U495" i="8" s="1"/>
  <c r="AA495" i="8" s="1"/>
  <c r="AC495" i="8" s="1"/>
  <c r="S491" i="8"/>
  <c r="U491" i="8" s="1"/>
  <c r="AA491" i="8" s="1"/>
  <c r="AC491" i="8" s="1"/>
  <c r="S487" i="8"/>
  <c r="U487" i="8" s="1"/>
  <c r="AA487" i="8" s="1"/>
  <c r="AC487" i="8" s="1"/>
  <c r="S483" i="8"/>
  <c r="U483" i="8" s="1"/>
  <c r="AA483" i="8" s="1"/>
  <c r="AC483" i="8" s="1"/>
  <c r="S479" i="8"/>
  <c r="U479" i="8" s="1"/>
  <c r="AA479" i="8" s="1"/>
  <c r="AC479" i="8" s="1"/>
  <c r="S475" i="8"/>
  <c r="U475" i="8" s="1"/>
  <c r="AA475" i="8" s="1"/>
  <c r="AC475" i="8" s="1"/>
  <c r="S473" i="8"/>
  <c r="U473" i="8" s="1"/>
  <c r="AA473" i="8" s="1"/>
  <c r="AC473" i="8" s="1"/>
  <c r="S469" i="8"/>
  <c r="U469" i="8" s="1"/>
  <c r="AA469" i="8" s="1"/>
  <c r="AC469" i="8" s="1"/>
  <c r="S465" i="8"/>
  <c r="U465" i="8" s="1"/>
  <c r="AA465" i="8" s="1"/>
  <c r="AC465" i="8" s="1"/>
  <c r="S461" i="8"/>
  <c r="U461" i="8" s="1"/>
  <c r="AA461" i="8" s="1"/>
  <c r="AC461" i="8" s="1"/>
  <c r="S457" i="8"/>
  <c r="U457" i="8" s="1"/>
  <c r="AA457" i="8" s="1"/>
  <c r="AC457" i="8" s="1"/>
  <c r="S453" i="8"/>
  <c r="U453" i="8" s="1"/>
  <c r="AA453" i="8" s="1"/>
  <c r="AC453" i="8" s="1"/>
  <c r="S449" i="8"/>
  <c r="U449" i="8" s="1"/>
  <c r="AA449" i="8" s="1"/>
  <c r="AC449" i="8" s="1"/>
  <c r="S445" i="8"/>
  <c r="U445" i="8" s="1"/>
  <c r="AA445" i="8" s="1"/>
  <c r="AC445" i="8" s="1"/>
  <c r="S441" i="8"/>
  <c r="U441" i="8" s="1"/>
  <c r="AA441" i="8" s="1"/>
  <c r="AC441" i="8" s="1"/>
  <c r="S437" i="8"/>
  <c r="U437" i="8" s="1"/>
  <c r="AA437" i="8" s="1"/>
  <c r="AC437" i="8" s="1"/>
  <c r="S433" i="8"/>
  <c r="U433" i="8" s="1"/>
  <c r="AA433" i="8" s="1"/>
  <c r="AC433" i="8" s="1"/>
  <c r="S429" i="8"/>
  <c r="U429" i="8" s="1"/>
  <c r="AA429" i="8" s="1"/>
  <c r="AC429" i="8" s="1"/>
  <c r="S425" i="8"/>
  <c r="U425" i="8" s="1"/>
  <c r="AA425" i="8" s="1"/>
  <c r="AC425" i="8" s="1"/>
  <c r="S421" i="8"/>
  <c r="U421" i="8" s="1"/>
  <c r="AA421" i="8" s="1"/>
  <c r="AC421" i="8" s="1"/>
  <c r="S419" i="8"/>
  <c r="U419" i="8" s="1"/>
  <c r="AA419" i="8" s="1"/>
  <c r="AC419" i="8" s="1"/>
  <c r="S415" i="8"/>
  <c r="U415" i="8" s="1"/>
  <c r="AA415" i="8" s="1"/>
  <c r="AC415" i="8" s="1"/>
  <c r="S411" i="8"/>
  <c r="U411" i="8" s="1"/>
  <c r="AA411" i="8" s="1"/>
  <c r="AC411" i="8" s="1"/>
  <c r="S407" i="8"/>
  <c r="U407" i="8" s="1"/>
  <c r="AA407" i="8" s="1"/>
  <c r="AC407" i="8" s="1"/>
  <c r="S403" i="8"/>
  <c r="U403" i="8" s="1"/>
  <c r="AA403" i="8" s="1"/>
  <c r="AC403" i="8" s="1"/>
  <c r="S399" i="8"/>
  <c r="U399" i="8" s="1"/>
  <c r="AA399" i="8" s="1"/>
  <c r="AC399" i="8" s="1"/>
  <c r="S393" i="8"/>
  <c r="U393" i="8" s="1"/>
  <c r="AA393" i="8" s="1"/>
  <c r="AC393" i="8" s="1"/>
  <c r="S389" i="8"/>
  <c r="U389" i="8" s="1"/>
  <c r="AA389" i="8" s="1"/>
  <c r="AC389" i="8" s="1"/>
  <c r="S385" i="8"/>
  <c r="U385" i="8" s="1"/>
  <c r="AA385" i="8" s="1"/>
  <c r="AC385" i="8" s="1"/>
  <c r="S381" i="8"/>
  <c r="U381" i="8" s="1"/>
  <c r="AA381" i="8" s="1"/>
  <c r="AC381" i="8" s="1"/>
  <c r="S377" i="8"/>
  <c r="U377" i="8" s="1"/>
  <c r="AA377" i="8" s="1"/>
  <c r="AC377" i="8" s="1"/>
  <c r="S371" i="8"/>
  <c r="U371" i="8" s="1"/>
  <c r="AA371" i="8" s="1"/>
  <c r="AC371" i="8" s="1"/>
  <c r="S367" i="8"/>
  <c r="U367" i="8" s="1"/>
  <c r="AA367" i="8" s="1"/>
  <c r="AC367" i="8" s="1"/>
  <c r="S363" i="8"/>
  <c r="U363" i="8" s="1"/>
  <c r="AA363" i="8" s="1"/>
  <c r="AC363" i="8" s="1"/>
  <c r="S359" i="8"/>
  <c r="U359" i="8" s="1"/>
  <c r="AA359" i="8" s="1"/>
  <c r="AC359" i="8" s="1"/>
  <c r="S355" i="8"/>
  <c r="U355" i="8" s="1"/>
  <c r="AA355" i="8" s="1"/>
  <c r="AC355" i="8" s="1"/>
  <c r="S351" i="8"/>
  <c r="U351" i="8" s="1"/>
  <c r="AA351" i="8" s="1"/>
  <c r="AC351" i="8" s="1"/>
  <c r="S347" i="8"/>
  <c r="U347" i="8" s="1"/>
  <c r="AA347" i="8" s="1"/>
  <c r="AC347" i="8" s="1"/>
  <c r="S343" i="8"/>
  <c r="U343" i="8" s="1"/>
  <c r="AA343" i="8" s="1"/>
  <c r="AC343" i="8" s="1"/>
  <c r="S337" i="8"/>
  <c r="U337" i="8" s="1"/>
  <c r="AA337" i="8" s="1"/>
  <c r="AC337" i="8" s="1"/>
  <c r="S333" i="8"/>
  <c r="U333" i="8" s="1"/>
  <c r="AA333" i="8" s="1"/>
  <c r="AC333" i="8" s="1"/>
  <c r="S329" i="8"/>
  <c r="U329" i="8" s="1"/>
  <c r="AA329" i="8" s="1"/>
  <c r="AC329" i="8" s="1"/>
  <c r="S325" i="8"/>
  <c r="U325" i="8" s="1"/>
  <c r="AA325" i="8" s="1"/>
  <c r="AC325" i="8" s="1"/>
  <c r="S321" i="8"/>
  <c r="U321" i="8" s="1"/>
  <c r="AA321" i="8" s="1"/>
  <c r="AC321" i="8" s="1"/>
  <c r="S317" i="8"/>
  <c r="U317" i="8" s="1"/>
  <c r="AA317" i="8" s="1"/>
  <c r="AC317" i="8" s="1"/>
  <c r="S313" i="8"/>
  <c r="U313" i="8" s="1"/>
  <c r="AA313" i="8" s="1"/>
  <c r="AC313" i="8" s="1"/>
  <c r="S309" i="8"/>
  <c r="U309" i="8" s="1"/>
  <c r="AA309" i="8" s="1"/>
  <c r="AC309" i="8" s="1"/>
  <c r="S305" i="8"/>
  <c r="U305" i="8" s="1"/>
  <c r="AA305" i="8" s="1"/>
  <c r="AC305" i="8" s="1"/>
  <c r="S301" i="8"/>
  <c r="U301" i="8" s="1"/>
  <c r="AA301" i="8" s="1"/>
  <c r="AC301" i="8" s="1"/>
  <c r="S297" i="8"/>
  <c r="U297" i="8" s="1"/>
  <c r="AA297" i="8" s="1"/>
  <c r="AC297" i="8" s="1"/>
  <c r="S291" i="8"/>
  <c r="U291" i="8" s="1"/>
  <c r="AA291" i="8" s="1"/>
  <c r="AC291" i="8" s="1"/>
  <c r="S287" i="8"/>
  <c r="U287" i="8" s="1"/>
  <c r="AA287" i="8" s="1"/>
  <c r="AC287" i="8" s="1"/>
  <c r="S283" i="8"/>
  <c r="U283" i="8" s="1"/>
  <c r="AA283" i="8" s="1"/>
  <c r="AC283" i="8" s="1"/>
  <c r="S279" i="8"/>
  <c r="U279" i="8" s="1"/>
  <c r="AA279" i="8" s="1"/>
  <c r="AC279" i="8" s="1"/>
  <c r="S275" i="8"/>
  <c r="U275" i="8" s="1"/>
  <c r="AA275" i="8" s="1"/>
  <c r="AC275" i="8" s="1"/>
  <c r="S271" i="8"/>
  <c r="U271" i="8" s="1"/>
  <c r="AA271" i="8" s="1"/>
  <c r="AC271" i="8" s="1"/>
  <c r="S267" i="8"/>
  <c r="U267" i="8" s="1"/>
  <c r="AA267" i="8" s="1"/>
  <c r="AC267" i="8" s="1"/>
  <c r="S261" i="8"/>
  <c r="U261" i="8" s="1"/>
  <c r="AA261" i="8" s="1"/>
  <c r="AC261" i="8" s="1"/>
  <c r="S257" i="8"/>
  <c r="U257" i="8" s="1"/>
  <c r="S253" i="8"/>
  <c r="U253" i="8" s="1"/>
  <c r="AA253" i="8" s="1"/>
  <c r="AC253" i="8" s="1"/>
  <c r="S249" i="8"/>
  <c r="U249" i="8" s="1"/>
  <c r="AA249" i="8" s="1"/>
  <c r="AC249" i="8" s="1"/>
  <c r="S245" i="8"/>
  <c r="U245" i="8" s="1"/>
  <c r="AA245" i="8" s="1"/>
  <c r="AC245" i="8" s="1"/>
  <c r="S241" i="8"/>
  <c r="U241" i="8" s="1"/>
  <c r="AA241" i="8" s="1"/>
  <c r="AC241" i="8" s="1"/>
  <c r="S237" i="8"/>
  <c r="U237" i="8" s="1"/>
  <c r="AA237" i="8" s="1"/>
  <c r="AC237" i="8" s="1"/>
  <c r="S233" i="8"/>
  <c r="U233" i="8" s="1"/>
  <c r="AA233" i="8" s="1"/>
  <c r="AC233" i="8" s="1"/>
  <c r="S229" i="8"/>
  <c r="U229" i="8" s="1"/>
  <c r="AA229" i="8" s="1"/>
  <c r="AC229" i="8" s="1"/>
  <c r="S225" i="8"/>
  <c r="U225" i="8" s="1"/>
  <c r="AA225" i="8" s="1"/>
  <c r="AC225" i="8" s="1"/>
  <c r="S221" i="8"/>
  <c r="U221" i="8" s="1"/>
  <c r="AA221" i="8" s="1"/>
  <c r="AC221" i="8" s="1"/>
  <c r="S217" i="8"/>
  <c r="U217" i="8" s="1"/>
  <c r="AA217" i="8" s="1"/>
  <c r="AC217" i="8" s="1"/>
  <c r="S213" i="8"/>
  <c r="U213" i="8" s="1"/>
  <c r="AA213" i="8" s="1"/>
  <c r="AC213" i="8" s="1"/>
  <c r="S209" i="8"/>
  <c r="U209" i="8" s="1"/>
  <c r="AA209" i="8" s="1"/>
  <c r="AC209" i="8" s="1"/>
  <c r="S203" i="8"/>
  <c r="U203" i="8" s="1"/>
  <c r="AA203" i="8" s="1"/>
  <c r="AC203" i="8" s="1"/>
  <c r="S199" i="8"/>
  <c r="U199" i="8" s="1"/>
  <c r="AA199" i="8" s="1"/>
  <c r="AC199" i="8" s="1"/>
  <c r="S195" i="8"/>
  <c r="U195" i="8" s="1"/>
  <c r="AA195" i="8" s="1"/>
  <c r="AC195" i="8" s="1"/>
  <c r="S191" i="8"/>
  <c r="U191" i="8" s="1"/>
  <c r="AA191" i="8" s="1"/>
  <c r="AC191" i="8" s="1"/>
  <c r="S187" i="8"/>
  <c r="U187" i="8" s="1"/>
  <c r="AA187" i="8" s="1"/>
  <c r="AC187" i="8" s="1"/>
  <c r="S183" i="8"/>
  <c r="U183" i="8" s="1"/>
  <c r="AA183" i="8" s="1"/>
  <c r="AC183" i="8" s="1"/>
  <c r="S179" i="8"/>
  <c r="U179" i="8" s="1"/>
  <c r="AA179" i="8" s="1"/>
  <c r="AC179" i="8" s="1"/>
  <c r="S175" i="8"/>
  <c r="U175" i="8" s="1"/>
  <c r="AA175" i="8" s="1"/>
  <c r="AC175" i="8" s="1"/>
  <c r="S171" i="8"/>
  <c r="U171" i="8" s="1"/>
  <c r="AA171" i="8" s="1"/>
  <c r="AC171" i="8" s="1"/>
  <c r="S167" i="8"/>
  <c r="U167" i="8" s="1"/>
  <c r="AA167" i="8" s="1"/>
  <c r="AC167" i="8" s="1"/>
  <c r="S163" i="8"/>
  <c r="U163" i="8" s="1"/>
  <c r="AA163" i="8" s="1"/>
  <c r="AC163" i="8" s="1"/>
  <c r="S157" i="8"/>
  <c r="U157" i="8" s="1"/>
  <c r="AA157" i="8" s="1"/>
  <c r="AC157" i="8" s="1"/>
  <c r="S153" i="8"/>
  <c r="U153" i="8" s="1"/>
  <c r="AA153" i="8" s="1"/>
  <c r="AC153" i="8" s="1"/>
  <c r="S149" i="8"/>
  <c r="U149" i="8" s="1"/>
  <c r="AA149" i="8" s="1"/>
  <c r="AC149" i="8" s="1"/>
  <c r="S145" i="8"/>
  <c r="U145" i="8" s="1"/>
  <c r="AA145" i="8" s="1"/>
  <c r="AC145" i="8" s="1"/>
  <c r="S141" i="8"/>
  <c r="U141" i="8" s="1"/>
  <c r="AA141" i="8" s="1"/>
  <c r="AC141" i="8" s="1"/>
  <c r="S135" i="8"/>
  <c r="U135" i="8" s="1"/>
  <c r="AA135" i="8" s="1"/>
  <c r="AC135" i="8" s="1"/>
  <c r="S129" i="8"/>
  <c r="U129" i="8" s="1"/>
  <c r="AA129" i="8" s="1"/>
  <c r="AC129" i="8" s="1"/>
  <c r="S123" i="8"/>
  <c r="U123" i="8" s="1"/>
  <c r="AA123" i="8" s="1"/>
  <c r="AC123" i="8" s="1"/>
  <c r="S105" i="8"/>
  <c r="U105" i="8" s="1"/>
  <c r="AA105" i="8" s="1"/>
  <c r="AC105" i="8" s="1"/>
  <c r="S9" i="8"/>
  <c r="U9" i="8" s="1"/>
  <c r="AA9" i="8" s="1"/>
  <c r="AC9" i="8" s="1"/>
  <c r="S1004" i="8"/>
  <c r="U1004" i="8" s="1"/>
  <c r="AA1004" i="8" s="1"/>
  <c r="AC1004" i="8" s="1"/>
  <c r="S1002" i="8"/>
  <c r="U1002" i="8" s="1"/>
  <c r="AA1002" i="8" s="1"/>
  <c r="AC1002" i="8" s="1"/>
  <c r="S1000" i="8"/>
  <c r="U1000" i="8" s="1"/>
  <c r="AA1000" i="8" s="1"/>
  <c r="AC1000" i="8" s="1"/>
  <c r="S998" i="8"/>
  <c r="U998" i="8" s="1"/>
  <c r="AA998" i="8" s="1"/>
  <c r="AC998" i="8" s="1"/>
  <c r="S996" i="8"/>
  <c r="U996" i="8" s="1"/>
  <c r="AA996" i="8" s="1"/>
  <c r="AC996" i="8" s="1"/>
  <c r="S994" i="8"/>
  <c r="U994" i="8" s="1"/>
  <c r="AA994" i="8" s="1"/>
  <c r="AC994" i="8" s="1"/>
  <c r="S992" i="8"/>
  <c r="U992" i="8" s="1"/>
  <c r="AA992" i="8" s="1"/>
  <c r="AC992" i="8" s="1"/>
  <c r="S990" i="8"/>
  <c r="U990" i="8" s="1"/>
  <c r="AA990" i="8" s="1"/>
  <c r="AC990" i="8" s="1"/>
  <c r="S988" i="8"/>
  <c r="U988" i="8" s="1"/>
  <c r="AA988" i="8" s="1"/>
  <c r="AC988" i="8" s="1"/>
  <c r="S986" i="8"/>
  <c r="U986" i="8" s="1"/>
  <c r="AA986" i="8" s="1"/>
  <c r="AC986" i="8" s="1"/>
  <c r="S984" i="8"/>
  <c r="U984" i="8" s="1"/>
  <c r="AA984" i="8" s="1"/>
  <c r="AC984" i="8" s="1"/>
  <c r="S982" i="8"/>
  <c r="U982" i="8" s="1"/>
  <c r="AA982" i="8" s="1"/>
  <c r="AC982" i="8" s="1"/>
  <c r="S980" i="8"/>
  <c r="U980" i="8" s="1"/>
  <c r="AA980" i="8" s="1"/>
  <c r="AC980" i="8" s="1"/>
  <c r="S978" i="8"/>
  <c r="U978" i="8" s="1"/>
  <c r="AA978" i="8" s="1"/>
  <c r="AC978" i="8" s="1"/>
  <c r="S976" i="8"/>
  <c r="U976" i="8" s="1"/>
  <c r="AA976" i="8" s="1"/>
  <c r="AC976" i="8" s="1"/>
  <c r="S974" i="8"/>
  <c r="U974" i="8" s="1"/>
  <c r="AA974" i="8" s="1"/>
  <c r="AC974" i="8" s="1"/>
  <c r="S972" i="8"/>
  <c r="U972" i="8" s="1"/>
  <c r="AA972" i="8" s="1"/>
  <c r="AC972" i="8" s="1"/>
  <c r="S970" i="8"/>
  <c r="U970" i="8" s="1"/>
  <c r="AA970" i="8" s="1"/>
  <c r="AC970" i="8" s="1"/>
  <c r="S968" i="8"/>
  <c r="U968" i="8" s="1"/>
  <c r="AA968" i="8" s="1"/>
  <c r="AC968" i="8" s="1"/>
  <c r="S966" i="8"/>
  <c r="U966" i="8" s="1"/>
  <c r="AA966" i="8" s="1"/>
  <c r="AC966" i="8" s="1"/>
  <c r="S964" i="8"/>
  <c r="U964" i="8" s="1"/>
  <c r="AA964" i="8" s="1"/>
  <c r="AC964" i="8" s="1"/>
  <c r="S962" i="8"/>
  <c r="U962" i="8" s="1"/>
  <c r="AA962" i="8" s="1"/>
  <c r="AC962" i="8" s="1"/>
  <c r="S960" i="8"/>
  <c r="U960" i="8" s="1"/>
  <c r="AA960" i="8" s="1"/>
  <c r="AC960" i="8" s="1"/>
  <c r="S958" i="8"/>
  <c r="U958" i="8" s="1"/>
  <c r="AA958" i="8" s="1"/>
  <c r="AC958" i="8" s="1"/>
  <c r="S956" i="8"/>
  <c r="U956" i="8" s="1"/>
  <c r="AA956" i="8" s="1"/>
  <c r="AC956" i="8" s="1"/>
  <c r="S954" i="8"/>
  <c r="U954" i="8" s="1"/>
  <c r="AA954" i="8" s="1"/>
  <c r="AC954" i="8" s="1"/>
  <c r="S952" i="8"/>
  <c r="U952" i="8" s="1"/>
  <c r="AA952" i="8" s="1"/>
  <c r="AC952" i="8" s="1"/>
  <c r="S950" i="8"/>
  <c r="U950" i="8" s="1"/>
  <c r="AA950" i="8" s="1"/>
  <c r="AC950" i="8" s="1"/>
  <c r="S948" i="8"/>
  <c r="U948" i="8" s="1"/>
  <c r="AA948" i="8" s="1"/>
  <c r="AC948" i="8" s="1"/>
  <c r="S946" i="8"/>
  <c r="U946" i="8" s="1"/>
  <c r="AA946" i="8" s="1"/>
  <c r="AC946" i="8" s="1"/>
  <c r="S944" i="8"/>
  <c r="U944" i="8" s="1"/>
  <c r="AA944" i="8" s="1"/>
  <c r="AC944" i="8" s="1"/>
  <c r="S942" i="8"/>
  <c r="U942" i="8" s="1"/>
  <c r="AA942" i="8" s="1"/>
  <c r="AC942" i="8" s="1"/>
  <c r="S940" i="8"/>
  <c r="U940" i="8" s="1"/>
  <c r="AA940" i="8" s="1"/>
  <c r="AC940" i="8" s="1"/>
  <c r="S938" i="8"/>
  <c r="U938" i="8" s="1"/>
  <c r="AA938" i="8" s="1"/>
  <c r="AC938" i="8" s="1"/>
  <c r="S936" i="8"/>
  <c r="U936" i="8" s="1"/>
  <c r="AA936" i="8" s="1"/>
  <c r="AC936" i="8" s="1"/>
  <c r="S934" i="8"/>
  <c r="U934" i="8" s="1"/>
  <c r="AA934" i="8" s="1"/>
  <c r="AC934" i="8" s="1"/>
  <c r="S932" i="8"/>
  <c r="U932" i="8" s="1"/>
  <c r="AA932" i="8" s="1"/>
  <c r="AC932" i="8" s="1"/>
  <c r="S930" i="8"/>
  <c r="U930" i="8" s="1"/>
  <c r="AA930" i="8" s="1"/>
  <c r="AC930" i="8" s="1"/>
  <c r="S928" i="8"/>
  <c r="U928" i="8" s="1"/>
  <c r="AA928" i="8" s="1"/>
  <c r="AC928" i="8" s="1"/>
  <c r="S926" i="8"/>
  <c r="U926" i="8" s="1"/>
  <c r="AA926" i="8" s="1"/>
  <c r="AC926" i="8" s="1"/>
  <c r="S924" i="8"/>
  <c r="U924" i="8" s="1"/>
  <c r="AA924" i="8" s="1"/>
  <c r="AC924" i="8" s="1"/>
  <c r="S922" i="8"/>
  <c r="U922" i="8" s="1"/>
  <c r="AA922" i="8" s="1"/>
  <c r="AC922" i="8" s="1"/>
  <c r="S920" i="8"/>
  <c r="U920" i="8" s="1"/>
  <c r="AA920" i="8" s="1"/>
  <c r="AC920" i="8" s="1"/>
  <c r="S918" i="8"/>
  <c r="U918" i="8" s="1"/>
  <c r="AA918" i="8" s="1"/>
  <c r="AC918" i="8" s="1"/>
  <c r="S916" i="8"/>
  <c r="U916" i="8" s="1"/>
  <c r="AA916" i="8" s="1"/>
  <c r="AC916" i="8" s="1"/>
  <c r="S914" i="8"/>
  <c r="U914" i="8" s="1"/>
  <c r="AA914" i="8" s="1"/>
  <c r="AC914" i="8" s="1"/>
  <c r="S912" i="8"/>
  <c r="U912" i="8" s="1"/>
  <c r="AA912" i="8" s="1"/>
  <c r="AC912" i="8" s="1"/>
  <c r="S910" i="8"/>
  <c r="U910" i="8" s="1"/>
  <c r="AA910" i="8" s="1"/>
  <c r="AC910" i="8" s="1"/>
  <c r="S908" i="8"/>
  <c r="U908" i="8" s="1"/>
  <c r="AA908" i="8" s="1"/>
  <c r="AC908" i="8" s="1"/>
  <c r="S906" i="8"/>
  <c r="U906" i="8" s="1"/>
  <c r="AA906" i="8" s="1"/>
  <c r="AC906" i="8" s="1"/>
  <c r="S904" i="8"/>
  <c r="U904" i="8" s="1"/>
  <c r="AA904" i="8" s="1"/>
  <c r="AC904" i="8" s="1"/>
  <c r="S902" i="8"/>
  <c r="U902" i="8" s="1"/>
  <c r="AA902" i="8" s="1"/>
  <c r="AC902" i="8" s="1"/>
  <c r="S900" i="8"/>
  <c r="U900" i="8" s="1"/>
  <c r="AA900" i="8" s="1"/>
  <c r="AC900" i="8" s="1"/>
  <c r="S898" i="8"/>
  <c r="U898" i="8" s="1"/>
  <c r="AA898" i="8" s="1"/>
  <c r="AC898" i="8" s="1"/>
  <c r="S896" i="8"/>
  <c r="U896" i="8" s="1"/>
  <c r="AA896" i="8" s="1"/>
  <c r="AC896" i="8" s="1"/>
  <c r="S894" i="8"/>
  <c r="U894" i="8" s="1"/>
  <c r="AA894" i="8" s="1"/>
  <c r="AC894" i="8" s="1"/>
  <c r="S892" i="8"/>
  <c r="U892" i="8" s="1"/>
  <c r="AA892" i="8" s="1"/>
  <c r="AC892" i="8" s="1"/>
  <c r="S890" i="8"/>
  <c r="U890" i="8" s="1"/>
  <c r="AA890" i="8" s="1"/>
  <c r="AC890" i="8" s="1"/>
  <c r="S888" i="8"/>
  <c r="U888" i="8" s="1"/>
  <c r="AA888" i="8" s="1"/>
  <c r="AC888" i="8" s="1"/>
  <c r="S886" i="8"/>
  <c r="U886" i="8" s="1"/>
  <c r="AA886" i="8" s="1"/>
  <c r="AC886" i="8" s="1"/>
  <c r="S884" i="8"/>
  <c r="U884" i="8" s="1"/>
  <c r="AA884" i="8" s="1"/>
  <c r="AC884" i="8" s="1"/>
  <c r="S882" i="8"/>
  <c r="U882" i="8" s="1"/>
  <c r="AA882" i="8" s="1"/>
  <c r="AC882" i="8" s="1"/>
  <c r="S880" i="8"/>
  <c r="U880" i="8" s="1"/>
  <c r="AA880" i="8" s="1"/>
  <c r="AC880" i="8" s="1"/>
  <c r="S878" i="8"/>
  <c r="U878" i="8" s="1"/>
  <c r="AA878" i="8" s="1"/>
  <c r="AC878" i="8" s="1"/>
  <c r="S876" i="8"/>
  <c r="U876" i="8" s="1"/>
  <c r="AA876" i="8" s="1"/>
  <c r="AC876" i="8" s="1"/>
  <c r="S874" i="8"/>
  <c r="U874" i="8" s="1"/>
  <c r="AA874" i="8" s="1"/>
  <c r="AC874" i="8" s="1"/>
  <c r="S872" i="8"/>
  <c r="U872" i="8" s="1"/>
  <c r="AA872" i="8" s="1"/>
  <c r="AC872" i="8" s="1"/>
  <c r="S870" i="8"/>
  <c r="U870" i="8" s="1"/>
  <c r="AA870" i="8" s="1"/>
  <c r="AC870" i="8" s="1"/>
  <c r="S868" i="8"/>
  <c r="U868" i="8" s="1"/>
  <c r="AA868" i="8" s="1"/>
  <c r="AC868" i="8" s="1"/>
  <c r="S866" i="8"/>
  <c r="U866" i="8" s="1"/>
  <c r="AA866" i="8" s="1"/>
  <c r="AC866" i="8" s="1"/>
  <c r="S864" i="8"/>
  <c r="U864" i="8" s="1"/>
  <c r="AA864" i="8" s="1"/>
  <c r="AC864" i="8" s="1"/>
  <c r="S862" i="8"/>
  <c r="U862" i="8" s="1"/>
  <c r="AA862" i="8" s="1"/>
  <c r="AC862" i="8" s="1"/>
  <c r="S860" i="8"/>
  <c r="U860" i="8" s="1"/>
  <c r="AA860" i="8" s="1"/>
  <c r="AC860" i="8" s="1"/>
  <c r="S858" i="8"/>
  <c r="U858" i="8" s="1"/>
  <c r="AA858" i="8" s="1"/>
  <c r="AC858" i="8" s="1"/>
  <c r="S856" i="8"/>
  <c r="U856" i="8" s="1"/>
  <c r="AA856" i="8" s="1"/>
  <c r="AC856" i="8" s="1"/>
  <c r="S854" i="8"/>
  <c r="U854" i="8" s="1"/>
  <c r="AA854" i="8" s="1"/>
  <c r="AC854" i="8" s="1"/>
  <c r="S852" i="8"/>
  <c r="U852" i="8" s="1"/>
  <c r="AA852" i="8" s="1"/>
  <c r="AC852" i="8" s="1"/>
  <c r="S850" i="8"/>
  <c r="U850" i="8" s="1"/>
  <c r="AA850" i="8" s="1"/>
  <c r="AC850" i="8" s="1"/>
  <c r="S848" i="8"/>
  <c r="U848" i="8" s="1"/>
  <c r="AA848" i="8" s="1"/>
  <c r="AC848" i="8" s="1"/>
  <c r="S846" i="8"/>
  <c r="U846" i="8" s="1"/>
  <c r="AA846" i="8" s="1"/>
  <c r="AC846" i="8" s="1"/>
  <c r="S844" i="8"/>
  <c r="U844" i="8" s="1"/>
  <c r="AA844" i="8" s="1"/>
  <c r="AC844" i="8" s="1"/>
  <c r="S842" i="8"/>
  <c r="U842" i="8" s="1"/>
  <c r="AA842" i="8" s="1"/>
  <c r="AC842" i="8" s="1"/>
  <c r="S840" i="8"/>
  <c r="U840" i="8" s="1"/>
  <c r="AA840" i="8" s="1"/>
  <c r="AC840" i="8" s="1"/>
  <c r="S838" i="8"/>
  <c r="U838" i="8" s="1"/>
  <c r="AA838" i="8" s="1"/>
  <c r="AC838" i="8" s="1"/>
  <c r="S836" i="8"/>
  <c r="U836" i="8" s="1"/>
  <c r="AA836" i="8" s="1"/>
  <c r="AC836" i="8" s="1"/>
  <c r="S834" i="8"/>
  <c r="U834" i="8" s="1"/>
  <c r="AA834" i="8" s="1"/>
  <c r="AC834" i="8" s="1"/>
  <c r="S832" i="8"/>
  <c r="U832" i="8" s="1"/>
  <c r="AA832" i="8" s="1"/>
  <c r="AC832" i="8" s="1"/>
  <c r="S830" i="8"/>
  <c r="U830" i="8" s="1"/>
  <c r="AA830" i="8" s="1"/>
  <c r="AC830" i="8" s="1"/>
  <c r="S828" i="8"/>
  <c r="U828" i="8" s="1"/>
  <c r="AA828" i="8" s="1"/>
  <c r="AC828" i="8" s="1"/>
  <c r="S826" i="8"/>
  <c r="U826" i="8" s="1"/>
  <c r="AA826" i="8" s="1"/>
  <c r="AC826" i="8" s="1"/>
  <c r="S824" i="8"/>
  <c r="U824" i="8" s="1"/>
  <c r="AA824" i="8" s="1"/>
  <c r="AC824" i="8" s="1"/>
  <c r="S822" i="8"/>
  <c r="U822" i="8" s="1"/>
  <c r="AA822" i="8" s="1"/>
  <c r="AC822" i="8" s="1"/>
  <c r="S820" i="8"/>
  <c r="U820" i="8" s="1"/>
  <c r="AA820" i="8" s="1"/>
  <c r="AC820" i="8" s="1"/>
  <c r="S818" i="8"/>
  <c r="U818" i="8" s="1"/>
  <c r="AA818" i="8" s="1"/>
  <c r="AC818" i="8" s="1"/>
  <c r="S816" i="8"/>
  <c r="U816" i="8" s="1"/>
  <c r="AA816" i="8" s="1"/>
  <c r="AC816" i="8" s="1"/>
  <c r="S814" i="8"/>
  <c r="U814" i="8" s="1"/>
  <c r="AA814" i="8" s="1"/>
  <c r="AC814" i="8" s="1"/>
  <c r="S812" i="8"/>
  <c r="U812" i="8" s="1"/>
  <c r="AA812" i="8" s="1"/>
  <c r="AC812" i="8" s="1"/>
  <c r="S810" i="8"/>
  <c r="U810" i="8" s="1"/>
  <c r="AA810" i="8" s="1"/>
  <c r="AC810" i="8" s="1"/>
  <c r="S808" i="8"/>
  <c r="U808" i="8" s="1"/>
  <c r="AA808" i="8" s="1"/>
  <c r="AC808" i="8" s="1"/>
  <c r="S806" i="8"/>
  <c r="U806" i="8" s="1"/>
  <c r="AA806" i="8" s="1"/>
  <c r="AC806" i="8" s="1"/>
  <c r="S804" i="8"/>
  <c r="U804" i="8" s="1"/>
  <c r="AA804" i="8" s="1"/>
  <c r="AC804" i="8" s="1"/>
  <c r="S802" i="8"/>
  <c r="U802" i="8" s="1"/>
  <c r="AA802" i="8" s="1"/>
  <c r="AC802" i="8" s="1"/>
  <c r="S800" i="8"/>
  <c r="U800" i="8" s="1"/>
  <c r="AA800" i="8" s="1"/>
  <c r="AC800" i="8" s="1"/>
  <c r="S798" i="8"/>
  <c r="U798" i="8" s="1"/>
  <c r="AA798" i="8" s="1"/>
  <c r="AC798" i="8" s="1"/>
  <c r="S796" i="8"/>
  <c r="U796" i="8" s="1"/>
  <c r="AA796" i="8" s="1"/>
  <c r="AC796" i="8" s="1"/>
  <c r="S794" i="8"/>
  <c r="U794" i="8" s="1"/>
  <c r="AA794" i="8" s="1"/>
  <c r="AC794" i="8" s="1"/>
  <c r="S792" i="8"/>
  <c r="U792" i="8" s="1"/>
  <c r="AA792" i="8" s="1"/>
  <c r="AC792" i="8" s="1"/>
  <c r="S790" i="8"/>
  <c r="U790" i="8" s="1"/>
  <c r="AA790" i="8" s="1"/>
  <c r="AC790" i="8" s="1"/>
  <c r="S788" i="8"/>
  <c r="U788" i="8" s="1"/>
  <c r="AA788" i="8" s="1"/>
  <c r="AC788" i="8" s="1"/>
  <c r="S786" i="8"/>
  <c r="U786" i="8" s="1"/>
  <c r="AA786" i="8" s="1"/>
  <c r="AC786" i="8" s="1"/>
  <c r="S784" i="8"/>
  <c r="U784" i="8" s="1"/>
  <c r="AA784" i="8" s="1"/>
  <c r="AC784" i="8" s="1"/>
  <c r="S782" i="8"/>
  <c r="U782" i="8" s="1"/>
  <c r="AA782" i="8" s="1"/>
  <c r="AC782" i="8" s="1"/>
  <c r="S780" i="8"/>
  <c r="U780" i="8" s="1"/>
  <c r="AA780" i="8" s="1"/>
  <c r="AC780" i="8" s="1"/>
  <c r="S778" i="8"/>
  <c r="U778" i="8" s="1"/>
  <c r="AA778" i="8" s="1"/>
  <c r="AC778" i="8" s="1"/>
  <c r="S776" i="8"/>
  <c r="U776" i="8" s="1"/>
  <c r="AA776" i="8" s="1"/>
  <c r="AC776" i="8" s="1"/>
  <c r="S774" i="8"/>
  <c r="U774" i="8" s="1"/>
  <c r="AA774" i="8" s="1"/>
  <c r="AC774" i="8" s="1"/>
  <c r="S772" i="8"/>
  <c r="U772" i="8" s="1"/>
  <c r="AA772" i="8" s="1"/>
  <c r="AC772" i="8" s="1"/>
  <c r="S770" i="8"/>
  <c r="U770" i="8" s="1"/>
  <c r="AA770" i="8" s="1"/>
  <c r="AC770" i="8" s="1"/>
  <c r="S768" i="8"/>
  <c r="U768" i="8" s="1"/>
  <c r="AA768" i="8" s="1"/>
  <c r="AC768" i="8" s="1"/>
  <c r="S766" i="8"/>
  <c r="U766" i="8" s="1"/>
  <c r="AA766" i="8" s="1"/>
  <c r="AC766" i="8" s="1"/>
  <c r="S764" i="8"/>
  <c r="U764" i="8" s="1"/>
  <c r="AA764" i="8" s="1"/>
  <c r="AC764" i="8" s="1"/>
  <c r="S762" i="8"/>
  <c r="U762" i="8" s="1"/>
  <c r="AA762" i="8" s="1"/>
  <c r="AC762" i="8" s="1"/>
  <c r="S760" i="8"/>
  <c r="U760" i="8" s="1"/>
  <c r="AA760" i="8" s="1"/>
  <c r="AC760" i="8" s="1"/>
  <c r="S758" i="8"/>
  <c r="U758" i="8" s="1"/>
  <c r="AA758" i="8" s="1"/>
  <c r="AC758" i="8" s="1"/>
  <c r="S756" i="8"/>
  <c r="U756" i="8" s="1"/>
  <c r="AA756" i="8" s="1"/>
  <c r="AC756" i="8" s="1"/>
  <c r="S754" i="8"/>
  <c r="U754" i="8" s="1"/>
  <c r="AA754" i="8" s="1"/>
  <c r="AC754" i="8" s="1"/>
  <c r="S752" i="8"/>
  <c r="U752" i="8" s="1"/>
  <c r="AA752" i="8" s="1"/>
  <c r="AC752" i="8" s="1"/>
  <c r="S750" i="8"/>
  <c r="U750" i="8" s="1"/>
  <c r="AA750" i="8" s="1"/>
  <c r="AC750" i="8" s="1"/>
  <c r="S748" i="8"/>
  <c r="U748" i="8" s="1"/>
  <c r="AA748" i="8" s="1"/>
  <c r="AC748" i="8" s="1"/>
  <c r="S746" i="8"/>
  <c r="U746" i="8" s="1"/>
  <c r="AA746" i="8" s="1"/>
  <c r="AC746" i="8" s="1"/>
  <c r="S744" i="8"/>
  <c r="U744" i="8" s="1"/>
  <c r="AA744" i="8" s="1"/>
  <c r="AC744" i="8" s="1"/>
  <c r="S742" i="8"/>
  <c r="U742" i="8" s="1"/>
  <c r="AA742" i="8" s="1"/>
  <c r="AC742" i="8" s="1"/>
  <c r="S740" i="8"/>
  <c r="U740" i="8" s="1"/>
  <c r="AA740" i="8" s="1"/>
  <c r="AC740" i="8" s="1"/>
  <c r="S738" i="8"/>
  <c r="U738" i="8" s="1"/>
  <c r="AA738" i="8" s="1"/>
  <c r="AC738" i="8" s="1"/>
  <c r="S736" i="8"/>
  <c r="U736" i="8" s="1"/>
  <c r="AA736" i="8" s="1"/>
  <c r="AC736" i="8" s="1"/>
  <c r="S734" i="8"/>
  <c r="U734" i="8" s="1"/>
  <c r="AA734" i="8" s="1"/>
  <c r="AC734" i="8" s="1"/>
  <c r="S732" i="8"/>
  <c r="U732" i="8" s="1"/>
  <c r="AA732" i="8" s="1"/>
  <c r="AC732" i="8" s="1"/>
  <c r="S730" i="8"/>
  <c r="U730" i="8" s="1"/>
  <c r="AA730" i="8" s="1"/>
  <c r="AC730" i="8" s="1"/>
  <c r="S728" i="8"/>
  <c r="U728" i="8" s="1"/>
  <c r="AA728" i="8" s="1"/>
  <c r="AC728" i="8" s="1"/>
  <c r="S726" i="8"/>
  <c r="U726" i="8" s="1"/>
  <c r="AA726" i="8" s="1"/>
  <c r="AC726" i="8" s="1"/>
  <c r="S724" i="8"/>
  <c r="U724" i="8" s="1"/>
  <c r="AA724" i="8" s="1"/>
  <c r="AC724" i="8" s="1"/>
  <c r="S722" i="8"/>
  <c r="U722" i="8" s="1"/>
  <c r="AA722" i="8" s="1"/>
  <c r="AC722" i="8" s="1"/>
  <c r="S720" i="8"/>
  <c r="U720" i="8" s="1"/>
  <c r="AA720" i="8" s="1"/>
  <c r="AC720" i="8" s="1"/>
  <c r="S718" i="8"/>
  <c r="U718" i="8" s="1"/>
  <c r="AA718" i="8" s="1"/>
  <c r="AC718" i="8" s="1"/>
  <c r="S716" i="8"/>
  <c r="U716" i="8" s="1"/>
  <c r="AA716" i="8" s="1"/>
  <c r="AC716" i="8" s="1"/>
  <c r="S714" i="8"/>
  <c r="U714" i="8" s="1"/>
  <c r="AA714" i="8" s="1"/>
  <c r="AC714" i="8" s="1"/>
  <c r="S712" i="8"/>
  <c r="U712" i="8" s="1"/>
  <c r="AA712" i="8" s="1"/>
  <c r="AC712" i="8" s="1"/>
  <c r="S710" i="8"/>
  <c r="U710" i="8" s="1"/>
  <c r="AA710" i="8" s="1"/>
  <c r="AC710" i="8" s="1"/>
  <c r="S708" i="8"/>
  <c r="U708" i="8" s="1"/>
  <c r="AA708" i="8" s="1"/>
  <c r="AC708" i="8" s="1"/>
  <c r="S706" i="8"/>
  <c r="U706" i="8" s="1"/>
  <c r="AA706" i="8" s="1"/>
  <c r="AC706" i="8" s="1"/>
  <c r="S704" i="8"/>
  <c r="U704" i="8" s="1"/>
  <c r="AA704" i="8" s="1"/>
  <c r="AC704" i="8" s="1"/>
  <c r="S702" i="8"/>
  <c r="U702" i="8" s="1"/>
  <c r="AA702" i="8" s="1"/>
  <c r="AC702" i="8" s="1"/>
  <c r="S700" i="8"/>
  <c r="U700" i="8" s="1"/>
  <c r="AA700" i="8" s="1"/>
  <c r="AC700" i="8" s="1"/>
  <c r="S698" i="8"/>
  <c r="U698" i="8" s="1"/>
  <c r="AA698" i="8" s="1"/>
  <c r="AC698" i="8" s="1"/>
  <c r="S696" i="8"/>
  <c r="U696" i="8" s="1"/>
  <c r="AA696" i="8" s="1"/>
  <c r="AC696" i="8" s="1"/>
  <c r="S694" i="8"/>
  <c r="U694" i="8" s="1"/>
  <c r="AA694" i="8" s="1"/>
  <c r="AC694" i="8" s="1"/>
  <c r="S692" i="8"/>
  <c r="U692" i="8" s="1"/>
  <c r="AA692" i="8" s="1"/>
  <c r="AC692" i="8" s="1"/>
  <c r="S690" i="8"/>
  <c r="U690" i="8" s="1"/>
  <c r="AA690" i="8" s="1"/>
  <c r="AC690" i="8" s="1"/>
  <c r="S688" i="8"/>
  <c r="U688" i="8" s="1"/>
  <c r="AA688" i="8" s="1"/>
  <c r="AC688" i="8" s="1"/>
  <c r="S686" i="8"/>
  <c r="U686" i="8" s="1"/>
  <c r="AA686" i="8" s="1"/>
  <c r="AC686" i="8" s="1"/>
  <c r="S684" i="8"/>
  <c r="U684" i="8" s="1"/>
  <c r="AA684" i="8" s="1"/>
  <c r="AC684" i="8" s="1"/>
  <c r="S682" i="8"/>
  <c r="U682" i="8" s="1"/>
  <c r="AA682" i="8" s="1"/>
  <c r="AC682" i="8" s="1"/>
  <c r="S680" i="8"/>
  <c r="U680" i="8" s="1"/>
  <c r="AA680" i="8" s="1"/>
  <c r="AC680" i="8" s="1"/>
  <c r="S678" i="8"/>
  <c r="U678" i="8" s="1"/>
  <c r="AA678" i="8" s="1"/>
  <c r="AC678" i="8" s="1"/>
  <c r="S676" i="8"/>
  <c r="U676" i="8" s="1"/>
  <c r="AA676" i="8" s="1"/>
  <c r="AC676" i="8" s="1"/>
  <c r="S674" i="8"/>
  <c r="U674" i="8" s="1"/>
  <c r="AA674" i="8" s="1"/>
  <c r="AC674" i="8" s="1"/>
  <c r="S672" i="8"/>
  <c r="U672" i="8" s="1"/>
  <c r="AA672" i="8" s="1"/>
  <c r="AC672" i="8" s="1"/>
  <c r="S670" i="8"/>
  <c r="U670" i="8" s="1"/>
  <c r="AA670" i="8" s="1"/>
  <c r="AC670" i="8" s="1"/>
  <c r="S668" i="8"/>
  <c r="U668" i="8" s="1"/>
  <c r="AA668" i="8" s="1"/>
  <c r="AC668" i="8" s="1"/>
  <c r="S666" i="8"/>
  <c r="U666" i="8" s="1"/>
  <c r="AA666" i="8" s="1"/>
  <c r="AC666" i="8" s="1"/>
  <c r="S664" i="8"/>
  <c r="U664" i="8" s="1"/>
  <c r="AA664" i="8" s="1"/>
  <c r="AC664" i="8" s="1"/>
  <c r="S662" i="8"/>
  <c r="U662" i="8" s="1"/>
  <c r="AA662" i="8" s="1"/>
  <c r="AC662" i="8" s="1"/>
  <c r="S660" i="8"/>
  <c r="U660" i="8" s="1"/>
  <c r="AA660" i="8" s="1"/>
  <c r="AC660" i="8" s="1"/>
  <c r="S658" i="8"/>
  <c r="U658" i="8" s="1"/>
  <c r="AA658" i="8" s="1"/>
  <c r="AC658" i="8" s="1"/>
  <c r="S656" i="8"/>
  <c r="U656" i="8" s="1"/>
  <c r="AA656" i="8" s="1"/>
  <c r="AC656" i="8" s="1"/>
  <c r="S654" i="8"/>
  <c r="U654" i="8" s="1"/>
  <c r="AA654" i="8" s="1"/>
  <c r="AC654" i="8" s="1"/>
  <c r="S652" i="8"/>
  <c r="U652" i="8" s="1"/>
  <c r="AA652" i="8" s="1"/>
  <c r="AC652" i="8" s="1"/>
  <c r="S650" i="8"/>
  <c r="U650" i="8" s="1"/>
  <c r="AA650" i="8" s="1"/>
  <c r="AC650" i="8" s="1"/>
  <c r="S648" i="8"/>
  <c r="U648" i="8" s="1"/>
  <c r="AA648" i="8" s="1"/>
  <c r="AC648" i="8" s="1"/>
  <c r="S646" i="8"/>
  <c r="U646" i="8" s="1"/>
  <c r="AA646" i="8" s="1"/>
  <c r="AC646" i="8" s="1"/>
  <c r="S644" i="8"/>
  <c r="U644" i="8" s="1"/>
  <c r="AA644" i="8" s="1"/>
  <c r="AC644" i="8" s="1"/>
  <c r="S642" i="8"/>
  <c r="U642" i="8" s="1"/>
  <c r="AA642" i="8" s="1"/>
  <c r="AC642" i="8" s="1"/>
  <c r="S640" i="8"/>
  <c r="U640" i="8" s="1"/>
  <c r="AA640" i="8" s="1"/>
  <c r="AC640" i="8" s="1"/>
  <c r="S638" i="8"/>
  <c r="U638" i="8" s="1"/>
  <c r="AA638" i="8" s="1"/>
  <c r="AC638" i="8" s="1"/>
  <c r="S636" i="8"/>
  <c r="U636" i="8" s="1"/>
  <c r="AA636" i="8" s="1"/>
  <c r="AC636" i="8" s="1"/>
  <c r="S634" i="8"/>
  <c r="U634" i="8" s="1"/>
  <c r="AA634" i="8" s="1"/>
  <c r="AC634" i="8" s="1"/>
  <c r="S632" i="8"/>
  <c r="U632" i="8" s="1"/>
  <c r="AA632" i="8" s="1"/>
  <c r="AC632" i="8" s="1"/>
  <c r="S630" i="8"/>
  <c r="U630" i="8" s="1"/>
  <c r="AA630" i="8" s="1"/>
  <c r="AC630" i="8" s="1"/>
  <c r="S628" i="8"/>
  <c r="U628" i="8" s="1"/>
  <c r="AA628" i="8" s="1"/>
  <c r="AC628" i="8" s="1"/>
  <c r="S626" i="8"/>
  <c r="U626" i="8" s="1"/>
  <c r="AA626" i="8" s="1"/>
  <c r="AC626" i="8" s="1"/>
  <c r="S624" i="8"/>
  <c r="U624" i="8" s="1"/>
  <c r="AA624" i="8" s="1"/>
  <c r="AC624" i="8" s="1"/>
  <c r="S622" i="8"/>
  <c r="U622" i="8" s="1"/>
  <c r="AA622" i="8" s="1"/>
  <c r="AC622" i="8" s="1"/>
  <c r="S620" i="8"/>
  <c r="U620" i="8" s="1"/>
  <c r="AA620" i="8" s="1"/>
  <c r="AC620" i="8" s="1"/>
  <c r="S618" i="8"/>
  <c r="U618" i="8" s="1"/>
  <c r="AA618" i="8" s="1"/>
  <c r="AC618" i="8" s="1"/>
  <c r="S616" i="8"/>
  <c r="U616" i="8" s="1"/>
  <c r="AA616" i="8" s="1"/>
  <c r="AC616" i="8" s="1"/>
  <c r="S614" i="8"/>
  <c r="U614" i="8" s="1"/>
  <c r="AA614" i="8" s="1"/>
  <c r="AC614" i="8" s="1"/>
  <c r="S612" i="8"/>
  <c r="U612" i="8" s="1"/>
  <c r="AA612" i="8" s="1"/>
  <c r="AC612" i="8" s="1"/>
  <c r="S610" i="8"/>
  <c r="U610" i="8" s="1"/>
  <c r="AA610" i="8" s="1"/>
  <c r="AC610" i="8" s="1"/>
  <c r="S608" i="8"/>
  <c r="U608" i="8" s="1"/>
  <c r="AA608" i="8" s="1"/>
  <c r="AC608" i="8" s="1"/>
  <c r="S606" i="8"/>
  <c r="U606" i="8" s="1"/>
  <c r="AA606" i="8" s="1"/>
  <c r="AC606" i="8" s="1"/>
  <c r="S604" i="8"/>
  <c r="U604" i="8" s="1"/>
  <c r="AA604" i="8" s="1"/>
  <c r="AC604" i="8" s="1"/>
  <c r="S602" i="8"/>
  <c r="U602" i="8" s="1"/>
  <c r="AA602" i="8" s="1"/>
  <c r="AC602" i="8" s="1"/>
  <c r="S600" i="8"/>
  <c r="U600" i="8" s="1"/>
  <c r="AA600" i="8" s="1"/>
  <c r="AC600" i="8" s="1"/>
  <c r="S598" i="8"/>
  <c r="U598" i="8" s="1"/>
  <c r="AA598" i="8" s="1"/>
  <c r="AC598" i="8" s="1"/>
  <c r="S596" i="8"/>
  <c r="U596" i="8" s="1"/>
  <c r="AA596" i="8" s="1"/>
  <c r="AC596" i="8" s="1"/>
  <c r="S594" i="8"/>
  <c r="U594" i="8" s="1"/>
  <c r="AA594" i="8" s="1"/>
  <c r="AC594" i="8" s="1"/>
  <c r="S592" i="8"/>
  <c r="U592" i="8" s="1"/>
  <c r="AA592" i="8" s="1"/>
  <c r="AC592" i="8" s="1"/>
  <c r="S590" i="8"/>
  <c r="U590" i="8" s="1"/>
  <c r="AA590" i="8" s="1"/>
  <c r="AC590" i="8" s="1"/>
  <c r="S588" i="8"/>
  <c r="U588" i="8" s="1"/>
  <c r="AA588" i="8" s="1"/>
  <c r="AC588" i="8" s="1"/>
  <c r="S586" i="8"/>
  <c r="U586" i="8" s="1"/>
  <c r="AA586" i="8" s="1"/>
  <c r="AC586" i="8" s="1"/>
  <c r="S584" i="8"/>
  <c r="U584" i="8" s="1"/>
  <c r="AA584" i="8" s="1"/>
  <c r="AC584" i="8" s="1"/>
  <c r="S582" i="8"/>
  <c r="U582" i="8" s="1"/>
  <c r="AA582" i="8" s="1"/>
  <c r="AC582" i="8" s="1"/>
  <c r="S580" i="8"/>
  <c r="U580" i="8" s="1"/>
  <c r="AA580" i="8" s="1"/>
  <c r="AC580" i="8" s="1"/>
  <c r="S578" i="8"/>
  <c r="U578" i="8" s="1"/>
  <c r="AA578" i="8" s="1"/>
  <c r="AC578" i="8" s="1"/>
  <c r="S576" i="8"/>
  <c r="U576" i="8" s="1"/>
  <c r="AA576" i="8" s="1"/>
  <c r="AC576" i="8" s="1"/>
  <c r="S574" i="8"/>
  <c r="U574" i="8" s="1"/>
  <c r="AA574" i="8" s="1"/>
  <c r="AC574" i="8" s="1"/>
  <c r="S572" i="8"/>
  <c r="U572" i="8" s="1"/>
  <c r="AA572" i="8" s="1"/>
  <c r="AC572" i="8" s="1"/>
  <c r="S570" i="8"/>
  <c r="U570" i="8" s="1"/>
  <c r="AA570" i="8" s="1"/>
  <c r="AC570" i="8" s="1"/>
  <c r="S568" i="8"/>
  <c r="U568" i="8" s="1"/>
  <c r="AA568" i="8" s="1"/>
  <c r="AC568" i="8" s="1"/>
  <c r="S566" i="8"/>
  <c r="U566" i="8" s="1"/>
  <c r="AA566" i="8" s="1"/>
  <c r="AC566" i="8" s="1"/>
  <c r="S564" i="8"/>
  <c r="U564" i="8" s="1"/>
  <c r="AA564" i="8" s="1"/>
  <c r="AC564" i="8" s="1"/>
  <c r="S562" i="8"/>
  <c r="U562" i="8" s="1"/>
  <c r="AA562" i="8" s="1"/>
  <c r="AC562" i="8" s="1"/>
  <c r="S560" i="8"/>
  <c r="U560" i="8" s="1"/>
  <c r="AA560" i="8" s="1"/>
  <c r="AC560" i="8" s="1"/>
  <c r="S558" i="8"/>
  <c r="U558" i="8" s="1"/>
  <c r="AA558" i="8" s="1"/>
  <c r="AC558" i="8" s="1"/>
  <c r="S556" i="8"/>
  <c r="U556" i="8" s="1"/>
  <c r="AA556" i="8" s="1"/>
  <c r="AC556" i="8" s="1"/>
  <c r="S554" i="8"/>
  <c r="U554" i="8" s="1"/>
  <c r="AA554" i="8" s="1"/>
  <c r="AC554" i="8" s="1"/>
  <c r="S552" i="8"/>
  <c r="U552" i="8" s="1"/>
  <c r="AA552" i="8" s="1"/>
  <c r="AC552" i="8" s="1"/>
  <c r="S550" i="8"/>
  <c r="U550" i="8" s="1"/>
  <c r="AA550" i="8" s="1"/>
  <c r="AC550" i="8" s="1"/>
  <c r="S548" i="8"/>
  <c r="U548" i="8" s="1"/>
  <c r="AA548" i="8" s="1"/>
  <c r="AC548" i="8" s="1"/>
  <c r="S546" i="8"/>
  <c r="U546" i="8" s="1"/>
  <c r="AA546" i="8" s="1"/>
  <c r="AC546" i="8" s="1"/>
  <c r="S544" i="8"/>
  <c r="U544" i="8" s="1"/>
  <c r="AA544" i="8" s="1"/>
  <c r="AC544" i="8" s="1"/>
  <c r="S542" i="8"/>
  <c r="U542" i="8" s="1"/>
  <c r="AA542" i="8" s="1"/>
  <c r="AC542" i="8" s="1"/>
  <c r="S540" i="8"/>
  <c r="U540" i="8" s="1"/>
  <c r="AA540" i="8" s="1"/>
  <c r="AC540" i="8" s="1"/>
  <c r="S538" i="8"/>
  <c r="U538" i="8" s="1"/>
  <c r="AA538" i="8" s="1"/>
  <c r="AC538" i="8" s="1"/>
  <c r="S536" i="8"/>
  <c r="U536" i="8" s="1"/>
  <c r="AA536" i="8" s="1"/>
  <c r="AC536" i="8" s="1"/>
  <c r="S534" i="8"/>
  <c r="U534" i="8" s="1"/>
  <c r="AA534" i="8" s="1"/>
  <c r="AC534" i="8" s="1"/>
  <c r="S532" i="8"/>
  <c r="U532" i="8" s="1"/>
  <c r="AA532" i="8" s="1"/>
  <c r="AC532" i="8" s="1"/>
  <c r="S530" i="8"/>
  <c r="U530" i="8" s="1"/>
  <c r="AA530" i="8" s="1"/>
  <c r="AC530" i="8" s="1"/>
  <c r="S528" i="8"/>
  <c r="U528" i="8" s="1"/>
  <c r="AA528" i="8" s="1"/>
  <c r="AC528" i="8" s="1"/>
  <c r="S526" i="8"/>
  <c r="U526" i="8" s="1"/>
  <c r="AA526" i="8" s="1"/>
  <c r="AC526" i="8" s="1"/>
  <c r="S524" i="8"/>
  <c r="U524" i="8" s="1"/>
  <c r="AA524" i="8" s="1"/>
  <c r="AC524" i="8" s="1"/>
  <c r="S522" i="8"/>
  <c r="U522" i="8" s="1"/>
  <c r="AA522" i="8" s="1"/>
  <c r="AC522" i="8" s="1"/>
  <c r="S520" i="8"/>
  <c r="U520" i="8" s="1"/>
  <c r="AA520" i="8" s="1"/>
  <c r="AC520" i="8" s="1"/>
  <c r="S518" i="8"/>
  <c r="U518" i="8" s="1"/>
  <c r="AA518" i="8" s="1"/>
  <c r="AC518" i="8" s="1"/>
  <c r="S516" i="8"/>
  <c r="U516" i="8" s="1"/>
  <c r="AA516" i="8" s="1"/>
  <c r="AC516" i="8" s="1"/>
  <c r="S514" i="8"/>
  <c r="U514" i="8" s="1"/>
  <c r="AA514" i="8" s="1"/>
  <c r="AC514" i="8" s="1"/>
  <c r="S512" i="8"/>
  <c r="U512" i="8" s="1"/>
  <c r="AA512" i="8" s="1"/>
  <c r="AC512" i="8" s="1"/>
  <c r="S510" i="8"/>
  <c r="U510" i="8" s="1"/>
  <c r="AA510" i="8" s="1"/>
  <c r="AC510" i="8" s="1"/>
  <c r="S508" i="8"/>
  <c r="U508" i="8" s="1"/>
  <c r="AA508" i="8" s="1"/>
  <c r="AC508" i="8" s="1"/>
  <c r="S506" i="8"/>
  <c r="U506" i="8" s="1"/>
  <c r="AA506" i="8" s="1"/>
  <c r="AC506" i="8" s="1"/>
  <c r="S504" i="8"/>
  <c r="U504" i="8" s="1"/>
  <c r="AA504" i="8" s="1"/>
  <c r="AC504" i="8" s="1"/>
  <c r="S502" i="8"/>
  <c r="U502" i="8" s="1"/>
  <c r="AA502" i="8" s="1"/>
  <c r="AC502" i="8" s="1"/>
  <c r="S500" i="8"/>
  <c r="U500" i="8" s="1"/>
  <c r="AA500" i="8" s="1"/>
  <c r="AC500" i="8" s="1"/>
  <c r="S498" i="8"/>
  <c r="U498" i="8" s="1"/>
  <c r="AA498" i="8" s="1"/>
  <c r="AC498" i="8" s="1"/>
  <c r="S496" i="8"/>
  <c r="U496" i="8" s="1"/>
  <c r="AA496" i="8" s="1"/>
  <c r="AC496" i="8" s="1"/>
  <c r="S494" i="8"/>
  <c r="U494" i="8" s="1"/>
  <c r="AA494" i="8" s="1"/>
  <c r="AC494" i="8" s="1"/>
  <c r="S492" i="8"/>
  <c r="U492" i="8" s="1"/>
  <c r="AA492" i="8" s="1"/>
  <c r="AC492" i="8" s="1"/>
  <c r="S490" i="8"/>
  <c r="U490" i="8" s="1"/>
  <c r="AA490" i="8" s="1"/>
  <c r="AC490" i="8" s="1"/>
  <c r="S488" i="8"/>
  <c r="U488" i="8" s="1"/>
  <c r="AA488" i="8" s="1"/>
  <c r="AC488" i="8" s="1"/>
  <c r="S486" i="8"/>
  <c r="U486" i="8" s="1"/>
  <c r="AA486" i="8" s="1"/>
  <c r="AC486" i="8" s="1"/>
  <c r="S484" i="8"/>
  <c r="U484" i="8" s="1"/>
  <c r="AA484" i="8" s="1"/>
  <c r="AC484" i="8" s="1"/>
  <c r="S482" i="8"/>
  <c r="U482" i="8" s="1"/>
  <c r="AA482" i="8" s="1"/>
  <c r="AC482" i="8" s="1"/>
  <c r="S480" i="8"/>
  <c r="U480" i="8" s="1"/>
  <c r="AA480" i="8" s="1"/>
  <c r="AC480" i="8" s="1"/>
  <c r="S478" i="8"/>
  <c r="U478" i="8" s="1"/>
  <c r="AA478" i="8" s="1"/>
  <c r="AC478" i="8" s="1"/>
  <c r="S476" i="8"/>
  <c r="U476" i="8" s="1"/>
  <c r="AA476" i="8" s="1"/>
  <c r="AC476" i="8" s="1"/>
  <c r="S474" i="8"/>
  <c r="U474" i="8" s="1"/>
  <c r="AA474" i="8" s="1"/>
  <c r="AC474" i="8" s="1"/>
  <c r="S472" i="8"/>
  <c r="U472" i="8" s="1"/>
  <c r="AA472" i="8" s="1"/>
  <c r="AC472" i="8" s="1"/>
  <c r="S470" i="8"/>
  <c r="U470" i="8" s="1"/>
  <c r="AA470" i="8" s="1"/>
  <c r="AC470" i="8" s="1"/>
  <c r="S468" i="8"/>
  <c r="U468" i="8" s="1"/>
  <c r="AA468" i="8" s="1"/>
  <c r="AC468" i="8" s="1"/>
  <c r="S466" i="8"/>
  <c r="U466" i="8" s="1"/>
  <c r="AA466" i="8" s="1"/>
  <c r="AC466" i="8" s="1"/>
  <c r="S464" i="8"/>
  <c r="U464" i="8" s="1"/>
  <c r="AA464" i="8" s="1"/>
  <c r="AC464" i="8" s="1"/>
  <c r="S462" i="8"/>
  <c r="U462" i="8" s="1"/>
  <c r="AA462" i="8" s="1"/>
  <c r="AC462" i="8" s="1"/>
  <c r="S460" i="8"/>
  <c r="U460" i="8" s="1"/>
  <c r="AA460" i="8" s="1"/>
  <c r="AC460" i="8" s="1"/>
  <c r="S458" i="8"/>
  <c r="U458" i="8" s="1"/>
  <c r="AA458" i="8" s="1"/>
  <c r="AC458" i="8" s="1"/>
  <c r="S456" i="8"/>
  <c r="U456" i="8" s="1"/>
  <c r="AA456" i="8" s="1"/>
  <c r="AC456" i="8" s="1"/>
  <c r="S454" i="8"/>
  <c r="U454" i="8" s="1"/>
  <c r="AA454" i="8" s="1"/>
  <c r="AC454" i="8" s="1"/>
  <c r="S452" i="8"/>
  <c r="U452" i="8" s="1"/>
  <c r="AA452" i="8" s="1"/>
  <c r="AC452" i="8" s="1"/>
  <c r="S450" i="8"/>
  <c r="U450" i="8" s="1"/>
  <c r="AA450" i="8" s="1"/>
  <c r="AC450" i="8" s="1"/>
  <c r="S448" i="8"/>
  <c r="U448" i="8" s="1"/>
  <c r="AA448" i="8" s="1"/>
  <c r="AC448" i="8" s="1"/>
  <c r="S446" i="8"/>
  <c r="U446" i="8" s="1"/>
  <c r="AA446" i="8" s="1"/>
  <c r="AC446" i="8" s="1"/>
  <c r="S444" i="8"/>
  <c r="U444" i="8" s="1"/>
  <c r="AA444" i="8" s="1"/>
  <c r="AC444" i="8" s="1"/>
  <c r="S442" i="8"/>
  <c r="U442" i="8" s="1"/>
  <c r="AA442" i="8" s="1"/>
  <c r="AC442" i="8" s="1"/>
  <c r="S440" i="8"/>
  <c r="U440" i="8" s="1"/>
  <c r="AA440" i="8" s="1"/>
  <c r="AC440" i="8" s="1"/>
  <c r="S438" i="8"/>
  <c r="U438" i="8" s="1"/>
  <c r="AA438" i="8" s="1"/>
  <c r="AC438" i="8" s="1"/>
  <c r="S436" i="8"/>
  <c r="U436" i="8" s="1"/>
  <c r="AA436" i="8" s="1"/>
  <c r="AC436" i="8" s="1"/>
  <c r="S434" i="8"/>
  <c r="U434" i="8" s="1"/>
  <c r="AA434" i="8" s="1"/>
  <c r="AC434" i="8" s="1"/>
  <c r="S432" i="8"/>
  <c r="U432" i="8" s="1"/>
  <c r="AA432" i="8" s="1"/>
  <c r="AC432" i="8" s="1"/>
  <c r="S430" i="8"/>
  <c r="U430" i="8" s="1"/>
  <c r="AA430" i="8" s="1"/>
  <c r="AC430" i="8" s="1"/>
  <c r="S428" i="8"/>
  <c r="U428" i="8" s="1"/>
  <c r="AA428" i="8" s="1"/>
  <c r="AC428" i="8" s="1"/>
  <c r="S426" i="8"/>
  <c r="U426" i="8" s="1"/>
  <c r="AA426" i="8" s="1"/>
  <c r="AC426" i="8" s="1"/>
  <c r="S424" i="8"/>
  <c r="U424" i="8" s="1"/>
  <c r="AA424" i="8" s="1"/>
  <c r="AC424" i="8" s="1"/>
  <c r="S422" i="8"/>
  <c r="U422" i="8" s="1"/>
  <c r="AA422" i="8" s="1"/>
  <c r="AC422" i="8" s="1"/>
  <c r="S420" i="8"/>
  <c r="U420" i="8" s="1"/>
  <c r="AA420" i="8" s="1"/>
  <c r="AC420" i="8" s="1"/>
  <c r="S418" i="8"/>
  <c r="U418" i="8" s="1"/>
  <c r="AA418" i="8" s="1"/>
  <c r="AC418" i="8" s="1"/>
  <c r="S416" i="8"/>
  <c r="U416" i="8" s="1"/>
  <c r="AA416" i="8" s="1"/>
  <c r="AC416" i="8" s="1"/>
  <c r="S414" i="8"/>
  <c r="U414" i="8" s="1"/>
  <c r="AA414" i="8" s="1"/>
  <c r="AC414" i="8" s="1"/>
  <c r="S412" i="8"/>
  <c r="U412" i="8" s="1"/>
  <c r="AA412" i="8" s="1"/>
  <c r="AC412" i="8" s="1"/>
  <c r="S410" i="8"/>
  <c r="U410" i="8" s="1"/>
  <c r="AA410" i="8" s="1"/>
  <c r="AC410" i="8" s="1"/>
  <c r="S408" i="8"/>
  <c r="U408" i="8" s="1"/>
  <c r="AA408" i="8" s="1"/>
  <c r="AC408" i="8" s="1"/>
  <c r="S406" i="8"/>
  <c r="U406" i="8" s="1"/>
  <c r="AA406" i="8" s="1"/>
  <c r="AC406" i="8" s="1"/>
  <c r="S404" i="8"/>
  <c r="U404" i="8" s="1"/>
  <c r="AA404" i="8" s="1"/>
  <c r="AC404" i="8" s="1"/>
  <c r="S402" i="8"/>
  <c r="U402" i="8" s="1"/>
  <c r="AA402" i="8" s="1"/>
  <c r="AC402" i="8" s="1"/>
  <c r="S400" i="8"/>
  <c r="U400" i="8" s="1"/>
  <c r="AA400" i="8" s="1"/>
  <c r="AC400" i="8" s="1"/>
  <c r="S398" i="8"/>
  <c r="U398" i="8" s="1"/>
  <c r="AA398" i="8" s="1"/>
  <c r="AC398" i="8" s="1"/>
  <c r="S396" i="8"/>
  <c r="U396" i="8" s="1"/>
  <c r="AA396" i="8" s="1"/>
  <c r="AC396" i="8" s="1"/>
  <c r="S394" i="8"/>
  <c r="U394" i="8" s="1"/>
  <c r="AA394" i="8" s="1"/>
  <c r="AC394" i="8" s="1"/>
  <c r="S392" i="8"/>
  <c r="U392" i="8" s="1"/>
  <c r="AA392" i="8" s="1"/>
  <c r="AC392" i="8" s="1"/>
  <c r="S390" i="8"/>
  <c r="U390" i="8" s="1"/>
  <c r="AA390" i="8" s="1"/>
  <c r="AC390" i="8" s="1"/>
  <c r="S388" i="8"/>
  <c r="U388" i="8" s="1"/>
  <c r="AA388" i="8" s="1"/>
  <c r="AC388" i="8" s="1"/>
  <c r="S386" i="8"/>
  <c r="U386" i="8" s="1"/>
  <c r="AA386" i="8" s="1"/>
  <c r="AC386" i="8" s="1"/>
  <c r="S384" i="8"/>
  <c r="U384" i="8" s="1"/>
  <c r="AA384" i="8" s="1"/>
  <c r="AC384" i="8" s="1"/>
  <c r="S382" i="8"/>
  <c r="U382" i="8" s="1"/>
  <c r="AA382" i="8" s="1"/>
  <c r="AC382" i="8" s="1"/>
  <c r="S380" i="8"/>
  <c r="U380" i="8" s="1"/>
  <c r="AA380" i="8" s="1"/>
  <c r="AC380" i="8" s="1"/>
  <c r="S378" i="8"/>
  <c r="U378" i="8" s="1"/>
  <c r="AA378" i="8" s="1"/>
  <c r="AC378" i="8" s="1"/>
  <c r="S376" i="8"/>
  <c r="U376" i="8" s="1"/>
  <c r="AA376" i="8" s="1"/>
  <c r="AC376" i="8" s="1"/>
  <c r="S374" i="8"/>
  <c r="U374" i="8" s="1"/>
  <c r="AA374" i="8" s="1"/>
  <c r="AC374" i="8" s="1"/>
  <c r="S372" i="8"/>
  <c r="U372" i="8" s="1"/>
  <c r="AA372" i="8" s="1"/>
  <c r="AC372" i="8" s="1"/>
  <c r="S370" i="8"/>
  <c r="U370" i="8" s="1"/>
  <c r="AA370" i="8" s="1"/>
  <c r="AC370" i="8" s="1"/>
  <c r="S368" i="8"/>
  <c r="U368" i="8" s="1"/>
  <c r="AA368" i="8" s="1"/>
  <c r="AC368" i="8" s="1"/>
  <c r="S366" i="8"/>
  <c r="U366" i="8" s="1"/>
  <c r="AA366" i="8" s="1"/>
  <c r="AC366" i="8" s="1"/>
  <c r="S364" i="8"/>
  <c r="U364" i="8" s="1"/>
  <c r="AA364" i="8" s="1"/>
  <c r="AC364" i="8" s="1"/>
  <c r="S362" i="8"/>
  <c r="U362" i="8" s="1"/>
  <c r="AA362" i="8" s="1"/>
  <c r="AC362" i="8" s="1"/>
  <c r="S360" i="8"/>
  <c r="U360" i="8" s="1"/>
  <c r="AA360" i="8" s="1"/>
  <c r="AC360" i="8" s="1"/>
  <c r="S358" i="8"/>
  <c r="U358" i="8" s="1"/>
  <c r="AA358" i="8" s="1"/>
  <c r="AC358" i="8" s="1"/>
  <c r="S356" i="8"/>
  <c r="U356" i="8" s="1"/>
  <c r="AA356" i="8" s="1"/>
  <c r="AC356" i="8" s="1"/>
  <c r="S354" i="8"/>
  <c r="U354" i="8" s="1"/>
  <c r="AA354" i="8" s="1"/>
  <c r="AC354" i="8" s="1"/>
  <c r="S352" i="8"/>
  <c r="U352" i="8" s="1"/>
  <c r="AA352" i="8" s="1"/>
  <c r="AC352" i="8" s="1"/>
  <c r="S350" i="8"/>
  <c r="U350" i="8" s="1"/>
  <c r="AA350" i="8" s="1"/>
  <c r="AC350" i="8" s="1"/>
  <c r="S348" i="8"/>
  <c r="U348" i="8" s="1"/>
  <c r="AA348" i="8" s="1"/>
  <c r="AC348" i="8" s="1"/>
  <c r="S346" i="8"/>
  <c r="U346" i="8" s="1"/>
  <c r="AA346" i="8" s="1"/>
  <c r="AC346" i="8" s="1"/>
  <c r="S344" i="8"/>
  <c r="U344" i="8" s="1"/>
  <c r="AA344" i="8" s="1"/>
  <c r="AC344" i="8" s="1"/>
  <c r="S342" i="8"/>
  <c r="U342" i="8" s="1"/>
  <c r="AA342" i="8" s="1"/>
  <c r="AC342" i="8" s="1"/>
  <c r="S340" i="8"/>
  <c r="U340" i="8" s="1"/>
  <c r="AA340" i="8" s="1"/>
  <c r="AC340" i="8" s="1"/>
  <c r="S338" i="8"/>
  <c r="U338" i="8" s="1"/>
  <c r="AA338" i="8" s="1"/>
  <c r="AC338" i="8" s="1"/>
  <c r="S336" i="8"/>
  <c r="U336" i="8" s="1"/>
  <c r="AA336" i="8" s="1"/>
  <c r="AC336" i="8" s="1"/>
  <c r="S334" i="8"/>
  <c r="U334" i="8" s="1"/>
  <c r="AA334" i="8" s="1"/>
  <c r="AC334" i="8" s="1"/>
  <c r="S332" i="8"/>
  <c r="U332" i="8" s="1"/>
  <c r="AA332" i="8" s="1"/>
  <c r="AC332" i="8" s="1"/>
  <c r="S330" i="8"/>
  <c r="U330" i="8" s="1"/>
  <c r="AA330" i="8" s="1"/>
  <c r="AC330" i="8" s="1"/>
  <c r="S328" i="8"/>
  <c r="U328" i="8" s="1"/>
  <c r="AA328" i="8" s="1"/>
  <c r="AC328" i="8" s="1"/>
  <c r="S326" i="8"/>
  <c r="U326" i="8" s="1"/>
  <c r="AA326" i="8" s="1"/>
  <c r="AC326" i="8" s="1"/>
  <c r="S324" i="8"/>
  <c r="U324" i="8" s="1"/>
  <c r="AA324" i="8" s="1"/>
  <c r="AC324" i="8" s="1"/>
  <c r="S322" i="8"/>
  <c r="U322" i="8" s="1"/>
  <c r="AA322" i="8" s="1"/>
  <c r="AC322" i="8" s="1"/>
  <c r="S320" i="8"/>
  <c r="U320" i="8" s="1"/>
  <c r="AA320" i="8" s="1"/>
  <c r="AC320" i="8" s="1"/>
  <c r="S318" i="8"/>
  <c r="U318" i="8" s="1"/>
  <c r="AA318" i="8" s="1"/>
  <c r="AC318" i="8" s="1"/>
  <c r="S316" i="8"/>
  <c r="U316" i="8" s="1"/>
  <c r="AA316" i="8" s="1"/>
  <c r="AC316" i="8" s="1"/>
  <c r="S314" i="8"/>
  <c r="U314" i="8" s="1"/>
  <c r="AA314" i="8" s="1"/>
  <c r="AC314" i="8" s="1"/>
  <c r="S312" i="8"/>
  <c r="U312" i="8" s="1"/>
  <c r="AA312" i="8" s="1"/>
  <c r="AC312" i="8" s="1"/>
  <c r="S310" i="8"/>
  <c r="U310" i="8" s="1"/>
  <c r="AA310" i="8" s="1"/>
  <c r="AC310" i="8" s="1"/>
  <c r="S308" i="8"/>
  <c r="U308" i="8" s="1"/>
  <c r="AA308" i="8" s="1"/>
  <c r="AC308" i="8" s="1"/>
  <c r="S306" i="8"/>
  <c r="U306" i="8" s="1"/>
  <c r="AA306" i="8" s="1"/>
  <c r="AC306" i="8" s="1"/>
  <c r="S304" i="8"/>
  <c r="U304" i="8" s="1"/>
  <c r="AA304" i="8" s="1"/>
  <c r="AC304" i="8" s="1"/>
  <c r="S302" i="8"/>
  <c r="U302" i="8" s="1"/>
  <c r="AA302" i="8" s="1"/>
  <c r="AC302" i="8" s="1"/>
  <c r="S300" i="8"/>
  <c r="U300" i="8" s="1"/>
  <c r="AA300" i="8" s="1"/>
  <c r="AC300" i="8" s="1"/>
  <c r="S298" i="8"/>
  <c r="U298" i="8" s="1"/>
  <c r="AA298" i="8" s="1"/>
  <c r="AC298" i="8" s="1"/>
  <c r="S296" i="8"/>
  <c r="U296" i="8" s="1"/>
  <c r="AA296" i="8" s="1"/>
  <c r="AC296" i="8" s="1"/>
  <c r="S294" i="8"/>
  <c r="U294" i="8" s="1"/>
  <c r="AA294" i="8" s="1"/>
  <c r="AC294" i="8" s="1"/>
  <c r="S292" i="8"/>
  <c r="U292" i="8" s="1"/>
  <c r="AA292" i="8" s="1"/>
  <c r="AC292" i="8" s="1"/>
  <c r="S290" i="8"/>
  <c r="U290" i="8" s="1"/>
  <c r="AA290" i="8" s="1"/>
  <c r="AC290" i="8" s="1"/>
  <c r="S288" i="8"/>
  <c r="U288" i="8" s="1"/>
  <c r="AA288" i="8" s="1"/>
  <c r="AC288" i="8" s="1"/>
  <c r="S286" i="8"/>
  <c r="U286" i="8" s="1"/>
  <c r="AA286" i="8" s="1"/>
  <c r="AC286" i="8" s="1"/>
  <c r="S284" i="8"/>
  <c r="U284" i="8" s="1"/>
  <c r="AA284" i="8" s="1"/>
  <c r="AC284" i="8" s="1"/>
  <c r="S282" i="8"/>
  <c r="U282" i="8" s="1"/>
  <c r="AA282" i="8" s="1"/>
  <c r="AC282" i="8" s="1"/>
  <c r="S280" i="8"/>
  <c r="U280" i="8" s="1"/>
  <c r="AA280" i="8" s="1"/>
  <c r="AC280" i="8" s="1"/>
  <c r="S278" i="8"/>
  <c r="U278" i="8" s="1"/>
  <c r="AA278" i="8" s="1"/>
  <c r="AC278" i="8" s="1"/>
  <c r="S276" i="8"/>
  <c r="U276" i="8" s="1"/>
  <c r="AA276" i="8" s="1"/>
  <c r="AC276" i="8" s="1"/>
  <c r="S274" i="8"/>
  <c r="U274" i="8" s="1"/>
  <c r="AA274" i="8" s="1"/>
  <c r="AC274" i="8" s="1"/>
  <c r="S272" i="8"/>
  <c r="U272" i="8" s="1"/>
  <c r="AA272" i="8" s="1"/>
  <c r="AC272" i="8" s="1"/>
  <c r="S270" i="8"/>
  <c r="U270" i="8" s="1"/>
  <c r="AA270" i="8" s="1"/>
  <c r="AC270" i="8" s="1"/>
  <c r="S268" i="8"/>
  <c r="U268" i="8" s="1"/>
  <c r="AA268" i="8" s="1"/>
  <c r="AC268" i="8" s="1"/>
  <c r="S266" i="8"/>
  <c r="U266" i="8" s="1"/>
  <c r="AA266" i="8" s="1"/>
  <c r="AC266" i="8" s="1"/>
  <c r="S264" i="8"/>
  <c r="U264" i="8" s="1"/>
  <c r="AA264" i="8" s="1"/>
  <c r="AC264" i="8" s="1"/>
  <c r="S262" i="8"/>
  <c r="U262" i="8" s="1"/>
  <c r="AA262" i="8" s="1"/>
  <c r="AC262" i="8" s="1"/>
  <c r="S260" i="8"/>
  <c r="U260" i="8" s="1"/>
  <c r="AA260" i="8" s="1"/>
  <c r="AC260" i="8" s="1"/>
  <c r="S258" i="8"/>
  <c r="U258" i="8" s="1"/>
  <c r="AA258" i="8" s="1"/>
  <c r="AC258" i="8" s="1"/>
  <c r="S256" i="8"/>
  <c r="U256" i="8" s="1"/>
  <c r="AA256" i="8" s="1"/>
  <c r="AC256" i="8" s="1"/>
  <c r="S254" i="8"/>
  <c r="U254" i="8" s="1"/>
  <c r="AA254" i="8" s="1"/>
  <c r="AC254" i="8" s="1"/>
  <c r="S252" i="8"/>
  <c r="U252" i="8" s="1"/>
  <c r="AA252" i="8" s="1"/>
  <c r="AC252" i="8" s="1"/>
  <c r="S250" i="8"/>
  <c r="U250" i="8" s="1"/>
  <c r="AA250" i="8" s="1"/>
  <c r="AC250" i="8" s="1"/>
  <c r="S248" i="8"/>
  <c r="U248" i="8" s="1"/>
  <c r="AA248" i="8" s="1"/>
  <c r="AC248" i="8" s="1"/>
  <c r="S246" i="8"/>
  <c r="U246" i="8" s="1"/>
  <c r="AA246" i="8" s="1"/>
  <c r="AC246" i="8" s="1"/>
  <c r="S244" i="8"/>
  <c r="U244" i="8" s="1"/>
  <c r="AA244" i="8" s="1"/>
  <c r="AC244" i="8" s="1"/>
  <c r="S242" i="8"/>
  <c r="U242" i="8" s="1"/>
  <c r="AA242" i="8" s="1"/>
  <c r="AC242" i="8" s="1"/>
  <c r="S240" i="8"/>
  <c r="U240" i="8" s="1"/>
  <c r="AA240" i="8" s="1"/>
  <c r="AC240" i="8" s="1"/>
  <c r="S238" i="8"/>
  <c r="U238" i="8" s="1"/>
  <c r="AA238" i="8" s="1"/>
  <c r="AC238" i="8" s="1"/>
  <c r="S236" i="8"/>
  <c r="U236" i="8" s="1"/>
  <c r="AA236" i="8" s="1"/>
  <c r="AC236" i="8" s="1"/>
  <c r="S234" i="8"/>
  <c r="U234" i="8" s="1"/>
  <c r="AA234" i="8" s="1"/>
  <c r="AC234" i="8" s="1"/>
  <c r="S232" i="8"/>
  <c r="U232" i="8" s="1"/>
  <c r="AA232" i="8" s="1"/>
  <c r="AC232" i="8" s="1"/>
  <c r="S230" i="8"/>
  <c r="U230" i="8" s="1"/>
  <c r="AA230" i="8" s="1"/>
  <c r="AC230" i="8" s="1"/>
  <c r="S228" i="8"/>
  <c r="U228" i="8" s="1"/>
  <c r="AA228" i="8" s="1"/>
  <c r="AC228" i="8" s="1"/>
  <c r="S226" i="8"/>
  <c r="U226" i="8" s="1"/>
  <c r="AA226" i="8" s="1"/>
  <c r="AC226" i="8" s="1"/>
  <c r="S224" i="8"/>
  <c r="U224" i="8" s="1"/>
  <c r="AA224" i="8" s="1"/>
  <c r="AC224" i="8" s="1"/>
  <c r="S222" i="8"/>
  <c r="U222" i="8" s="1"/>
  <c r="AA222" i="8" s="1"/>
  <c r="AC222" i="8" s="1"/>
  <c r="S220" i="8"/>
  <c r="U220" i="8" s="1"/>
  <c r="AA220" i="8" s="1"/>
  <c r="AC220" i="8" s="1"/>
  <c r="S218" i="8"/>
  <c r="U218" i="8" s="1"/>
  <c r="AA218" i="8" s="1"/>
  <c r="AC218" i="8" s="1"/>
  <c r="S216" i="8"/>
  <c r="U216" i="8" s="1"/>
  <c r="AA216" i="8" s="1"/>
  <c r="AC216" i="8" s="1"/>
  <c r="S214" i="8"/>
  <c r="U214" i="8" s="1"/>
  <c r="AA214" i="8" s="1"/>
  <c r="AC214" i="8" s="1"/>
  <c r="S212" i="8"/>
  <c r="U212" i="8" s="1"/>
  <c r="AA212" i="8" s="1"/>
  <c r="AC212" i="8" s="1"/>
  <c r="S210" i="8"/>
  <c r="U210" i="8" s="1"/>
  <c r="AA210" i="8" s="1"/>
  <c r="AC210" i="8" s="1"/>
  <c r="S208" i="8"/>
  <c r="U208" i="8" s="1"/>
  <c r="AA208" i="8" s="1"/>
  <c r="AC208" i="8" s="1"/>
  <c r="S206" i="8"/>
  <c r="U206" i="8" s="1"/>
  <c r="AA206" i="8" s="1"/>
  <c r="AC206" i="8" s="1"/>
  <c r="S204" i="8"/>
  <c r="U204" i="8" s="1"/>
  <c r="AA204" i="8" s="1"/>
  <c r="AC204" i="8" s="1"/>
  <c r="S202" i="8"/>
  <c r="U202" i="8" s="1"/>
  <c r="AA202" i="8" s="1"/>
  <c r="AC202" i="8" s="1"/>
  <c r="S200" i="8"/>
  <c r="U200" i="8" s="1"/>
  <c r="AA200" i="8" s="1"/>
  <c r="AC200" i="8" s="1"/>
  <c r="S198" i="8"/>
  <c r="U198" i="8" s="1"/>
  <c r="AA198" i="8" s="1"/>
  <c r="AC198" i="8" s="1"/>
  <c r="S196" i="8"/>
  <c r="U196" i="8" s="1"/>
  <c r="AA196" i="8" s="1"/>
  <c r="AC196" i="8" s="1"/>
  <c r="S194" i="8"/>
  <c r="U194" i="8" s="1"/>
  <c r="AA194" i="8" s="1"/>
  <c r="AC194" i="8" s="1"/>
  <c r="S192" i="8"/>
  <c r="U192" i="8" s="1"/>
  <c r="AA192" i="8" s="1"/>
  <c r="AC192" i="8" s="1"/>
  <c r="S190" i="8"/>
  <c r="U190" i="8" s="1"/>
  <c r="AA190" i="8" s="1"/>
  <c r="AC190" i="8" s="1"/>
  <c r="S188" i="8"/>
  <c r="U188" i="8" s="1"/>
  <c r="AA188" i="8" s="1"/>
  <c r="AC188" i="8" s="1"/>
  <c r="S186" i="8"/>
  <c r="U186" i="8" s="1"/>
  <c r="AA186" i="8" s="1"/>
  <c r="AC186" i="8" s="1"/>
  <c r="S184" i="8"/>
  <c r="U184" i="8" s="1"/>
  <c r="AA184" i="8" s="1"/>
  <c r="AC184" i="8" s="1"/>
  <c r="S182" i="8"/>
  <c r="U182" i="8" s="1"/>
  <c r="AA182" i="8" s="1"/>
  <c r="AC182" i="8" s="1"/>
  <c r="S180" i="8"/>
  <c r="U180" i="8" s="1"/>
  <c r="AA180" i="8" s="1"/>
  <c r="AC180" i="8" s="1"/>
  <c r="S178" i="8"/>
  <c r="U178" i="8" s="1"/>
  <c r="AA178" i="8" s="1"/>
  <c r="AC178" i="8" s="1"/>
  <c r="S176" i="8"/>
  <c r="U176" i="8" s="1"/>
  <c r="AA176" i="8" s="1"/>
  <c r="AC176" i="8" s="1"/>
  <c r="S174" i="8"/>
  <c r="U174" i="8" s="1"/>
  <c r="AA174" i="8" s="1"/>
  <c r="AC174" i="8" s="1"/>
  <c r="S172" i="8"/>
  <c r="U172" i="8" s="1"/>
  <c r="AA172" i="8" s="1"/>
  <c r="AC172" i="8" s="1"/>
  <c r="S170" i="8"/>
  <c r="U170" i="8" s="1"/>
  <c r="AA170" i="8" s="1"/>
  <c r="AC170" i="8" s="1"/>
  <c r="S168" i="8"/>
  <c r="U168" i="8" s="1"/>
  <c r="AA168" i="8" s="1"/>
  <c r="AC168" i="8" s="1"/>
  <c r="S166" i="8"/>
  <c r="U166" i="8" s="1"/>
  <c r="AA166" i="8" s="1"/>
  <c r="AC166" i="8" s="1"/>
  <c r="S164" i="8"/>
  <c r="U164" i="8" s="1"/>
  <c r="AA164" i="8" s="1"/>
  <c r="AC164" i="8" s="1"/>
  <c r="S162" i="8"/>
  <c r="U162" i="8" s="1"/>
  <c r="AA162" i="8" s="1"/>
  <c r="AC162" i="8" s="1"/>
  <c r="S160" i="8"/>
  <c r="U160" i="8" s="1"/>
  <c r="AA160" i="8" s="1"/>
  <c r="AC160" i="8" s="1"/>
  <c r="S158" i="8"/>
  <c r="U158" i="8" s="1"/>
  <c r="AA158" i="8" s="1"/>
  <c r="AC158" i="8" s="1"/>
  <c r="S156" i="8"/>
  <c r="U156" i="8" s="1"/>
  <c r="AA156" i="8" s="1"/>
  <c r="AC156" i="8" s="1"/>
  <c r="S154" i="8"/>
  <c r="U154" i="8" s="1"/>
  <c r="AA154" i="8" s="1"/>
  <c r="AC154" i="8" s="1"/>
  <c r="S152" i="8"/>
  <c r="U152" i="8" s="1"/>
  <c r="AA152" i="8" s="1"/>
  <c r="AC152" i="8" s="1"/>
  <c r="S150" i="8"/>
  <c r="U150" i="8" s="1"/>
  <c r="AA150" i="8" s="1"/>
  <c r="AC150" i="8" s="1"/>
  <c r="S148" i="8"/>
  <c r="U148" i="8" s="1"/>
  <c r="AA148" i="8" s="1"/>
  <c r="AC148" i="8" s="1"/>
  <c r="S146" i="8"/>
  <c r="U146" i="8" s="1"/>
  <c r="AA146" i="8" s="1"/>
  <c r="AC146" i="8" s="1"/>
  <c r="S144" i="8"/>
  <c r="U144" i="8" s="1"/>
  <c r="AA144" i="8" s="1"/>
  <c r="AC144" i="8" s="1"/>
  <c r="S142" i="8"/>
  <c r="U142" i="8" s="1"/>
  <c r="AA142" i="8" s="1"/>
  <c r="AC142" i="8" s="1"/>
  <c r="S140" i="8"/>
  <c r="U140" i="8" s="1"/>
  <c r="AA140" i="8" s="1"/>
  <c r="AC140" i="8" s="1"/>
  <c r="S138" i="8"/>
  <c r="U138" i="8" s="1"/>
  <c r="AA138" i="8" s="1"/>
  <c r="AC138" i="8" s="1"/>
  <c r="S136" i="8"/>
  <c r="U136" i="8" s="1"/>
  <c r="AA136" i="8" s="1"/>
  <c r="AC136" i="8" s="1"/>
  <c r="S134" i="8"/>
  <c r="U134" i="8" s="1"/>
  <c r="AA134" i="8" s="1"/>
  <c r="AC134" i="8" s="1"/>
  <c r="S132" i="8"/>
  <c r="U132" i="8" s="1"/>
  <c r="AA132" i="8" s="1"/>
  <c r="AC132" i="8" s="1"/>
  <c r="S130" i="8"/>
  <c r="U130" i="8" s="1"/>
  <c r="AA130" i="8" s="1"/>
  <c r="AC130" i="8" s="1"/>
  <c r="S128" i="8"/>
  <c r="U128" i="8" s="1"/>
  <c r="AA128" i="8" s="1"/>
  <c r="AC128" i="8" s="1"/>
  <c r="S126" i="8"/>
  <c r="U126" i="8" s="1"/>
  <c r="AA126" i="8" s="1"/>
  <c r="AC126" i="8" s="1"/>
  <c r="S124" i="8"/>
  <c r="U124" i="8" s="1"/>
  <c r="AA124" i="8" s="1"/>
  <c r="AC124" i="8" s="1"/>
  <c r="S122" i="8"/>
  <c r="U122" i="8" s="1"/>
  <c r="AA122" i="8" s="1"/>
  <c r="AC122" i="8" s="1"/>
  <c r="S120" i="8"/>
  <c r="U120" i="8" s="1"/>
  <c r="AA120" i="8" s="1"/>
  <c r="AC120" i="8" s="1"/>
  <c r="S118" i="8"/>
  <c r="U118" i="8" s="1"/>
  <c r="AA118" i="8" s="1"/>
  <c r="AC118" i="8" s="1"/>
  <c r="S116" i="8"/>
  <c r="U116" i="8" s="1"/>
  <c r="AA116" i="8" s="1"/>
  <c r="AC116" i="8" s="1"/>
  <c r="S114" i="8"/>
  <c r="U114" i="8" s="1"/>
  <c r="AA114" i="8" s="1"/>
  <c r="AC114" i="8" s="1"/>
  <c r="S112" i="8"/>
  <c r="U112" i="8" s="1"/>
  <c r="AA112" i="8" s="1"/>
  <c r="AC112" i="8" s="1"/>
  <c r="S110" i="8"/>
  <c r="U110" i="8" s="1"/>
  <c r="AA110" i="8" s="1"/>
  <c r="AC110" i="8" s="1"/>
  <c r="S108" i="8"/>
  <c r="U108" i="8" s="1"/>
  <c r="AA108" i="8" s="1"/>
  <c r="AC108" i="8" s="1"/>
  <c r="S106" i="8"/>
  <c r="U106" i="8" s="1"/>
  <c r="AA106" i="8" s="1"/>
  <c r="AC106" i="8" s="1"/>
  <c r="S104" i="8"/>
  <c r="U104" i="8" s="1"/>
  <c r="AA104" i="8" s="1"/>
  <c r="AC104" i="8" s="1"/>
  <c r="S102" i="8"/>
  <c r="U102" i="8" s="1"/>
  <c r="AA102" i="8" s="1"/>
  <c r="AC102" i="8" s="1"/>
  <c r="S100" i="8"/>
  <c r="U100" i="8" s="1"/>
  <c r="AA100" i="8" s="1"/>
  <c r="AC100" i="8" s="1"/>
  <c r="S98" i="8"/>
  <c r="U98" i="8" s="1"/>
  <c r="AA98" i="8" s="1"/>
  <c r="AC98" i="8" s="1"/>
  <c r="S96" i="8"/>
  <c r="U96" i="8" s="1"/>
  <c r="AA96" i="8" s="1"/>
  <c r="AC96" i="8" s="1"/>
  <c r="S94" i="8"/>
  <c r="U94" i="8" s="1"/>
  <c r="AA94" i="8" s="1"/>
  <c r="AC94" i="8" s="1"/>
  <c r="S92" i="8"/>
  <c r="U92" i="8" s="1"/>
  <c r="AA92" i="8" s="1"/>
  <c r="AC92" i="8" s="1"/>
  <c r="S90" i="8"/>
  <c r="U90" i="8" s="1"/>
  <c r="AA90" i="8" s="1"/>
  <c r="AC90" i="8" s="1"/>
  <c r="S88" i="8"/>
  <c r="U88" i="8" s="1"/>
  <c r="AA88" i="8" s="1"/>
  <c r="AC88" i="8" s="1"/>
  <c r="S86" i="8"/>
  <c r="U86" i="8" s="1"/>
  <c r="AA86" i="8" s="1"/>
  <c r="AC86" i="8" s="1"/>
  <c r="S84" i="8"/>
  <c r="U84" i="8" s="1"/>
  <c r="AA84" i="8" s="1"/>
  <c r="AC84" i="8" s="1"/>
  <c r="S82" i="8"/>
  <c r="U82" i="8" s="1"/>
  <c r="AA82" i="8" s="1"/>
  <c r="AC82" i="8" s="1"/>
  <c r="S80" i="8"/>
  <c r="U80" i="8" s="1"/>
  <c r="AA80" i="8" s="1"/>
  <c r="AC80" i="8" s="1"/>
  <c r="S78" i="8"/>
  <c r="U78" i="8" s="1"/>
  <c r="AA78" i="8" s="1"/>
  <c r="AC78" i="8" s="1"/>
  <c r="S76" i="8"/>
  <c r="U76" i="8" s="1"/>
  <c r="AA76" i="8" s="1"/>
  <c r="AC76" i="8" s="1"/>
  <c r="S74" i="8"/>
  <c r="U74" i="8" s="1"/>
  <c r="AA74" i="8" s="1"/>
  <c r="AC74" i="8" s="1"/>
  <c r="S72" i="8"/>
  <c r="U72" i="8" s="1"/>
  <c r="AA72" i="8" s="1"/>
  <c r="AC72" i="8" s="1"/>
  <c r="S70" i="8"/>
  <c r="U70" i="8" s="1"/>
  <c r="AA70" i="8" s="1"/>
  <c r="AC70" i="8" s="1"/>
  <c r="S68" i="8"/>
  <c r="U68" i="8" s="1"/>
  <c r="AA68" i="8" s="1"/>
  <c r="AC68" i="8" s="1"/>
  <c r="S66" i="8"/>
  <c r="U66" i="8" s="1"/>
  <c r="AA66" i="8" s="1"/>
  <c r="AC66" i="8" s="1"/>
  <c r="S64" i="8"/>
  <c r="U64" i="8" s="1"/>
  <c r="AA64" i="8" s="1"/>
  <c r="AC64" i="8" s="1"/>
  <c r="S62" i="8"/>
  <c r="U62" i="8" s="1"/>
  <c r="AA62" i="8" s="1"/>
  <c r="AC62" i="8" s="1"/>
  <c r="S60" i="8"/>
  <c r="U60" i="8" s="1"/>
  <c r="AA60" i="8" s="1"/>
  <c r="AC60" i="8" s="1"/>
  <c r="S58" i="8"/>
  <c r="U58" i="8" s="1"/>
  <c r="AA58" i="8" s="1"/>
  <c r="AC58" i="8" s="1"/>
  <c r="S56" i="8"/>
  <c r="U56" i="8" s="1"/>
  <c r="AA56" i="8" s="1"/>
  <c r="AC56" i="8" s="1"/>
  <c r="S54" i="8"/>
  <c r="U54" i="8" s="1"/>
  <c r="AA54" i="8" s="1"/>
  <c r="AC54" i="8" s="1"/>
  <c r="S52" i="8"/>
  <c r="U52" i="8" s="1"/>
  <c r="AA52" i="8" s="1"/>
  <c r="AC52" i="8" s="1"/>
  <c r="S50" i="8"/>
  <c r="U50" i="8" s="1"/>
  <c r="AA50" i="8" s="1"/>
  <c r="AC50" i="8" s="1"/>
  <c r="S48" i="8"/>
  <c r="U48" i="8" s="1"/>
  <c r="AA48" i="8" s="1"/>
  <c r="AC48" i="8" s="1"/>
  <c r="S46" i="8"/>
  <c r="U46" i="8" s="1"/>
  <c r="AA46" i="8" s="1"/>
  <c r="AC46" i="8" s="1"/>
  <c r="S44" i="8"/>
  <c r="U44" i="8" s="1"/>
  <c r="AA44" i="8" s="1"/>
  <c r="AC44" i="8" s="1"/>
  <c r="S42" i="8"/>
  <c r="U42" i="8" s="1"/>
  <c r="AA42" i="8" s="1"/>
  <c r="AC42" i="8" s="1"/>
  <c r="S40" i="8"/>
  <c r="U40" i="8" s="1"/>
  <c r="AA40" i="8" s="1"/>
  <c r="AC40" i="8" s="1"/>
  <c r="S38" i="8"/>
  <c r="U38" i="8" s="1"/>
  <c r="AA38" i="8" s="1"/>
  <c r="AC38" i="8" s="1"/>
  <c r="S36" i="8"/>
  <c r="U36" i="8" s="1"/>
  <c r="AA36" i="8" s="1"/>
  <c r="AC36" i="8" s="1"/>
  <c r="S34" i="8"/>
  <c r="U34" i="8" s="1"/>
  <c r="AA34" i="8" s="1"/>
  <c r="AC34" i="8" s="1"/>
  <c r="S32" i="8"/>
  <c r="U32" i="8" s="1"/>
  <c r="AA32" i="8" s="1"/>
  <c r="AC32" i="8" s="1"/>
  <c r="S30" i="8"/>
  <c r="U30" i="8" s="1"/>
  <c r="AA30" i="8" s="1"/>
  <c r="AC30" i="8" s="1"/>
  <c r="S28" i="8"/>
  <c r="U28" i="8" s="1"/>
  <c r="AA28" i="8" s="1"/>
  <c r="AC28" i="8" s="1"/>
  <c r="S26" i="8"/>
  <c r="U26" i="8" s="1"/>
  <c r="AA26" i="8" s="1"/>
  <c r="AC26" i="8" s="1"/>
  <c r="S24" i="8"/>
  <c r="U24" i="8" s="1"/>
  <c r="AA24" i="8" s="1"/>
  <c r="AC24" i="8" s="1"/>
  <c r="S22" i="8"/>
  <c r="U22" i="8" s="1"/>
  <c r="AA22" i="8" s="1"/>
  <c r="AC22" i="8" s="1"/>
  <c r="S20" i="8"/>
  <c r="U20" i="8" s="1"/>
  <c r="AA20" i="8" s="1"/>
  <c r="AC20" i="8" s="1"/>
  <c r="S18" i="8"/>
  <c r="U18" i="8" s="1"/>
  <c r="AA18" i="8" s="1"/>
  <c r="AC18" i="8" s="1"/>
  <c r="S16" i="8"/>
  <c r="U16" i="8" s="1"/>
  <c r="AA16" i="8" s="1"/>
  <c r="AC16" i="8" s="1"/>
  <c r="S14" i="8"/>
  <c r="U14" i="8" s="1"/>
  <c r="AA14" i="8" s="1"/>
  <c r="AC14" i="8" s="1"/>
  <c r="S12" i="8"/>
  <c r="U12" i="8" s="1"/>
  <c r="AA12" i="8" s="1"/>
  <c r="AC12" i="8" s="1"/>
  <c r="S10" i="8"/>
  <c r="U10" i="8" s="1"/>
  <c r="AA10" i="8" s="1"/>
  <c r="AC10" i="8" s="1"/>
  <c r="U8" i="8"/>
  <c r="AA8" i="8" s="1"/>
  <c r="AC8" i="8" s="1"/>
  <c r="X257" i="8"/>
  <c r="Z257" i="8" s="1"/>
  <c r="AB257" i="8" s="1"/>
  <c r="AA257" i="8"/>
  <c r="H42" i="10"/>
  <c r="G42" i="10" s="1"/>
  <c r="F42" i="10"/>
  <c r="G41" i="10"/>
  <c r="G35" i="10"/>
  <c r="H34" i="10"/>
  <c r="G34" i="10" s="1"/>
  <c r="F34" i="10"/>
  <c r="G32" i="10"/>
  <c r="F22" i="10"/>
  <c r="A18" i="10"/>
  <c r="A17" i="10"/>
  <c r="AC257" i="8" l="1"/>
  <c r="D10" i="10" l="1"/>
  <c r="AO9" i="9"/>
  <c r="AO10" i="9"/>
  <c r="AO8" i="9"/>
  <c r="AN9" i="9"/>
  <c r="AN10" i="9"/>
  <c r="AN8" i="9"/>
  <c r="AN4" i="9" s="1"/>
  <c r="AM9" i="9"/>
  <c r="AM10" i="9"/>
  <c r="AM8" i="9"/>
  <c r="AK9" i="9"/>
  <c r="AK10" i="9"/>
  <c r="AK8" i="9"/>
  <c r="AK4" i="9" s="1"/>
  <c r="AJ9" i="9"/>
  <c r="AJ10" i="9"/>
  <c r="AJ8" i="9"/>
  <c r="AH9" i="9"/>
  <c r="AH10" i="9"/>
  <c r="AH8" i="9"/>
  <c r="AH4" i="9" s="1"/>
  <c r="AG9" i="9"/>
  <c r="AG10" i="9"/>
  <c r="AG8" i="9"/>
  <c r="AG4" i="9" l="1"/>
  <c r="AJ4" i="9"/>
  <c r="AM4" i="9"/>
  <c r="H18" i="10" s="1"/>
  <c r="G18" i="10" s="1"/>
  <c r="AO4" i="9"/>
  <c r="AI9" i="9"/>
  <c r="AL9" i="9" s="1"/>
  <c r="H19" i="10"/>
  <c r="G19" i="10" s="1"/>
  <c r="AP9" i="9"/>
  <c r="H20" i="10"/>
  <c r="G20" i="10" s="1"/>
  <c r="AI8" i="9"/>
  <c r="AI10" i="9"/>
  <c r="AL10" i="9" s="1"/>
  <c r="AP10" i="9"/>
  <c r="AP8" i="9"/>
  <c r="AP4" i="9" s="1"/>
  <c r="AI4" i="9" l="1"/>
  <c r="H17" i="10" s="1"/>
  <c r="AQ9" i="9"/>
  <c r="AQ10" i="9"/>
  <c r="H21" i="10"/>
  <c r="G21" i="10" s="1"/>
  <c r="AL8" i="9"/>
  <c r="AL4" i="9" s="1"/>
  <c r="AQ8" i="9" l="1"/>
  <c r="AQ4" i="9" s="1"/>
  <c r="G17" i="10"/>
  <c r="H22" i="10"/>
  <c r="G22" i="10" l="1"/>
  <c r="G43" i="10" s="1"/>
  <c r="H43" i="10"/>
</calcChain>
</file>

<file path=xl/sharedStrings.xml><?xml version="1.0" encoding="utf-8"?>
<sst xmlns="http://schemas.openxmlformats.org/spreadsheetml/2006/main" count="6525" uniqueCount="868">
  <si>
    <t>Sr. No.</t>
  </si>
  <si>
    <t>Description</t>
  </si>
  <si>
    <t>UOM</t>
  </si>
  <si>
    <t>Make</t>
  </si>
  <si>
    <t>Item Range Code</t>
  </si>
  <si>
    <t>UNIQUE IDENTIFIERS</t>
  </si>
  <si>
    <t>Basic Rate</t>
  </si>
  <si>
    <t>Other</t>
  </si>
  <si>
    <t>RATE (can be entered directly or summed up for totals)</t>
  </si>
  <si>
    <t>QTY</t>
  </si>
  <si>
    <t>Model No./
Product Code</t>
  </si>
  <si>
    <t>Tag/
Item No.</t>
  </si>
  <si>
    <t>ITC HS
 Code</t>
  </si>
  <si>
    <t>Country of 
Origin</t>
  </si>
  <si>
    <t>Port of 
Loading</t>
  </si>
  <si>
    <t>User defined column</t>
  </si>
  <si>
    <t>Area</t>
  </si>
  <si>
    <t>Excise</t>
  </si>
  <si>
    <t>Subtotal = 
Basic + Excise</t>
  </si>
  <si>
    <t>VAT/CST 
on Subtotal</t>
  </si>
  <si>
    <t>Local Supply</t>
  </si>
  <si>
    <t>Local supply rate</t>
  </si>
  <si>
    <t>Others</t>
  </si>
  <si>
    <t>Supply Rate Total 
(sum or direct entry)</t>
  </si>
  <si>
    <t>Service Tax</t>
  </si>
  <si>
    <t>Installation Rate Total 
(sum or direct entry)</t>
  </si>
  <si>
    <t>LOCAL SUPPLY 
AMOUNT</t>
  </si>
  <si>
    <t>INSTALLATION 
AMOUNT</t>
  </si>
  <si>
    <t xml:space="preserve">TOTAL AMOUNT
</t>
  </si>
  <si>
    <t>Installation Rate</t>
  </si>
  <si>
    <t>Amount</t>
  </si>
  <si>
    <t>COP Percentage</t>
  </si>
  <si>
    <t>COP Quantity</t>
  </si>
  <si>
    <t>COP Supply Basic</t>
  </si>
  <si>
    <t>COP Excise</t>
  </si>
  <si>
    <t>COP Sub Total</t>
  </si>
  <si>
    <t>COP VAT / CST</t>
  </si>
  <si>
    <t>COP Others</t>
  </si>
  <si>
    <t>LOCAL SUPPLY CERTIFICATION</t>
  </si>
  <si>
    <t>INSTALLATION CERTIFICATION</t>
  </si>
  <si>
    <t>COP Installation Basic</t>
  </si>
  <si>
    <t>COP Service TAX</t>
  </si>
  <si>
    <t>COP SupplyOthers</t>
  </si>
  <si>
    <t xml:space="preserve"> COP Supply Total</t>
  </si>
  <si>
    <t>COP Installation Total</t>
  </si>
  <si>
    <t>CERTIFICATION TOTAL</t>
  </si>
  <si>
    <t xml:space="preserve">TOTAL COP AMOUNT
</t>
  </si>
  <si>
    <t>RM</t>
  </si>
  <si>
    <t>CHARTERED HOTELS PVT. LTD.</t>
  </si>
  <si>
    <t>CERTIFICATE OF PAYMENT</t>
  </si>
  <si>
    <t>Project Code:-</t>
  </si>
  <si>
    <t>Not For Payment</t>
  </si>
  <si>
    <t>Project:-</t>
  </si>
  <si>
    <t>Work:</t>
  </si>
  <si>
    <t>Budget Code:-</t>
  </si>
  <si>
    <t>W.O. / P.O. No. &amp; Date:-</t>
  </si>
  <si>
    <t>Original W.O. Value:-</t>
  </si>
  <si>
    <t>WO Amendment No.:-</t>
  </si>
  <si>
    <t>Amended WO/PO Value:-</t>
  </si>
  <si>
    <t>Description of Work</t>
  </si>
  <si>
    <t>Previous Certified Amount             
 INR</t>
  </si>
  <si>
    <t>Current Certified Amount        
 INR</t>
  </si>
  <si>
    <t>Cumulative Certified Amount   
 INR</t>
  </si>
  <si>
    <t>Certificate Type:-</t>
  </si>
  <si>
    <t>Certificate No.:-</t>
  </si>
  <si>
    <t>A</t>
  </si>
  <si>
    <t>Work Done Amount</t>
  </si>
  <si>
    <t>Net Supply Amount</t>
  </si>
  <si>
    <t>Net Installation Amount</t>
  </si>
  <si>
    <t>VAT</t>
  </si>
  <si>
    <t>Service Tax.</t>
  </si>
  <si>
    <t>Gross Amount for Work Done As per this Bill</t>
  </si>
  <si>
    <t xml:space="preserve">B </t>
  </si>
  <si>
    <t>Recoveries:-</t>
  </si>
  <si>
    <t>Recovery of  Advance (@13.333%)</t>
  </si>
  <si>
    <t xml:space="preserve">Recovery of water Charges for Water Consumed </t>
  </si>
  <si>
    <t>Recovery of Power ( For Electricity Consumed)</t>
  </si>
  <si>
    <t>Recovery of Monthly Advance ( if any)</t>
  </si>
  <si>
    <t>Recovery of unsecured Advance( Including Expired Bank Guarantee</t>
  </si>
  <si>
    <t>Recovery of Insurance Premium</t>
  </si>
  <si>
    <t>Debit for Non removing of debris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</si>
  <si>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</si>
  <si>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</si>
  <si>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</si>
  <si>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</si>
  <si>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</si>
  <si>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</si>
  <si>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</si>
  <si>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</si>
  <si>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</si>
  <si>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</si>
  <si>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</si>
  <si>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</si>
  <si>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</si>
  <si>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</si>
  <si>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</si>
  <si>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 xml:space="preserve">Rs. (In Words): </t>
  </si>
  <si>
    <t xml:space="preserve">Mode of Payment:- </t>
  </si>
  <si>
    <t>Remarks:-</t>
  </si>
  <si>
    <t>Prepared By</t>
  </si>
  <si>
    <t>Checked By</t>
  </si>
  <si>
    <t>Approved By</t>
  </si>
  <si>
    <t>QS and Contracts</t>
  </si>
  <si>
    <t>Asst.GM - Contracts</t>
  </si>
  <si>
    <t>GM -Project</t>
  </si>
  <si>
    <t>GM -Contracts</t>
  </si>
  <si>
    <t xml:space="preserve">Invoice No. </t>
  </si>
  <si>
    <t>Local Supply + Installation</t>
  </si>
  <si>
    <t>Scenario 3</t>
  </si>
  <si>
    <t>Supply and Installation Others</t>
  </si>
  <si>
    <t>A.</t>
  </si>
  <si>
    <t>CIRCUIT CUM POINT WIRING</t>
  </si>
  <si>
    <t>I</t>
  </si>
  <si>
    <t>Public &amp; BOH Areas</t>
  </si>
  <si>
    <t>Wiring of following light points with 2.5 sq.mm PVC insulated copper conductor 1100 volts grade stranded flexible FRLS  wires surface mounted and or embeded  in 25mm dia. heavy duty  FRLS PVC conduit as per IS 9537 part-3 including providing and fixing  of 6 amps single pole rocker operated flush mounted switches of approved quality colour make and design in 1.6 mm thick GI box and earthing  of fixture and the outlet box with 2.5  Sq.mm  PVC  insulated  copper  conductor stranded flexible  FRLS wire.</t>
  </si>
  <si>
    <t>Secondary point with switch ( from switch board to first point - cost of switch &amp; board included)</t>
  </si>
  <si>
    <t>Wiring for the twin control light points with 2.5 sq.mm PVC insulated copper conductor 1100 volts grade stranded flexible FRLS  wires surface mounted and or embeded in  25mm dia. heavy duty  FRLS PVC conduit as per IS 9537 part-3 including providing and fixing  2 Nos.6 amps 2 way rocker operated flush mounted switches of approved quality colour make and design in 1.6 mm thick GI box and earthing  of fixture and the outlet box with 2.5  Sq.mm  PVC  insulated  copper  conductor stranded flexible  FRLS wire.</t>
  </si>
  <si>
    <t>six point controlled by 2  Nos. two way switches.</t>
  </si>
  <si>
    <t>Eight points controlled by 2 Nos  two way switches.</t>
  </si>
  <si>
    <t>Wiring  for  following 250 volt single  phase  and  neutral 6 amps switch socket outlet with 2.5 sq.mm PVC insulated copper conductor 1100 volts grade stranded flexible FRLS wires in surface mounted and or  embeded in 25mm dia. heavy duty  FRLS PVC conduit as per IS 9537 part-3, including providing and  fixing  of 6 amps switch and 6A 3  pin  socket of approved make colour and design in 1.6 mm thick GI box with  grid  plate  and earthing of third pin of  the socket outlet and  the GI box with 2.5 Sq.mm PVC insulated copper conductor stranded flexible FRLS wire.</t>
  </si>
  <si>
    <t>2 nos. switched socket outlet connected on one circuit.</t>
  </si>
  <si>
    <t>4 nos. switched socket outlet connected on one circuit.</t>
  </si>
  <si>
    <t>1 nos. switched socket outlet connected on one circuit.</t>
  </si>
  <si>
    <t>3 nos. switched socket outlet connected on one circuit.</t>
  </si>
  <si>
    <t>Wiring  for  following 250 volt single  phase  and  neutral with 2 nos 6/16 amps 5 pin socket outlet controlled by 1 nos 16 Amps switch for work stations with 4 sq.mm PVC insulated copper conductor 1100 volts grade stranded flexible FRLS wires in surface mounted or embeded 25mm dia. heavy duty  FRLS PVC conduit as per IS 9537 part-3, including providing and  fixing  of 2 nos. 6/16A 5 pin sockets and one 16 amps switch of approved make colour and design in 1.6 mm thick GI box with  grid  plate  and earthing of third pin of  the socket outlet and  the GI box with 4 Sq.mm PVC insulated copper conductor stranded flexible FRLS wire. (Max of 4 sets of item as described shall be connected on one circuit.)</t>
  </si>
  <si>
    <t>Primary point.</t>
  </si>
  <si>
    <t>Same as Item No. 5 above but secondary point.</t>
  </si>
  <si>
    <t>Wiring  for following dimmer/MCB controlled point  with  2.5   sq.mm PVC insulated copper conductor  1100  volts grade stranded  flexible  FRLS wires  in surface mounted and or  embeded in 25mm dia. heavy duty  FRLS PVC conduit as per IS 9537 part-3 s, including  fixing electronic dimmer of approved mak in 1.6 mm thick GI box and earthing of outlet box and lighting fixture with 2.5 sq. mm.  PVC  insulated  copper  conductor  stranded  flexible  FRLS wire (Dimmer/MCB not included).</t>
  </si>
  <si>
    <t>MCB controlled Primary point (from MCB to first light point)</t>
  </si>
  <si>
    <t>MCB controlled Secondary point  (from point to point of same circuit)</t>
  </si>
  <si>
    <t>Wiring  for 250 volts single  phase  and     neutral    16 amps polycarbonate splash proof (IP-65) 3 pin  industrial socket     outlet  with  16 amps interlocked rotary switch in polycarbonate enclosure  of  approved  size   and  design  with  4  sq.mm   PVC insulated  copper conductor 1100 volts grade stranded flexible FRLS wires in surface mounted or embeded 25mm dia. heavy duty  FRLS PVC conduit as per IS 9537 part-3 s,  including providing and fixing of 3 pin industrial socket and earthing  of  third     pin  of the socket outlet  with  4  Sq. mm PVC insulated  copper  conductor  stranded   flexible  FRLS wire.</t>
  </si>
  <si>
    <t xml:space="preserve">Wiring  for 250 volts single  phase  and     neutral   32 amps polycarbonate splash proof (IP-65) 3 pin  industrial socket  outlet with  32 amps interlocked rotary switch  in polycarbonate enclosure of  approved     size  and  design  with  6  sq. mm    PVC     insulated   copper  conductor  1100 volts grade stranded flexible FRLS wires in  embeded  or surface mounted 25 mm dia  heavy duty FRLS PVC  conduit, including providing and fixing of 3 pin industrial socket and  earthing of third pin  of the    socket   and     outlet with  6  sq. mm   PVC  insulated copper conductor   stranded flexible  FRLS wire. </t>
  </si>
  <si>
    <t>Wiring  for  415 volts three  phase  and     neutral 16 amps polycarbonate splash proof (IP-65) industrial socket outlet     with 16 amps interlocked rotary switch in  polycarbonate enclosure  of approved size  and  design     with  4 x 4 sq.mm PVC insulated copper conductor   1100   volts   grade     stranded flexible  FRLS wires in 25mm dia. 2mm thick embeded or surface mounted PVC conduit  including  providing and fixing of 5 pin industrial socket and earthing of earth   pin   of    the   socket outlet  with     4  Sq.   mm    PVC insulated copper conductor stranded flexible FRLS wire.</t>
  </si>
  <si>
    <t>Wiring  for 415 volts three  phase   and     neutral 32 amps   polycarbonate  splash proof (IP-65/66) industrial socket  outlet with 32 amps  interlocked rotary switch in  polycarbonate enclosure of approved size  and  design  with  4 x 6 sq.mm  PVC  insulated  copper conductor 1100 volts grade stranded flexible FRLS wires in 25mm dia. 2mm thick embeded  or surface mounted PVC conduit,     including  earthing of earth pin of  the  socket with  6 sq mm   PVC    insulated copper conductor stranded flexible FRLS wires.</t>
  </si>
  <si>
    <t>Wiring for Exhaust fan point with 2.5 sq. mm. Insulated copper conductor 1100 volts grade stranded flexible FRLS wires of approved make in 25mm dia. 2mm thick embeded or surface mounted PVC conduit including providing and fixing of 6 amps flush mounted switch at the normal switch level in 2 mm thick GI box and 6 amps 3 pin flush mounted socket outlet near exhaust fan  and earthing of exhaust fan through the third pin of the socket outlet and GI  box   with  2.5 sq. mm. PVC insulated   copper   conductor strande  flexible FRLS wire. (As per HVAC boq)</t>
  </si>
  <si>
    <t>Wiring for fan coil unit with 2.5 sq. mm. PVC insulated Copper conductor 1100 volts grade stranded flexible FRLS wires of approved make in embeded or surface mounted 25mm dia. heavy duty  FRLS PVC conduit as per IS 9537 part-3 and terminating the wire into the HVAC control box (control box and wiring shall be in scope of HVAC contractor) including  conduiting (length of conduit approx. 3 – 5 metre) from fan coil unit to thermostat including 2 mm thick GI box,  providing and fixing of 6A switch socket, earthing of GI  box  with 2.5 sq. mm.  PVC  insulated  copper conductor stranded flexible FRLS wires.</t>
  </si>
  <si>
    <t>Wiring  for   DB controlled Chandelier point with 4 sq. mm. PVC insulated copper conductor 1100 volts grade stranded flexible FRLS wires of approved make in embeded or surface mounted  25mm dia. heavy duty  FRLS PVC conduit as per IS 9537 part-3    including   providing  of fixing hook for  down rod etc.  and   earthing     with   4  sq. mm. PVC  insulated copper       conductor stranded flexible FRLS wire.</t>
  </si>
  <si>
    <t>Supply, installation, testing and commissioning of 415 volts 3 phase and neutral 16 amps polycarbonate splash proof (IP-55) industrial socket outlets with 16 amps interlocked rotary switch in weather  proof    polycarbonate enclosure   of     approved size and design. (Near swimming pool)</t>
  </si>
  <si>
    <t xml:space="preserve">Wiring for 250 volts single phase and neutral 16 amps recessed in floor polycarbonate socket outlet wiring with 4 sq.mm PVC insulated copper conductor 1100 volts grade stranded flexible FRLS wire in embeded  or surface mounted 25mm dia. heavy duty  FRLS PVC conduit as per IS 9537 part-3, including providing and fixing of 16 amps 3 Pin  socket of approved make and design polycarbonate water tight box (IP-65) for kitchen area including providing and fixing socket and earthing of third pin of the socket outlet with 4 sq.mm PVC insulated copper conductor stranded flexible FRLS wire. </t>
  </si>
  <si>
    <t>Wiring for guest room shafts lighting with 2.5 sq.mm PVC insulated copper conductor 1100 volts grade stranded flexible  FRLS wire in 25 mm dia  2 mm thich heavy duty FRLS PVC conduit embeded or surface mounted as asked for controlled by 1 no. 6 amps switch located  in the  each shaft.</t>
  </si>
  <si>
    <t>12 points on one circuit</t>
  </si>
  <si>
    <t>Wiring  for 250 volts single  phase and  neutral  6/16 amps switch and socket  outlet with 4 sq.mm  PVC insulated copper conductor 1100 volts grade  stranded flexible  FRLS wires in surface mounted or  embeded in 25mm dia. heavy duty  FRLS PVC conduit as per IS 9537 part-3 ,  including providing  and fixing of  16 amps switch and 5 pin socket of approved make and design in 1.6 mm thick GI boxes with  grid  plates  and  earthing  the third  pin  of socket   outlet   with    4  Sq. mm   PVC   insulated  copper  conductor  stranded flexible  FRLS wire.</t>
  </si>
  <si>
    <t>LIFT SHAFTS</t>
  </si>
  <si>
    <t>Wiring for 250 volts single phase and neutral 16 amps switched socket outlet for lift  shafts ONE AT EACH FLOOR LEVEL with 4 sq.mm PVC insulated copper conductor 1100 volts grade stranded flexible FRLS wires in surface mounted  25 mm dia 16 gauge GI   conduit including providing and fixing  of  16   amps   3 pin switched socket of approved make and design  in 2 mm thick GI boxes with grid plates and earthing of third pin of socket   outlet and GI box with 4 sq.mm PVC insulated  copper conductor stranded flexible  FRLS wire.</t>
  </si>
  <si>
    <t>9 points on one circuit</t>
  </si>
  <si>
    <t>8 points on one circuit</t>
  </si>
  <si>
    <t>5 points on one circuit</t>
  </si>
  <si>
    <t>II</t>
  </si>
  <si>
    <t xml:space="preserve">Guest Rooms </t>
  </si>
  <si>
    <t>Wiring     for   the  following  light  points     including wiring from energy saver to switch board, with  1.5  sq.mm  PVC insulated  copper  conductor   1100   volts   grade  stranded  flexible  FRLS wires  of  approved  make   in embeded or surface mounted 25mm dia. heavy duty  FRLS PVC conduit as per IS 9537 part-3  including  fixing of 6 amps single pole rocker operted flush mounted switch of approved quality, colour, make &amp; design in 1.6 mm thick GI box and earthing of fixtures and the outlet box with 1.5 sq.mm PVC insulated copper conductor stranded flexible FRLS wire.</t>
  </si>
  <si>
    <t>Two point (Down light at vanity) , 1 nos JB for Magnifier glass &amp; 1 nos JB for Heater Pad controlled by one 6 amps switch</t>
  </si>
  <si>
    <t>Two points (Down light in toilet), 2 nos JB for FTL lights controlled by one 6 amps switch</t>
  </si>
  <si>
    <t>One no reading light controlled by  Electronic Dimmer switch suitable for 5 W led Adjustable down light.</t>
  </si>
  <si>
    <t>one  points controlled by one 6 amps switch (Bed side light)</t>
  </si>
  <si>
    <t xml:space="preserve">Wiring for the twin control light points     with  1.5  sq.mm  PVC  insulated  copper    conductor   1100   volts   grade     stranded  flexible FRLS wires in embeded or surface mounted  25mm dia. heavy duty  FRLS PVC conduit as per IS 9537 part-3 . Light point shall be controlled by 2 nos. 6 amps 2 way rocker operated flush mounted switch of approved quality, colour, make &amp; design in 1.6 mm thick GI box and earthing  of fixture and the outlet  box    with  1.5  Sq.mm  PVC  insulated  copper  conductor stranded flexible FRLS wire. </t>
  </si>
  <si>
    <t xml:space="preserve"> Five point  controlled by 2  Nos. 6 amp switch</t>
  </si>
  <si>
    <t xml:space="preserve"> Six point controlled by 2  Nos. 6 amp switch</t>
  </si>
  <si>
    <t>Three point controlled by 2 nos. 6 amp switch</t>
  </si>
  <si>
    <t xml:space="preserve">Wiring  for  250 volt single  phase  and  neutral  6 amps switch socket outlet with 1.5 sq.mm PVC insulated copper conductor 1100 volts grade stranded flexible FRLS wires in surface mounted and or embeded 25mm dia. heavy duty  FRLS PVC conduit as per IS 9537 part-3, including fixing  of  approved  make  and design in  1.6 mm thick GI box and fixing of 6 amps switch socket outlet with cover plate and earthing of third pin of  the     socket outlet and  the   GI box  with  1.5  Sq.mm   PVC insulated copper conductor stranded flexible FRLS wire. </t>
  </si>
  <si>
    <t>1 nos switch socket outlet</t>
  </si>
  <si>
    <t>2 nos switch socket outlet</t>
  </si>
  <si>
    <t>3 nos switch socket outlet</t>
  </si>
  <si>
    <t>4 nos switch socket outlet</t>
  </si>
  <si>
    <t xml:space="preserve">Wiring  for 250 volts single  phase and  neutral  6/16 amps switched socket  outlet with 4 sq.mm  PVC insulated copper conductor 1100 volts grade  stranded flexible FRLS wires in surface mounted and or embeded 25mm dia. heavy duty  FRLS PVC conduit as per IS 9537 part-3,  including fixing in 1.6 mm thick GI boxes nd  earthing  the third  pin  of socket   outlet   with    4  Sq. mm   PVC   insulated  copper  conductor  standard  flexible FRLS wire </t>
  </si>
  <si>
    <t>Receiving, storing, handling, fixing and connecting of energy saving unit for each Guest Room including  embeded 25mm dia. heavy duty  FRLS PVC conduit as per IS 9537 part-3  and wiring from energy saving unit to Key tag and earthing of box with 4 sq.mm PVC insulated copper conductor standed flexible FRLS wire.  ( Unit will be supplied by the owner free of cost)</t>
  </si>
  <si>
    <t xml:space="preserve">Supply and fixing of surface mounted/embeded FRLS heavy duty PVC conduit  in following sizes including cost of junction boxes, bends, elbows, sockets, tees etc. laying in slab cutting chasis and making good  including all fixing hardware ( Ceiling conduits in corridor) </t>
  </si>
  <si>
    <t>a     25 mm dia</t>
  </si>
  <si>
    <t>b    32 mm dia</t>
  </si>
  <si>
    <t>Providing and laying of PVC insulated copper conductor 1100 volt grade stranded flexible FRLS Wire in already laid conduit (Wiring from Floor Panel to Room DB, for Kitchen equipment)</t>
  </si>
  <si>
    <t>3 nos - 4 sq.mm PVC insulated stranded flexible copper  wires in conduit</t>
  </si>
  <si>
    <t xml:space="preserve">3 nos - 6 sq.mm PVC insulated stranded flexible copper wires in  conduit </t>
  </si>
  <si>
    <t xml:space="preserve">3 nos - 10 sq.mm PVC insulated stranded flexible copper wires in  conduit </t>
  </si>
  <si>
    <t>A II</t>
  </si>
  <si>
    <t>CARPARK</t>
  </si>
  <si>
    <t xml:space="preserve">Wiring  for following MCB controlled point for car park area  with  2.5   sq.mm PVC insulated copper conductor  1100  volts grade stranded  flexible  FRLS wires  in  surface mounted 25mm dia heavy duty FRLS PVC conduit, including  earthing of lighting fixture with 2.5 sq. mm.  PVC  insulated  copper  conductor  stranded  flexible  FRLS wire (MCB not included). </t>
  </si>
  <si>
    <t>MCB controlled Secondary point  ( from point to point of same circuit)</t>
  </si>
  <si>
    <t xml:space="preserve"> RACEWAY &amp; JUNCTION BOXES</t>
  </si>
  <si>
    <t>GI Raceway &amp; Junction boxes</t>
  </si>
  <si>
    <t>100 mm wide x 40 mm deep single compartment raceway</t>
  </si>
  <si>
    <t>200 mm wide x 40 mm deep single compartment raceway</t>
  </si>
  <si>
    <t>Providing and fixing of 2 mm thick pregavanised sheet  outlet junction box including providing  cover with provision to adjust overall height, knock outs on four sides to accept raceways of specified sizes and cutouts to fix required outlets for following size of race ways.</t>
  </si>
  <si>
    <t>150 mm wide  x 40 mm deep single compatment raceway</t>
  </si>
  <si>
    <t>a</t>
  </si>
  <si>
    <t>b</t>
  </si>
  <si>
    <t>C.</t>
  </si>
  <si>
    <t>CABLES, MAINS, SUB MAINS AND CABLE TRAYS</t>
  </si>
  <si>
    <t>3.1/2 core 300 sq. mm</t>
  </si>
  <si>
    <t>3.1/2 core 240 sq. mm.</t>
  </si>
  <si>
    <t>3.1/2 core 185 sq. mm.</t>
  </si>
  <si>
    <t>3.1/2 core 120 sq.mm</t>
  </si>
  <si>
    <t>3.1/2 core 50 sq. mm</t>
  </si>
  <si>
    <t>4 core 35 sq. mm</t>
  </si>
  <si>
    <t>4 core 25 sq. mm</t>
  </si>
  <si>
    <t>Supplying &amp; laying of  following 1100 volt  grade XLPE insulated FRLS PVC outer sheathed copper conductor armoured cable  as per specification in existing trenches, cable trays ducts , clamped to wall with suitable clamps, including fixing bolts, connecting testing and commissioning.</t>
  </si>
  <si>
    <t>4 core  16 sq.mm</t>
  </si>
  <si>
    <t>4 core  10 sq.mm</t>
  </si>
  <si>
    <t>4 core  4 sq.mm</t>
  </si>
  <si>
    <t>3 core 4 sq.mm</t>
  </si>
  <si>
    <t>4 core 2.5 sq.mm control cable</t>
  </si>
  <si>
    <t>7 core 2.5 sq.mm control cable</t>
  </si>
  <si>
    <t>12 core 2.5 sq.mm control cable</t>
  </si>
  <si>
    <t>3 core 2.5 sq.mm (Flexible copper cable for swimming pool ltg)</t>
  </si>
  <si>
    <t>Cable end termination of the following XLPE insulated  FRLS PVC outer sheathed aluminium/copper conductor armoured cables of 1100 volt grade including supplying and fixing of bimettalic crimping lugs, double compression glands with earthing.</t>
  </si>
  <si>
    <t>3.1/2 core 300 sq. mm.Aluminium Cable</t>
  </si>
  <si>
    <t>3.1/2 core 240 sq. mm. Aluminium Cable</t>
  </si>
  <si>
    <t>3.1/2 core 185 sq. mm. Aluminium Cable</t>
  </si>
  <si>
    <t>3.1/2 core 120 sq. mm. Aluminium Cable</t>
  </si>
  <si>
    <t>3.1/2 core 50 sq. mm. Aluminium Cable</t>
  </si>
  <si>
    <t>4 core 35 sq. mm Aluminium Cable</t>
  </si>
  <si>
    <t>4 core 25 sq. mm Aluminium Cable</t>
  </si>
  <si>
    <t>4 core 16 sq. mm copper cable</t>
  </si>
  <si>
    <t>4 core 10 sq. mm copper cable</t>
  </si>
  <si>
    <t>4 core 4 sq. mm copper cable</t>
  </si>
  <si>
    <t>3 core 4 sq.mm copper cable</t>
  </si>
  <si>
    <t>4 core 2.5 sq.mm copper cable</t>
  </si>
  <si>
    <t>7 core 2.5 sq.mm copper cable</t>
  </si>
  <si>
    <t>12 core 2.5 sq.mm copper cable</t>
  </si>
  <si>
    <t>Supply  and installation of  following RCC (NP-2 class) Hume pipe under paved areas,  including     providing  75 mm thick  cement  concrete     all  around  pipe  1:3:6  (1  cement,  3  coarse   sand   and  6    crushed stone aggregate).</t>
  </si>
  <si>
    <t>100 mm dia ID</t>
  </si>
  <si>
    <t>150 mm dia ID</t>
  </si>
  <si>
    <t>100 mm. dia.</t>
  </si>
  <si>
    <t>Supply and fixing of factory fabricated Pregalvanized ( 120 GSM) GI ladder type cable trays, with radial bends, suspenders and supports as per specification and of the following sizes.</t>
  </si>
  <si>
    <t>1200 mm wide</t>
  </si>
  <si>
    <t>1000 mm wide</t>
  </si>
  <si>
    <t>750 mm wide</t>
  </si>
  <si>
    <t>600 mm wide</t>
  </si>
  <si>
    <t>450 mm wide</t>
  </si>
  <si>
    <t>Supply and fixing of perforated type factory fabricatedPregalvanized(120 GSM) GI cable trays of the following sizes including providing GI suspenders and supports as per specifications..</t>
  </si>
  <si>
    <t>300  mm wide</t>
  </si>
  <si>
    <t xml:space="preserve">150  mm wide           </t>
  </si>
  <si>
    <t>D.</t>
  </si>
  <si>
    <t>DISTRIBUTION BOARDS / RISING MAINS</t>
  </si>
  <si>
    <t>Design, fabrication, assembling, supply, installation, testing and commissioning of Main LT panel, Main Distribution Panels, Sub Distribution panels and Final Distribution panels suitable for 415 V, 3 phase, 50 Hz, 4 wire power supply system.Panels shall be fabricated out of 2 mm thick CRCA sheet steel in cubical formation, compartmentalized in Form 3b Construction, floor mounted, free standing and shall be dust and vermin proof.  3 mm thick cable gland plate, shall be provided both at the top and the bottom of the panel.Final distribution panels shall be fabricated out of   1.2mm &amp;  1.6 mm thick CRCA sheet steel for SPN &amp; TPN db respectively and shall be wall mounted.  All large panels shall be provided with lifting hooks.  Distribution panels shall be fabricated in accordance with the specifications.</t>
  </si>
  <si>
    <t xml:space="preserve">Main LT Panel </t>
  </si>
  <si>
    <t>Section – I</t>
  </si>
  <si>
    <t xml:space="preserve">1600 amps  4P  manually operated  fully drawout  type  air circuit breaker with built in microprocessor based release unit for protection and measurment as per specification and with following accessories : </t>
  </si>
  <si>
    <t>i.</t>
  </si>
  <si>
    <t>ii.</t>
  </si>
  <si>
    <t>iii.</t>
  </si>
  <si>
    <t>Under voltage release  (only provision required)</t>
  </si>
  <si>
    <t>iv.</t>
  </si>
  <si>
    <t>24 V DC Shunt trip coil</t>
  </si>
  <si>
    <t>v.</t>
  </si>
  <si>
    <t>vi.</t>
  </si>
  <si>
    <t>vii.</t>
  </si>
  <si>
    <t>Load Manager with RS 485 port</t>
  </si>
  <si>
    <t>viii.</t>
  </si>
  <si>
    <t xml:space="preserve">Breaker control switch </t>
  </si>
  <si>
    <t>B.</t>
  </si>
  <si>
    <t xml:space="preserve">1600  amps  4 pole  electrically operated  fully drawout  type  air circuit breaker with built in microprocessor based release unit for protection and measurment as per specification and with following accessories : </t>
  </si>
  <si>
    <t>Under voltage release</t>
  </si>
  <si>
    <t>v</t>
  </si>
  <si>
    <t>Under voltage relay with timer (27)</t>
  </si>
  <si>
    <t>Over voltage relay with timer (59)</t>
  </si>
  <si>
    <t>viii</t>
  </si>
  <si>
    <t>Breaker control switch</t>
  </si>
  <si>
    <t>ix.</t>
  </si>
  <si>
    <t>x.</t>
  </si>
  <si>
    <t>xi.</t>
  </si>
  <si>
    <t>Class – B surge arrestor (Lines to Neutral) &amp; (Neutral to Earth) suitable for 3 phases.</t>
  </si>
  <si>
    <t>DELETED  on 06.05.13</t>
  </si>
  <si>
    <t xml:space="preserve">1600  amps 4 pole (25 KA) copper bus bars with colour coded heat shrinkable insulating sleeves </t>
  </si>
  <si>
    <t>Outgoing</t>
  </si>
  <si>
    <t>630  amps 4 pole MCCB</t>
  </si>
  <si>
    <t xml:space="preserve">400  amps 4 pole  MCCB </t>
  </si>
  <si>
    <t xml:space="preserve">250 amps 4 pole  MCCB </t>
  </si>
  <si>
    <t>250 amps 4 pole MCCB</t>
  </si>
  <si>
    <t xml:space="preserve">400 amps 4 pole  MCCB </t>
  </si>
  <si>
    <t>Changed on 06.05.13</t>
  </si>
  <si>
    <t>E.</t>
  </si>
  <si>
    <t xml:space="preserve">1600  amps  4P electrically operated  fully drawout  type  air circuit breaker with built in microprocessor based release unit for protection &amp; measurment as per specification and with following accessories : </t>
  </si>
  <si>
    <t>24 V DC Shunt trip coil.</t>
  </si>
  <si>
    <t>Deleted on 06.05.13</t>
  </si>
  <si>
    <t>F.</t>
  </si>
  <si>
    <t>changed on 06.05.13</t>
  </si>
  <si>
    <t>Under voltage release (only provision required)</t>
  </si>
  <si>
    <t>G.</t>
  </si>
  <si>
    <t>630 amps 4 pole MCCB</t>
  </si>
  <si>
    <t>400 amps 4 pole MCCB</t>
  </si>
  <si>
    <t>Notes :</t>
  </si>
  <si>
    <t>a. Digital electronic KWH meter with RS 485 port  including spare.</t>
  </si>
  <si>
    <t>c. Three phase indicating lamps  protected by 2 amps SP MCBs.</t>
  </si>
  <si>
    <t>415 / 110 V suitable rating control transformer shall be provided for aux. Control supply</t>
  </si>
  <si>
    <t>All incoming as well as outgoing feeders shall have pad locking facility.</t>
  </si>
  <si>
    <t>suitable danger board shall be provided.</t>
  </si>
  <si>
    <t>All bus bar section / backside panels shall have pad locking facility and hinged type door.</t>
  </si>
  <si>
    <t>Main LT Panel  as described above.</t>
  </si>
  <si>
    <t>FIRE EMERGENCY PANEL</t>
  </si>
  <si>
    <t xml:space="preserve">Incoming </t>
  </si>
  <si>
    <t>2  Nos. 1000 amps 4P manually operated drawout type ACB electromechanically and castle key interlocked.</t>
  </si>
  <si>
    <t>ii) 0-1000. digital ammeter with selector switch and digital type KWH meter with  1000 / 5 amps 15 VA, CL 1 epoxy cast resin CTs</t>
  </si>
  <si>
    <t xml:space="preserve">Bus Bars </t>
  </si>
  <si>
    <t>1000 amps TPN (25 KA for 1 Sec.) copper  bus bars with Heat Shrinkable insulated sleeves</t>
  </si>
  <si>
    <t>Outgoings</t>
  </si>
  <si>
    <t>400 amps TPN MCCB</t>
  </si>
  <si>
    <t>250 amps TPN MCCB</t>
  </si>
  <si>
    <t>160 amps TPN MCCB</t>
  </si>
  <si>
    <t>FIRE EMERGENCY PANEL as   described above</t>
  </si>
  <si>
    <t>MDB  PUBLIC &amp; COMMON AREA LIGHTING</t>
  </si>
  <si>
    <t>Incoming</t>
  </si>
  <si>
    <t>400 Amps rating power  Manual Change over switch suitable for  25 kA system fault level as per specification.</t>
  </si>
  <si>
    <t>400 amps  TPN MCCB with following accessories:</t>
  </si>
  <si>
    <t>0- 400 Amps digital electronic ammeter with selector switch and 400 /5 amps 15 VA, CL 1 CTs .</t>
  </si>
  <si>
    <t>Bus Bars</t>
  </si>
  <si>
    <t>400 amps TPN aluminium  bus bars with coloured heat shrinkable insulated sleeve.</t>
  </si>
  <si>
    <t>250  amps TPN MCCB</t>
  </si>
  <si>
    <t xml:space="preserve">100  amps TPN MCCB </t>
  </si>
  <si>
    <t xml:space="preserve">63 amps TPN MCCB </t>
  </si>
  <si>
    <t>MDB  LIGHTING   described as above</t>
  </si>
  <si>
    <t>MDB POWER -1</t>
  </si>
  <si>
    <t>630 amps  TPN MCCB with following accessories:</t>
  </si>
  <si>
    <t>0- 630  Amps digital electronic ammeter with selector switch and 630 /5 amps 15 VA, CL 1 CTs .</t>
  </si>
  <si>
    <t>630 amps (25 KA) TPN aluminium  bus bars with heat shrinkable insulation sleeve.</t>
  </si>
  <si>
    <t>200 amps TPN MCCB</t>
  </si>
  <si>
    <t>63 amps TPN MCCB</t>
  </si>
  <si>
    <t>160  amps TPN MCCB</t>
  </si>
  <si>
    <t>MD POWER- 1  described as above</t>
  </si>
  <si>
    <t>MDB POWER -2</t>
  </si>
  <si>
    <t xml:space="preserve">250 amps  TPN MCCB (25 KA)   with following accessories: </t>
  </si>
  <si>
    <t>0- 250 Amps digital electronic ammeter with selector switch and  3 nos 250/5 amps 15 VA, CL 1 CTs .</t>
  </si>
  <si>
    <t>250 amps TPN aluminium  bus bars with heat shrinkable insulation sleeve.</t>
  </si>
  <si>
    <t>100 amps TPN MCCB</t>
  </si>
  <si>
    <t>63  amps TPN MCCB</t>
  </si>
  <si>
    <t>63  amps TPN MCB</t>
  </si>
  <si>
    <t>63 amps TPN MCB</t>
  </si>
  <si>
    <t>MD POWER -2  described as above</t>
  </si>
  <si>
    <t>MDB POWER -3</t>
  </si>
  <si>
    <t>250 amps  TPN MCCB (25 KA)  with following accessories:</t>
  </si>
  <si>
    <t>0- 250 Amps digital electronic ammeter with selector switch and  3 nos 250/5 amps 5 VA, CL 1 CTs .</t>
  </si>
  <si>
    <t>100 amps TPN MCCB (FOR UPS BYPASS)</t>
  </si>
  <si>
    <t>MD POWER -3  described as above</t>
  </si>
  <si>
    <t>MDB AHU &amp; VENTILATION</t>
  </si>
  <si>
    <t>400 amps  TPN MCCB (25KA)  with following accessories:</t>
  </si>
  <si>
    <t>0- 400 Amps digital electronic ammeter with selector switch and  3 nos 400/5 amps 5 VA, CL 1 CTs .</t>
  </si>
  <si>
    <t xml:space="preserve">400 amps (25 KA) TPN aluminium  bus bars with heat shrinkable insulation sleeve. </t>
  </si>
  <si>
    <t xml:space="preserve">160 amps TPN MCCB </t>
  </si>
  <si>
    <t xml:space="preserve">100 amps TPN MCCB </t>
  </si>
  <si>
    <t>MDB AHU &amp; VENTILATION  described as above</t>
  </si>
  <si>
    <t>MDB KITCHEN</t>
  </si>
  <si>
    <t>630 amps  TPN MCCB (25KA)  with following accessories:</t>
  </si>
  <si>
    <t>0- 630 Amps digital electronic ammeter with selector switch and  3 nos 630/5 amps 15 VA, CL 1 CTs .</t>
  </si>
  <si>
    <t xml:space="preserve">630 amps (25 KA) TPN aluminium  bus bars with heat shrinkable insulation sleeve. </t>
  </si>
  <si>
    <t xml:space="preserve">315 amps TPN MCCB </t>
  </si>
  <si>
    <t xml:space="preserve">250 amps TPN MCCB </t>
  </si>
  <si>
    <t xml:space="preserve">200 amps TPN MCCB </t>
  </si>
  <si>
    <t>MDB KITCHEN  described as above</t>
  </si>
  <si>
    <t>FIRE VENTILATION DB.</t>
  </si>
  <si>
    <t>0- 400 Amps digital electronic ammeter with selector switch and  3 nos 400/5 amps 15 VA, CL 1 CTs .</t>
  </si>
  <si>
    <t>400 amps (25 KA) TPN aluminium  bus bars with heat shrinkable insulation sleeve.</t>
  </si>
  <si>
    <t xml:space="preserve">80 amps TPN MCCB </t>
  </si>
  <si>
    <t xml:space="preserve">25 amps TPN MCCB </t>
  </si>
  <si>
    <t>FIRE VENTILATION DB  described as above</t>
  </si>
  <si>
    <t>MDB ELEVATOR.</t>
  </si>
  <si>
    <t>250 amps  TPN MCCB (25KA)  with following accessories:</t>
  </si>
  <si>
    <t xml:space="preserve"> Digital electronic KWH meter with RS 485 port .</t>
  </si>
  <si>
    <t xml:space="preserve">250 amps (25 KA) TPN aluminium  bus bars with heat shrinkable insulation sleeve. </t>
  </si>
  <si>
    <t xml:space="preserve">40 amps TPN MCCB </t>
  </si>
  <si>
    <t>Note:</t>
  </si>
  <si>
    <t>MDB ELEVATOR  described as above</t>
  </si>
  <si>
    <t>SDB FIRE EMERGENCY TERRACE.  (IP 55)</t>
  </si>
  <si>
    <t>160 amps  TPN MCCB (25KA)  with following accessories:</t>
  </si>
  <si>
    <t>0- 160 Amps digital electronic ammeter with selector switch and  3 nos 160/5 amps 15 VA, CL 1 CTs .</t>
  </si>
  <si>
    <t xml:space="preserve">160 amps (25 KA) TPN aluminium  bus bars with heat shrinkable insulation sleeve. </t>
  </si>
  <si>
    <t xml:space="preserve">32 amps TPN MCCB </t>
  </si>
  <si>
    <t>SDB FIRE EMERGENCY TERRACE  described as above</t>
  </si>
  <si>
    <t>SDB EMRGENCY LTG GUEST FLOOR</t>
  </si>
  <si>
    <t>63 amps  TPN MCCB (25KA)  with following accessories:</t>
  </si>
  <si>
    <t>0- 63 Amps digital electronic ammeter with selector switch and  3 nos 63/5 amps 15 VA, CL 1 CTs .</t>
  </si>
  <si>
    <t xml:space="preserve"> 63 amps  4 pole  aluminium  bus bars with heat shrinkable insulation sleeve. </t>
  </si>
  <si>
    <t xml:space="preserve"> SDB EMRGENCY LTG GUEST FLOOR  described as above</t>
  </si>
  <si>
    <t>SDB LTG-1 PUBLIC AREA</t>
  </si>
  <si>
    <t>250  amps  TPN MCCB (25KA)  (Thermal magnetic release)  with following accessories:</t>
  </si>
  <si>
    <t>iv</t>
  </si>
  <si>
    <t>Class – C surge arrestor (Lines to Neutral) &amp; (Neutral to Earth) suitable for 3 phases with backup MCB protection of suitable rating.</t>
  </si>
  <si>
    <t xml:space="preserve"> 250 amps  TPN  aluminium  bus bars with heat shrinkable insulation sleeve. </t>
  </si>
  <si>
    <t>40 Amps 4P MCB and 40  Amps DP RCCB of 30 mA</t>
  </si>
  <si>
    <t>40  amps TPN MCB</t>
  </si>
  <si>
    <t>SDB LTG PUBLIC AREA  described as above</t>
  </si>
  <si>
    <t>SDB LTG-2  BOH AREA</t>
  </si>
  <si>
    <t>100  amps  TPN MCCB (25KA)  with following accessories:</t>
  </si>
  <si>
    <t>0- 100 Amps digital electronic ammeter with selector switch and  3 nos 100/5 amps 5 VA, CL 1 CTs .</t>
  </si>
  <si>
    <t xml:space="preserve"> 100 amps  TPN  aluminium  bus bars with heat shrinkable insulation sleeve. </t>
  </si>
  <si>
    <t>SDB LTG-2  BOH AREA described as above</t>
  </si>
  <si>
    <t>SDB LAUNDRY</t>
  </si>
  <si>
    <t>160  amps  TPN MCCB (25KA)  with following accessories:</t>
  </si>
  <si>
    <t>0- 160 Amps digital electronic ammeter with selector switch and  3 nos 160/5 amps 5 VA, CL 1 CTs .</t>
  </si>
  <si>
    <t xml:space="preserve">160 amps  TPN  aluminium  bus bars with heat shrinkable insulation sleeve. </t>
  </si>
  <si>
    <t>SDB LAUNDRY described as above</t>
  </si>
  <si>
    <t>MDB UPS.</t>
  </si>
  <si>
    <t>0- 1000 Amps digital electronic ammeter with selector switch and  3 nos 100/5 amps 15 VA, CL 1 CTs .</t>
  </si>
  <si>
    <t xml:space="preserve">160 amps (10 KA) TPN aluminium  bus bars with heat shrinkable insulation sleeve. </t>
  </si>
  <si>
    <t xml:space="preserve">63 amps TPN MCB </t>
  </si>
  <si>
    <t>MDB UPS  described as above</t>
  </si>
  <si>
    <t>SDB AHU &amp; VENTILATION BASEMENT-2.</t>
  </si>
  <si>
    <t>100 amps  TPN MCCB (25KA)  with following accessories:</t>
  </si>
  <si>
    <t>0- 100 Amps digital electronic ammeter with selector switch and  3 nos 100/5 amps 15 VA, CL 1 CTs .</t>
  </si>
  <si>
    <t xml:space="preserve">100 amps  TPN aluminium  bus bars with heat shrinkable insulation sleeve. </t>
  </si>
  <si>
    <t>SDB AHU &amp; VENTILATION BASEMENT-2 described as above</t>
  </si>
  <si>
    <t>SDB AHU &amp; VENTILATION BASEMENT-1.</t>
  </si>
  <si>
    <t>SDB AHU &amp; VENTILATION BASEMENT-1 described as above</t>
  </si>
  <si>
    <t>SDB AHU &amp; VENTILATION GROUND.</t>
  </si>
  <si>
    <t>SDB AHU &amp; VENTILATION GROUND described as above</t>
  </si>
  <si>
    <t>SDB AHU &amp; VENTILATION TRANSFER FLOOR-01.</t>
  </si>
  <si>
    <t>160 amps  TPN aluminium  bus bars with heat shrinkable insulation sleeve.</t>
  </si>
  <si>
    <t>SDB AHU &amp; VENTILATION TRANSFER FLOOR-01described as above</t>
  </si>
  <si>
    <t>SDB AHU &amp; VENTILATION TRANSFER FLOOR-02.</t>
  </si>
  <si>
    <t xml:space="preserve">160 amps  TPN aluminium  bus bars with heat shrinkable insulation sleeve. </t>
  </si>
  <si>
    <t>SDB AHU &amp; VENTILATION TRANSFER FLOOR-02 described as above</t>
  </si>
  <si>
    <t>SDB COMMISSIONARY KITCHEN-01</t>
  </si>
  <si>
    <t>200 amps  TPN MCCB (25KA )  with following accessories:</t>
  </si>
  <si>
    <t>0- 200Amps digital electronic ammeter with selector switch and 200/5 amps 15 VA, CL 1 CTs .</t>
  </si>
  <si>
    <t>200 amps  TPN Aluminium bus bars with heat shrinkable insulation sleeve.</t>
  </si>
  <si>
    <t>25 Amps 4P RCBO of 30 mA</t>
  </si>
  <si>
    <t>40 Amps 4P RCBO of 30 mA</t>
  </si>
  <si>
    <t>63  Amps 4P RCBO of 30 mA   ( BA-31)</t>
  </si>
  <si>
    <t>SDB COMMISSIONARY KITCHEN-01 described as above</t>
  </si>
  <si>
    <t>SDB COMMISSIONARY KITCHEN-02</t>
  </si>
  <si>
    <t>200 amps  TPN MCCB (25KA)  with following accessories:</t>
  </si>
  <si>
    <t>0- 200Amps digital electronic ammeter with selector switch and 200/5 amps 5 VA, CL 1 CTs .</t>
  </si>
  <si>
    <t>63  Amps 4P RCBO of 30 mA   (BA-30)</t>
  </si>
  <si>
    <t>SDB COMMISSIONARY KITCHEN-02 described as above</t>
  </si>
  <si>
    <t>SDB GROUND KITCHEN-03</t>
  </si>
  <si>
    <t>250 amps  TPN MCCB  (25KA) with following accessories (TMD):</t>
  </si>
  <si>
    <t>0- 250Amps digital electronic ammeter with selector switch and 250/5 amps 15 VA, CL 1 CTs .</t>
  </si>
  <si>
    <t>250 amps  TPN Aluminium bus bars with heat shrinkable insulation sleeve.</t>
  </si>
  <si>
    <t xml:space="preserve">40  Amps 4P RCBO of 30 mA  </t>
  </si>
  <si>
    <t xml:space="preserve">63  Amps 4P RCBO of 30 mA  </t>
  </si>
  <si>
    <t>SDB GROUND KITCHEN-03 described as above</t>
  </si>
  <si>
    <t>SDB FIRST FLOOR  KITCHEN-04</t>
  </si>
  <si>
    <t>315 amps  TPN MCCB (25KA) with following accessories:</t>
  </si>
  <si>
    <t>0- 315 Amps digital electronic ammeter with selector switch and 315/5 amps 15 VA, CL 1 CTs .</t>
  </si>
  <si>
    <t>315 amps TPN Aluminium bus bars with heat shrinkable insulation sleeve.</t>
  </si>
  <si>
    <t xml:space="preserve">100  Amps 4P RCBO of 30 mA  </t>
  </si>
  <si>
    <t>SDB FIRST FLOOR  KITCHEN-04 described as above</t>
  </si>
  <si>
    <t>SDB GUEST ROOM 3RD TO 12TH FLOOR</t>
  </si>
  <si>
    <t>100 amps  TPN  aluminium  bus bars with heat shrinkable insulation sleeve.</t>
  </si>
  <si>
    <t>32 Amps DP RCBO of 30 mA</t>
  </si>
  <si>
    <t>25 Amps DP RCBO of 30 mA</t>
  </si>
  <si>
    <t>SDB GUEST ROOM 3RD TO 12TH FLOOR  guest floor described as above</t>
  </si>
  <si>
    <t>SDB GUEST ROOM 2ND FLOOR</t>
  </si>
  <si>
    <t>63  amps  TPN MCCB (25KA)  with following accessories:</t>
  </si>
  <si>
    <t>63 amps  TPN  aluminium  bus bars with heat shrinkable insulation sleeve.</t>
  </si>
  <si>
    <t>SDB GUEST ROOM 2ND FLOOR  described as above</t>
  </si>
  <si>
    <t>SDB GUEST  ROOM DB PENTH HOUSE FLOOR</t>
  </si>
  <si>
    <t>40 Amps DP RCBO of 100 mA</t>
  </si>
  <si>
    <t>SDB GUEST  ROOM DB PENTH HOUSE FLOOR  described as above</t>
  </si>
  <si>
    <t>SDB POWER FOR BOH AREA</t>
  </si>
  <si>
    <t>supply, installation, testing and commissioning of following rating  ACB  panel fabricated out of 2 mm thick CRCA sheet steel in cubical formation, compartmentalized in Form 3b Construction, floor mounted, free standing and shall be dust and vermin proof.  3 mm thick cable gland plate, shall be provided at the  bottom of the panel suitable for 415 V, 3 phase, 50 Hz, 4 wire power supply system.</t>
  </si>
  <si>
    <t xml:space="preserve">1600  amps  4 pole  Manually operated  fully drawout  type  air circuit breaker with built in microprocessor based release unit for protection (LSIG only) and indication as per specification and with following accessories : </t>
  </si>
  <si>
    <t>Rising Mains (In sandwich Construction)</t>
  </si>
  <si>
    <t>Rising Mains in sandwich construction described as above</t>
  </si>
  <si>
    <t>100  amps TPN MCCB of  25 KA (Ics).</t>
  </si>
  <si>
    <t>63  amps TPN MCCB of  25 KA (Ics).</t>
  </si>
  <si>
    <t xml:space="preserve">Supply, installation, testing and commissioning of  630 Amps 4 pole Isolator MCCB  with castle key , operating handle and with Aluminium busbar arragement suitable for termination of 3  nos 240 sqmm Al. Armoured cable  on the incoming side and suitable for busduct termination on the outgoing  in  enclosure fabricated out of 14 gauge  GI sheet duly painted  with approved paint shade  and with 2 nos of earth terminal suitable for 32 x 6mm GI earth strip. </t>
  </si>
  <si>
    <t xml:space="preserve">Supply, installation, testing and commissioning of  630 Amps 4 pole MCCB (25 KA Ics)  with castle key , operating handle and suitable for busduct termination on the Incoming/outgoing  in  enclosure fabricated out of 14 gauge  GI sheet duly painted  with approved paint shade  and with 2 nos of earth terminal suitable for 32 x 6mm GI earth strip.  </t>
  </si>
  <si>
    <t>FINAL DISTRIBUTION BOARDS</t>
  </si>
  <si>
    <t>Type A  (LDB)</t>
  </si>
  <si>
    <t>Type B  (LDB)</t>
  </si>
  <si>
    <t xml:space="preserve">Type  C (LDB) </t>
  </si>
  <si>
    <t>Type  D (LDB)</t>
  </si>
  <si>
    <t>Type E (LDB)</t>
  </si>
  <si>
    <t>Type F (PDB)</t>
  </si>
  <si>
    <t>Type F (PDB, L+PDB)</t>
  </si>
  <si>
    <t>Type  (L+PDB for Penth house floor)</t>
  </si>
  <si>
    <t>Type F ( L+PDB for 3rd to 12th Guest floor)</t>
  </si>
  <si>
    <t>Type G (PDB)</t>
  </si>
  <si>
    <t>Type H (L+PDB for Transfer Floor &amp; Substation)</t>
  </si>
  <si>
    <t>Type J ( ELDB   )</t>
  </si>
  <si>
    <t xml:space="preserve">Incomer : 1no. 25A DP RCBO </t>
  </si>
  <si>
    <t xml:space="preserve"> Out Going: </t>
  </si>
  <si>
    <t xml:space="preserve"> Set 1 having 6 nos 6 amps SP MCB  with  25 amps DP insulated copper busbars. </t>
  </si>
  <si>
    <t xml:space="preserve"> Set 2 having 6 nos 6 amps SP MCB with 240 Volts, 50 Hz voltage sensing relay &amp; 230Volts, 10 Amps DP contactor, 230 Volts No volt coil and  with  25 amps DP insulated copper busbars. </t>
  </si>
  <si>
    <t>Type J ( ELDB + elevator lift shaft ltg DB  )</t>
  </si>
  <si>
    <t>Type K ( STAIRCASE DB WITH TIMER )</t>
  </si>
  <si>
    <t>Type L ( ELDB for Guest floor)  )</t>
  </si>
  <si>
    <t>Type M (For Kitchen/Laundry/Gym)</t>
  </si>
  <si>
    <t>Type R  (For Kitchen/Laundry/spa/sump pump DB/stack park DB)</t>
  </si>
  <si>
    <t>Type R  (For Elevator ltg db)</t>
  </si>
  <si>
    <t>TPN DB, 6 Nos. 20 / 32 amps 4 Pole MCB as outgoing   and  1 No. 63 amps 4 pole MCB isolator as incomer   including cu.bus bars.</t>
  </si>
  <si>
    <t>Type-S (for external lighting with IP-55)</t>
  </si>
  <si>
    <t>Type-S (for Façade lighting with IP-55)</t>
  </si>
  <si>
    <t>6 way TPN DB 6 Nos. 10 amps SP MCB per phase as outgoing with 3 nos. 40 amps DP RCCB of 30 mA leakage current plus 1 No. 40 amps TP Contactor controlled through 0-24 hour timer and     1 No. 40 amps 4 pole isolator as incomer.</t>
  </si>
  <si>
    <t>Type T (DB for work station fed by UPS)</t>
  </si>
  <si>
    <t>Distribution Board for Hotel Guest Room</t>
  </si>
  <si>
    <t>Supply, installation, testing and commissioning of  4 way SPN, MCB, DB with  4 Nos. 20 amps SPMCB through energy saving unit and 1 No. 25 DP MCB as incomer.</t>
  </si>
  <si>
    <t>Supply, installation, testing and commissioning of  4 way SPN, MCB, DB with  6 Nos. 20 amps SPMCB through energy saving unit and 1 No. 32 DP MCB as incomer.</t>
  </si>
  <si>
    <t>Supply, installation, testing and commissioning of 3 nos.  100 amps 4 pole  MCCB with operating handle (25 KA Ics) breaking capacity in 1.6 mm thick CRCA sheet steel enclosure of approved make design and painted with approved paint shade (for UPS &amp; bypass system.)</t>
  </si>
  <si>
    <t>Supply, installation, testing and commissioning of  63 amps 4 pole MCB in 1..6 mm thick MS enclosure of approved make design and painted with approved paint shade. (for gym ups)</t>
  </si>
  <si>
    <t>Supply, installation, testing and commissioning of  63 amps 4 pole MCB in 1..6 mm thick MS enclosure of approved make design and painted with approved paint shade. (for  Inverter)</t>
  </si>
  <si>
    <t>250  VA</t>
  </si>
  <si>
    <t>500  VA</t>
  </si>
  <si>
    <t>750 VA</t>
  </si>
  <si>
    <t>1000 VA</t>
  </si>
  <si>
    <t xml:space="preserve">Supply and fixing in position 1000 mm wide rubber matting of 1100 volts grade as per IS-15652:2006 (exact length of rubber mat to be worked out as per site requirement).  </t>
  </si>
  <si>
    <t xml:space="preserve">CAPACITOR BANKS WITH DETUNED FILTER IN AUTOMATIC CONTROL UNITS </t>
  </si>
  <si>
    <t xml:space="preserve">630 Amps TPN MCCB  incomer with 25 KA   breaking capacity to be provided : </t>
  </si>
  <si>
    <t>Microprocessor APFC controller shall continuously monitor all three phases and displays various Electrical Parameters like voltage, input current, capacitive current, KVA demand,KW, Power Factor, self diagnostic error code indication with printout facility of the above with RS 232C/485  port.  Controller should mounted on the front side of the panel. It shall have data logging for minimum 2 months, it shall provide thyristor output for maximum 16 stages.</t>
  </si>
  <si>
    <t xml:space="preserve">Super fast electronic fuse and links of the proper rating to be used for grouping the capacitor banks. Capacitor shall be connected with fast discharge resistances. </t>
  </si>
  <si>
    <t>Thyristor having suitable capacity to carry expected current continuosly.</t>
  </si>
  <si>
    <t>Necessary control and firing card with proper wiring and lugs of the required rating to be provided.</t>
  </si>
  <si>
    <t>Heavy duty exhaust fans to be provided for cooling Thyristors.</t>
  </si>
  <si>
    <t>LED indication of Power Factor lagging or leading.</t>
  </si>
  <si>
    <t>Auto/manual selector switch with necessary wiring to operate APFC panel in manual mode bypassing APFC relay.</t>
  </si>
  <si>
    <t>The APFC system shall be provided with following :</t>
  </si>
  <si>
    <t>a.</t>
  </si>
  <si>
    <t>Over voltage.</t>
  </si>
  <si>
    <t>b.</t>
  </si>
  <si>
    <t>Voltage imbalance.</t>
  </si>
  <si>
    <t>c.</t>
  </si>
  <si>
    <t>Over temperature-system should be in standby mode and automatically restart after above condition restored.</t>
  </si>
  <si>
    <t>d.</t>
  </si>
  <si>
    <t>Total Harmonic Distortion</t>
  </si>
  <si>
    <t>7% value  series reactor with iron core</t>
  </si>
  <si>
    <t>Capacitor Units shall have 525 V and rating shall be suitably increased considering reactors into account.</t>
  </si>
  <si>
    <t xml:space="preserve">Total watt-losses excluding discharge resistors shall be lessthan or equal to  0.45 W / kVAr  for MPP capacitors. </t>
  </si>
  <si>
    <t>Test certificate shall be provided confirming the watt-loss/KVAR</t>
  </si>
  <si>
    <t>EARTHING INSTALLATION (FOR POWER DISTRIBUTION SYSTEMS, UPS SYSTEM, DG SETS &amp; EPABX</t>
  </si>
  <si>
    <t>Supply and fixing of following bare copper /GI tapes / wires including   all necessary  fixing  accessories  and effecting   connections   as    per specifications.</t>
  </si>
  <si>
    <t>50 x 6 mm thick GI  tape.</t>
  </si>
  <si>
    <t>32 x 6 mm thick GI tape.</t>
  </si>
  <si>
    <t>25 x 6 mm thick  GI tape.</t>
  </si>
  <si>
    <t xml:space="preserve">25 x 6 mm thick  copper tape. </t>
  </si>
  <si>
    <t>25 x 3 mm thick  GI tape.</t>
  </si>
  <si>
    <t>15 x 3 mm thick  GI tape.</t>
  </si>
  <si>
    <t>8 SWG  GI wire</t>
  </si>
  <si>
    <t>Providing and laying of 600 x 600 x 6.3 mm thick GI plate electrode, with 2 nos. 50 X 6 mm GI strips from earth plate electrode to inspection chamber, 50 mm dia medium class GI pipe, CI funnel with 20 gauge GI wire mesh, masonry chamber 1000 X 500 mm with concrete base CI manhole cover with frame painted with bitumastic paint and packing with mixture of charcoal and common salt around plate electrode including digging of pit upto permanent moisture level but not less than 3 meters and back filling as required.</t>
  </si>
  <si>
    <t>Supply and laying of following 1100 volts grade PVC insulated sheathed copper conductor unarmoured cable including copper thimbles, fixing hardware as required.</t>
  </si>
  <si>
    <t>Single core 35 sq.mm Green colour cable</t>
  </si>
  <si>
    <t>Supply  and laying of GI pipe under road / paved area crossing etc. including excavation back filling ramming and making good.</t>
  </si>
  <si>
    <t>50 mm dia  pipe.</t>
  </si>
  <si>
    <t>100 mm dia  pipe.</t>
  </si>
  <si>
    <t xml:space="preserve">LIGHTING PROTECTION SYSTEM </t>
  </si>
  <si>
    <t>(Based on New Zealand Standards)</t>
  </si>
  <si>
    <t>Supply and fixing of following Erico LPI or equivalent make enhanced air terminals as per specifications.</t>
  </si>
  <si>
    <t>Dynasphere terminal – stainless steel for hostile environment with necessary accessories like FRP mast with base, inlinr coupler, grips, fixing materials etc. complete  as per specification.</t>
  </si>
  <si>
    <t>Supply and fixing of 25x3mm bare  GI tapes down conductor including   all necessary  fixing  accessories  and effecting   connections   as    per specifications.</t>
  </si>
  <si>
    <t>Providing and laying of 600 x 600 x 6.3 mm thick GI electrode, with 2 nos. 50 X 6 mm GI strips from earth electrode to inspection chamber, 50 mm dia medium class GI pipe, CI funnel with 20 gauge GI wire mesh, masonry chamber 1000 X 500 mm with concrete base CI manhole cover with frame painted with bitumastic paint and packing with mixture of charocoal and common salt around plate electrode including digging of pit upto permanent moisture level but not less than 3 meters and back filling as required..</t>
  </si>
  <si>
    <t>Supply and laying of medium class GI pipe under road / paved area crossing etc. including excavation back filling ramming and making good (depth of excavation shall be minimum 750 mm).</t>
  </si>
  <si>
    <t>1.4.1</t>
  </si>
  <si>
    <t>75 mm dia pipe</t>
  </si>
  <si>
    <t>Providing and fixing of lightning event counter MK4 model No-LEC-IV as per specification</t>
  </si>
  <si>
    <t>Providing and fixing of test link in weather proof 1.6 mm thick MS box of approved make &amp; design</t>
  </si>
  <si>
    <t>H.</t>
  </si>
  <si>
    <t xml:space="preserve">SUPPLY &amp; INSTALLATION OF LIGHTING FIXTURES </t>
  </si>
  <si>
    <t>Supply of  the   following lighting fixtures with all fixing accessories etc. as required.</t>
  </si>
  <si>
    <t xml:space="preserve">Fluorescent  lighting fixture Philips TCW 450 228 W HF or approved equal in quality and design complete with T5 lamp.  </t>
  </si>
  <si>
    <t xml:space="preserve">Recessed compact fluorescent Philips Cat No. FBH 150 //218 T HF with  2 x PLC-18 watt CFL or approved equal in quality and design. </t>
  </si>
  <si>
    <t>Recessed compact fluorescent Philips Cat No. FBH 150 //118 T HF with  1 x PLC-18 watt CFL or approved equal in quality and design.</t>
  </si>
  <si>
    <t>Recessed 14.6 watt LED light fixture Philips type no. BBS 175  or approved equal in quality and design.</t>
  </si>
  <si>
    <t>BBS 175 1XDLED-5000 PSU WH PHILIPS MAKE CONSIDERED</t>
  </si>
  <si>
    <t>Recessed 7 watt LED light fixture Philips type no. GU10-230V  or approved equal in quality and design.</t>
  </si>
  <si>
    <t>QBSO27 1XMAX50 W/12V GU5.3WH WITH 7W GU10CONSIDERD</t>
  </si>
  <si>
    <t>Self contained single sided exit sign for wall / ceiling / pendant cantilever mounting with 9 W CFL tube for non maintained battery backup emergency lighting for 3 hours duration Thorn EXB3, Prolite make or approved equal in quality and design.</t>
  </si>
  <si>
    <t>Self contained double sided exit single for wall / ceiling / pendant cantilever mounting with 9 watt CFL tube, non maintained battery backup 3 hours duration Thorn EXB3, Prolite make or approved equal in quality and design.</t>
  </si>
  <si>
    <t>XGP400 1XLED-K2/RD PHILIPD CONSIDERED</t>
  </si>
  <si>
    <t>48" dia sweep ceiling fan with step type fan regulator of approved make complete with all accessories.</t>
  </si>
  <si>
    <t>Supply &amp; installation of ON/OFF type occupancy sensors wipro COP 11010 OR equivalent with  360 degree coverage , with built in switch/relay &amp; foot print diameter of 6-8 metres for installation in  toilet blocks.</t>
  </si>
  <si>
    <t>TOTAL  CARRIED  TO SUMMARY</t>
  </si>
  <si>
    <t>I.</t>
  </si>
  <si>
    <t>INSTALLATION OF LIGHTING FIXTURES</t>
  </si>
  <si>
    <t>Installation of  the following lighting fixtures with all fixing accessories etc. as required.</t>
  </si>
  <si>
    <t>Fluorescent lighting fixture Philips TCS 669/228 HF or  approved equal in quality and design  complete with T5 fluorescent lamp.</t>
  </si>
  <si>
    <t>Fluorescent  lighting fixture Philips TBS 669/414 D6 HF or approved equal in quality and design complete with T5 fluorescent lamp.</t>
  </si>
  <si>
    <t>Recessed 15 watt LED light fixture Philips type no. BBS 181  or approved equal in quality and design.</t>
  </si>
  <si>
    <t>50 watts 12 volts halogen down lighter with 220 /12 volts transformer and lamp Philips Cat No. DN-652 or approved equal in quality and design (Tentative)</t>
  </si>
  <si>
    <t>Recessed mounted metal Halide Philips Cat No. MBS 050 / 70  or  approved equal in quality and design with CDM-TP 70W/ 1x MHN- TD 70W (Tentative)</t>
  </si>
  <si>
    <t>1 meter low voltage track length for use with 12 V output Philips make or approved equal in quality and design</t>
  </si>
  <si>
    <t>LV track adaptor for connecting LV spots to the track unit Philips make or approved equal in quality and design</t>
  </si>
  <si>
    <t>150 VA electronic transformer for LV track unit Philips make or approved equal in quality and design</t>
  </si>
  <si>
    <t>Current supply end assembly for LV track unit Philips make or approved equal in quality and design</t>
  </si>
  <si>
    <t>Chandelier of approved quality and design</t>
  </si>
  <si>
    <t>LED strip light for cove lighting</t>
  </si>
  <si>
    <t>(Guest Room Ltg Fixture)</t>
  </si>
  <si>
    <t xml:space="preserve">Recessed 10 W LED downlight (L1) </t>
  </si>
  <si>
    <t>Recessed 5W adjustable down light (L2)</t>
  </si>
  <si>
    <t>Recessed 5W LED downlight (L3)</t>
  </si>
  <si>
    <t>Recessed 7W Low Voltage dimmable down light (L4)</t>
  </si>
  <si>
    <t>Recessed 7W Low Voltage  down light (L5 steam proof)</t>
  </si>
  <si>
    <t>Fluorescent T5 light fixture (L6 &amp; L10)</t>
  </si>
  <si>
    <t>Under counter LED night light (L7)</t>
  </si>
  <si>
    <t>Fluorescent T5 light fixture (L8)</t>
  </si>
  <si>
    <t>Decorative bed side light fixture (L9)</t>
  </si>
  <si>
    <t>Bed Head  Wall light fixture (L11)</t>
  </si>
  <si>
    <t>Recessed 3W LED down light (L13)</t>
  </si>
  <si>
    <t>Low Voltage Desk light fixture (L14)</t>
  </si>
  <si>
    <t>LED strip light 12w /mtr (L15)</t>
  </si>
  <si>
    <t>J.</t>
  </si>
  <si>
    <t xml:space="preserve"> INVERTER</t>
  </si>
  <si>
    <t>Inverter</t>
  </si>
  <si>
    <t>K.</t>
  </si>
  <si>
    <t>HV INSTALLATION</t>
  </si>
  <si>
    <t>SUPPLY AND INSTALLATION OF SUB-STATION EQUIPMENT</t>
  </si>
  <si>
    <t>Supply, installation, testing and commissioning of 11 KV SF6 insulated compact  HT  panel consisting of  1 Nos. incoming isolator switch  and  2 nos. outgoing 630 Amps 25  KA for 1 sec. motorized Vacuum circuit breaker as per feeder details given in the specification and single line diagram.</t>
  </si>
  <si>
    <t>Supply, installation, testing and commissioning of  1000 KVA capacity  11/ 0.433 KV, Z= 5  % step down oil cooled transformers with ON load tap changer(OLTC) on HV side, and with surge Arrestor and surge counter on HV side as per specification.</t>
  </si>
  <si>
    <t>Supply, installation, testing and commissioning of 200 AH capacity 24 volts DC hermetically sealed maintenance free lead acid batteries duly charged.</t>
  </si>
  <si>
    <t>Supply and fixing in position the approved “Shock Treatment Charts” written in English and Local Language.  These charts shall be framed in teak wood frame and covered with glass.</t>
  </si>
  <si>
    <t>Supply and fixing in position the fire extinguishers carbon-di-odide type 2.5 Kgs capacity.</t>
  </si>
  <si>
    <t>Supply and fixing in position the best quality Danger Boards of approved shape and size as specified by Local Electricity Authorities written in English &amp; Local Languages.</t>
  </si>
  <si>
    <t xml:space="preserve">Supply and fixing in position 1000 mm wide rubber matting of  11 KV grade as per electricity rules. </t>
  </si>
  <si>
    <t>Supply of fire buckets 5 nos. in each set duly filled with fine sand and fixed on an angle iron frame as per requirement of local authorities.  Fire buckets shall be painted red from outside and white from inside with additional handle at the bottom.</t>
  </si>
  <si>
    <t>Supply and fixing in position the approved single line diagram framed in 1000 x 800 mm size glass frame in the sub station.</t>
  </si>
  <si>
    <t>Supply of first aid box of approved make as per specification.</t>
  </si>
  <si>
    <t>Supply of tool kit with 1 pair  12 KV rubber hand gloves of approved make.</t>
  </si>
  <si>
    <t>HT CABLES &amp; LT CONTROL CABLES</t>
  </si>
  <si>
    <t xml:space="preserve">Supplying and laying following size  11  KV grade XLPE  (E) aluminium conductor armoured cables laid over MS supports in existing trenches. </t>
  </si>
  <si>
    <t>3 C x  240 sq.mm  11  KV XLPE cable (between metering panel room to HT panel and HT panel to transformers).</t>
  </si>
  <si>
    <t>Supplying and making cable end terminations for the following size of  11 KV grade, XLPE aluminium conductor armoured cable including termination kit complete heat shrinkable sleeve etc.</t>
  </si>
  <si>
    <t>3 C x  240 sq.mm  11  KV XLPE cable (indoor)</t>
  </si>
  <si>
    <t>3 C x  240 sq.mm  11  KV XLPE cable (outdoor)</t>
  </si>
  <si>
    <t>Supplying, laying GI sleeves of following sizes:</t>
  </si>
  <si>
    <t>150 mm dia</t>
  </si>
  <si>
    <t>200 mm dia</t>
  </si>
  <si>
    <t>Supplying and laying of following 1100 volts grade PVC insulated sheathed copper conductor armoured control cables in existing trenches cables trays, clamped on wall with suitable saddles, fixing bolts, including testing and commissioning.</t>
  </si>
  <si>
    <t>12 Core 2.5 sq mm PVC insulated copper conductor armoured  control cables</t>
  </si>
  <si>
    <t>Cable end termination of the following PVC insulated sheathed aluminium  conductor armoured cables of 1100 volt grade including supplying and fixing of crimping lugs. Double compression glands with earthing provision and cable sockets</t>
  </si>
  <si>
    <t>12  Core 2.5 sq.mm Control cable</t>
  </si>
  <si>
    <t>III</t>
  </si>
  <si>
    <t>EARTHING FOR SUB-STATION EQUIPMENT</t>
  </si>
  <si>
    <t>Supplying  and fixing of  following bare  copper / GI  tapes  including  all necessary  fixing  accessories  and effecting connections.</t>
  </si>
  <si>
    <t>50 x 8 mm thick  GI tape. (For Transformer body earthing &amp; LT breaker panel on Ground floor)</t>
  </si>
  <si>
    <t>50 x 6 mm thick copper  tape. (For Neutral earthing of Transformer &amp; DG)</t>
  </si>
  <si>
    <t>25 mm x 6 mm thick copper  tape.</t>
  </si>
  <si>
    <t>Providing  earthing stations at locations  as called for including providing  and laying 600 x  600 x 3.15 mm thick tinned copper electrode   with  2 Nos 50 x  6  mm thick  copper  strip,  from  earth electrode to inspection  chamber,50 mm  dia medium class G I pipe  CI / chequered plate funnel with 20 gauge G I wire mesh, masonry chamber 1000 x 500 mm  with concrete  base, CI chequered plate  manhole  cover with   frame  and bitumastic  paint and packing of mixture of  charcoal and  common salt around  plate  electrode complete with digging of pit upto permanent misture level but not less than 3 metres and back   filling    as required. (For transformer Neutral Earthing)</t>
  </si>
  <si>
    <t>Providing  earthing stations at locations  as called for including providing  and laying 600 x  600 x 6.3 mm GI electrode with 2 Nos. 50 x 6 mm thick GI stripe,  from  earth electrode to inspection  chamber,50 mm  dia medium class G I pipe  CI / chequered plate funnel with 20 gauge G I wire mesh, masonry chamber 1000 x 500 mm  with concrete  base, CI chequered plate  manhole  cover with   frame  and bitumastic  paint and packing of mixture of  charcoal and  common salt around  plate  electrode complete with digging of pit upto permanent misture level but not less than 3 metres and back   filling    as required. (For HT panel client &amp; supply company, Transformer body earthing)</t>
  </si>
  <si>
    <t>Supply and laying medium class GI pipe  under  road/paved areas/wall crossing   etc.   including   earth excavations refilling, ramming  and making good  as approved.</t>
  </si>
  <si>
    <t>150 mm dia GI pipe</t>
  </si>
  <si>
    <t>L.</t>
  </si>
  <si>
    <t>CABLING AND INSTALLATION OF LIGHTING FIXTURE  FOR EXTERNAL / LANDSCAPE LIGHTING</t>
  </si>
  <si>
    <t>Receiving, storing handling, installing, testing and commissioning of the following lighting fixtures and poles including excavation and back filling, foundation of pole, base plate as required.</t>
  </si>
  <si>
    <t>Recessed uplight fixture</t>
  </si>
  <si>
    <t>Recessed underwater light</t>
  </si>
  <si>
    <t>Bollard</t>
  </si>
  <si>
    <t>Post top lantern</t>
  </si>
  <si>
    <t>1 x 50 W  in ground low voltage tree uplight</t>
  </si>
  <si>
    <t>70 W wallmounted up down light fixtures</t>
  </si>
  <si>
    <t>150 / 250 W compact general purpose flood light with high pressure lamp</t>
  </si>
  <si>
    <t>Supply, laying, testing and commissioning of following size PVC insulated sheathed copper  conductor 1100 V grade armoured cable as per specification including excavation of earth, 300 mm thick and all around the cable, brick protection refilling, watering and ramming or providing to earth etc. complete.</t>
  </si>
  <si>
    <t>3 x 4 sq.mm (Red, Black &amp; Green)</t>
  </si>
  <si>
    <t xml:space="preserve">3 x 4 sq.mm (Yellow, Black &amp; Green) </t>
  </si>
  <si>
    <t>3 x 4 sq.mm (Blue, Black &amp; Green)</t>
  </si>
  <si>
    <t>Making end termination of following size PVC insulated sheathed copper conductor 1100 V grade armoured cable including cost of crimping lugs, sockets, double compression glands with earthing facility etc. complete.</t>
  </si>
  <si>
    <t>3C x 4 Sq. mm.</t>
  </si>
  <si>
    <t>Providing and fixing of following PVC insulated copper conductor 1100 volts grade stranded flexible wire in GI conduit including providing and fixing of conduit concealed or surface mounted as indicated PVC insulated green colour copper stranded flexible wire for earthing and making connection complete.</t>
  </si>
  <si>
    <t>3 x 2.5 sq.mm wire in 25 mm dia 16 gauge conduit.</t>
  </si>
  <si>
    <t>Supply  and installation of  following hume pipe (NP-2 class)  under paved areas,  including     providing  75 mm thick  cement  concrete     cover all  around  pipe  1:3:6  (1  cement,  3  coarse   sand   and  6    crushed stone aggregate).</t>
  </si>
  <si>
    <t>50 mm dia  ID</t>
  </si>
  <si>
    <t>Supply, installation, testing and commissioning of following polycarbonate weather proof (IP-55) junction box suitable for pole mounting / underground complete as rerequired.</t>
  </si>
  <si>
    <t>One way</t>
  </si>
  <si>
    <t>Two way</t>
  </si>
  <si>
    <t>Three Way</t>
  </si>
  <si>
    <t>Installation, testing &amp; commissioning of 4.0 M high poles GI decorative poles (3.0 M above &amp; 1 M below ground).</t>
  </si>
  <si>
    <t>Making end termination of following size PVC insulated sheathed copper conductor 1100 V grade armoured cable including cost of crimping lugs, sockets, PVC glands  etc. complete ( for polycarbonate boxes only).</t>
  </si>
  <si>
    <t>M.</t>
  </si>
  <si>
    <t>CONDUITING AND CABLING FOR TELEPHONE SYSTEM</t>
  </si>
  <si>
    <t>Supply, installation, testing and commissioning of Krone make Protector panel with  swivel input stub and splice chamber as required, for the incoming P &amp; T lines.  The panel shall have provision for both top and bottom cable feeding.  The conductors in the swivel stub and splice chamber shall have 24 AWG conductors and satisfy the fuse link requirement.  5 Nos. test cards shall also be provided.</t>
  </si>
  <si>
    <t>150  pair protector panel</t>
  </si>
  <si>
    <t>Supply, installation, testing and commissioning of Category 5 Riser cable consisting of multiple core or solid copper conductors of 24 AWG size insulated with expanded polyethylene covered by a PVC skin and inner shielding for grounding.   The core shall be covered by a layer of plastic tape and overlaid with a corrugated PVC plastic.  The cable shall be as per the specifications laid down in the tender</t>
  </si>
  <si>
    <t>25 pair  unarmoured riser cable</t>
  </si>
  <si>
    <t>Supply, installation, testing and commissioning of following  Category  6, IDC patch panel prepackaged with wiring block with legs with legs insert labels, label holders, jumper  troughs, metal back panel, duct assembly, screws, washers and an instruction sheet for termination of incoming pairs.</t>
  </si>
  <si>
    <t xml:space="preserve"> 24 port jack  panel</t>
  </si>
  <si>
    <t>Supply, installation, testing and commissioning of 4 pair Category 6 UTP cable consisting of 23 AWG solid copper conductors and as per the specification.  The cable should have flexible jacket and  ripcord  for   easy stripability.</t>
  </si>
  <si>
    <t>Providing and fixing in position the following 2mm thick embeded , concealed and  or surface mounted, heavy duty FRLS PVC conduit  as called for including all acessories i.e. bends, junction boxes, outlet boxes with cover plates of approved make and design.</t>
  </si>
  <si>
    <t>25 mm dia conduit</t>
  </si>
  <si>
    <t>Supply, installation, testing and commissioning of Category 6 IDC patch panle prepackaged with wiring block with legs, insert labels, label holders, jumper troughs, metal back panel duct assembly, screws washers and an instruction sheet for termination of incoming pairs. Rate shall include suitable size of lockable 1.6mm thick CRCA sheet steel enclosure duly powder coated.</t>
  </si>
  <si>
    <t>300 pair wiring block</t>
  </si>
  <si>
    <t>100 pair wiring block</t>
  </si>
  <si>
    <t>Supply and installation, testing and commissioning following size KRONE make telephone tag block in lockable 16 gauge sheet steel enclosure complete as required.</t>
  </si>
  <si>
    <t>20 pair Krone type tag block</t>
  </si>
  <si>
    <t>Supply and installation of flush mounted Category 6 T 568 A or B outlet.  The plastic shall be high impact, flame-retardant UL rated thermoplastic.  Dust cover / Blank shall be provided to protect unused face plate openings.  Termination cap and plastic cover shall be provided to protect jack wiring.</t>
  </si>
  <si>
    <t>Single outlet face plate with RJ-11 jack</t>
  </si>
  <si>
    <t>Double outlet face plate with RJ-11 jack</t>
  </si>
  <si>
    <t>a. 450mm x 40 x 40 x 2 mm thick</t>
  </si>
  <si>
    <t>a. 50 mm OD with 2.9 mm wall thickness</t>
  </si>
  <si>
    <t>Supply, installation, testing and commisioning of the following incoming telephone cables.</t>
  </si>
  <si>
    <t>a. 150 pair 0.61 mm dia tinned copper armoured cable</t>
  </si>
  <si>
    <t>Supply and installation of  single pair 110 - 110 voice patch cord  of 1meters length.</t>
  </si>
  <si>
    <t>Supply and installation of following Enhanced Category 6 patch cord for item no 6 above. It shall have male RJ 45 connector on one end and male  RJ45 connector  at the other end.  It shall be a 8 conductor.  4 pair cord with each conductor of 24 AWG stranded wire.</t>
  </si>
  <si>
    <t>1  m long</t>
  </si>
  <si>
    <t>N.</t>
  </si>
  <si>
    <t>CONDUITING AND CABLING FOR DATA SYSTEM</t>
  </si>
  <si>
    <t>Supply and installation of following 19 inch rack for ethernet switches with A.C. distribution box, wire manager, fan tray, lockable front tinted glass door and two pair angle to support the switch installed in the rack.</t>
  </si>
  <si>
    <t>42 U Rack</t>
  </si>
  <si>
    <t xml:space="preserve">Supply and installatlion of wire manager suitable for mounted on 19 inch rack. </t>
  </si>
  <si>
    <t>Supply, installation, testing and commissioning of 4 pair Category 6 LAN cable consisting of  24 AWG solid copper conductors and as per the specification.  The cable shall  have flexible jacket and  ripcord   for   easy Stripability</t>
  </si>
  <si>
    <t>Supply and installation of flush mounted   Enhanced Category 6  T 568 A or B) outlet.  The  plastic shall be high impact, flame-retardant, UL rate thermoplastic.  Dust cover / blank shall be provided to protect unused faceplate openings.  Termination caps and plastic cover shall be provided to protect jack wiring.</t>
  </si>
  <si>
    <t>Single outlet  faceplate with RJ-45 jack with information outlet</t>
  </si>
  <si>
    <t>Duplex  outlet faceplate with 2 Nos. RJ-45 with information outlets</t>
  </si>
  <si>
    <t>Supply and installation of following Enhanced Category 6 mounting cord for connecting the outlets to the data station (computer/printer etc).  It shall have male RJ 45 connector on one end and male  RJ45 connector or open ended wire or a connector suitable for data outlet  at the other end.  It shall be a 8 conductor.  4 pair cord with each conductor of 24 AWG stranded wire.</t>
  </si>
  <si>
    <t>1 m long (For patchong of jack panel &amp; switch)</t>
  </si>
  <si>
    <t>2 m long (For outlet)</t>
  </si>
  <si>
    <t>Supply and fixing in position the following 2mm thick embeded heavy duty FRLS PVC conduit and or surface mounted 16 gauge GI conduits concealed or exposed as called for  including cost of junction boxes, bends, elbows, sockets, tees etc. laying in slab cutting chasis and making good or surface mounted including all fixing hardware.</t>
  </si>
  <si>
    <t xml:space="preserve">25 mm dia </t>
  </si>
  <si>
    <t>Supply and fixing perforated GI cable tray with Cover of the following size including fixing hardware supports etc as required  (From communication room to LV shaft and vertical in  LV shaft):</t>
  </si>
  <si>
    <t>Supply, installation and testing of 50/125 microm OM3 -  6 core  multimode Fiber optics as per specification.</t>
  </si>
  <si>
    <t xml:space="preserve">Supply, installation and testing of 50/125 microm OM3 -  12 core  multimode Fiber optics as per specification. </t>
  </si>
  <si>
    <t xml:space="preserve">Supply , installation  and testing of   12 port rack mount LIU </t>
  </si>
  <si>
    <t xml:space="preserve">Supply , installation  and testing of   24 port rack mount LIU </t>
  </si>
  <si>
    <t xml:space="preserve">Termination of  both sides of  6  core fiber optics cables in the LIU which includes adapter panel, adapter , SC type pigtail </t>
  </si>
  <si>
    <t xml:space="preserve">Termination of  both sides of  12  core fiber optics cables in the LIU which includes adapter panel, adapter , SC type pigtail </t>
  </si>
  <si>
    <t>O.</t>
  </si>
  <si>
    <t>CONDUTING &amp; CABLING FOR TV SYSTEM</t>
  </si>
  <si>
    <t>32 mm dia conduit</t>
  </si>
  <si>
    <t>(For RG-11 Co-axial cable)</t>
  </si>
  <si>
    <t>Supply and fixing following signal outlets with grid plate in  2 mm thick GI box complete including cutting, chases, fixing of GI boxes and making good. (Cover plate shall match the colour, size and make of   wiring accessories to be used in the project.)</t>
  </si>
  <si>
    <t xml:space="preserve">TV Signals outlet </t>
  </si>
  <si>
    <t>One way (T-1)</t>
  </si>
  <si>
    <t>Two way (T-2)</t>
  </si>
  <si>
    <t>Four way (T-4)</t>
  </si>
  <si>
    <t>Two way (S 2)</t>
  </si>
  <si>
    <t>Four way (S 4)</t>
  </si>
  <si>
    <t>Supply, laying,  connecting and commissioning of RG-11 co-axial cable of MATV as per specification in existing PVC conduit</t>
  </si>
  <si>
    <t>Supply, laying, connecting and commissioning of RG-6 co-axial cable of MATV as per specification in  existing PVC conduit.</t>
  </si>
  <si>
    <t>Supply and fixing of Line extender amplifier 110 DB as per specification housed in suitable size of 16 gauge CRCA sheet enclosed.</t>
  </si>
  <si>
    <t>Supply, laying and connecting of single pair PVC insulated twisted copper conductor cable of 32/0.2 mm dia in conealed/surface mounted 2mm thick heavy duty FRLS pvc conduit including all fixing accessories as required.</t>
  </si>
  <si>
    <t>Pt</t>
  </si>
  <si>
    <t>set</t>
  </si>
  <si>
    <t>Pts.</t>
  </si>
  <si>
    <t>sets</t>
  </si>
  <si>
    <t>Sets</t>
  </si>
  <si>
    <t>Nos.</t>
  </si>
  <si>
    <t>Set</t>
  </si>
  <si>
    <t>Pts</t>
  </si>
  <si>
    <t>set.</t>
  </si>
  <si>
    <t>Nos</t>
  </si>
  <si>
    <t xml:space="preserve">Set </t>
  </si>
  <si>
    <t xml:space="preserve">Pts. </t>
  </si>
  <si>
    <t>No.</t>
  </si>
  <si>
    <t>Capacitor automatic control panel ( 300  KVAR) as described above.</t>
  </si>
  <si>
    <t>Mtrs.</t>
  </si>
  <si>
    <t>RM.</t>
  </si>
  <si>
    <t>Mtr</t>
  </si>
  <si>
    <t>1.2.1</t>
  </si>
  <si>
    <t>Nil</t>
  </si>
  <si>
    <r>
      <t xml:space="preserve">MCB controlled Primary point (from DB to switch board - cost of switch &amp; board </t>
    </r>
    <r>
      <rPr>
        <b/>
        <sz val="11"/>
        <color indexed="8"/>
        <rFont val="Calibri"/>
        <family val="2"/>
      </rPr>
      <t>NOT</t>
    </r>
    <r>
      <rPr>
        <sz val="11"/>
        <color indexed="8"/>
        <rFont val="Calibri"/>
        <family val="2"/>
      </rPr>
      <t xml:space="preserve"> included)</t>
    </r>
  </si>
  <si>
    <r>
      <t xml:space="preserve">Secondary point </t>
    </r>
    <r>
      <rPr>
        <b/>
        <sz val="11"/>
        <color indexed="8"/>
        <rFont val="Calibri"/>
        <family val="2"/>
      </rPr>
      <t>without</t>
    </r>
    <r>
      <rPr>
        <sz val="11"/>
        <color indexed="8"/>
        <rFont val="Calibri"/>
        <family val="2"/>
      </rPr>
      <t xml:space="preserve"> switch ( from light point to light point - cost of switch &amp; board </t>
    </r>
    <r>
      <rPr>
        <b/>
        <sz val="11"/>
        <color indexed="8"/>
        <rFont val="Calibri"/>
        <family val="2"/>
      </rPr>
      <t>NOT</t>
    </r>
    <r>
      <rPr>
        <sz val="11"/>
        <color indexed="8"/>
        <rFont val="Calibri"/>
        <family val="2"/>
      </rPr>
      <t xml:space="preserve"> included)</t>
    </r>
  </si>
  <si>
    <r>
      <t xml:space="preserve">Primary point without switch (from switch board to switch board looping- cost of switch &amp; board </t>
    </r>
    <r>
      <rPr>
        <b/>
        <sz val="11"/>
        <color indexed="8"/>
        <rFont val="Calibri"/>
        <family val="2"/>
      </rPr>
      <t>NOT</t>
    </r>
    <r>
      <rPr>
        <sz val="11"/>
        <color indexed="8"/>
        <rFont val="Calibri"/>
        <family val="2"/>
      </rPr>
      <t xml:space="preserve"> included)</t>
    </r>
  </si>
  <si>
    <r>
      <t>Installation &amp; wiring of   230 V bulk head lamp with on/off switch for Lift  shafts ONE AT EACH FLOOR LEVEL with 2.5 sq.mm PVC insulated copper conductor 1100V grade stranded flexible FRLS</t>
    </r>
    <r>
      <rPr>
        <b/>
        <sz val="11"/>
        <color indexed="8"/>
        <rFont val="Calibri"/>
        <family val="2"/>
      </rPr>
      <t xml:space="preserve"> </t>
    </r>
    <r>
      <rPr>
        <sz val="11"/>
        <color indexed="8"/>
        <rFont val="Calibri"/>
        <family val="2"/>
      </rPr>
      <t>wires in 25 mm dia  16 guage GI surface mounted conduits including providing and fixing of  6A switch AT EACH FLOOR LEVEL with 2.5 sq.mm. PVC insulated copper conductor stranded flexible earth wire. (Supply of fixture considered elsewere in the Boq)</t>
    </r>
  </si>
  <si>
    <r>
      <t>Wiring for</t>
    </r>
    <r>
      <rPr>
        <b/>
        <sz val="11"/>
        <color indexed="8"/>
        <rFont val="Calibri"/>
        <family val="2"/>
      </rPr>
      <t xml:space="preserve"> fan coil unit including providing &amp; fixing of  2 nos 250 volts single  phase and  neutral  6 amps switched socket  outlet </t>
    </r>
    <r>
      <rPr>
        <sz val="11"/>
        <color indexed="8"/>
        <rFont val="Calibri"/>
        <family val="2"/>
      </rPr>
      <t>with 1.5 sq. mm. PVC insulated Copper conductor 1100 volts grade stranded flexible FRLS wires of approved make in 25mm dia. 2mm thick embeded  and or surface mounted  heavy duty FRLS PVC conduit and terminating the wire into the HVAC control box, (box to be provided by HVAC contractor free of cost) including the control wiring  with 10 nos 1 sqmm PVC insulated Copper conductor 1100 volts grade stranded flexible FRLS wires  from thermostat to FCU control box and wiring  from Keytag holder to Energy saver unit above vestibult.</t>
    </r>
  </si>
  <si>
    <r>
      <t xml:space="preserve">Wiring  for  light point for  the </t>
    </r>
    <r>
      <rPr>
        <b/>
        <sz val="11"/>
        <color indexed="8"/>
        <rFont val="Calibri"/>
        <family val="2"/>
      </rPr>
      <t xml:space="preserve"> ward robe </t>
    </r>
    <r>
      <rPr>
        <sz val="11"/>
        <color indexed="8"/>
        <rFont val="Calibri"/>
        <family val="2"/>
      </rPr>
      <t xml:space="preserve">with 1.5 sq.mm PVC insulated copper     conductor 1100 volts grade  stranded  flexible FRLS  Wires  of approved make in embeded and or surface mounted 25mm dia. heavy duty  FRLS PVC conduit as per IS 9537 part-3   including  providing  and fixing of 6 amps SP Micro switch </t>
    </r>
  </si>
  <si>
    <r>
      <t>Wiring for</t>
    </r>
    <r>
      <rPr>
        <b/>
        <sz val="11"/>
        <color indexed="8"/>
        <rFont val="Calibri"/>
        <family val="2"/>
      </rPr>
      <t xml:space="preserve"> shaver unit </t>
    </r>
    <r>
      <rPr>
        <sz val="11"/>
        <color indexed="8"/>
        <rFont val="Calibri"/>
        <family val="2"/>
      </rPr>
      <t xml:space="preserve">with 2.5 sq. mm. PVC insulated copper conductor 1100 volts grade stranded flexible FRLS Wire of approved make in embeded 25mm dia. heavy duty  FRLS PVC conduit as per IS 9537 part-3  including fixing  of 1.6 MM thick GI box and fixing of shaver socket outlet with grid plate. Outlet box shall be earthed by 2.5 sq. mm. PVC insulated copper conductor stranded flexible FRLS wire. </t>
    </r>
  </si>
  <si>
    <r>
      <t>Wiring for</t>
    </r>
    <r>
      <rPr>
        <b/>
        <sz val="11"/>
        <color indexed="8"/>
        <rFont val="Calibri"/>
        <family val="2"/>
      </rPr>
      <t xml:space="preserve"> bell points</t>
    </r>
    <r>
      <rPr>
        <sz val="11"/>
        <color indexed="8"/>
        <rFont val="Calibri"/>
        <family val="2"/>
      </rPr>
      <t xml:space="preserve"> with 1.5 sq. mm. PVC insulated copper conductor 1100 volts grade  stranded flexible FRLS Wires in embeded and or surface mounted  25mm dia. heavy duty  FRLS PVC conduit as per IS 9537 part-3  including fixing of electronic call bell and earthing   of   GI  box with 1.5 sq mm PVC insulated copper conductor  stranded flexible FRLS Wire. including receiving, storing, handling, installation, testing and commissioning of call bell</t>
    </r>
  </si>
  <si>
    <r>
      <t>Wiring for 250 volts single phase and neutral 16 amps switched socket outlet for</t>
    </r>
    <r>
      <rPr>
        <b/>
        <sz val="11"/>
        <color indexed="8"/>
        <rFont val="Calibri"/>
        <family val="2"/>
      </rPr>
      <t xml:space="preserve"> hair dryer</t>
    </r>
    <r>
      <rPr>
        <sz val="11"/>
        <color indexed="8"/>
        <rFont val="Calibri"/>
        <family val="2"/>
      </rPr>
      <t xml:space="preserve"> with 4 sq.mm PVC insulated copper conductor 1100 volts grade stranded flexible FRLS wires in surface mounted and or  embeded 25mm dia. heavy duty  FRLS PVC conduit as per IS 9537 part-3  including  fixing  of  1.6 mm thick GI box and fixing of 16 amps switch socket outlet with grid plate and earthing the third pin of socket outlet and GI box with 4 sq.mm PVC insulated copper conductor stranded flexible FRLS wire.  </t>
    </r>
  </si>
  <si>
    <r>
      <t xml:space="preserve">Providing and fixing of </t>
    </r>
    <r>
      <rPr>
        <b/>
        <sz val="11"/>
        <color indexed="8"/>
        <rFont val="Calibri"/>
        <family val="2"/>
      </rPr>
      <t>overhead  race way</t>
    </r>
    <r>
      <rPr>
        <sz val="11"/>
        <color indexed="8"/>
        <rFont val="Calibri"/>
        <family val="2"/>
      </rPr>
      <t xml:space="preserve"> made from  1.6 mm thick pregalvenised steel sheet, factory fabricated, with internal partition of the following sizes including providing removable double folded cover of 1.6mm thick, knock out holes at regular interval, junction boxes and fixing accessories, earthing stud for terminating 8 SWG copper earth wire complete  as required including supports, bends etc as per site requirement</t>
    </r>
    <r>
      <rPr>
        <b/>
        <sz val="11"/>
        <color indexed="8"/>
        <rFont val="Calibri"/>
        <family val="2"/>
      </rPr>
      <t xml:space="preserve">. </t>
    </r>
    <r>
      <rPr>
        <sz val="11"/>
        <color indexed="8"/>
        <rFont val="Calibri"/>
        <family val="2"/>
      </rPr>
      <t>The pregalvenised sheet shall be as per IS 277 or BS 2989 having tensile strength of minimum 500 N/sq.m. and minimum zinc coating of 275 GSM.</t>
    </r>
  </si>
  <si>
    <r>
      <t>Supplying &amp; laying of  following 1100 volt  grade  XLPE insulated PVC inner sheathed and FRLS PVC outer sheathed aluminium  conductor armoured cables as per specification in existing trenches, buried in soft soil, cable trays, ducts,</t>
    </r>
    <r>
      <rPr>
        <strike/>
        <sz val="11"/>
        <color indexed="8"/>
        <rFont val="Calibri"/>
        <family val="2"/>
      </rPr>
      <t xml:space="preserve"> </t>
    </r>
    <r>
      <rPr>
        <sz val="11"/>
        <color indexed="8"/>
        <rFont val="Calibri"/>
        <family val="2"/>
      </rPr>
      <t>clamped to wall with suitable clamps including, saddles fixing bolts, connecting testing and commissioning.</t>
    </r>
  </si>
  <si>
    <r>
      <t>Providing and fixing of the following size medium class PVC</t>
    </r>
    <r>
      <rPr>
        <b/>
        <sz val="11"/>
        <color indexed="8"/>
        <rFont val="Calibri"/>
        <family val="2"/>
      </rPr>
      <t xml:space="preserve"> pipe sleeves.</t>
    </r>
  </si>
  <si>
    <r>
      <t xml:space="preserve">1600 Amps rating Auto Transfer Switch with </t>
    </r>
    <r>
      <rPr>
        <b/>
        <strike/>
        <sz val="11"/>
        <color indexed="8"/>
        <rFont val="Calibri"/>
        <family val="2"/>
      </rPr>
      <t xml:space="preserve">overlapping neutral  , In phase open transition, without  Bypass and with required WCR suitable for main lt panel application </t>
    </r>
    <r>
      <rPr>
        <strike/>
        <sz val="11"/>
        <color indexed="8"/>
        <rFont val="Calibri"/>
        <family val="2"/>
      </rPr>
      <t>with 25 KA</t>
    </r>
    <r>
      <rPr>
        <b/>
        <strike/>
        <sz val="11"/>
        <color indexed="8"/>
        <rFont val="Calibri"/>
        <family val="2"/>
      </rPr>
      <t xml:space="preserve">    </t>
    </r>
    <r>
      <rPr>
        <strike/>
        <sz val="11"/>
        <color indexed="8"/>
        <rFont val="Calibri"/>
        <family val="2"/>
      </rPr>
      <t>as per specification. ASCO 7000 series or equivalent.</t>
    </r>
  </si>
  <si>
    <r>
      <t>Bus Bars</t>
    </r>
    <r>
      <rPr>
        <b/>
        <sz val="11"/>
        <color indexed="8"/>
        <rFont val="Calibri"/>
        <family val="2"/>
      </rPr>
      <t xml:space="preserve"> </t>
    </r>
  </si>
  <si>
    <r>
      <t xml:space="preserve">1600 amps  4P  </t>
    </r>
    <r>
      <rPr>
        <strike/>
        <sz val="11"/>
        <color indexed="8"/>
        <rFont val="Calibri"/>
        <family val="2"/>
      </rPr>
      <t>manually</t>
    </r>
    <r>
      <rPr>
        <sz val="11"/>
        <color indexed="8"/>
        <rFont val="Calibri"/>
        <family val="2"/>
      </rPr>
      <t xml:space="preserve"> Electrically operated  fully drawout  type  air circuit breaker with built in microprocessor based release unit for protection and measurment as per specification and with following accessories : </t>
    </r>
  </si>
  <si>
    <r>
      <t>All outgoing feeders  shall have</t>
    </r>
    <r>
      <rPr>
        <i/>
        <sz val="11"/>
        <color indexed="8"/>
        <rFont val="Calibri"/>
        <family val="2"/>
      </rPr>
      <t xml:space="preserve"> </t>
    </r>
    <r>
      <rPr>
        <sz val="11"/>
        <color indexed="8"/>
        <rFont val="Calibri"/>
        <family val="2"/>
      </rPr>
      <t>suitable  range of followings (except capacitor feeders)</t>
    </r>
  </si>
  <si>
    <r>
      <t>All breakers shall be electrically/</t>
    </r>
    <r>
      <rPr>
        <i/>
        <sz val="11"/>
        <color indexed="8"/>
        <rFont val="Calibri"/>
        <family val="2"/>
      </rPr>
      <t xml:space="preserve"> </t>
    </r>
    <r>
      <rPr>
        <sz val="11"/>
        <color indexed="8"/>
        <rFont val="Calibri"/>
        <family val="2"/>
      </rPr>
      <t xml:space="preserve">mechanically  interlocked  as  per schematic diagram. </t>
    </r>
  </si>
  <si>
    <r>
      <t>100 amps  TPN</t>
    </r>
    <r>
      <rPr>
        <b/>
        <sz val="11"/>
        <color indexed="8"/>
        <rFont val="Calibri"/>
        <family val="2"/>
      </rPr>
      <t xml:space="preserve"> MCCB ISOLATOR</t>
    </r>
    <r>
      <rPr>
        <sz val="11"/>
        <color indexed="8"/>
        <rFont val="Calibri"/>
        <family val="2"/>
      </rPr>
      <t xml:space="preserve">  with following accessories:</t>
    </r>
  </si>
  <si>
    <r>
      <t xml:space="preserve">Design, manufacture, supply, installation, testing and commissioning of  630 amps rating ( 25  KA for 1 Sec) 4 pole rising mains in sandwich construction of aluminium  bus bar  with tap-off connection points at every 1000 mm intervals, expansion joints, fire barriers including necessary support and louvers for ventilation, fabricated out of  GI sheet  painted with approved paint shade including 2 Nos. of  50 x 6 mm mm external GI earthing conductor through out the length of the rising mains (Phase sequence shall match the sequence of the incoming breaker provided at the LT Panel).  Thrust pad shall be provided for each rising main for necessary support to rising main and to prevent the bus bar expansion in downward direction.  Also provide end cover to close the end of rising main and to provide extra end supports to the bus bars.  </t>
    </r>
    <r>
      <rPr>
        <b/>
        <sz val="11"/>
        <color indexed="8"/>
        <rFont val="Calibri"/>
        <family val="2"/>
      </rPr>
      <t xml:space="preserve">(IP 55 required). </t>
    </r>
  </si>
  <si>
    <r>
      <t xml:space="preserve">Supply, installation, testing and commissioning of 63  amps 4P </t>
    </r>
    <r>
      <rPr>
        <b/>
        <sz val="11"/>
        <color indexed="8"/>
        <rFont val="Calibri"/>
        <family val="2"/>
      </rPr>
      <t xml:space="preserve">ELMCB  of 300 mA leakage current suitable for AC3VF elevator drive </t>
    </r>
    <r>
      <rPr>
        <sz val="11"/>
        <color indexed="8"/>
        <rFont val="Calibri"/>
        <family val="2"/>
      </rPr>
      <t xml:space="preserve">  in 1.6 mm thick CRCA sheet steel enclosure of approved make design and painted with approved paint shade.  ( FOR SERVICE &amp; GUEST  ELEVATOR)</t>
    </r>
    <r>
      <rPr>
        <b/>
        <sz val="11"/>
        <color indexed="8"/>
        <rFont val="Calibri"/>
        <family val="2"/>
      </rPr>
      <t xml:space="preserve">   </t>
    </r>
  </si>
  <si>
    <r>
      <t xml:space="preserve">Supply, installation, testing and commissioning of 63  amps 4 pole </t>
    </r>
    <r>
      <rPr>
        <b/>
        <sz val="11"/>
        <color indexed="8"/>
        <rFont val="Calibri"/>
        <family val="2"/>
      </rPr>
      <t>MCB</t>
    </r>
    <r>
      <rPr>
        <sz val="11"/>
        <color indexed="8"/>
        <rFont val="Calibri"/>
        <family val="2"/>
      </rPr>
      <t xml:space="preserve">  in 1.6 mm thick CRCA sheet steel enclosure of approved make design and painted with approved paint shade.     </t>
    </r>
    <r>
      <rPr>
        <b/>
        <sz val="11"/>
        <color indexed="8"/>
        <rFont val="Calibri"/>
        <family val="2"/>
      </rPr>
      <t xml:space="preserve">( FOR DIMMER DB)  </t>
    </r>
  </si>
  <si>
    <r>
      <t xml:space="preserve">Supply, installation, testing and commissioning of 40  amps DP </t>
    </r>
    <r>
      <rPr>
        <b/>
        <sz val="11"/>
        <color indexed="8"/>
        <rFont val="Calibri"/>
        <family val="2"/>
      </rPr>
      <t>MCB</t>
    </r>
    <r>
      <rPr>
        <sz val="11"/>
        <color indexed="8"/>
        <rFont val="Calibri"/>
        <family val="2"/>
      </rPr>
      <t xml:space="preserve">  in 1.6 mm thick CRCA sheet steel enclosure of approved make design and painted with approved paint shade.     </t>
    </r>
    <r>
      <rPr>
        <b/>
        <sz val="11"/>
        <color indexed="8"/>
        <rFont val="Calibri"/>
        <family val="2"/>
      </rPr>
      <t xml:space="preserve">( FOR DIMMER DB)  </t>
    </r>
  </si>
  <si>
    <r>
      <t xml:space="preserve">Supply, installation, testing and commissioning of 63  amps 4 pole Isolator  </t>
    </r>
    <r>
      <rPr>
        <b/>
        <sz val="11"/>
        <color indexed="8"/>
        <rFont val="Calibri"/>
        <family val="2"/>
      </rPr>
      <t>MCB</t>
    </r>
    <r>
      <rPr>
        <sz val="11"/>
        <color indexed="8"/>
        <rFont val="Calibri"/>
        <family val="2"/>
      </rPr>
      <t xml:space="preserve">  in IP 65 polycarbonate enclosure of approved make design. </t>
    </r>
    <r>
      <rPr>
        <b/>
        <sz val="11"/>
        <color indexed="8"/>
        <rFont val="Calibri"/>
        <family val="2"/>
      </rPr>
      <t xml:space="preserve">( FOR Kitchen power equipment)  </t>
    </r>
  </si>
  <si>
    <r>
      <t xml:space="preserve">Supply, installation, testing and commissioning of following dry type step down transformer having safety isolating transformer confirming to BS 3535 in 1.6 mm thick MS enclosure of approved make and design.  Input voltage 240 volts </t>
    </r>
    <r>
      <rPr>
        <u/>
        <sz val="11"/>
        <color indexed="8"/>
        <rFont val="Calibri"/>
        <family val="2"/>
      </rPr>
      <t>+</t>
    </r>
    <r>
      <rPr>
        <sz val="11"/>
        <color indexed="8"/>
        <rFont val="Calibri"/>
        <family val="2"/>
      </rPr>
      <t xml:space="preserve"> 10% and multiple output voltage of 12/14/16  volts (for external &amp; swimming pool lighting)</t>
    </r>
  </si>
  <si>
    <r>
      <t xml:space="preserve">It shall provide rated  </t>
    </r>
    <r>
      <rPr>
        <b/>
        <sz val="11"/>
        <color indexed="8"/>
        <rFont val="Calibri"/>
        <family val="2"/>
      </rPr>
      <t>300 KVAR</t>
    </r>
    <r>
      <rPr>
        <sz val="11"/>
        <color indexed="8"/>
        <rFont val="Calibri"/>
        <family val="2"/>
      </rPr>
      <t xml:space="preserve"> in suitable nos. of steps &amp; of suitable rating of capacitors (minimum 8 steps up to 250 kVAR and 12 steps for above 250 kVAR bank), as per specification. The panel shall also comply with following : </t>
    </r>
  </si>
  <si>
    <r>
      <t>Protections</t>
    </r>
    <r>
      <rPr>
        <sz val="11"/>
        <color indexed="8"/>
        <rFont val="Calibri"/>
        <family val="2"/>
      </rPr>
      <t xml:space="preserve"> :</t>
    </r>
  </si>
  <si>
    <r>
      <t>Providing and laying of 600 x 600 x 3.15 mm thick</t>
    </r>
    <r>
      <rPr>
        <b/>
        <sz val="11"/>
        <color indexed="8"/>
        <rFont val="Calibri"/>
        <family val="2"/>
      </rPr>
      <t xml:space="preserve"> tined </t>
    </r>
    <r>
      <rPr>
        <sz val="11"/>
        <color indexed="8"/>
        <rFont val="Calibri"/>
        <family val="2"/>
      </rPr>
      <t>copper plate electrode,  with 2 Nos  50 x  6  mm copper strips from earth plate electrode to  inspection chamber, 50  mm  dia medium class  GI pipe,  CI  funnel with 20 gauge GI wire mesh, masonry chamber 1000 x 500 mm with concrete base  C I heavy duty / chequered plate manhole cover with  frame painted  with bitumastic paint and packing  with mixture of  charcoal and common salt around plate electrode including digging of pit upto permanent moisture level and as per soil condition but  not less than 3 meters   and  back filling as required. (For ups&amp;  DG neutral earthing)</t>
    </r>
  </si>
  <si>
    <r>
      <t xml:space="preserve">Supply and installation of 50 x 6 mm Cu busbar mounted on insulators and having 6 nos. holes for terminating single core 35 Sq.mm flexible cable with the entire assembly enclosed in 1.6 mm thick MS enclosure of approved make, design &amp; painted with approved paint shade. </t>
    </r>
    <r>
      <rPr>
        <i/>
        <sz val="11"/>
        <color indexed="8"/>
        <rFont val="Calibri"/>
        <family val="2"/>
      </rPr>
      <t>(for UPS/low volt earthing and installed in electrical shaft).</t>
    </r>
  </si>
  <si>
    <r>
      <t xml:space="preserve">Fluorescent lighting fixture Philips TCS 669/228 HF or  approved equal in quality and design  complete with T5 fluorescent lamp. </t>
    </r>
    <r>
      <rPr>
        <b/>
        <sz val="11"/>
        <color indexed="8"/>
        <rFont val="Calibri"/>
        <family val="2"/>
      </rPr>
      <t>(For office ltg)</t>
    </r>
  </si>
  <si>
    <r>
      <t>Fluorescent  lighting fixture Philips TBS 669/414 D6 HF or approved equal in quality and design complete with T5 fluorescent lamp.</t>
    </r>
    <r>
      <rPr>
        <b/>
        <sz val="11"/>
        <color indexed="8"/>
        <rFont val="Calibri"/>
        <family val="2"/>
      </rPr>
      <t xml:space="preserve"> (For office ltg)</t>
    </r>
  </si>
  <si>
    <r>
      <t>Fluorescent  lighting fixture Philips TBS 570/414 HF ODF-WH or approved equal in quality and design complete with T5 fluorescent lamp.</t>
    </r>
    <r>
      <rPr>
        <b/>
        <sz val="11"/>
        <color indexed="8"/>
        <rFont val="Calibri"/>
        <family val="2"/>
      </rPr>
      <t xml:space="preserve"> (For office ltg)</t>
    </r>
  </si>
  <si>
    <r>
      <t xml:space="preserve">Fluorescent  lighting fixture Philips TBS 520/228  MI HF or approved equal in quality and design complete with T5 fluorescent lamp. </t>
    </r>
    <r>
      <rPr>
        <b/>
        <sz val="11"/>
        <color indexed="8"/>
        <rFont val="Calibri"/>
        <family val="2"/>
      </rPr>
      <t>(For store areas)</t>
    </r>
  </si>
  <si>
    <r>
      <t>T5 Fluorescent  lighting fixture Philips TMS 122/128 HF  or approved equal in quality and design  complete with T5  fluorescent lamp.</t>
    </r>
    <r>
      <rPr>
        <b/>
        <sz val="11"/>
        <color indexed="8"/>
        <rFont val="Calibri"/>
        <family val="2"/>
      </rPr>
      <t xml:space="preserve"> (For plant room, carpark , Electrical room, staircase)</t>
    </r>
  </si>
  <si>
    <r>
      <t>T5 Fluorescent  lighting fixture Philips TMS 122/228 HF  or approved equal in quality and design  complete with T5  fluorescent lamp.</t>
    </r>
    <r>
      <rPr>
        <b/>
        <sz val="11"/>
        <color indexed="8"/>
        <rFont val="Calibri"/>
        <family val="2"/>
      </rPr>
      <t xml:space="preserve"> (For plant room, carpark , Electrical room, staircase)</t>
    </r>
  </si>
  <si>
    <r>
      <t xml:space="preserve">Fluorescent  lighting fixture Philips TBS 670 2X36 W TL-DEB BOCA or approved equal in quality and design complete with fluorescent lamp. </t>
    </r>
    <r>
      <rPr>
        <b/>
        <sz val="11"/>
        <color indexed="8"/>
        <rFont val="Calibri"/>
        <family val="2"/>
      </rPr>
      <t>(For Kitchen &amp; Laundry)</t>
    </r>
  </si>
  <si>
    <r>
      <t xml:space="preserve">Fluorescent  lighting fixture Philips FBS 650 2X36 W PL-EB BOCA HF or approved equal in quality and design complete with PL lamp.  </t>
    </r>
    <r>
      <rPr>
        <b/>
        <sz val="11"/>
        <color indexed="8"/>
        <rFont val="Calibri"/>
        <family val="2"/>
      </rPr>
      <t>(For Kitchen )</t>
    </r>
  </si>
  <si>
    <r>
      <t xml:space="preserve">Fluorescent  lighting fixture Philips TCW 450 128 W HF or approved equal in quality and design complete with T5 lamp.  </t>
    </r>
    <r>
      <rPr>
        <b/>
        <sz val="11"/>
        <color indexed="8"/>
        <rFont val="Calibri"/>
        <family val="2"/>
      </rPr>
      <t>(For service  &amp; terrace floor )</t>
    </r>
  </si>
  <si>
    <r>
      <t xml:space="preserve">Recessed step light fixture Philips DBP 701/2xPLC 18 Watt CFL or approved equal in quality and design </t>
    </r>
    <r>
      <rPr>
        <b/>
        <sz val="11"/>
        <color indexed="8"/>
        <rFont val="Calibri"/>
        <family val="2"/>
      </rPr>
      <t>(Ramp Lighting)</t>
    </r>
  </si>
  <si>
    <r>
      <t xml:space="preserve">Wall mounting luminaire complete with all accessories Philips Cat No. FMS 300 /111 HF with1x PL-S 11 watt or  approved equal in quality and design complete with lamp. </t>
    </r>
    <r>
      <rPr>
        <b/>
        <sz val="11"/>
        <color indexed="8"/>
        <rFont val="Calibri"/>
        <family val="2"/>
      </rPr>
      <t>(Toilet Mirror ltg.)</t>
    </r>
  </si>
  <si>
    <r>
      <t>Bulk head lighting fixtures Philips make FXC-101 or approved equal in quality and design with 9 watt PL lamps.</t>
    </r>
    <r>
      <rPr>
        <b/>
        <sz val="11"/>
        <color indexed="8"/>
        <rFont val="Calibri"/>
        <family val="2"/>
      </rPr>
      <t xml:space="preserve"> (Lift Shaft   &amp; guest room shaft Ltg.)</t>
    </r>
  </si>
  <si>
    <r>
      <t>Aviation obstruction light with Light Emitting Diods (LEDs)</t>
    </r>
    <r>
      <rPr>
        <b/>
        <sz val="11"/>
        <color indexed="8"/>
        <rFont val="Calibri"/>
        <family val="2"/>
      </rPr>
      <t xml:space="preserve"> with photochromatic switch </t>
    </r>
    <r>
      <rPr>
        <sz val="11"/>
        <color indexed="8"/>
        <rFont val="Calibri"/>
        <family val="2"/>
      </rPr>
      <t xml:space="preserve"> Complete with all accessories as approved.</t>
    </r>
  </si>
  <si>
    <r>
      <t xml:space="preserve">T5 Fluorescent  lighting fixture Philips TMS 122/128 HF  or approved equal in quality and design  complete with T5  fluorescent lamp. </t>
    </r>
    <r>
      <rPr>
        <b/>
        <sz val="11"/>
        <color indexed="8"/>
        <rFont val="Calibri"/>
        <family val="2"/>
      </rPr>
      <t>(For cove lighting)</t>
    </r>
  </si>
  <si>
    <r>
      <t xml:space="preserve">Supply &amp; installation of  20 KVA inverter input 3 phase (415 V </t>
    </r>
    <r>
      <rPr>
        <u/>
        <sz val="11"/>
        <color indexed="8"/>
        <rFont val="Calibri"/>
        <family val="2"/>
      </rPr>
      <t>+</t>
    </r>
    <r>
      <rPr>
        <sz val="11"/>
        <color indexed="8"/>
        <rFont val="Calibri"/>
        <family val="2"/>
      </rPr>
      <t xml:space="preserve"> 10%) output 3 phase (415 V </t>
    </r>
    <r>
      <rPr>
        <u/>
        <sz val="11"/>
        <color indexed="8"/>
        <rFont val="Calibri"/>
        <family val="2"/>
      </rPr>
      <t>+</t>
    </r>
    <r>
      <rPr>
        <sz val="11"/>
        <color indexed="8"/>
        <rFont val="Calibri"/>
        <family val="2"/>
      </rPr>
      <t xml:space="preserve"> 10%) with sealed maintenance free batteries suitable for  15  minutes backup including providing suitable size of 14 gauge MS battery rack suitably painted..</t>
    </r>
  </si>
  <si>
    <r>
      <t xml:space="preserve">Supply, installation, testing and commissioning of battery charger unit with provisions of Boost Charing, and Float charging.  Suitable for 240 V single phase </t>
    </r>
    <r>
      <rPr>
        <u/>
        <sz val="11"/>
        <color indexed="8"/>
        <rFont val="Calibri"/>
        <family val="2"/>
      </rPr>
      <t>+</t>
    </r>
    <r>
      <rPr>
        <sz val="11"/>
        <color indexed="8"/>
        <rFont val="Calibri"/>
        <family val="2"/>
      </rPr>
      <t xml:space="preserve"> 10% AC, 50 Hz power supply as per specifications.</t>
    </r>
  </si>
  <si>
    <r>
      <t>Supply and fixing perforated</t>
    </r>
    <r>
      <rPr>
        <b/>
        <sz val="11"/>
        <color indexed="8"/>
        <rFont val="Calibri"/>
        <family val="2"/>
      </rPr>
      <t xml:space="preserve"> GI cable tray with Cover</t>
    </r>
    <r>
      <rPr>
        <sz val="11"/>
        <color indexed="8"/>
        <rFont val="Calibri"/>
        <family val="2"/>
      </rPr>
      <t xml:space="preserve"> of the following size including fixing hardware supports etc as required  (From communication room to LV shaft and vertical in  LV shaft:</t>
    </r>
  </si>
  <si>
    <r>
      <t>Providing and laying the following HDPE pipe of 6 Kg/ Cm</t>
    </r>
    <r>
      <rPr>
        <vertAlign val="superscript"/>
        <sz val="11"/>
        <color indexed="8"/>
        <rFont val="Calibri"/>
        <family val="2"/>
      </rPr>
      <t xml:space="preserve">2 </t>
    </r>
    <r>
      <rPr>
        <sz val="11"/>
        <color indexed="8"/>
        <rFont val="Calibri"/>
        <family val="2"/>
      </rPr>
      <t>working pressure laid in ground including cost of digging, 150 mm sand all around the pipe, brick protection and back filling including all accessories i.e. bends, reducers, flanges of approved make and design complete as required.</t>
    </r>
  </si>
  <si>
    <r>
      <t xml:space="preserve">Supply, erection, testing and commissioning of following tap off with </t>
    </r>
    <r>
      <rPr>
        <b/>
        <sz val="11"/>
        <color indexed="8"/>
        <rFont val="Calibri"/>
        <family val="2"/>
      </rPr>
      <t xml:space="preserve"> IP 55 </t>
    </r>
    <r>
      <rPr>
        <sz val="11"/>
        <color indexed="8"/>
        <rFont val="Calibri"/>
        <family val="2"/>
      </rPr>
      <t>boxes for CATV system.</t>
    </r>
  </si>
  <si>
    <r>
      <t>Supply, erection, testing and commissioning of spliter with</t>
    </r>
    <r>
      <rPr>
        <b/>
        <sz val="11"/>
        <color indexed="8"/>
        <rFont val="Calibri"/>
        <family val="2"/>
      </rPr>
      <t xml:space="preserve"> IP 55</t>
    </r>
    <r>
      <rPr>
        <sz val="11"/>
        <color indexed="8"/>
        <rFont val="Calibri"/>
        <family val="2"/>
      </rPr>
      <t xml:space="preserve"> boxes.</t>
    </r>
  </si>
  <si>
    <t>All ACBs shall be suitable for  25 kA( Icu=Ics=Icw for 1 sec.)</t>
  </si>
  <si>
    <t>All MCCBs shall be of  25 KA (Ics) breaking capacity.</t>
  </si>
  <si>
    <t>Spare MCCBs of the following:</t>
  </si>
  <si>
    <t>All MCCBs shall be of 25KA( Ics) breaking capacity.</t>
  </si>
  <si>
    <t xml:space="preserve">All MCCBs shall be of  25KA(Ics) breaking capacity. </t>
  </si>
  <si>
    <t>All MCCBs shall be of  25 KA(Ics) breaking capacity.</t>
  </si>
  <si>
    <t>a. All MCCBs shall be of  25 KA(Ics) breaking capacity.</t>
  </si>
  <si>
    <t>25  Amps DP MCBs</t>
  </si>
  <si>
    <t>Spare MCBs of the following:</t>
  </si>
  <si>
    <t>Supply, installation, testing and commissioning of the following FDBs fabricated out of  1.2 mm  &amp; 1.6 mm thick CRCA sheet steel for SPN &amp; TPN db respectively , double door construction, powder coated with approved shade and partitions to segregate phases.  Approved lockable covers with padlocking arrangement for each phase, recessed in wall or surface  mounted final distribution boards of the following description:</t>
  </si>
  <si>
    <t>Phase indicating light  protected by 2 amps SP MCBs.</t>
  </si>
  <si>
    <t>303000000</t>
  </si>
  <si>
    <t>Incoming Air Circuit  Breaker A  For  DG supply</t>
  </si>
  <si>
    <t xml:space="preserve">Phase indicating light  protected by 2 amps MCBs. </t>
  </si>
  <si>
    <t>Breaker ON / OFF / TRIP indicating  lights with control MCBs.</t>
  </si>
  <si>
    <t xml:space="preserve">3 Nos. 96 x 96 mm sq. 0- 1600/ 5 amps CTR digital  ammeter with 3 nos. 1600/ 5 amps 15 VA CL : 1 CTs </t>
  </si>
  <si>
    <t xml:space="preserve">96 x  96 mm sq. 0-500 Volt  digital voltmeter with selector  switch    protected by 2 amp TP MCBs  </t>
  </si>
  <si>
    <t>Incoming Air Circuit  Breaker B     For Transformer supply</t>
  </si>
  <si>
    <t>3 Nos. 96 x 96 sq.mm 0- 1600 / 5 amps CTR digital ammeter with 3 nos 1600 / 5 amps, 15 VA Class I CTs.</t>
  </si>
  <si>
    <t xml:space="preserve">96 x  96 mm sq. 0-500 Volt  digital voltmeter with selector  switch     protected by 2 amp TP MCBs  </t>
  </si>
  <si>
    <t>800 amps 4 pole manually operated fully drawout type air circuit breaker with ON/OFF/TRIP indicating lamps with MCBs and microprocessor based release for protection &amp; indication as per specification. (for HVAC panel)</t>
  </si>
  <si>
    <t>Spare MCCBs for the following :</t>
  </si>
  <si>
    <t>Bus Coupler : Breaker C</t>
  </si>
  <si>
    <r>
      <t>Wiring for</t>
    </r>
    <r>
      <rPr>
        <b/>
        <sz val="11"/>
        <color indexed="8"/>
        <rFont val="Calibri"/>
        <family val="2"/>
      </rPr>
      <t xml:space="preserve"> Do not disturb cum bell points</t>
    </r>
    <r>
      <rPr>
        <sz val="11"/>
        <color indexed="8"/>
        <rFont val="Calibri"/>
        <family val="2"/>
      </rPr>
      <t xml:space="preserve"> with 1.5 sqmm PVC insulated copper conductor 1100 volts grade stranded flexible FRLS wires in surface mounted and or embeded 25mm dia. heavy duty  FRLS PVC conduit as per IS 9537 part-3  and fixing of electronic call bell, bell will not operate when the DND switch is ON, neon indicating lamps on the plate of bell push button, two way switch with LED indicator on the suitable location and earthing of GI box with 1.5 sqmm PVC insulated copper conductor stranded flexible FRLS wire.  </t>
    </r>
  </si>
  <si>
    <t>Wiring for forward and Reverse operation of  Motorised Curtain  point  &amp; centre off  switch for forward and reverse operation of motor   with  1.5 sq.mm PVC insulated copper conductor 1100 volts grade stranded flexible FRLS  wire in 25mm dia. 2mm thick embeded or surface mounted  PVC conduit in 1.6 mm thick GI box and earthing of GI box with 1.5 Sqmm PVC insulated copper conductor stranded flexible ZHFR  wire.</t>
  </si>
  <si>
    <r>
      <t xml:space="preserve">1600 amps   4 pole </t>
    </r>
    <r>
      <rPr>
        <strike/>
        <sz val="11"/>
        <color indexed="8"/>
        <rFont val="Calibri"/>
        <family val="2"/>
      </rPr>
      <t>manually</t>
    </r>
    <r>
      <rPr>
        <sz val="11"/>
        <color indexed="8"/>
        <rFont val="Calibri"/>
        <family val="2"/>
      </rPr>
      <t xml:space="preserve">  Electrically operated fully  drawout type air circuit  breaker with ON / OFF / TRIP indicating lamps  with   control  MCBs, shunt trip, breaker control switch etc.  </t>
    </r>
  </si>
  <si>
    <t>Incoming Air Circuit Breaker D   For transformer supply</t>
  </si>
  <si>
    <t>Phase indicating light  protected by 2 amps MCBs.</t>
  </si>
  <si>
    <t>Breaker ON / OFF / TRIP indicating  lights with control MCBs</t>
  </si>
  <si>
    <t xml:space="preserve">Incoming Air Circuit  Breaker E (For DG Supply)  </t>
  </si>
  <si>
    <t>3 Nos. 96 x 96 mm sq. 0-1600/ 5 amps CTR digital  ammeter with 3 Nos.  1600/ 5 amps 15 VA CL:1 CTs</t>
  </si>
  <si>
    <t xml:space="preserve">1600 amps   4 pole manually operated fully  drawout type air circuit  breaker with ON / OFF / TRIP indicating lamps  with   control  MCBs, shunt trip, breaker control switch etc.  </t>
  </si>
  <si>
    <t xml:space="preserve">96 x  96 mm sq 0-500 Volt  digital voltmeter with selector  switch  PTs shall be protected by 2 amp TP MCBs </t>
  </si>
  <si>
    <t>1000 amps 4 pole manually operated fully drawout type air circuit breaker with ON/OFF/TRIP indicating lamps with MCBs and microprocessor based release for protection &amp; indication as per specification. (for fire emergency panel)</t>
  </si>
  <si>
    <t>800 amps 4 pole manually operated fully drawout type air circuit breaker with ON/OFF/TRIP indicating lamps with MCBs and microprocessor based release for protection &amp; indication as per specification. (for HVAC panel )</t>
  </si>
  <si>
    <t>b. Digital electronic ammeter with selector switch and 3 Nos. CTs including spare.</t>
  </si>
  <si>
    <t>d.  Nos. 630 / 5, 15 VA CTs shall be provided for APFCR</t>
  </si>
  <si>
    <t>All MCCBs shall be suitable for  25 KA (ICS)  breaking capacity.</t>
  </si>
  <si>
    <t>Wiring with space heater, thermostat and control MCBs shall be provided all vertical sections of main LT panel.</t>
  </si>
  <si>
    <t>All outgoing MCCBs feeders shall be provided with built-in microprocessor  release unit with earth fault protection and time delay.</t>
  </si>
  <si>
    <t>i) 0-500 volts digital volt meter with selector switch  be protected by 2 amps TP MCBs.</t>
  </si>
  <si>
    <t>iii) .Phase indicating light  protected by 2 amps SP MCBs.</t>
  </si>
  <si>
    <t>100 amps TPN MCCBs</t>
  </si>
  <si>
    <t>Spare MCCBs of  the following :</t>
  </si>
  <si>
    <t>All outgoing MCCBs shall be of 25 KA breaking capacity</t>
  </si>
  <si>
    <t xml:space="preserve"> 0-500 volts digital volt meter with selector switch  be protected by 2 amps TP MCBs.</t>
  </si>
  <si>
    <t>b. Digital electronic ammeter with selector switch and 3 Nos. CTs</t>
  </si>
  <si>
    <t>Phase indicating light  protected by 2 amps MCBs.           3 Sets</t>
  </si>
  <si>
    <t>Breaker ON / OFF / TRIP indicating  lights with control MCBs.     1 Set</t>
  </si>
  <si>
    <t>Supply, installation, testing and commissioning of tap off of following rating  with  boxes made out of 14 gauge GI sheet duly painted  and  mounted on the rising mains including providing of following MCCBs.</t>
  </si>
  <si>
    <t>12 way TPN DB, 12 Nos. 10 amps SP MCBs per phase with 3 Nos. 63 amps DP RCCBs of 30 mA leakage  current  and  1 no. 63 amps 4 pole MCB isolator as   incomer    with   separate  neutral link for each phase.</t>
  </si>
  <si>
    <t>10 way TPN DB, 10 Nos. 10 amps SP MCBs per phase with 3 Nos. 40 amps DP RCCBs of 30 mA leakage  current  and  1 no. 40 amps 4 pole MCB isolator as   incomer    with   separate  neutral link for each phase.</t>
  </si>
  <si>
    <t>8 way TPN DB, 8 Nos. 10 amps SP MCBs per phase with 3 Nos. 40 amps DP RCCBs  of 30 mA leakage current and 1 No. 40 amps 4 pole MCB isolator  as   incomer   with   separate  neutral link for each phase.</t>
  </si>
  <si>
    <t>6 way TPN DB, 6 Nos. 10 amps SP MCBs per phase  with 3 Nos. 40 amps DP RCCBs  of 30 mA leakage  current  and  1 No. 40 amps 4 pole MCB isolator as  incomer   with  separate  neutral link for each phase.</t>
  </si>
  <si>
    <t>12 way TPN DB, 12 Nos. 16/20 amps SP  MCB per phase with 3  Nos.  63 amps   DP RCCBs  of  30 mA leakage current and 1 No.    63 amps   4 pole  MCB  isolator  as incomer with  separate  neutral link for each phase.</t>
  </si>
  <si>
    <t>10 way TPN DB, 10 Nos. 16/20 amps SP  MCB per phase with 3  Nos.  63 amps   DP RCCBs  of  30 mA leakage current and 1 No.    63 amps   4 pole  MCB  isolator  as incomer with  separate  neutral link for each phase.</t>
  </si>
  <si>
    <t>10 way TPN DB, 10 Nos. 16/20 amps SP  MCB per phase with 3  Nos.  63 amps   DP RCCBs  of  30 mA leakage current with 1 nos 63 amp DP contactor controlled through 0-24 hr timer in R phase and 1 No.    63 amps   4 pole  MCB  isolator  as incomer with  separate  neutral link for each phase.</t>
  </si>
  <si>
    <t>8 way TPN DB, 8 Nos. 16/20 amps SP  MCBs per phase with 3 Nos. 63 amps DP RCCBs  of   30 mA leakage   current with 1 nos 63 amp DP contactor controlled through 0-24 hr timer in R phase and  1 No.63 amps 4 pole MCB   isolator   as   incomer  with separate  neutral   link    for each phase.</t>
  </si>
  <si>
    <t>8 way TPN DB, 8 Nos. 16/20 amps SP  MCBs per phase with 3 Nos. 63 amps DP RCCBs  of   30 mA leakage   current and  1 No.63 amps 4 pole MCB   isolator   as   incomer  with separate  neutral   link    for each phase.</t>
  </si>
  <si>
    <t xml:space="preserve"> 4 way TPN DB, 4 Nos. 10 amps SP MCBs per phase with 3 Nos.  40 amps   DP RCCBs of  30  mA   leakage   current and 1 No. 40 amps 4 pole   MCB     isolator   as   incomer separate  neutral link for each phase.</t>
  </si>
  <si>
    <t xml:space="preserve"> 6 way SPN DB, 6 Nos. 6 amps SP MCBs  with 1 No. 25 amps DP  RCBO of 30 mA leakage current  as   incomer including cu. Busbars </t>
  </si>
  <si>
    <t>6 way TPN DB, 6 Nos. 16/20 amps SP MCBs per phase with 3 Nos. 63 amps DP RCCBs  of 30 mA leakage current  and   1 No. 63 amps 4 Pole MCB  isolator    as   incomer  with  separate  neutral link for each phase.</t>
  </si>
  <si>
    <t>4 way TPN DB, 4 Nos. 16/20 amps SP MCBs per phase with 3 Nos. 40 amps DP RCCBs  of   30 mA leakage   current and 1 No. 40 amps 4 Pole MCB   isolator     as     incomer     with  separate neutral link for each phase.</t>
  </si>
  <si>
    <t xml:space="preserve"> 6 way SPN DB, 4 Nos. 6 amps SP MCBs  with 1 No. 25 amps DP  RCBO of 30 mA leakage current as   incomer including cu. Busbars and  with 25 amps DP contactor controlled through 0-24 hr timer </t>
  </si>
  <si>
    <t xml:space="preserve"> 4 way SPN DB, 4 Nos. 6 amps SP MCBs  with 1 No. 25 amps DP  RCBO of 30 mA leakage current  as   incomer including cu. Busbars </t>
  </si>
  <si>
    <t>TPN DB, 6 Nos. 20 / 32 amps 4 Pole MCB and 40 amps 4 pole RCCBs of 30 mA leakage current as outgoing   and  1 No. 63 amps 4 pole MCB isolator as incomer   including cu.bus bars.</t>
  </si>
  <si>
    <t>6 way TPN DB, 6 Nos. 20 amps DP MCB and 25 amps RCCBs of  30 mA leakage current per phase  as outgoing with  3 Nos.  63 amps  DP MCBs and 1 No. 63  amps   4 pole   MCB    isolator   as   incomer including  cu bus bars</t>
  </si>
  <si>
    <t>6 way TPN DB, 6 Nos. 10 amps SP MCBs per phase as outgoing  with 3 Nos. 40  amps DP RCCBs of 30 mA leakage  current with 3 nos  40 amp DP contactor controlled through 0-24 hr timer  and  1 no. 40 amps 4 pole MCB isolator as   incomer    with   separate  neutral link for each phase.</t>
  </si>
  <si>
    <r>
      <t>6 way TPN DB, 6 Nos. 16/20 amps SP MCBs per phase with 3 Nos.</t>
    </r>
    <r>
      <rPr>
        <b/>
        <sz val="11"/>
        <color indexed="8"/>
        <rFont val="Calibri"/>
        <family val="2"/>
      </rPr>
      <t xml:space="preserve"> SI TYPE</t>
    </r>
    <r>
      <rPr>
        <sz val="11"/>
        <color indexed="8"/>
        <rFont val="Calibri"/>
        <family val="2"/>
      </rPr>
      <t xml:space="preserve"> 63 amps DP RCCBs  of 30 mA leakage current  and   1 No. 63 amps 4 Pole MCB  isolator    as   incomer  with  separate  neutral link for each phase.</t>
    </r>
  </si>
  <si>
    <r>
      <t xml:space="preserve">Design, fabrication, assembling, wiring, supply,   installation, testing and commissioning of   Automatic control panels with </t>
    </r>
    <r>
      <rPr>
        <b/>
        <sz val="11"/>
        <color indexed="8"/>
        <rFont val="Calibri"/>
        <family val="2"/>
      </rPr>
      <t>MPP type capacitors,</t>
    </r>
    <r>
      <rPr>
        <sz val="11"/>
        <color indexed="8"/>
        <rFont val="Calibri"/>
        <family val="2"/>
      </rPr>
      <t xml:space="preserve">  fabricated out of 14 gauge  CRCA sheet  steel in cubicle  compartmentised, free  standing, floor mounted,  dust  and vermin   proof  with  reinforcement   of suitable  size, angle iron,  channel, T sections and / or flats wherever necessary. Cable gland plates shall be provided on top as well as at the bottom of  the  panels. Panels shall be treated with all anticorrosive process before powder coating as per specifications and final approved shade. 2 Nos. earthing terminals  shall be provided  for  all distrtibution  panels. Panels shall be suitable for 415V, 3 phase, 4 wire, 50 HZ  supply system. Lifting hooks shall also be provided  in  case  of   large panels. Approval shall be taken for each panel in the form of shop drawings before  fabrication. Galvanised hardwares with zinc passivation shall be used in fabrication of panels.  The system shall be provided with </t>
    </r>
  </si>
  <si>
    <t xml:space="preserve">Fast response time of ON capacitors 20-60 miliseconds. </t>
  </si>
  <si>
    <t>LED indication for number of capacitor banks ON.</t>
  </si>
  <si>
    <t>Providing, installation, testing and commissining of 200 x 150 x 125 mm polycarbonate weather proof (IP-55) junction box recessed in wall or surface mounted as required for housing of 1 no. 10 amps SPN MCBs suitable size of terminal blocks complete.  Suitable length of GI pipe upto junction box shall also be provided for laying of cables.</t>
  </si>
  <si>
    <t>Providing  and  fixing in  position  the following  2mm thick conduits concealed, embeded or exposed as called for including all accessories i.e. bends, junction boxes, outlet boxes with cover plates of approved make and design</t>
  </si>
  <si>
    <t xml:space="preserve">CIRCUIT CUM POINT WIRING (WITH HARD WIRED LIGHTING CONTROL) Note:  switch and socket shall be client supplied item except for item no A.II. 5 </t>
  </si>
  <si>
    <t>COP-R001</t>
  </si>
  <si>
    <t>No</t>
  </si>
  <si>
    <t>M/s Servotech electricals</t>
  </si>
  <si>
    <t>006</t>
  </si>
  <si>
    <t>Proposed Five star hotel at lucknow</t>
  </si>
  <si>
    <t>COP No.:- HRL/COP/servotech/</t>
  </si>
  <si>
    <t>Date.:- 27/09/2014</t>
  </si>
  <si>
    <t>PAN No.:- AACCS9091E</t>
  </si>
  <si>
    <t>252-A Vijay Tower,Shahpur jat,Opp,Panchseel Commercial Complex,New Delhi-110049</t>
  </si>
  <si>
    <r>
      <rPr>
        <b/>
        <sz val="10"/>
        <rFont val="Tahoma"/>
        <family val="2"/>
      </rPr>
      <t>VAT No</t>
    </r>
    <r>
      <rPr>
        <sz val="10"/>
        <rFont val="Tahoma"/>
        <family val="2"/>
      </rPr>
      <t xml:space="preserve">.:-  </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AACCS9091E</t>
    </r>
  </si>
  <si>
    <t>Supply, Installation, testing &amp; commisioning of Electrical works</t>
  </si>
  <si>
    <t>CHPL/002/WO/14-15/
Dated : 19.05.2010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</si>
</sst>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 numFmtId="170" formatCode="0.0"/>
    <numFmt numFmtId="171" formatCode="##\ ##\ ##\ ###"/>
    <numFmt numFmtId="172" formatCode="0.000;[Red]0.000"/>
  </numFmts>
  <fonts count="32">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sz val="11"/>
      <name val="Calibri"/>
      <family val="2"/>
      <scheme val="minor"/>
    </font>
    <font>
      <b/>
      <sz val="11"/>
      <color rgb="FFFFFF00"/>
      <name val="Calibri"/>
      <family val="2"/>
      <scheme val="minor"/>
    </font>
    <font>
      <b/>
      <sz val="16"/>
      <name val="Times New Roman"/>
      <family val="1"/>
    </font>
    <font>
      <sz val="10"/>
      <name val="Tahoma"/>
      <family val="2"/>
    </font>
    <font>
      <b/>
      <sz val="12"/>
      <name val="Tahoma"/>
      <family val="2"/>
    </font>
    <font>
      <b/>
      <sz val="11"/>
      <name val="Tahoma"/>
      <family val="2"/>
    </font>
    <font>
      <sz val="11"/>
      <name val="Tahoma"/>
      <family val="2"/>
    </font>
    <font>
      <sz val="12"/>
      <name val="Tahoma"/>
      <family val="2"/>
    </font>
    <font>
      <b/>
      <sz val="16"/>
      <name val="Tahoma"/>
      <family val="2"/>
    </font>
    <font>
      <b/>
      <sz val="10"/>
      <name val="Tahoma"/>
      <family val="2"/>
    </font>
    <font>
      <b/>
      <sz val="14"/>
      <name val="Tahoma"/>
      <family val="2"/>
    </font>
    <font>
      <b/>
      <sz val="11"/>
      <color theme="1"/>
      <name val="Calibri"/>
      <family val="2"/>
    </font>
    <font>
      <b/>
      <u/>
      <sz val="11"/>
      <color theme="1"/>
      <name val="Calibri"/>
      <family val="2"/>
    </font>
    <font>
      <sz val="11"/>
      <color theme="1"/>
      <name val="Calibri"/>
      <family val="2"/>
    </font>
    <font>
      <b/>
      <sz val="11"/>
      <color indexed="8"/>
      <name val="Calibri"/>
      <family val="2"/>
    </font>
    <font>
      <strike/>
      <sz val="11"/>
      <color indexed="8"/>
      <name val="Calibri"/>
      <family val="2"/>
    </font>
    <font>
      <strike/>
      <sz val="11"/>
      <color theme="1"/>
      <name val="Calibri"/>
      <family val="2"/>
    </font>
    <font>
      <b/>
      <strike/>
      <sz val="11"/>
      <color indexed="8"/>
      <name val="Calibri"/>
      <family val="2"/>
    </font>
    <font>
      <b/>
      <i/>
      <u/>
      <sz val="11"/>
      <color theme="1"/>
      <name val="Calibri"/>
      <family val="2"/>
    </font>
    <font>
      <i/>
      <sz val="11"/>
      <color indexed="8"/>
      <name val="Calibri"/>
      <family val="2"/>
    </font>
    <font>
      <u/>
      <sz val="11"/>
      <color theme="1"/>
      <name val="Calibri"/>
      <family val="2"/>
    </font>
    <font>
      <u/>
      <sz val="11"/>
      <color indexed="8"/>
      <name val="Calibri"/>
      <family val="2"/>
    </font>
    <font>
      <i/>
      <sz val="11"/>
      <color theme="1"/>
      <name val="Calibri"/>
      <family val="2"/>
    </font>
    <font>
      <vertAlign val="superscript"/>
      <sz val="11"/>
      <color indexed="8"/>
      <name val="Calibri"/>
      <family val="2"/>
    </font>
    <font>
      <b/>
      <sz val="11"/>
      <name val="Calibri"/>
      <family val="2"/>
      <scheme val="minor"/>
    </font>
  </fonts>
  <fills count="9">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theme="3" tint="0.59996337778862885"/>
        <bgColor indexed="64"/>
      </patternFill>
    </fill>
    <fill>
      <patternFill patternType="solid">
        <fgColor theme="3" tint="0.39994506668294322"/>
        <bgColor indexed="64"/>
      </patternFill>
    </fill>
    <fill>
      <patternFill patternType="solid">
        <fgColor rgb="FFFFFF00"/>
        <bgColor indexed="64"/>
      </patternFill>
    </fill>
    <fill>
      <patternFill patternType="solid">
        <fgColor rgb="FF00B050"/>
        <bgColor indexed="64"/>
      </patternFill>
    </fill>
    <fill>
      <patternFill patternType="solid">
        <fgColor rgb="FF00B0F0"/>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s>
  <cellStyleXfs count="41">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cellStyleXfs>
  <cellXfs count="317">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0" borderId="0" xfId="0" applyFont="1" applyBorder="1"/>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0" fontId="1" fillId="2" borderId="0" xfId="0" applyFont="1" applyFill="1" applyBorder="1"/>
    <xf numFmtId="0" fontId="7" fillId="3" borderId="1" xfId="40" applyFont="1" applyFill="1" applyBorder="1" applyAlignment="1" applyProtection="1">
      <alignment horizontal="left" vertical="center"/>
    </xf>
    <xf numFmtId="0" fontId="7" fillId="0" borderId="1" xfId="40" applyFont="1" applyFill="1" applyBorder="1" applyAlignment="1" applyProtection="1">
      <alignment horizontal="left" vertical="center"/>
    </xf>
    <xf numFmtId="0" fontId="7" fillId="0" borderId="1" xfId="23" applyFont="1" applyFill="1" applyBorder="1" applyAlignment="1">
      <alignment horizontal="center" vertical="center" wrapText="1"/>
    </xf>
    <xf numFmtId="0" fontId="7" fillId="0" borderId="1" xfId="23" applyFont="1" applyFill="1" applyBorder="1" applyAlignment="1">
      <alignment vertical="center" wrapText="1"/>
    </xf>
    <xf numFmtId="0" fontId="7" fillId="0" borderId="1" xfId="40" applyFont="1" applyFill="1" applyBorder="1" applyAlignment="1" applyProtection="1">
      <alignment horizontal="center" vertical="center"/>
    </xf>
    <xf numFmtId="0" fontId="7" fillId="0" borderId="1" xfId="40" applyFont="1" applyFill="1" applyBorder="1" applyAlignment="1" applyProtection="1">
      <alignment horizontal="center" vertical="center" wrapText="1"/>
    </xf>
    <xf numFmtId="165" fontId="1" fillId="0" borderId="1" xfId="0" applyNumberFormat="1" applyFont="1" applyBorder="1" applyAlignment="1">
      <alignment vertical="center"/>
    </xf>
    <xf numFmtId="165" fontId="1" fillId="0" borderId="1" xfId="0" applyNumberFormat="1" applyFont="1" applyBorder="1"/>
    <xf numFmtId="165" fontId="1" fillId="0" borderId="1" xfId="0" applyNumberFormat="1" applyFont="1" applyBorder="1" applyAlignment="1">
      <alignment vertical="center" wrapText="1"/>
    </xf>
    <xf numFmtId="164" fontId="7" fillId="0" borderId="1" xfId="23" applyNumberFormat="1" applyFont="1" applyFill="1" applyBorder="1" applyAlignment="1">
      <alignment horizontal="right" vertical="center" wrapText="1"/>
    </xf>
    <xf numFmtId="0" fontId="8" fillId="4" borderId="0" xfId="0" applyFont="1" applyFill="1"/>
    <xf numFmtId="0" fontId="8" fillId="4" borderId="1" xfId="0" applyFont="1" applyFill="1" applyBorder="1" applyAlignment="1">
      <alignment vertical="center" wrapText="1"/>
    </xf>
    <xf numFmtId="0" fontId="8" fillId="4" borderId="1" xfId="0" applyFont="1" applyFill="1" applyBorder="1" applyAlignment="1">
      <alignment vertical="center"/>
    </xf>
    <xf numFmtId="0" fontId="8" fillId="4" borderId="1" xfId="0" applyFont="1" applyFill="1" applyBorder="1"/>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5" fontId="1" fillId="0" borderId="0" xfId="0" applyNumberFormat="1" applyFont="1"/>
    <xf numFmtId="165" fontId="1" fillId="5" borderId="0" xfId="0" applyNumberFormat="1" applyFont="1" applyFill="1"/>
    <xf numFmtId="165" fontId="1" fillId="5" borderId="1" xfId="0" applyNumberFormat="1" applyFont="1" applyFill="1" applyBorder="1" applyAlignment="1">
      <alignment vertical="center" wrapText="1"/>
    </xf>
    <xf numFmtId="0" fontId="1" fillId="0" borderId="1" xfId="0" applyFont="1" applyBorder="1" applyAlignment="1">
      <alignment horizontal="center" vertical="center" wrapText="1"/>
    </xf>
    <xf numFmtId="2" fontId="1" fillId="0" borderId="0" xfId="0" applyNumberFormat="1" applyFont="1"/>
    <xf numFmtId="2" fontId="1" fillId="0" borderId="1" xfId="0" applyNumberFormat="1" applyFont="1" applyBorder="1" applyAlignment="1">
      <alignment vertical="center"/>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1" xfId="0" applyFont="1" applyBorder="1" applyAlignment="1">
      <alignment horizontal="center" vertical="center"/>
    </xf>
    <xf numFmtId="0" fontId="1" fillId="0" borderId="3" xfId="0" applyFont="1" applyBorder="1" applyAlignment="1">
      <alignment horizontal="center" vertical="center"/>
    </xf>
    <xf numFmtId="165" fontId="1" fillId="6" borderId="0" xfId="0" applyNumberFormat="1" applyFont="1" applyFill="1"/>
    <xf numFmtId="0" fontId="1" fillId="6" borderId="3" xfId="0" applyFont="1" applyFill="1" applyBorder="1" applyAlignment="1">
      <alignment horizontal="center" vertical="center"/>
    </xf>
    <xf numFmtId="165" fontId="1" fillId="6" borderId="1" xfId="0" applyNumberFormat="1" applyFont="1" applyFill="1" applyBorder="1" applyAlignment="1">
      <alignment vertical="center" wrapText="1"/>
    </xf>
    <xf numFmtId="165" fontId="1" fillId="6" borderId="1" xfId="0" applyNumberFormat="1" applyFont="1" applyFill="1" applyBorder="1" applyAlignment="1">
      <alignment vertical="center"/>
    </xf>
    <xf numFmtId="165" fontId="1" fillId="6" borderId="1" xfId="0" applyNumberFormat="1" applyFont="1" applyFill="1" applyBorder="1"/>
    <xf numFmtId="0" fontId="10" fillId="0" borderId="0" xfId="23" applyFont="1"/>
    <xf numFmtId="0" fontId="10" fillId="0" borderId="0" xfId="23" applyFont="1" applyAlignment="1">
      <alignment vertical="center"/>
    </xf>
    <xf numFmtId="0" fontId="11" fillId="7" borderId="15" xfId="23" quotePrefix="1" applyFont="1" applyFill="1" applyBorder="1" applyAlignment="1">
      <alignment vertical="center"/>
    </xf>
    <xf numFmtId="0" fontId="14" fillId="7" borderId="15" xfId="23" applyFont="1" applyFill="1" applyBorder="1" applyAlignment="1">
      <alignment vertical="center"/>
    </xf>
    <xf numFmtId="0" fontId="14" fillId="7" borderId="15" xfId="23" applyFont="1" applyFill="1" applyBorder="1" applyAlignment="1">
      <alignment horizontal="center" vertical="center"/>
    </xf>
    <xf numFmtId="0" fontId="10" fillId="0" borderId="21" xfId="23" applyFont="1" applyBorder="1" applyAlignment="1">
      <alignment vertical="justify"/>
    </xf>
    <xf numFmtId="0" fontId="10" fillId="0" borderId="20" xfId="23" applyFont="1" applyBorder="1" applyAlignment="1">
      <alignment vertical="justify"/>
    </xf>
    <xf numFmtId="0" fontId="10" fillId="0" borderId="0" xfId="23" applyFont="1" applyBorder="1" applyAlignment="1">
      <alignment vertical="justify"/>
    </xf>
    <xf numFmtId="0" fontId="10" fillId="0" borderId="20" xfId="23" applyFont="1" applyBorder="1" applyAlignment="1">
      <alignment vertical="center"/>
    </xf>
    <xf numFmtId="0" fontId="10" fillId="0" borderId="0" xfId="23" applyFont="1" applyBorder="1" applyAlignment="1">
      <alignment vertical="center" wrapText="1"/>
    </xf>
    <xf numFmtId="0" fontId="10" fillId="0" borderId="1" xfId="23" applyFont="1" applyBorder="1" applyAlignment="1">
      <alignment horizontal="center" vertical="center"/>
    </xf>
    <xf numFmtId="0" fontId="16" fillId="0" borderId="30" xfId="23" applyFont="1" applyBorder="1" applyAlignment="1">
      <alignment vertical="center"/>
    </xf>
    <xf numFmtId="0" fontId="16" fillId="0" borderId="31" xfId="23" applyFont="1" applyBorder="1" applyAlignment="1">
      <alignment horizontal="center" vertical="center" wrapText="1"/>
    </xf>
    <xf numFmtId="166" fontId="16" fillId="0" borderId="31" xfId="2" applyNumberFormat="1" applyFont="1" applyBorder="1" applyAlignment="1">
      <alignment horizontal="center" vertical="center" wrapText="1"/>
    </xf>
    <xf numFmtId="0" fontId="10" fillId="0" borderId="34" xfId="23" applyFont="1" applyBorder="1" applyAlignment="1">
      <alignment horizontal="center" vertical="center"/>
    </xf>
    <xf numFmtId="166" fontId="10" fillId="0" borderId="1" xfId="2" applyNumberFormat="1" applyFont="1" applyBorder="1" applyAlignment="1">
      <alignment horizontal="center"/>
    </xf>
    <xf numFmtId="166" fontId="10" fillId="7" borderId="1" xfId="2" applyNumberFormat="1" applyFont="1" applyFill="1" applyBorder="1" applyAlignment="1">
      <alignment horizontal="center"/>
    </xf>
    <xf numFmtId="0" fontId="10" fillId="0" borderId="8" xfId="23" applyFont="1" applyBorder="1" applyAlignment="1">
      <alignment horizontal="center" vertical="center"/>
    </xf>
    <xf numFmtId="166" fontId="10" fillId="0" borderId="9" xfId="2" applyNumberFormat="1" applyFont="1" applyBorder="1" applyAlignment="1">
      <alignment horizontal="center" vertical="center"/>
    </xf>
    <xf numFmtId="166" fontId="10" fillId="7" borderId="9" xfId="2" applyNumberFormat="1" applyFont="1" applyFill="1" applyBorder="1" applyAlignment="1">
      <alignment horizontal="center" vertical="center"/>
    </xf>
    <xf numFmtId="0" fontId="11" fillId="0" borderId="5" xfId="23" applyFont="1" applyBorder="1" applyAlignment="1">
      <alignment horizontal="center" vertical="center"/>
    </xf>
    <xf numFmtId="166" fontId="10" fillId="0" borderId="6" xfId="2" applyNumberFormat="1" applyFont="1" applyBorder="1" applyAlignment="1">
      <alignment horizontal="center" vertical="center"/>
    </xf>
    <xf numFmtId="166" fontId="10" fillId="7" borderId="6" xfId="2" applyNumberFormat="1" applyFont="1" applyFill="1" applyBorder="1" applyAlignment="1">
      <alignment horizontal="center" vertical="center"/>
    </xf>
    <xf numFmtId="168" fontId="10" fillId="7" borderId="1" xfId="2" applyNumberFormat="1" applyFont="1" applyFill="1" applyBorder="1" applyAlignment="1">
      <alignment horizontal="center" vertical="center"/>
    </xf>
    <xf numFmtId="168" fontId="10" fillId="0" borderId="1" xfId="2" applyNumberFormat="1" applyFont="1" applyBorder="1" applyAlignment="1">
      <alignment horizontal="center" vertical="center"/>
    </xf>
    <xf numFmtId="168" fontId="16" fillId="6" borderId="1" xfId="2" applyNumberFormat="1" applyFont="1" applyFill="1" applyBorder="1" applyAlignment="1">
      <alignment horizontal="center" vertical="center"/>
    </xf>
    <xf numFmtId="167" fontId="10" fillId="7" borderId="1" xfId="2" applyNumberFormat="1" applyFont="1" applyFill="1" applyBorder="1" applyAlignment="1">
      <alignment horizontal="center" vertical="center"/>
    </xf>
    <xf numFmtId="0" fontId="11" fillId="0" borderId="11" xfId="23" applyFont="1" applyBorder="1" applyAlignment="1">
      <alignment horizontal="center" vertical="center"/>
    </xf>
    <xf numFmtId="167" fontId="11" fillId="7" borderId="12" xfId="2" applyNumberFormat="1" applyFont="1" applyFill="1" applyBorder="1" applyAlignment="1">
      <alignment horizontal="center" vertical="center"/>
    </xf>
    <xf numFmtId="168" fontId="11" fillId="6" borderId="12" xfId="2" applyNumberFormat="1" applyFont="1" applyFill="1" applyBorder="1" applyAlignment="1">
      <alignment horizontal="center" vertical="center"/>
    </xf>
    <xf numFmtId="0" fontId="11" fillId="0" borderId="42" xfId="23" applyFont="1" applyBorder="1" applyAlignment="1">
      <alignment horizontal="center" vertical="center"/>
    </xf>
    <xf numFmtId="168" fontId="16" fillId="7" borderId="43" xfId="23" applyNumberFormat="1" applyFont="1" applyFill="1" applyBorder="1" applyAlignment="1">
      <alignment horizontal="center" vertical="center" wrapText="1"/>
    </xf>
    <xf numFmtId="167" fontId="10" fillId="7" borderId="1" xfId="2" applyNumberFormat="1" applyFont="1" applyFill="1" applyBorder="1" applyAlignment="1">
      <alignment horizontal="center" vertical="center" wrapText="1"/>
    </xf>
    <xf numFmtId="168" fontId="10" fillId="7" borderId="1" xfId="2" applyNumberFormat="1" applyFont="1" applyFill="1" applyBorder="1" applyAlignment="1">
      <alignment horizontal="center" vertical="center" wrapText="1"/>
    </xf>
    <xf numFmtId="0" fontId="11" fillId="0" borderId="8" xfId="23" applyFont="1" applyBorder="1" applyAlignment="1">
      <alignment horizontal="center" vertical="center"/>
    </xf>
    <xf numFmtId="168" fontId="11" fillId="0" borderId="9" xfId="2" applyNumberFormat="1" applyFont="1" applyBorder="1" applyAlignment="1">
      <alignment horizontal="center" vertical="center"/>
    </xf>
    <xf numFmtId="167" fontId="16" fillId="7" borderId="6" xfId="2" applyNumberFormat="1" applyFont="1" applyFill="1" applyBorder="1" applyAlignment="1">
      <alignment horizontal="center" vertical="center" wrapText="1"/>
    </xf>
    <xf numFmtId="168" fontId="10" fillId="0" borderId="6" xfId="2" applyNumberFormat="1" applyFont="1" applyBorder="1" applyAlignment="1">
      <alignment horizontal="center" vertical="center"/>
    </xf>
    <xf numFmtId="0" fontId="16" fillId="0" borderId="34" xfId="23" applyFont="1" applyBorder="1" applyAlignment="1">
      <alignment horizontal="center" vertical="center"/>
    </xf>
    <xf numFmtId="167" fontId="16" fillId="7" borderId="1" xfId="2" applyNumberFormat="1" applyFont="1" applyFill="1" applyBorder="1" applyAlignment="1">
      <alignment horizontal="center" vertical="center" wrapText="1"/>
    </xf>
    <xf numFmtId="168" fontId="12" fillId="7" borderId="1" xfId="2" applyNumberFormat="1" applyFont="1" applyFill="1" applyBorder="1" applyAlignment="1">
      <alignment horizontal="center" vertical="center" wrapText="1"/>
    </xf>
    <xf numFmtId="168" fontId="12" fillId="0" borderId="1" xfId="2" applyNumberFormat="1" applyFont="1" applyBorder="1" applyAlignment="1">
      <alignment horizontal="center" vertical="center"/>
    </xf>
    <xf numFmtId="169" fontId="10" fillId="0" borderId="0" xfId="23" applyNumberFormat="1" applyFont="1"/>
    <xf numFmtId="167" fontId="11" fillId="0" borderId="9" xfId="2" applyNumberFormat="1" applyFont="1" applyBorder="1" applyAlignment="1">
      <alignment vertical="center"/>
    </xf>
    <xf numFmtId="169" fontId="10" fillId="0" borderId="0" xfId="23" applyNumberFormat="1" applyFont="1" applyAlignment="1">
      <alignment vertical="center"/>
    </xf>
    <xf numFmtId="168" fontId="10" fillId="0" borderId="0" xfId="23" applyNumberFormat="1" applyFont="1" applyAlignment="1">
      <alignment vertical="center"/>
    </xf>
    <xf numFmtId="0" fontId="17" fillId="0" borderId="30" xfId="23" applyFont="1" applyBorder="1" applyAlignment="1">
      <alignment horizontal="center" vertical="center"/>
    </xf>
    <xf numFmtId="167" fontId="17" fillId="7" borderId="31" xfId="2" applyNumberFormat="1" applyFont="1" applyFill="1" applyBorder="1" applyAlignment="1">
      <alignment vertical="center"/>
    </xf>
    <xf numFmtId="167" fontId="17" fillId="6" borderId="31" xfId="2" applyNumberFormat="1" applyFont="1" applyFill="1" applyBorder="1" applyAlignment="1">
      <alignment vertical="center"/>
    </xf>
    <xf numFmtId="0" fontId="10" fillId="0" borderId="42" xfId="23" applyFont="1" applyBorder="1" applyAlignment="1">
      <alignment horizontal="center" vertical="center"/>
    </xf>
    <xf numFmtId="0" fontId="10" fillId="0" borderId="42" xfId="23" applyFont="1" applyBorder="1"/>
    <xf numFmtId="0" fontId="10" fillId="0" borderId="47" xfId="23" applyFont="1" applyBorder="1"/>
    <xf numFmtId="0" fontId="10" fillId="0" borderId="36" xfId="23" applyFont="1" applyBorder="1"/>
    <xf numFmtId="0" fontId="10" fillId="0" borderId="36" xfId="23" applyFont="1" applyBorder="1" applyAlignment="1">
      <alignment horizontal="center"/>
    </xf>
    <xf numFmtId="43" fontId="10" fillId="0" borderId="36" xfId="2" applyNumberFormat="1" applyFont="1" applyBorder="1"/>
    <xf numFmtId="166" fontId="10" fillId="0" borderId="36" xfId="2" applyNumberFormat="1" applyFont="1" applyBorder="1"/>
    <xf numFmtId="166" fontId="10" fillId="0" borderId="38" xfId="2" applyNumberFormat="1" applyFont="1" applyBorder="1"/>
    <xf numFmtId="0" fontId="16" fillId="0" borderId="40" xfId="23" applyFont="1" applyBorder="1" applyAlignment="1">
      <alignment horizontal="center"/>
    </xf>
    <xf numFmtId="166" fontId="10" fillId="0" borderId="29" xfId="2" applyNumberFormat="1" applyFont="1" applyBorder="1" applyAlignment="1">
      <alignment horizontal="center"/>
    </xf>
    <xf numFmtId="166" fontId="12" fillId="0" borderId="51" xfId="2" applyNumberFormat="1" applyFont="1" applyBorder="1" applyAlignment="1">
      <alignment horizontal="center"/>
    </xf>
    <xf numFmtId="0" fontId="10" fillId="0" borderId="0" xfId="23" applyFont="1" applyAlignment="1">
      <alignment horizontal="center"/>
    </xf>
    <xf numFmtId="43" fontId="10" fillId="0" borderId="0" xfId="2" applyNumberFormat="1" applyFont="1"/>
    <xf numFmtId="166" fontId="10" fillId="0" borderId="0" xfId="2" applyNumberFormat="1" applyFont="1"/>
    <xf numFmtId="0" fontId="1" fillId="0" borderId="0" xfId="0" applyFont="1" applyAlignment="1">
      <alignment wrapText="1"/>
    </xf>
    <xf numFmtId="0" fontId="1" fillId="0" borderId="0" xfId="0" applyFont="1" applyAlignment="1">
      <alignment vertical="center" wrapText="1"/>
    </xf>
    <xf numFmtId="0" fontId="18" fillId="0" borderId="1" xfId="0" applyFont="1" applyBorder="1"/>
    <xf numFmtId="0" fontId="18" fillId="0" borderId="1" xfId="0" applyFont="1" applyBorder="1" applyAlignment="1">
      <alignment wrapText="1"/>
    </xf>
    <xf numFmtId="0" fontId="18" fillId="0" borderId="1" xfId="0" applyFont="1" applyFill="1" applyBorder="1" applyAlignment="1">
      <alignment horizontal="center" vertical="top"/>
    </xf>
    <xf numFmtId="0" fontId="19" fillId="0" borderId="1" xfId="0" applyFont="1" applyFill="1" applyBorder="1" applyAlignment="1">
      <alignment horizontal="left" vertical="top" wrapText="1"/>
    </xf>
    <xf numFmtId="0" fontId="20" fillId="0" borderId="1" xfId="0" applyFont="1" applyFill="1" applyBorder="1" applyAlignment="1">
      <alignment horizontal="justify" vertical="top" wrapText="1"/>
    </xf>
    <xf numFmtId="0" fontId="20" fillId="0" borderId="1" xfId="0" applyFont="1" applyFill="1" applyBorder="1" applyAlignment="1">
      <alignment horizontal="left" vertical="top" wrapText="1"/>
    </xf>
    <xf numFmtId="0" fontId="18" fillId="0" borderId="1" xfId="0" applyFont="1" applyFill="1" applyBorder="1" applyAlignment="1">
      <alignment horizontal="left" vertical="top" wrapText="1"/>
    </xf>
    <xf numFmtId="1" fontId="20" fillId="0" borderId="1" xfId="0" applyNumberFormat="1" applyFont="1" applyFill="1" applyBorder="1" applyAlignment="1">
      <alignment horizontal="left" vertical="top" wrapText="1"/>
    </xf>
    <xf numFmtId="0" fontId="20" fillId="0" borderId="1" xfId="0" applyFont="1" applyFill="1" applyBorder="1" applyAlignment="1">
      <alignment horizontal="justify" vertical="top" wrapText="1" shrinkToFit="1"/>
    </xf>
    <xf numFmtId="0" fontId="18" fillId="0" borderId="1" xfId="0" applyFont="1" applyFill="1" applyBorder="1" applyAlignment="1">
      <alignment horizontal="justify" vertical="top" wrapText="1"/>
    </xf>
    <xf numFmtId="0" fontId="19" fillId="0" borderId="1" xfId="0" applyFont="1" applyFill="1" applyBorder="1" applyAlignment="1">
      <alignment horizontal="justify" vertical="top" wrapText="1"/>
    </xf>
    <xf numFmtId="0" fontId="20" fillId="0" borderId="1" xfId="0" applyFont="1" applyFill="1" applyBorder="1" applyAlignment="1">
      <alignment vertical="top" wrapText="1"/>
    </xf>
    <xf numFmtId="0" fontId="18" fillId="0" borderId="1" xfId="0" applyFont="1" applyFill="1" applyBorder="1" applyAlignment="1">
      <alignment horizontal="center" vertical="top" wrapText="1"/>
    </xf>
    <xf numFmtId="0" fontId="19" fillId="0" borderId="1" xfId="0" applyFont="1" applyFill="1" applyBorder="1" applyAlignment="1">
      <alignment vertical="top" wrapText="1"/>
    </xf>
    <xf numFmtId="0" fontId="20" fillId="0" borderId="1" xfId="0" applyFont="1" applyFill="1" applyBorder="1" applyAlignment="1">
      <alignment horizontal="center" vertical="top" wrapText="1"/>
    </xf>
    <xf numFmtId="170" fontId="20" fillId="0" borderId="1" xfId="0" applyNumberFormat="1" applyFont="1" applyFill="1" applyBorder="1" applyAlignment="1">
      <alignment horizontal="center" vertical="top" wrapText="1"/>
    </xf>
    <xf numFmtId="2" fontId="20" fillId="0" borderId="1" xfId="0" applyNumberFormat="1" applyFont="1" applyFill="1" applyBorder="1" applyAlignment="1">
      <alignment horizontal="center" vertical="top" wrapText="1"/>
    </xf>
    <xf numFmtId="0" fontId="20" fillId="0" borderId="1" xfId="0" applyFont="1" applyFill="1" applyBorder="1" applyAlignment="1">
      <alignment horizontal="center" vertical="top"/>
    </xf>
    <xf numFmtId="0" fontId="23" fillId="0" borderId="1" xfId="0" applyFont="1" applyFill="1" applyBorder="1" applyAlignment="1">
      <alignment vertical="top" wrapText="1" shrinkToFit="1"/>
    </xf>
    <xf numFmtId="0" fontId="25" fillId="0" borderId="1" xfId="0" applyFont="1" applyFill="1" applyBorder="1" applyAlignment="1">
      <alignment vertical="top" wrapText="1"/>
    </xf>
    <xf numFmtId="0" fontId="18" fillId="0" borderId="1" xfId="0" applyFont="1" applyFill="1" applyBorder="1" applyAlignment="1">
      <alignment vertical="top" wrapText="1"/>
    </xf>
    <xf numFmtId="0" fontId="27" fillId="0" borderId="1" xfId="0" applyFont="1" applyFill="1" applyBorder="1" applyAlignment="1">
      <alignment horizontal="justify" vertical="top" wrapText="1"/>
    </xf>
    <xf numFmtId="0" fontId="29" fillId="0" borderId="1" xfId="0" applyFont="1" applyFill="1" applyBorder="1" applyAlignment="1">
      <alignment horizontal="center" vertical="top" wrapText="1"/>
    </xf>
    <xf numFmtId="0" fontId="27" fillId="0" borderId="1" xfId="0" applyFont="1" applyFill="1" applyBorder="1" applyAlignment="1">
      <alignment vertical="top" wrapText="1"/>
    </xf>
    <xf numFmtId="0" fontId="20" fillId="0" borderId="1" xfId="0" applyFont="1" applyFill="1" applyBorder="1" applyAlignment="1">
      <alignment horizontal="justify" vertical="top"/>
    </xf>
    <xf numFmtId="1" fontId="20" fillId="0" borderId="1" xfId="0" applyNumberFormat="1" applyFont="1" applyFill="1" applyBorder="1" applyAlignment="1">
      <alignment horizontal="center" vertical="top" wrapText="1"/>
    </xf>
    <xf numFmtId="0" fontId="20" fillId="0" borderId="1" xfId="0" quotePrefix="1" applyFont="1" applyFill="1" applyBorder="1" applyAlignment="1">
      <alignment horizontal="center" vertical="center"/>
    </xf>
    <xf numFmtId="0" fontId="0" fillId="0" borderId="1" xfId="0" applyFont="1" applyBorder="1" applyAlignment="1">
      <alignment horizontal="right"/>
    </xf>
    <xf numFmtId="164" fontId="7" fillId="0" borderId="1" xfId="40" applyNumberFormat="1" applyFont="1" applyFill="1" applyBorder="1" applyAlignment="1" applyProtection="1">
      <alignment horizontal="right"/>
    </xf>
    <xf numFmtId="164" fontId="31" fillId="5" borderId="1" xfId="40" applyNumberFormat="1" applyFont="1" applyFill="1" applyBorder="1" applyAlignment="1" applyProtection="1">
      <alignment horizontal="right"/>
    </xf>
    <xf numFmtId="165" fontId="1" fillId="0" borderId="1" xfId="0" applyNumberFormat="1" applyFont="1" applyBorder="1" applyAlignment="1">
      <alignment horizontal="right"/>
    </xf>
    <xf numFmtId="165" fontId="1" fillId="5" borderId="1" xfId="0" applyNumberFormat="1" applyFont="1" applyFill="1" applyBorder="1" applyAlignment="1">
      <alignment horizontal="right"/>
    </xf>
    <xf numFmtId="2" fontId="1" fillId="0" borderId="1" xfId="0" applyNumberFormat="1" applyFont="1" applyBorder="1" applyAlignment="1">
      <alignment horizontal="right" wrapText="1"/>
    </xf>
    <xf numFmtId="165" fontId="1" fillId="0" borderId="1" xfId="0" applyNumberFormat="1" applyFont="1" applyBorder="1" applyAlignment="1">
      <alignment horizontal="right" wrapText="1"/>
    </xf>
    <xf numFmtId="0" fontId="0" fillId="0" borderId="1" xfId="0" applyFont="1" applyFill="1" applyBorder="1" applyAlignment="1">
      <alignment horizontal="right" wrapText="1"/>
    </xf>
    <xf numFmtId="0" fontId="0" fillId="0" borderId="1" xfId="0" applyFont="1" applyFill="1" applyBorder="1" applyAlignment="1">
      <alignment horizontal="right"/>
    </xf>
    <xf numFmtId="0" fontId="1" fillId="5" borderId="1" xfId="0" applyFont="1" applyFill="1" applyBorder="1" applyAlignment="1">
      <alignment horizontal="right"/>
    </xf>
    <xf numFmtId="3" fontId="1" fillId="0" borderId="1" xfId="0" applyNumberFormat="1" applyFont="1" applyFill="1" applyBorder="1" applyAlignment="1" applyProtection="1">
      <alignment horizontal="right"/>
      <protection locked="0"/>
    </xf>
    <xf numFmtId="1" fontId="1" fillId="0" borderId="1" xfId="0" applyNumberFormat="1" applyFont="1" applyFill="1" applyBorder="1" applyAlignment="1" applyProtection="1">
      <alignment horizontal="right"/>
      <protection locked="0"/>
    </xf>
    <xf numFmtId="1" fontId="0" fillId="0" borderId="1" xfId="0" applyNumberFormat="1" applyFont="1" applyFill="1" applyBorder="1" applyAlignment="1">
      <alignment horizontal="right" wrapText="1"/>
    </xf>
    <xf numFmtId="0" fontId="0" fillId="6" borderId="1" xfId="0" applyFont="1" applyFill="1" applyBorder="1" applyAlignment="1">
      <alignment horizontal="right" wrapText="1"/>
    </xf>
    <xf numFmtId="171" fontId="1" fillId="0" borderId="0" xfId="0" applyNumberFormat="1" applyFont="1"/>
    <xf numFmtId="172" fontId="1" fillId="0" borderId="0" xfId="0" applyNumberFormat="1" applyFont="1"/>
    <xf numFmtId="0" fontId="18" fillId="0" borderId="1" xfId="0" applyFont="1" applyBorder="1" applyAlignment="1">
      <alignment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0" xfId="0" applyFont="1" applyBorder="1" applyAlignment="1">
      <alignment horizontal="center" vertical="center"/>
    </xf>
    <xf numFmtId="0" fontId="1" fillId="0" borderId="4" xfId="0" applyFont="1" applyBorder="1" applyAlignment="1">
      <alignment horizontal="center" vertical="center"/>
    </xf>
    <xf numFmtId="166" fontId="12" fillId="0" borderId="50" xfId="2" applyNumberFormat="1" applyFont="1" applyBorder="1" applyAlignment="1">
      <alignment horizontal="center"/>
    </xf>
    <xf numFmtId="166" fontId="12" fillId="0" borderId="51" xfId="2" applyNumberFormat="1" applyFont="1" applyBorder="1" applyAlignment="1">
      <alignment horizontal="center"/>
    </xf>
    <xf numFmtId="166" fontId="12" fillId="0" borderId="52" xfId="2" applyNumberFormat="1" applyFont="1" applyBorder="1" applyAlignment="1">
      <alignment horizontal="center"/>
    </xf>
    <xf numFmtId="0" fontId="10" fillId="0" borderId="47" xfId="23" applyFont="1" applyBorder="1" applyAlignment="1">
      <alignment horizontal="center"/>
    </xf>
    <xf numFmtId="0" fontId="10" fillId="0" borderId="38" xfId="23" applyFont="1" applyBorder="1" applyAlignment="1">
      <alignment horizontal="center"/>
    </xf>
    <xf numFmtId="0" fontId="10" fillId="0" borderId="20" xfId="23" applyFont="1" applyBorder="1" applyAlignment="1">
      <alignment horizontal="center"/>
    </xf>
    <xf numFmtId="0" fontId="10" fillId="0" borderId="23" xfId="23" applyFont="1" applyBorder="1" applyAlignment="1">
      <alignment horizontal="center"/>
    </xf>
    <xf numFmtId="0" fontId="10" fillId="0" borderId="49" xfId="23" applyFont="1" applyBorder="1" applyAlignment="1">
      <alignment horizontal="center"/>
    </xf>
    <xf numFmtId="0" fontId="10" fillId="0" borderId="27" xfId="23" applyFont="1" applyBorder="1" applyAlignment="1">
      <alignment horizontal="center"/>
    </xf>
    <xf numFmtId="0" fontId="10" fillId="0" borderId="36" xfId="23" applyFont="1" applyBorder="1" applyAlignment="1">
      <alignment horizontal="center"/>
    </xf>
    <xf numFmtId="0" fontId="10" fillId="0" borderId="0" xfId="23" applyFont="1" applyBorder="1" applyAlignment="1">
      <alignment horizontal="center"/>
    </xf>
    <xf numFmtId="0" fontId="10" fillId="0" borderId="24" xfId="23" applyFont="1" applyBorder="1" applyAlignment="1">
      <alignment horizontal="center"/>
    </xf>
    <xf numFmtId="43" fontId="10" fillId="0" borderId="47" xfId="2" applyNumberFormat="1" applyFont="1" applyBorder="1" applyAlignment="1">
      <alignment horizontal="center"/>
    </xf>
    <xf numFmtId="43" fontId="10" fillId="0" borderId="36" xfId="2" applyNumberFormat="1" applyFont="1" applyBorder="1" applyAlignment="1">
      <alignment horizontal="center"/>
    </xf>
    <xf numFmtId="43" fontId="10" fillId="0" borderId="38" xfId="2" applyNumberFormat="1" applyFont="1" applyBorder="1" applyAlignment="1">
      <alignment horizontal="center"/>
    </xf>
    <xf numFmtId="43" fontId="10" fillId="0" borderId="20" xfId="2" applyNumberFormat="1" applyFont="1" applyBorder="1" applyAlignment="1">
      <alignment horizontal="center"/>
    </xf>
    <xf numFmtId="43" fontId="10" fillId="0" borderId="0" xfId="2" applyNumberFormat="1" applyFont="1" applyBorder="1" applyAlignment="1">
      <alignment horizontal="center"/>
    </xf>
    <xf numFmtId="43" fontId="10" fillId="0" borderId="23" xfId="2" applyNumberFormat="1" applyFont="1" applyBorder="1" applyAlignment="1">
      <alignment horizontal="center"/>
    </xf>
    <xf numFmtId="43" fontId="10" fillId="0" borderId="49" xfId="2" applyNumberFormat="1" applyFont="1" applyBorder="1" applyAlignment="1">
      <alignment horizontal="center"/>
    </xf>
    <xf numFmtId="43" fontId="10" fillId="0" borderId="24" xfId="2" applyNumberFormat="1" applyFont="1" applyBorder="1" applyAlignment="1">
      <alignment horizontal="center"/>
    </xf>
    <xf numFmtId="43" fontId="10" fillId="0" borderId="27" xfId="2" applyNumberFormat="1" applyFont="1" applyBorder="1" applyAlignment="1">
      <alignment horizontal="center"/>
    </xf>
    <xf numFmtId="0" fontId="10" fillId="0" borderId="28" xfId="23" applyFont="1" applyBorder="1" applyAlignment="1">
      <alignment horizontal="center"/>
    </xf>
    <xf numFmtId="0" fontId="10" fillId="0" borderId="29" xfId="23" applyFont="1" applyBorder="1" applyAlignment="1">
      <alignment horizontal="center"/>
    </xf>
    <xf numFmtId="166" fontId="10" fillId="0" borderId="28" xfId="2" applyNumberFormat="1" applyFont="1" applyBorder="1" applyAlignment="1">
      <alignment horizontal="center"/>
    </xf>
    <xf numFmtId="166" fontId="10" fillId="0" borderId="3" xfId="2" applyNumberFormat="1" applyFont="1" applyBorder="1" applyAlignment="1">
      <alignment horizontal="center"/>
    </xf>
    <xf numFmtId="166" fontId="10" fillId="0" borderId="29" xfId="2" applyNumberFormat="1" applyFont="1" applyBorder="1" applyAlignment="1">
      <alignment horizontal="center"/>
    </xf>
    <xf numFmtId="0" fontId="10" fillId="0" borderId="3" xfId="23" applyFont="1" applyBorder="1" applyAlignment="1">
      <alignment horizontal="center"/>
    </xf>
    <xf numFmtId="0" fontId="17" fillId="0" borderId="39" xfId="23" applyFont="1" applyBorder="1" applyAlignment="1">
      <alignment horizontal="left" vertical="center"/>
    </xf>
    <xf numFmtId="0" fontId="17" fillId="0" borderId="46" xfId="23" applyFont="1" applyBorder="1" applyAlignment="1">
      <alignment horizontal="left" vertical="center"/>
    </xf>
    <xf numFmtId="0" fontId="17" fillId="0" borderId="40" xfId="23" applyFont="1" applyBorder="1" applyAlignment="1">
      <alignment horizontal="left" vertical="center"/>
    </xf>
    <xf numFmtId="0" fontId="10" fillId="0" borderId="2" xfId="23" applyFont="1" applyBorder="1" applyAlignment="1">
      <alignment vertical="justify"/>
    </xf>
    <xf numFmtId="0" fontId="10" fillId="0" borderId="3" xfId="23" applyFont="1" applyBorder="1" applyAlignment="1">
      <alignment vertical="justify"/>
    </xf>
    <xf numFmtId="0" fontId="10" fillId="0" borderId="4" xfId="23" applyFont="1" applyBorder="1" applyAlignment="1">
      <alignment vertical="justify"/>
    </xf>
    <xf numFmtId="0" fontId="10" fillId="8" borderId="3" xfId="23" applyFont="1" applyFill="1" applyBorder="1" applyAlignment="1">
      <alignment vertical="justify"/>
    </xf>
    <xf numFmtId="0" fontId="10" fillId="8" borderId="29" xfId="23" applyFont="1" applyFill="1" applyBorder="1" applyAlignment="1">
      <alignment vertical="justify"/>
    </xf>
    <xf numFmtId="0" fontId="10" fillId="0" borderId="35" xfId="23" applyFont="1" applyBorder="1" applyAlignment="1">
      <alignment horizontal="left" vertical="center"/>
    </xf>
    <xf numFmtId="0" fontId="10" fillId="0" borderId="36" xfId="23" applyFont="1" applyBorder="1" applyAlignment="1">
      <alignment horizontal="left" vertical="center"/>
    </xf>
    <xf numFmtId="0" fontId="10" fillId="0" borderId="26" xfId="23" applyFont="1" applyBorder="1" applyAlignment="1">
      <alignment horizontal="left" vertical="center"/>
    </xf>
    <xf numFmtId="0" fontId="10" fillId="0" borderId="24" xfId="23" applyFont="1" applyBorder="1" applyAlignment="1">
      <alignment horizontal="left" vertical="center"/>
    </xf>
    <xf numFmtId="0" fontId="10" fillId="8" borderId="36" xfId="23" applyFont="1" applyFill="1" applyBorder="1" applyAlignment="1">
      <alignment horizontal="left" vertical="center"/>
    </xf>
    <xf numFmtId="0" fontId="10" fillId="8" borderId="38" xfId="23" applyFont="1" applyFill="1" applyBorder="1" applyAlignment="1">
      <alignment horizontal="left" vertical="center"/>
    </xf>
    <xf numFmtId="0" fontId="10" fillId="8" borderId="24" xfId="23" applyFont="1" applyFill="1" applyBorder="1" applyAlignment="1">
      <alignment horizontal="left" vertical="center"/>
    </xf>
    <xf numFmtId="0" fontId="10" fillId="8" borderId="27" xfId="23" applyFont="1" applyFill="1" applyBorder="1" applyAlignment="1">
      <alignment horizontal="left" vertical="center"/>
    </xf>
    <xf numFmtId="0" fontId="16" fillId="0" borderId="48" xfId="23" applyFont="1" applyBorder="1" applyAlignment="1">
      <alignment horizontal="center"/>
    </xf>
    <xf numFmtId="0" fontId="16" fillId="0" borderId="46" xfId="23" applyFont="1" applyBorder="1" applyAlignment="1">
      <alignment horizontal="center"/>
    </xf>
    <xf numFmtId="0" fontId="16" fillId="0" borderId="40" xfId="23" applyFont="1" applyBorder="1" applyAlignment="1">
      <alignment horizontal="center"/>
    </xf>
    <xf numFmtId="166" fontId="16" fillId="0" borderId="48" xfId="2" applyNumberFormat="1" applyFont="1" applyBorder="1" applyAlignment="1">
      <alignment horizontal="center"/>
    </xf>
    <xf numFmtId="166" fontId="16" fillId="0" borderId="46" xfId="2" applyNumberFormat="1" applyFont="1" applyBorder="1" applyAlignment="1">
      <alignment horizontal="center"/>
    </xf>
    <xf numFmtId="166" fontId="16" fillId="0" borderId="40" xfId="2" applyNumberFormat="1" applyFont="1" applyBorder="1" applyAlignment="1">
      <alignment horizontal="center"/>
    </xf>
    <xf numFmtId="0" fontId="12" fillId="8" borderId="1" xfId="23" applyFont="1" applyFill="1" applyBorder="1" applyAlignment="1">
      <alignment horizontal="left" vertical="center" wrapText="1"/>
    </xf>
    <xf numFmtId="0" fontId="10" fillId="8" borderId="1" xfId="23" applyFont="1" applyFill="1" applyBorder="1" applyAlignment="1">
      <alignment horizontal="center" vertical="center" wrapText="1"/>
    </xf>
    <xf numFmtId="0" fontId="10" fillId="8" borderId="41" xfId="23" applyFont="1" applyFill="1" applyBorder="1" applyAlignment="1">
      <alignment horizontal="center" vertical="center" wrapText="1"/>
    </xf>
    <xf numFmtId="0" fontId="11" fillId="0" borderId="9" xfId="23" applyFont="1" applyBorder="1" applyAlignment="1">
      <alignment horizontal="left" vertical="center" wrapText="1"/>
    </xf>
    <xf numFmtId="168" fontId="11" fillId="0" borderId="35" xfId="2" applyNumberFormat="1" applyFont="1" applyBorder="1" applyAlignment="1">
      <alignment vertical="center" wrapText="1"/>
    </xf>
    <xf numFmtId="168" fontId="11" fillId="0" borderId="38" xfId="2" applyNumberFormat="1" applyFont="1" applyBorder="1" applyAlignment="1">
      <alignment vertical="center" wrapText="1"/>
    </xf>
    <xf numFmtId="0" fontId="17" fillId="0" borderId="31" xfId="23" applyFont="1" applyBorder="1" applyAlignment="1">
      <alignment horizontal="left" vertical="center" wrapText="1"/>
    </xf>
    <xf numFmtId="168" fontId="17" fillId="0" borderId="31" xfId="2" applyNumberFormat="1" applyFont="1" applyBorder="1" applyAlignment="1">
      <alignment horizontal="center" vertical="center" wrapText="1"/>
    </xf>
    <xf numFmtId="168" fontId="17" fillId="0" borderId="45" xfId="2" applyNumberFormat="1" applyFont="1" applyBorder="1" applyAlignment="1">
      <alignment horizontal="center" vertical="center" wrapText="1"/>
    </xf>
    <xf numFmtId="0" fontId="10" fillId="8" borderId="1" xfId="23" applyFont="1" applyFill="1" applyBorder="1" applyAlignment="1">
      <alignment horizontal="left" vertical="center" wrapText="1"/>
    </xf>
    <xf numFmtId="0" fontId="10" fillId="8" borderId="1" xfId="23" applyFont="1" applyFill="1" applyBorder="1" applyAlignment="1">
      <alignment vertical="center" wrapText="1"/>
    </xf>
    <xf numFmtId="0" fontId="10" fillId="8" borderId="41" xfId="23" applyFont="1" applyFill="1" applyBorder="1" applyAlignment="1">
      <alignment vertical="center" wrapText="1"/>
    </xf>
    <xf numFmtId="167" fontId="12" fillId="0" borderId="1" xfId="2" applyNumberFormat="1" applyFont="1" applyBorder="1" applyAlignment="1">
      <alignment vertical="center" wrapText="1"/>
    </xf>
    <xf numFmtId="167" fontId="12" fillId="0" borderId="41" xfId="2" applyNumberFormat="1" applyFont="1" applyBorder="1" applyAlignment="1">
      <alignment vertical="center" wrapText="1"/>
    </xf>
    <xf numFmtId="0" fontId="11" fillId="0" borderId="6" xfId="23" applyFont="1" applyBorder="1" applyAlignment="1">
      <alignment horizontal="left" vertical="center" wrapText="1"/>
    </xf>
    <xf numFmtId="0" fontId="10" fillId="8" borderId="6" xfId="23" applyFont="1" applyFill="1" applyBorder="1" applyAlignment="1">
      <alignment vertical="center" wrapText="1"/>
    </xf>
    <xf numFmtId="0" fontId="10" fillId="8" borderId="7" xfId="23" applyFont="1" applyFill="1" applyBorder="1" applyAlignment="1">
      <alignment vertical="center" wrapText="1"/>
    </xf>
    <xf numFmtId="0" fontId="10" fillId="8" borderId="2" xfId="23" applyFont="1" applyFill="1" applyBorder="1" applyAlignment="1">
      <alignment horizontal="center" vertical="center" wrapText="1"/>
    </xf>
    <xf numFmtId="0" fontId="10" fillId="8" borderId="29" xfId="23" applyFont="1" applyFill="1" applyBorder="1" applyAlignment="1">
      <alignment horizontal="center" vertical="center" wrapText="1"/>
    </xf>
    <xf numFmtId="167" fontId="11" fillId="0" borderId="9" xfId="2" applyNumberFormat="1" applyFont="1" applyBorder="1" applyAlignment="1">
      <alignment vertical="center" wrapText="1"/>
    </xf>
    <xf numFmtId="167" fontId="11" fillId="0" borderId="10" xfId="2" applyNumberFormat="1" applyFont="1" applyBorder="1" applyAlignment="1">
      <alignment vertical="center" wrapText="1"/>
    </xf>
    <xf numFmtId="0" fontId="11" fillId="0" borderId="43" xfId="23" applyFont="1" applyBorder="1" applyAlignment="1">
      <alignment horizontal="left" vertical="center" wrapText="1"/>
    </xf>
    <xf numFmtId="0" fontId="10" fillId="8" borderId="43" xfId="23" applyFont="1" applyFill="1" applyBorder="1" applyAlignment="1">
      <alignment vertical="center" wrapText="1"/>
    </xf>
    <xf numFmtId="0" fontId="10" fillId="8" borderId="44" xfId="23" applyFont="1" applyFill="1" applyBorder="1" applyAlignment="1">
      <alignment vertical="center" wrapText="1"/>
    </xf>
    <xf numFmtId="0" fontId="10" fillId="0" borderId="1" xfId="23" applyFont="1" applyBorder="1" applyAlignment="1">
      <alignment horizontal="left" vertical="justify" wrapText="1"/>
    </xf>
    <xf numFmtId="168" fontId="10" fillId="0" borderId="1" xfId="2" applyNumberFormat="1" applyFont="1" applyBorder="1" applyAlignment="1">
      <alignment vertical="center"/>
    </xf>
    <xf numFmtId="168" fontId="10" fillId="0" borderId="41" xfId="2" applyNumberFormat="1" applyFont="1" applyBorder="1" applyAlignment="1">
      <alignment vertical="center"/>
    </xf>
    <xf numFmtId="0" fontId="11" fillId="0" borderId="12" xfId="23" applyFont="1" applyBorder="1" applyAlignment="1">
      <alignment horizontal="left" vertical="center" wrapText="1"/>
    </xf>
    <xf numFmtId="168" fontId="11" fillId="0" borderId="12" xfId="2" applyNumberFormat="1" applyFont="1" applyBorder="1" applyAlignment="1">
      <alignment vertical="center"/>
    </xf>
    <xf numFmtId="168" fontId="11" fillId="0" borderId="13" xfId="2" applyNumberFormat="1" applyFont="1" applyBorder="1" applyAlignment="1">
      <alignment vertical="center"/>
    </xf>
    <xf numFmtId="168" fontId="16" fillId="0" borderId="1" xfId="2" applyNumberFormat="1" applyFont="1" applyBorder="1" applyAlignment="1">
      <alignment vertical="center"/>
    </xf>
    <xf numFmtId="168" fontId="16" fillId="0" borderId="41" xfId="2" applyNumberFormat="1" applyFont="1" applyBorder="1" applyAlignment="1">
      <alignment vertical="center"/>
    </xf>
    <xf numFmtId="0" fontId="10" fillId="0" borderId="2" xfId="23" applyFont="1" applyBorder="1" applyAlignment="1">
      <alignment horizontal="left" vertical="center"/>
    </xf>
    <xf numFmtId="0" fontId="10" fillId="0" borderId="3" xfId="23" applyFont="1" applyBorder="1" applyAlignment="1">
      <alignment horizontal="left" vertical="center"/>
    </xf>
    <xf numFmtId="0" fontId="10" fillId="0" borderId="4" xfId="23" applyFont="1" applyBorder="1" applyAlignment="1">
      <alignment horizontal="left" vertical="center"/>
    </xf>
    <xf numFmtId="166" fontId="10" fillId="0" borderId="2" xfId="2" applyNumberFormat="1" applyFont="1" applyBorder="1" applyAlignment="1">
      <alignment horizontal="right"/>
    </xf>
    <xf numFmtId="166" fontId="10" fillId="0" borderId="29" xfId="2" applyNumberFormat="1" applyFont="1" applyBorder="1" applyAlignment="1">
      <alignment horizontal="right"/>
    </xf>
    <xf numFmtId="0" fontId="10" fillId="0" borderId="37" xfId="23" applyFont="1" applyBorder="1" applyAlignment="1">
      <alignment horizontal="left" vertical="center"/>
    </xf>
    <xf numFmtId="168" fontId="16" fillId="0" borderId="35" xfId="2" applyNumberFormat="1" applyFont="1" applyBorder="1" applyAlignment="1">
      <alignment horizontal="right" vertical="center"/>
    </xf>
    <xf numFmtId="168" fontId="10" fillId="0" borderId="38" xfId="2" applyNumberFormat="1" applyFont="1" applyBorder="1" applyAlignment="1">
      <alignment horizontal="right" vertical="center"/>
    </xf>
    <xf numFmtId="168" fontId="16" fillId="0" borderId="39" xfId="2" applyNumberFormat="1" applyFont="1" applyBorder="1" applyAlignment="1">
      <alignment horizontal="center" vertical="center"/>
    </xf>
    <xf numFmtId="168" fontId="16" fillId="0" borderId="40" xfId="2" applyNumberFormat="1" applyFont="1" applyBorder="1" applyAlignment="1">
      <alignment horizontal="center" vertical="center"/>
    </xf>
    <xf numFmtId="168" fontId="10" fillId="7" borderId="24" xfId="23" applyNumberFormat="1" applyFont="1" applyFill="1" applyBorder="1" applyAlignment="1">
      <alignment horizontal="center" vertical="center" wrapText="1"/>
    </xf>
    <xf numFmtId="168" fontId="10" fillId="7" borderId="25" xfId="23" applyNumberFormat="1" applyFont="1" applyFill="1" applyBorder="1" applyAlignment="1">
      <alignment horizontal="center" vertical="center" wrapText="1"/>
    </xf>
    <xf numFmtId="0" fontId="10" fillId="8" borderId="26" xfId="23" applyFont="1" applyFill="1" applyBorder="1" applyAlignment="1">
      <alignment vertical="center" wrapText="1"/>
    </xf>
    <xf numFmtId="0" fontId="10" fillId="8" borderId="24" xfId="23" applyFont="1" applyFill="1" applyBorder="1" applyAlignment="1">
      <alignment vertical="center" wrapText="1"/>
    </xf>
    <xf numFmtId="0" fontId="10" fillId="8" borderId="27" xfId="23" applyFont="1" applyFill="1" applyBorder="1" applyAlignment="1">
      <alignment vertical="center" wrapText="1"/>
    </xf>
    <xf numFmtId="0" fontId="10" fillId="0" borderId="28" xfId="23" applyFont="1" applyBorder="1" applyAlignment="1">
      <alignment horizontal="left" vertical="center" wrapText="1"/>
    </xf>
    <xf numFmtId="0" fontId="10" fillId="0" borderId="3" xfId="23" applyFont="1" applyBorder="1" applyAlignment="1">
      <alignment horizontal="left" vertical="center" wrapText="1"/>
    </xf>
    <xf numFmtId="168" fontId="10" fillId="7" borderId="3" xfId="23" applyNumberFormat="1" applyFont="1" applyFill="1" applyBorder="1" applyAlignment="1">
      <alignment horizontal="center" vertical="center"/>
    </xf>
    <xf numFmtId="168" fontId="10" fillId="7" borderId="4" xfId="23" applyNumberFormat="1" applyFont="1" applyFill="1" applyBorder="1" applyAlignment="1">
      <alignment horizontal="center" vertical="center"/>
    </xf>
    <xf numFmtId="43" fontId="10" fillId="0" borderId="2" xfId="2" applyNumberFormat="1" applyFont="1" applyBorder="1" applyAlignment="1">
      <alignment horizontal="right" vertical="center" indent="2"/>
    </xf>
    <xf numFmtId="43" fontId="10" fillId="0" borderId="3" xfId="2" applyNumberFormat="1" applyFont="1" applyBorder="1" applyAlignment="1">
      <alignment horizontal="right" vertical="center" indent="2"/>
    </xf>
    <xf numFmtId="43" fontId="10" fillId="0" borderId="29" xfId="2" applyNumberFormat="1" applyFont="1" applyBorder="1" applyAlignment="1">
      <alignment horizontal="right" vertical="center" indent="2"/>
    </xf>
    <xf numFmtId="0" fontId="16" fillId="0" borderId="31" xfId="23" applyFont="1" applyBorder="1" applyAlignment="1">
      <alignment horizontal="center" vertical="center"/>
    </xf>
    <xf numFmtId="166" fontId="16" fillId="0" borderId="32" xfId="2" applyNumberFormat="1" applyFont="1" applyBorder="1" applyAlignment="1">
      <alignment horizontal="center" vertical="center" wrapText="1"/>
    </xf>
    <xf numFmtId="166" fontId="16" fillId="0" borderId="33" xfId="2" applyNumberFormat="1" applyFont="1" applyBorder="1" applyAlignment="1">
      <alignment horizontal="center" vertical="center" wrapText="1"/>
    </xf>
    <xf numFmtId="0" fontId="10" fillId="0" borderId="20" xfId="23" applyFont="1" applyBorder="1" applyAlignment="1">
      <alignment horizontal="left" vertical="center" wrapText="1"/>
    </xf>
    <xf numFmtId="0" fontId="10" fillId="0" borderId="0" xfId="23" applyFont="1" applyBorder="1" applyAlignment="1">
      <alignment horizontal="left" vertical="center" wrapText="1"/>
    </xf>
    <xf numFmtId="167" fontId="10" fillId="7" borderId="0" xfId="2" applyNumberFormat="1" applyFont="1" applyFill="1" applyBorder="1" applyAlignment="1">
      <alignment horizontal="center" vertical="center"/>
    </xf>
    <xf numFmtId="167" fontId="10" fillId="7" borderId="21" xfId="2" applyNumberFormat="1" applyFont="1" applyFill="1" applyBorder="1" applyAlignment="1">
      <alignment horizontal="center" vertical="center"/>
    </xf>
    <xf numFmtId="0" fontId="10" fillId="7" borderId="22" xfId="23" applyFont="1" applyFill="1" applyBorder="1" applyAlignment="1">
      <alignment vertical="center" wrapText="1"/>
    </xf>
    <xf numFmtId="0" fontId="3" fillId="7" borderId="0" xfId="23" applyFont="1" applyFill="1" applyAlignment="1">
      <alignment wrapText="1"/>
    </xf>
    <xf numFmtId="0" fontId="3" fillId="7" borderId="23" xfId="23" applyFont="1" applyFill="1" applyBorder="1" applyAlignment="1">
      <alignment wrapText="1"/>
    </xf>
    <xf numFmtId="0" fontId="10" fillId="0" borderId="20" xfId="23" applyFont="1" applyBorder="1" applyAlignment="1">
      <alignment vertical="justify"/>
    </xf>
    <xf numFmtId="0" fontId="10" fillId="0" borderId="0" xfId="23" applyFont="1" applyBorder="1" applyAlignment="1">
      <alignment vertical="justify"/>
    </xf>
    <xf numFmtId="0" fontId="10" fillId="0" borderId="22" xfId="23" applyFont="1" applyBorder="1" applyAlignment="1">
      <alignment vertical="center"/>
    </xf>
    <xf numFmtId="0" fontId="10" fillId="0" borderId="0" xfId="23" applyFont="1" applyBorder="1" applyAlignment="1">
      <alignment vertical="center"/>
    </xf>
    <xf numFmtId="0" fontId="10" fillId="0" borderId="23" xfId="23" applyFont="1" applyBorder="1" applyAlignment="1">
      <alignment vertical="center"/>
    </xf>
    <xf numFmtId="0" fontId="10" fillId="7" borderId="0" xfId="23" applyFont="1" applyFill="1" applyBorder="1" applyAlignment="1">
      <alignment horizontal="left" vertical="justify"/>
    </xf>
    <xf numFmtId="0" fontId="10" fillId="7" borderId="21" xfId="23" applyFont="1" applyFill="1" applyBorder="1" applyAlignment="1">
      <alignment horizontal="left" vertical="justify"/>
    </xf>
    <xf numFmtId="0" fontId="16" fillId="7" borderId="22" xfId="23" applyFont="1" applyFill="1" applyBorder="1" applyAlignment="1">
      <alignment vertical="center"/>
    </xf>
    <xf numFmtId="0" fontId="16" fillId="7" borderId="0" xfId="23" applyFont="1" applyFill="1" applyBorder="1" applyAlignment="1">
      <alignment vertical="center"/>
    </xf>
    <xf numFmtId="0" fontId="16" fillId="7" borderId="23" xfId="23" applyFont="1" applyFill="1" applyBorder="1" applyAlignment="1">
      <alignment vertical="center"/>
    </xf>
    <xf numFmtId="0" fontId="10" fillId="0" borderId="20" xfId="23" applyFont="1" applyBorder="1" applyAlignment="1">
      <alignment vertical="center" wrapText="1"/>
    </xf>
    <xf numFmtId="0" fontId="10" fillId="0" borderId="0" xfId="23" applyFont="1" applyBorder="1" applyAlignment="1">
      <alignment vertical="center" wrapText="1"/>
    </xf>
    <xf numFmtId="0" fontId="10" fillId="7" borderId="0" xfId="23" applyFont="1" applyFill="1" applyBorder="1" applyAlignment="1">
      <alignment vertical="center" wrapText="1"/>
    </xf>
    <xf numFmtId="0" fontId="10" fillId="7" borderId="23" xfId="23" applyFont="1" applyFill="1" applyBorder="1" applyAlignment="1">
      <alignment vertical="center" wrapText="1"/>
    </xf>
    <xf numFmtId="0" fontId="9" fillId="0" borderId="5" xfId="23" applyFont="1" applyBorder="1" applyAlignment="1">
      <alignment horizontal="center" vertical="center"/>
    </xf>
    <xf numFmtId="0" fontId="9" fillId="0" borderId="6" xfId="23" applyFont="1" applyBorder="1" applyAlignment="1">
      <alignment horizontal="center" vertical="center"/>
    </xf>
    <xf numFmtId="0" fontId="9" fillId="0" borderId="7" xfId="23" applyFont="1" applyBorder="1" applyAlignment="1">
      <alignment horizontal="center" vertical="center"/>
    </xf>
    <xf numFmtId="0" fontId="9" fillId="0" borderId="8" xfId="23" applyFont="1" applyBorder="1" applyAlignment="1">
      <alignment horizontal="center" vertical="justify"/>
    </xf>
    <xf numFmtId="0" fontId="9" fillId="0" borderId="9" xfId="23" applyFont="1" applyBorder="1" applyAlignment="1">
      <alignment horizontal="center" vertical="justify"/>
    </xf>
    <xf numFmtId="0" fontId="9" fillId="0" borderId="10" xfId="23" applyFont="1" applyBorder="1" applyAlignment="1">
      <alignment horizontal="center" vertical="justify"/>
    </xf>
    <xf numFmtId="0" fontId="11" fillId="7" borderId="11" xfId="23" applyFont="1" applyFill="1" applyBorder="1" applyAlignment="1">
      <alignment horizontal="left" vertical="center"/>
    </xf>
    <xf numFmtId="0" fontId="11" fillId="7" borderId="12" xfId="23" applyFont="1" applyFill="1" applyBorder="1" applyAlignment="1">
      <alignment horizontal="left" vertical="center"/>
    </xf>
    <xf numFmtId="0" fontId="12" fillId="7" borderId="12" xfId="23" applyFont="1" applyFill="1" applyBorder="1" applyAlignment="1">
      <alignment horizontal="left" vertical="center"/>
    </xf>
    <xf numFmtId="0" fontId="13" fillId="7" borderId="12" xfId="23" applyFont="1" applyFill="1" applyBorder="1" applyAlignment="1">
      <alignment horizontal="left" vertical="center"/>
    </xf>
    <xf numFmtId="0" fontId="13" fillId="7" borderId="13" xfId="23" applyFont="1" applyFill="1" applyBorder="1" applyAlignment="1">
      <alignment horizontal="left" vertical="center"/>
    </xf>
    <xf numFmtId="0" fontId="11" fillId="0" borderId="14" xfId="23" applyFont="1" applyBorder="1" applyAlignment="1">
      <alignment vertical="center"/>
    </xf>
    <xf numFmtId="0" fontId="11" fillId="0" borderId="15" xfId="23" applyFont="1" applyBorder="1" applyAlignment="1">
      <alignment vertical="center"/>
    </xf>
    <xf numFmtId="166" fontId="15" fillId="7" borderId="14" xfId="2" applyNumberFormat="1" applyFont="1" applyFill="1" applyBorder="1" applyAlignment="1">
      <alignment horizontal="center" vertical="center"/>
    </xf>
    <xf numFmtId="166" fontId="15" fillId="7" borderId="15" xfId="2" applyNumberFormat="1" applyFont="1" applyFill="1" applyBorder="1" applyAlignment="1">
      <alignment horizontal="center" vertical="center"/>
    </xf>
    <xf numFmtId="166" fontId="15" fillId="7" borderId="16" xfId="2" applyNumberFormat="1" applyFont="1" applyFill="1" applyBorder="1" applyAlignment="1">
      <alignment horizontal="center" vertical="center"/>
    </xf>
    <xf numFmtId="166" fontId="15" fillId="7" borderId="17" xfId="2" applyNumberFormat="1" applyFont="1" applyFill="1" applyBorder="1" applyAlignment="1">
      <alignment horizontal="center" vertical="center"/>
    </xf>
    <xf numFmtId="166" fontId="15" fillId="7" borderId="18" xfId="2" applyNumberFormat="1" applyFont="1" applyFill="1" applyBorder="1" applyAlignment="1">
      <alignment horizontal="center" vertical="center"/>
    </xf>
    <xf numFmtId="166" fontId="15" fillId="7" borderId="19" xfId="2" applyNumberFormat="1" applyFont="1" applyFill="1" applyBorder="1" applyAlignment="1">
      <alignment horizontal="center" vertical="center"/>
    </xf>
    <xf numFmtId="0" fontId="11" fillId="0" borderId="17" xfId="23" applyFont="1" applyBorder="1" applyAlignment="1">
      <alignment horizontal="left" vertical="center"/>
    </xf>
    <xf numFmtId="0" fontId="11" fillId="0" borderId="18" xfId="23" applyFont="1" applyBorder="1" applyAlignment="1">
      <alignment horizontal="left" vertical="center"/>
    </xf>
    <xf numFmtId="0" fontId="11" fillId="7" borderId="18" xfId="23" applyFont="1" applyFill="1" applyBorder="1" applyAlignment="1">
      <alignment horizontal="left" vertical="center"/>
    </xf>
    <xf numFmtId="0" fontId="11" fillId="7" borderId="19" xfId="23" applyFont="1" applyFill="1" applyBorder="1" applyAlignment="1">
      <alignment horizontal="left" vertical="center"/>
    </xf>
    <xf numFmtId="0" fontId="10" fillId="7" borderId="0" xfId="23" applyFont="1" applyFill="1" applyBorder="1" applyAlignment="1">
      <alignment horizontal="left" vertical="center" wrapText="1"/>
    </xf>
    <xf numFmtId="0" fontId="10" fillId="7" borderId="21" xfId="23" applyFont="1" applyFill="1" applyBorder="1" applyAlignment="1">
      <alignment horizontal="left" vertical="center" wrapText="1"/>
    </xf>
    <xf numFmtId="0" fontId="10" fillId="7" borderId="0" xfId="23" applyFont="1" applyFill="1" applyBorder="1" applyAlignment="1">
      <alignment vertical="center"/>
    </xf>
    <xf numFmtId="0" fontId="10" fillId="7" borderId="23" xfId="23" applyFont="1" applyFill="1" applyBorder="1" applyAlignment="1">
      <alignment vertical="center"/>
    </xf>
  </cellXfs>
  <cellStyles count="41">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Normal" xfId="0" builtinId="0"/>
    <cellStyle name="Normal 10" xfId="1"/>
    <cellStyle name="Normal 2" xfId="23"/>
    <cellStyle name="Normal 2 2" xfId="24"/>
    <cellStyle name="Normal 2 3" xfId="25"/>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4"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3.xml.rels><?xml version="1.0" encoding="UTF-8"?>

<Relationships xmlns="http://schemas.openxmlformats.org/package/2006/relationships">
  <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V1008"/>
  <sheetViews>
    <sheetView topLeftCell="S752" zoomScaleNormal="100" workbookViewId="0">
      <selection activeCell="AC752" sqref="AC1:AC1048576"/>
    </sheetView>
  </sheetViews>
  <sheetFormatPr defaultRowHeight="15" x14ac:dyDescent="0.25"/>
  <cols>
    <col min="1" max="1" bestFit="true" customWidth="true" style="1" width="9.5703125" collapsed="true"/>
    <col min="2" max="2" customWidth="true" style="1" width="9.5703125" collapsed="true"/>
    <col min="3" max="3" customWidth="true" style="112" width="70.140625" collapsed="true"/>
    <col min="4" max="4" customWidth="true" style="1" width="25.85546875" collapsed="true"/>
    <col min="5" max="5" bestFit="true" customWidth="true" style="1" width="7.7109375" collapsed="true"/>
    <col min="6" max="6" bestFit="true" customWidth="true" style="1" width="17.42578125" collapsed="true"/>
    <col min="7" max="7" customWidth="true" style="1" width="19.7109375" collapsed="true"/>
    <col min="8" max="8" customWidth="true" style="1" width="17.7109375" collapsed="true"/>
    <col min="9" max="9" bestFit="true" customWidth="true" style="1" width="13.42578125" collapsed="true"/>
    <col min="10" max="10" customWidth="true" style="1" width="13.42578125" collapsed="true"/>
    <col min="11" max="11" customWidth="true" style="1" width="10.7109375" collapsed="true"/>
    <col min="12" max="12" customWidth="true" style="25" width="2.7109375" collapsed="true"/>
    <col min="13" max="13" bestFit="true" customWidth="true" style="1" width="7.140625" collapsed="true"/>
    <col min="14" max="14" customWidth="true" style="1" width="8.7109375" collapsed="true"/>
    <col min="15" max="15" customWidth="true" style="29" width="3.7109375" collapsed="true"/>
    <col min="16" max="16" bestFit="true" customWidth="true" style="1" width="14.0" collapsed="true"/>
    <col min="17" max="17" customWidth="true" style="32" width="11.42578125" collapsed="true"/>
    <col min="18" max="18" customWidth="true" style="32" width="15.42578125" collapsed="true"/>
    <col min="19" max="19" bestFit="true" customWidth="true" style="32" width="13.7109375" collapsed="true"/>
    <col min="20" max="20" customWidth="true" style="32" width="14.0" collapsed="true"/>
    <col min="21" max="21" customWidth="true" style="32" width="18.42578125" collapsed="true"/>
    <col min="22" max="22" customWidth="true" style="33" width="5.28515625" collapsed="true"/>
    <col min="23" max="23" customWidth="true" style="32" width="13.42578125" collapsed="true"/>
    <col min="24" max="24" customWidth="true" style="36" width="13.0" collapsed="true"/>
    <col min="25" max="29" customWidth="true" style="32" width="13.85546875" collapsed="true"/>
    <col min="30" max="32" customWidth="true" style="1" width="13.85546875" collapsed="true"/>
    <col min="33" max="33" bestFit="true" customWidth="true" style="1" width="8.140625" collapsed="true"/>
    <col min="34" max="34" bestFit="true" customWidth="true" style="1" width="11.7109375" collapsed="true"/>
    <col min="35" max="35" customWidth="true" style="1" width="2.7109375" collapsed="true"/>
    <col min="36" max="36" bestFit="true" customWidth="true" style="1" width="14.0" collapsed="true"/>
    <col min="37" max="37" bestFit="true" customWidth="true" style="1" width="9.140625" collapsed="true"/>
    <col min="38" max="38" bestFit="true" customWidth="true" style="1" width="17.140625" collapsed="true"/>
    <col min="39" max="39" customWidth="true" style="1" width="8.85546875" collapsed="true"/>
    <col min="40" max="40" customWidth="true" style="1" width="7.85546875" collapsed="true"/>
    <col min="41" max="41" customWidth="true" style="1" width="9.140625" collapsed="true"/>
    <col min="42" max="42" customWidth="true" style="1" width="10.7109375" collapsed="true"/>
    <col min="43" max="44" customWidth="true" style="1" width="12.85546875" collapsed="true"/>
    <col min="45" max="45" customWidth="true" style="1" width="10.5703125" collapsed="true"/>
    <col min="46" max="46" bestFit="true" customWidth="true" style="1" width="8.140625" collapsed="true"/>
    <col min="47" max="47" customWidth="true" style="1" width="25.140625" collapsed="true"/>
    <col min="48" max="48" customWidth="true" style="1" width="2.7109375" collapsed="true"/>
    <col min="49" max="49" bestFit="true" customWidth="true" style="1" width="14.0" collapsed="true"/>
    <col min="50" max="50" bestFit="true" customWidth="true" style="1" width="15.0" collapsed="true"/>
    <col min="51" max="51" bestFit="true" customWidth="true" style="1" width="8.140625" collapsed="true"/>
    <col min="52" max="52" bestFit="true" customWidth="true" style="1" width="27.140625" collapsed="true"/>
    <col min="53" max="53" customWidth="true" style="1" width="2.7109375" collapsed="true"/>
    <col min="54" max="54" bestFit="true" customWidth="true" style="1" width="61.7109375" collapsed="true"/>
    <col min="55" max="55" customWidth="true" style="1" width="2.7109375" collapsed="true"/>
    <col min="56" max="56" bestFit="true" customWidth="true" style="1" width="13.85546875" collapsed="true"/>
    <col min="57" max="57" bestFit="true" customWidth="true" style="1" width="20.140625" collapsed="true"/>
    <col min="58" max="58" bestFit="true" customWidth="true" style="1" width="18.85546875" collapsed="true"/>
    <col min="59" max="59" bestFit="true" customWidth="true" style="1" width="36.85546875" collapsed="true"/>
    <col min="60" max="60" customWidth="true" style="1" width="2.7109375" collapsed="true"/>
    <col min="61" max="61" customWidth="true" style="1" width="23.5703125" collapsed="true"/>
    <col min="62" max="16384" style="1" width="9.140625" collapsed="true"/>
  </cols>
  <sheetData>
    <row r="3" spans="1:74" x14ac:dyDescent="0.25">
      <c r="A3" s="1" t="s">
        <v>108</v>
      </c>
    </row>
    <row r="4" spans="1:74" x14ac:dyDescent="0.25">
      <c r="A4" s="1" t="s">
        <v>20</v>
      </c>
      <c r="G4" s="36"/>
    </row>
    <row r="5" spans="1:74" s="4" customFormat="1" ht="30.75" customHeight="1" x14ac:dyDescent="0.25">
      <c r="A5" s="2"/>
      <c r="B5" s="2"/>
      <c r="C5" s="158" t="s">
        <v>5</v>
      </c>
      <c r="D5" s="158"/>
      <c r="E5" s="158"/>
      <c r="F5" s="158"/>
      <c r="G5" s="158"/>
      <c r="H5" s="158"/>
      <c r="I5" s="158"/>
      <c r="J5" s="158"/>
      <c r="K5" s="158"/>
      <c r="L5" s="158"/>
      <c r="M5" s="3" t="s">
        <v>2</v>
      </c>
      <c r="N5" s="3" t="s">
        <v>9</v>
      </c>
      <c r="O5" s="30"/>
      <c r="P5" s="159" t="s">
        <v>8</v>
      </c>
      <c r="Q5" s="160"/>
      <c r="R5" s="160"/>
      <c r="S5" s="160"/>
      <c r="T5" s="160"/>
      <c r="U5" s="160"/>
      <c r="V5" s="160"/>
      <c r="W5" s="160"/>
      <c r="X5" s="160"/>
      <c r="Y5" s="160"/>
      <c r="Z5" s="160"/>
      <c r="AA5" s="160"/>
      <c r="AB5" s="160"/>
      <c r="AC5" s="160"/>
      <c r="AD5" s="8"/>
      <c r="AE5" s="8"/>
      <c r="AF5" s="8"/>
      <c r="AG5" s="8"/>
      <c r="AH5" s="8"/>
      <c r="AI5" s="8"/>
      <c r="AJ5" s="8"/>
      <c r="AK5" s="8"/>
      <c r="AL5" s="8"/>
      <c r="AM5" s="8"/>
      <c r="AN5" s="8"/>
      <c r="AO5" s="8"/>
      <c r="AP5" s="8"/>
      <c r="AQ5" s="8"/>
      <c r="AR5" s="8"/>
      <c r="AS5" s="8"/>
      <c r="AT5" s="8"/>
      <c r="AU5" s="8"/>
      <c r="AV5" s="8"/>
      <c r="AW5" s="8"/>
      <c r="AX5" s="8"/>
      <c r="AY5" s="8"/>
      <c r="AZ5" s="8"/>
      <c r="BA5" s="8"/>
      <c r="BB5" s="8"/>
      <c r="BC5" s="11"/>
      <c r="BD5" s="161"/>
      <c r="BE5" s="161"/>
      <c r="BF5" s="161"/>
      <c r="BG5" s="161"/>
      <c r="BH5" s="11"/>
      <c r="BI5" s="39"/>
      <c r="BJ5" s="8"/>
      <c r="BK5" s="8"/>
      <c r="BL5" s="8"/>
      <c r="BM5" s="8"/>
      <c r="BN5" s="8"/>
      <c r="BO5" s="8"/>
      <c r="BP5" s="8"/>
      <c r="BQ5" s="8"/>
      <c r="BR5" s="8"/>
      <c r="BS5" s="8"/>
      <c r="BT5" s="8"/>
      <c r="BU5" s="8"/>
      <c r="BV5" s="8"/>
    </row>
    <row r="6" spans="1:74" s="4" customFormat="1" ht="45" x14ac:dyDescent="0.25">
      <c r="A6" s="2" t="s">
        <v>0</v>
      </c>
      <c r="B6" s="2" t="s">
        <v>4</v>
      </c>
      <c r="C6" s="6" t="s">
        <v>1</v>
      </c>
      <c r="D6" s="38" t="s">
        <v>16</v>
      </c>
      <c r="E6" s="2" t="s">
        <v>3</v>
      </c>
      <c r="F6" s="6" t="s">
        <v>10</v>
      </c>
      <c r="G6" s="6" t="s">
        <v>11</v>
      </c>
      <c r="H6" s="6" t="s">
        <v>12</v>
      </c>
      <c r="I6" s="6" t="s">
        <v>13</v>
      </c>
      <c r="J6" s="6" t="s">
        <v>14</v>
      </c>
      <c r="K6" s="6" t="s">
        <v>15</v>
      </c>
      <c r="L6" s="26"/>
      <c r="M6" s="3"/>
      <c r="N6" s="3"/>
      <c r="O6" s="30"/>
      <c r="P6" s="159" t="s">
        <v>21</v>
      </c>
      <c r="Q6" s="160"/>
      <c r="R6" s="160"/>
      <c r="S6" s="160"/>
      <c r="T6" s="160"/>
      <c r="U6" s="160"/>
      <c r="V6" s="40"/>
      <c r="W6" s="160" t="s">
        <v>29</v>
      </c>
      <c r="X6" s="160"/>
      <c r="Y6" s="160"/>
      <c r="Z6" s="160"/>
      <c r="AA6" s="160" t="s">
        <v>30</v>
      </c>
      <c r="AB6" s="160"/>
      <c r="AC6" s="160"/>
      <c r="AD6" s="8"/>
      <c r="AE6" s="8"/>
      <c r="AF6" s="8"/>
      <c r="AG6" s="8"/>
      <c r="AH6" s="8"/>
      <c r="AI6" s="11"/>
      <c r="AJ6" s="161"/>
      <c r="AK6" s="161"/>
      <c r="AL6" s="161"/>
      <c r="AM6" s="161"/>
      <c r="AN6" s="161"/>
      <c r="AO6" s="161"/>
      <c r="AP6" s="161"/>
      <c r="AQ6" s="161"/>
      <c r="AR6" s="161"/>
      <c r="AS6" s="161"/>
      <c r="AT6" s="161"/>
      <c r="AU6" s="161"/>
      <c r="AV6" s="11"/>
      <c r="AW6" s="161"/>
      <c r="AX6" s="161"/>
      <c r="AY6" s="161"/>
      <c r="AZ6" s="161"/>
      <c r="BA6" s="11"/>
      <c r="BB6" s="8"/>
      <c r="BC6" s="11"/>
      <c r="BD6" s="12"/>
      <c r="BE6" s="12"/>
      <c r="BF6" s="12"/>
      <c r="BG6" s="12"/>
      <c r="BH6" s="11"/>
      <c r="BI6" s="8"/>
      <c r="BJ6" s="8"/>
      <c r="BK6" s="8"/>
      <c r="BL6" s="8"/>
      <c r="BM6" s="8"/>
      <c r="BN6" s="8"/>
      <c r="BO6" s="8"/>
      <c r="BP6" s="8"/>
      <c r="BQ6" s="8"/>
      <c r="BR6" s="8"/>
      <c r="BS6" s="8"/>
      <c r="BT6" s="8"/>
      <c r="BU6" s="8"/>
      <c r="BV6" s="8"/>
    </row>
    <row r="7" spans="1:74" s="4" customFormat="1" ht="58.5" customHeight="1" x14ac:dyDescent="0.25">
      <c r="A7" s="2"/>
      <c r="B7" s="5"/>
      <c r="C7" s="113"/>
      <c r="D7" s="2"/>
      <c r="E7" s="5"/>
      <c r="G7" s="2"/>
      <c r="H7" s="2"/>
      <c r="I7" s="2"/>
      <c r="J7" s="2"/>
      <c r="K7" s="2"/>
      <c r="L7" s="27"/>
      <c r="M7" s="5"/>
      <c r="N7" s="7"/>
      <c r="O7" s="31"/>
      <c r="P7" s="2" t="s">
        <v>6</v>
      </c>
      <c r="Q7" s="21" t="s">
        <v>17</v>
      </c>
      <c r="R7" s="23" t="s">
        <v>18</v>
      </c>
      <c r="S7" s="23" t="s">
        <v>19</v>
      </c>
      <c r="T7" s="21" t="s">
        <v>22</v>
      </c>
      <c r="U7" s="23" t="s">
        <v>23</v>
      </c>
      <c r="V7" s="34"/>
      <c r="W7" s="21" t="s">
        <v>6</v>
      </c>
      <c r="X7" s="37" t="s">
        <v>24</v>
      </c>
      <c r="Y7" s="21" t="s">
        <v>7</v>
      </c>
      <c r="Z7" s="23" t="s">
        <v>25</v>
      </c>
      <c r="AA7" s="23" t="s">
        <v>26</v>
      </c>
      <c r="AB7" s="23" t="s">
        <v>27</v>
      </c>
      <c r="AC7" s="35" t="s">
        <v>28</v>
      </c>
      <c r="AD7" s="9"/>
      <c r="AE7" s="9"/>
      <c r="AF7" s="9"/>
      <c r="AG7" s="8"/>
      <c r="AH7" s="9"/>
      <c r="AI7" s="13"/>
      <c r="AJ7" s="8"/>
      <c r="AK7" s="8"/>
      <c r="AL7" s="9"/>
      <c r="AM7" s="9"/>
      <c r="AN7" s="9"/>
      <c r="AO7" s="9"/>
      <c r="AP7" s="9"/>
      <c r="AQ7" s="9"/>
      <c r="AR7" s="9"/>
      <c r="AS7" s="9"/>
      <c r="AT7" s="8"/>
      <c r="AU7" s="9"/>
      <c r="AV7" s="13"/>
      <c r="AW7" s="8"/>
      <c r="AX7" s="8"/>
      <c r="AY7" s="8"/>
      <c r="AZ7" s="9"/>
      <c r="BA7" s="13"/>
      <c r="BB7" s="8"/>
      <c r="BC7" s="13"/>
      <c r="BD7" s="8"/>
      <c r="BE7" s="8"/>
      <c r="BF7" s="8"/>
      <c r="BG7" s="8"/>
      <c r="BH7" s="13"/>
      <c r="BI7" s="8"/>
      <c r="BJ7" s="8"/>
      <c r="BK7" s="8"/>
      <c r="BL7" s="8"/>
      <c r="BM7" s="8"/>
      <c r="BN7" s="8"/>
      <c r="BO7" s="8"/>
      <c r="BP7" s="8"/>
      <c r="BQ7" s="8"/>
      <c r="BR7" s="8"/>
      <c r="BS7" s="8"/>
      <c r="BT7" s="8"/>
      <c r="BU7" s="8"/>
      <c r="BV7" s="8"/>
    </row>
    <row r="8" spans="1:74" s="4" customFormat="1" x14ac:dyDescent="0.25">
      <c r="A8" s="116" t="s">
        <v>110</v>
      </c>
      <c r="B8" s="140" t="s">
        <v>792</v>
      </c>
      <c r="C8" s="117" t="s">
        <v>111</v>
      </c>
      <c r="D8" s="19"/>
      <c r="E8" s="2"/>
      <c r="F8" s="2"/>
      <c r="G8" s="15"/>
      <c r="H8" s="24"/>
      <c r="I8" s="17"/>
      <c r="J8" s="18"/>
      <c r="K8" s="18"/>
      <c r="L8" s="27"/>
      <c r="M8" s="141" t="s">
        <v>732</v>
      </c>
      <c r="N8" s="142">
        <v>0</v>
      </c>
      <c r="O8" s="143"/>
      <c r="P8" s="144">
        <v>0</v>
      </c>
      <c r="Q8" s="144">
        <v>0</v>
      </c>
      <c r="R8" s="144">
        <f>P8+Q8</f>
        <v>0</v>
      </c>
      <c r="S8" s="144">
        <f>R8*7.503%</f>
        <v>0</v>
      </c>
      <c r="T8" s="144">
        <v>0</v>
      </c>
      <c r="U8" s="144">
        <f>R8+S8+T8</f>
        <v>0</v>
      </c>
      <c r="V8" s="145"/>
      <c r="W8" s="144">
        <v>0</v>
      </c>
      <c r="X8" s="146">
        <f>W8*12.36%</f>
        <v>0</v>
      </c>
      <c r="Y8" s="144">
        <v>0</v>
      </c>
      <c r="Z8" s="144">
        <f>W8+X8+Y8</f>
        <v>0</v>
      </c>
      <c r="AA8" s="144">
        <f>N8*U8</f>
        <v>0</v>
      </c>
      <c r="AB8" s="144">
        <f>Z8*N8</f>
        <v>0</v>
      </c>
      <c r="AC8" s="147">
        <f>ROUND(AA8+AB8,0)</f>
        <v>0</v>
      </c>
      <c r="AD8" s="9"/>
      <c r="AE8" s="9"/>
      <c r="AF8" s="9"/>
      <c r="AG8" s="8"/>
      <c r="AH8" s="9"/>
      <c r="AI8" s="13"/>
      <c r="AJ8" s="8"/>
      <c r="AK8" s="8"/>
      <c r="AL8" s="9"/>
      <c r="AM8" s="9"/>
      <c r="AN8" s="9"/>
      <c r="AO8" s="9"/>
      <c r="AP8" s="9"/>
      <c r="AQ8" s="9"/>
      <c r="AR8" s="9"/>
      <c r="AS8" s="9"/>
      <c r="AT8" s="8"/>
      <c r="AU8" s="9"/>
      <c r="AV8" s="13"/>
      <c r="AW8" s="8"/>
      <c r="AX8" s="8"/>
      <c r="AY8" s="8"/>
      <c r="AZ8" s="9"/>
      <c r="BA8" s="13"/>
      <c r="BB8" s="8"/>
      <c r="BC8" s="13"/>
      <c r="BD8" s="8"/>
      <c r="BE8" s="8"/>
      <c r="BF8" s="8"/>
      <c r="BG8" s="8"/>
      <c r="BH8" s="13"/>
      <c r="BI8" s="8"/>
      <c r="BJ8" s="8"/>
      <c r="BK8" s="8"/>
      <c r="BL8" s="8"/>
      <c r="BM8" s="8"/>
      <c r="BN8" s="8"/>
      <c r="BO8" s="8"/>
      <c r="BP8" s="8"/>
      <c r="BQ8" s="8"/>
      <c r="BR8" s="8"/>
      <c r="BS8" s="8"/>
      <c r="BT8" s="8"/>
      <c r="BU8" s="8"/>
      <c r="BV8" s="8"/>
    </row>
    <row r="9" spans="1:74" x14ac:dyDescent="0.25">
      <c r="A9" s="114" t="s">
        <v>112</v>
      </c>
      <c r="B9" s="140" t="s">
        <v>792</v>
      </c>
      <c r="C9" s="117" t="s">
        <v>113</v>
      </c>
      <c r="D9" s="19"/>
      <c r="E9" s="5"/>
      <c r="F9" s="5"/>
      <c r="G9" s="15"/>
      <c r="H9" s="24"/>
      <c r="I9" s="17"/>
      <c r="J9" s="18"/>
      <c r="K9" s="18"/>
      <c r="L9" s="28"/>
      <c r="M9" s="141" t="s">
        <v>732</v>
      </c>
      <c r="N9" s="142">
        <v>0</v>
      </c>
      <c r="O9" s="143"/>
      <c r="P9" s="144">
        <v>0</v>
      </c>
      <c r="Q9" s="144">
        <v>0</v>
      </c>
      <c r="R9" s="144">
        <f>P9+Q9</f>
        <v>0</v>
      </c>
      <c r="S9" s="144">
        <f t="shared" ref="S9:S70" si="0">R9*7.503%</f>
        <v>0</v>
      </c>
      <c r="T9" s="144">
        <v>0</v>
      </c>
      <c r="U9" s="144">
        <f>R9+S9+T9</f>
        <v>0</v>
      </c>
      <c r="V9" s="145"/>
      <c r="W9" s="144">
        <v>0</v>
      </c>
      <c r="X9" s="146">
        <f t="shared" ref="X9:X70" si="1">W9*12.36%</f>
        <v>0</v>
      </c>
      <c r="Y9" s="144">
        <v>0</v>
      </c>
      <c r="Z9" s="144">
        <f t="shared" ref="Z9:Z70" si="2">W9+X9+Y9</f>
        <v>0</v>
      </c>
      <c r="AA9" s="144">
        <f t="shared" ref="AA9:AA70" si="3">N9*U9</f>
        <v>0</v>
      </c>
      <c r="AB9" s="144">
        <f t="shared" ref="AB9:AB70" si="4">Z9*N9</f>
        <v>0</v>
      </c>
      <c r="AC9" s="147">
        <f t="shared" ref="AC9:AC70" si="5">ROUND(AA9+AB9,0)</f>
        <v>0</v>
      </c>
      <c r="AD9" s="10"/>
      <c r="AE9" s="10"/>
      <c r="AF9" s="10"/>
      <c r="AG9" s="10"/>
      <c r="AH9" s="10"/>
      <c r="AI9" s="14"/>
      <c r="AJ9" s="10"/>
      <c r="AK9" s="10"/>
      <c r="AL9" s="10"/>
      <c r="AM9" s="10"/>
      <c r="AN9" s="10"/>
      <c r="AO9" s="10"/>
      <c r="AP9" s="10"/>
      <c r="AQ9" s="10"/>
      <c r="AR9" s="10"/>
      <c r="AS9" s="10"/>
      <c r="AT9" s="10"/>
      <c r="AU9" s="10"/>
      <c r="AV9" s="14"/>
      <c r="AW9" s="10"/>
      <c r="AX9" s="10"/>
      <c r="AY9" s="10"/>
      <c r="AZ9" s="10"/>
      <c r="BA9" s="14"/>
      <c r="BB9" s="10"/>
      <c r="BC9" s="14"/>
      <c r="BD9" s="10"/>
      <c r="BE9" s="10"/>
      <c r="BF9" s="10"/>
      <c r="BG9" s="10"/>
      <c r="BH9" s="14"/>
      <c r="BI9" s="10"/>
      <c r="BJ9" s="10"/>
      <c r="BK9" s="10"/>
      <c r="BL9" s="10"/>
      <c r="BM9" s="10"/>
      <c r="BN9" s="10"/>
      <c r="BO9" s="10"/>
      <c r="BP9" s="10"/>
      <c r="BQ9" s="10"/>
      <c r="BR9" s="10"/>
      <c r="BS9" s="10"/>
      <c r="BT9" s="10"/>
      <c r="BU9" s="10"/>
      <c r="BV9" s="10"/>
    </row>
    <row r="10" spans="1:74" ht="105" x14ac:dyDescent="0.25">
      <c r="A10" s="114">
        <v>1</v>
      </c>
      <c r="B10" s="140" t="s">
        <v>792</v>
      </c>
      <c r="C10" s="118" t="s">
        <v>114</v>
      </c>
      <c r="D10" s="20"/>
      <c r="E10" s="5"/>
      <c r="F10" s="5"/>
      <c r="G10" s="16"/>
      <c r="H10" s="24"/>
      <c r="I10" s="17"/>
      <c r="J10" s="18"/>
      <c r="K10" s="18"/>
      <c r="L10" s="28"/>
      <c r="M10" s="141" t="s">
        <v>732</v>
      </c>
      <c r="N10" s="142">
        <v>0</v>
      </c>
      <c r="O10" s="143"/>
      <c r="P10" s="144">
        <v>0</v>
      </c>
      <c r="Q10" s="144">
        <v>0</v>
      </c>
      <c r="R10" s="144">
        <f t="shared" ref="R10:R71" si="6">P10+Q10</f>
        <v>0</v>
      </c>
      <c r="S10" s="144">
        <f t="shared" si="0"/>
        <v>0</v>
      </c>
      <c r="T10" s="144">
        <v>0</v>
      </c>
      <c r="U10" s="144">
        <f t="shared" ref="U10:U71" si="7">R10+S10+T10</f>
        <v>0</v>
      </c>
      <c r="V10" s="145"/>
      <c r="W10" s="144">
        <v>0</v>
      </c>
      <c r="X10" s="146">
        <f t="shared" si="1"/>
        <v>0</v>
      </c>
      <c r="Y10" s="144">
        <v>0</v>
      </c>
      <c r="Z10" s="144">
        <f t="shared" si="2"/>
        <v>0</v>
      </c>
      <c r="AA10" s="144">
        <f t="shared" si="3"/>
        <v>0</v>
      </c>
      <c r="AB10" s="144">
        <f t="shared" si="4"/>
        <v>0</v>
      </c>
      <c r="AC10" s="147">
        <f t="shared" si="5"/>
        <v>0</v>
      </c>
      <c r="AD10" s="10"/>
      <c r="AE10" s="10"/>
      <c r="AF10" s="10"/>
      <c r="AG10" s="10"/>
      <c r="AH10" s="10"/>
      <c r="AI10" s="14"/>
      <c r="AJ10" s="10"/>
      <c r="AK10" s="10"/>
      <c r="AL10" s="10"/>
      <c r="AM10" s="10"/>
      <c r="AN10" s="10"/>
      <c r="AO10" s="10"/>
      <c r="AP10" s="10"/>
      <c r="AQ10" s="10"/>
      <c r="AR10" s="10"/>
      <c r="AS10" s="10"/>
      <c r="AT10" s="10"/>
      <c r="AU10" s="10"/>
      <c r="AV10" s="14"/>
      <c r="AW10" s="10"/>
      <c r="AX10" s="10"/>
      <c r="AY10" s="10"/>
      <c r="AZ10" s="10"/>
      <c r="BA10" s="14"/>
      <c r="BB10" s="10"/>
      <c r="BC10" s="14"/>
      <c r="BD10" s="10"/>
      <c r="BE10" s="10"/>
      <c r="BF10" s="10"/>
      <c r="BG10" s="10"/>
      <c r="BH10" s="14"/>
      <c r="BI10" s="10"/>
      <c r="BJ10" s="10"/>
      <c r="BK10" s="10"/>
      <c r="BL10" s="10"/>
      <c r="BM10" s="10"/>
      <c r="BN10" s="10"/>
      <c r="BO10" s="10"/>
      <c r="BP10" s="10"/>
      <c r="BQ10" s="10"/>
      <c r="BR10" s="10"/>
      <c r="BS10" s="10"/>
      <c r="BT10" s="10"/>
      <c r="BU10" s="10"/>
      <c r="BV10" s="10"/>
    </row>
    <row r="11" spans="1:74" ht="30" x14ac:dyDescent="0.25">
      <c r="A11" s="114">
        <v>1.1000000000000001</v>
      </c>
      <c r="B11" s="140" t="s">
        <v>792</v>
      </c>
      <c r="C11" s="118" t="s">
        <v>733</v>
      </c>
      <c r="D11" s="5"/>
      <c r="E11" s="5"/>
      <c r="F11" s="5"/>
      <c r="G11" s="5"/>
      <c r="H11" s="5"/>
      <c r="I11" s="5"/>
      <c r="J11" s="5"/>
      <c r="K11" s="5"/>
      <c r="L11" s="28"/>
      <c r="M11" s="148" t="s">
        <v>714</v>
      </c>
      <c r="N11" s="149">
        <v>130</v>
      </c>
      <c r="O11" s="150"/>
      <c r="P11" s="151">
        <v>1779.7850000000001</v>
      </c>
      <c r="Q11" s="144">
        <v>0</v>
      </c>
      <c r="R11" s="144">
        <f t="shared" si="6"/>
        <v>1779.7850000000001</v>
      </c>
      <c r="S11" s="144">
        <f t="shared" si="0"/>
        <v>133.53726854999999</v>
      </c>
      <c r="T11" s="144">
        <v>0</v>
      </c>
      <c r="U11" s="144">
        <f t="shared" si="7"/>
        <v>1913.32226855</v>
      </c>
      <c r="V11" s="145"/>
      <c r="W11" s="152">
        <v>472.64</v>
      </c>
      <c r="X11" s="146">
        <f t="shared" si="1"/>
        <v>58.418303999999992</v>
      </c>
      <c r="Y11" s="144">
        <v>0</v>
      </c>
      <c r="Z11" s="144">
        <f t="shared" si="2"/>
        <v>531.05830400000002</v>
      </c>
      <c r="AA11" s="144">
        <f t="shared" si="3"/>
        <v>248731.89491149999</v>
      </c>
      <c r="AB11" s="144">
        <f t="shared" si="4"/>
        <v>69037.579519999999</v>
      </c>
      <c r="AC11" s="147">
        <f t="shared" si="5"/>
        <v>317769</v>
      </c>
    </row>
    <row r="12" spans="1:74" ht="30" x14ac:dyDescent="0.25">
      <c r="A12" s="114">
        <v>1.2</v>
      </c>
      <c r="B12" s="140" t="s">
        <v>792</v>
      </c>
      <c r="C12" s="118" t="s">
        <v>115</v>
      </c>
      <c r="D12" s="5"/>
      <c r="E12" s="5"/>
      <c r="F12" s="5"/>
      <c r="G12" s="5"/>
      <c r="H12" s="5"/>
      <c r="I12" s="5"/>
      <c r="J12" s="5"/>
      <c r="K12" s="5"/>
      <c r="L12" s="28"/>
      <c r="M12" s="148" t="s">
        <v>714</v>
      </c>
      <c r="N12" s="149">
        <v>215</v>
      </c>
      <c r="O12" s="150"/>
      <c r="P12" s="151">
        <v>629.83500000000004</v>
      </c>
      <c r="Q12" s="144">
        <v>0</v>
      </c>
      <c r="R12" s="144">
        <f t="shared" si="6"/>
        <v>629.83500000000004</v>
      </c>
      <c r="S12" s="144">
        <f t="shared" si="0"/>
        <v>47.256520049999999</v>
      </c>
      <c r="T12" s="144">
        <v>0</v>
      </c>
      <c r="U12" s="144">
        <f t="shared" si="7"/>
        <v>677.09152004999999</v>
      </c>
      <c r="V12" s="145"/>
      <c r="W12" s="152">
        <v>125.545</v>
      </c>
      <c r="X12" s="146">
        <f t="shared" si="1"/>
        <v>15.517361999999999</v>
      </c>
      <c r="Y12" s="144">
        <v>0</v>
      </c>
      <c r="Z12" s="144">
        <f t="shared" si="2"/>
        <v>141.06236200000001</v>
      </c>
      <c r="AA12" s="144">
        <f t="shared" si="3"/>
        <v>145574.67681075001</v>
      </c>
      <c r="AB12" s="144">
        <f t="shared" si="4"/>
        <v>30328.40783</v>
      </c>
      <c r="AC12" s="147">
        <f t="shared" si="5"/>
        <v>175903</v>
      </c>
    </row>
    <row r="13" spans="1:74" ht="30" x14ac:dyDescent="0.25">
      <c r="A13" s="114">
        <v>1.3</v>
      </c>
      <c r="B13" s="140" t="s">
        <v>792</v>
      </c>
      <c r="C13" s="118" t="s">
        <v>734</v>
      </c>
      <c r="D13" s="5"/>
      <c r="E13" s="5"/>
      <c r="F13" s="5"/>
      <c r="G13" s="5"/>
      <c r="H13" s="5"/>
      <c r="I13" s="5"/>
      <c r="J13" s="5"/>
      <c r="K13" s="5"/>
      <c r="L13" s="28"/>
      <c r="M13" s="148" t="s">
        <v>714</v>
      </c>
      <c r="N13" s="149">
        <v>320</v>
      </c>
      <c r="O13" s="150"/>
      <c r="P13" s="151">
        <v>475.80500000000001</v>
      </c>
      <c r="Q13" s="144">
        <v>0</v>
      </c>
      <c r="R13" s="144">
        <f t="shared" si="6"/>
        <v>475.80500000000001</v>
      </c>
      <c r="S13" s="144">
        <f t="shared" si="0"/>
        <v>35.699649149999999</v>
      </c>
      <c r="T13" s="144">
        <v>0</v>
      </c>
      <c r="U13" s="144">
        <f t="shared" si="7"/>
        <v>511.50464914999998</v>
      </c>
      <c r="V13" s="145"/>
      <c r="W13" s="152">
        <v>176.185</v>
      </c>
      <c r="X13" s="146">
        <f t="shared" si="1"/>
        <v>21.776465999999999</v>
      </c>
      <c r="Y13" s="144">
        <v>0</v>
      </c>
      <c r="Z13" s="144">
        <f t="shared" si="2"/>
        <v>197.961466</v>
      </c>
      <c r="AA13" s="144">
        <f t="shared" si="3"/>
        <v>163681.48772799998</v>
      </c>
      <c r="AB13" s="144">
        <f t="shared" si="4"/>
        <v>63347.669119999999</v>
      </c>
      <c r="AC13" s="147">
        <f t="shared" si="5"/>
        <v>227029</v>
      </c>
    </row>
    <row r="14" spans="1:74" ht="30" x14ac:dyDescent="0.25">
      <c r="A14" s="114">
        <v>1.4</v>
      </c>
      <c r="B14" s="140" t="s">
        <v>792</v>
      </c>
      <c r="C14" s="118" t="s">
        <v>735</v>
      </c>
      <c r="D14" s="5"/>
      <c r="E14" s="5"/>
      <c r="F14" s="5"/>
      <c r="G14" s="5"/>
      <c r="H14" s="5"/>
      <c r="I14" s="5"/>
      <c r="J14" s="5"/>
      <c r="K14" s="5"/>
      <c r="L14" s="28"/>
      <c r="M14" s="148" t="s">
        <v>714</v>
      </c>
      <c r="N14" s="149">
        <v>40</v>
      </c>
      <c r="O14" s="150"/>
      <c r="P14" s="151">
        <v>1423.1949999999999</v>
      </c>
      <c r="Q14" s="144">
        <v>0</v>
      </c>
      <c r="R14" s="144">
        <f t="shared" si="6"/>
        <v>1423.1949999999999</v>
      </c>
      <c r="S14" s="144">
        <f t="shared" si="0"/>
        <v>106.78232084999999</v>
      </c>
      <c r="T14" s="144">
        <v>0</v>
      </c>
      <c r="U14" s="144">
        <f t="shared" si="7"/>
        <v>1529.9773208499998</v>
      </c>
      <c r="V14" s="145"/>
      <c r="W14" s="152">
        <v>377.69</v>
      </c>
      <c r="X14" s="146">
        <f t="shared" si="1"/>
        <v>46.682483999999995</v>
      </c>
      <c r="Y14" s="144">
        <v>0</v>
      </c>
      <c r="Z14" s="144">
        <f t="shared" si="2"/>
        <v>424.37248399999999</v>
      </c>
      <c r="AA14" s="144">
        <f t="shared" si="3"/>
        <v>61199.092833999995</v>
      </c>
      <c r="AB14" s="144">
        <f t="shared" si="4"/>
        <v>16974.899359999999</v>
      </c>
      <c r="AC14" s="147">
        <f t="shared" si="5"/>
        <v>78174</v>
      </c>
    </row>
    <row r="15" spans="1:74" ht="105" x14ac:dyDescent="0.25">
      <c r="A15" s="114">
        <v>2</v>
      </c>
      <c r="B15" s="140" t="s">
        <v>792</v>
      </c>
      <c r="C15" s="118" t="s">
        <v>116</v>
      </c>
      <c r="D15" s="5"/>
      <c r="E15" s="5"/>
      <c r="F15" s="5"/>
      <c r="G15" s="5"/>
      <c r="H15" s="5"/>
      <c r="I15" s="5"/>
      <c r="J15" s="5"/>
      <c r="K15" s="5"/>
      <c r="L15" s="28"/>
      <c r="M15" s="141" t="s">
        <v>732</v>
      </c>
      <c r="N15" s="142">
        <v>0</v>
      </c>
      <c r="O15" s="150"/>
      <c r="P15" s="144">
        <v>0</v>
      </c>
      <c r="Q15" s="144">
        <v>0</v>
      </c>
      <c r="R15" s="144">
        <f t="shared" si="6"/>
        <v>0</v>
      </c>
      <c r="S15" s="144">
        <f t="shared" si="0"/>
        <v>0</v>
      </c>
      <c r="T15" s="144">
        <v>0</v>
      </c>
      <c r="U15" s="144">
        <f t="shared" si="7"/>
        <v>0</v>
      </c>
      <c r="V15" s="145"/>
      <c r="W15" s="144">
        <v>0</v>
      </c>
      <c r="X15" s="146">
        <f t="shared" si="1"/>
        <v>0</v>
      </c>
      <c r="Y15" s="144">
        <v>0</v>
      </c>
      <c r="Z15" s="144">
        <f t="shared" si="2"/>
        <v>0</v>
      </c>
      <c r="AA15" s="144">
        <f t="shared" si="3"/>
        <v>0</v>
      </c>
      <c r="AB15" s="144">
        <f t="shared" si="4"/>
        <v>0</v>
      </c>
      <c r="AC15" s="147">
        <f t="shared" si="5"/>
        <v>0</v>
      </c>
    </row>
    <row r="16" spans="1:74" ht="30" x14ac:dyDescent="0.25">
      <c r="A16" s="114">
        <v>2.1</v>
      </c>
      <c r="B16" s="140" t="s">
        <v>792</v>
      </c>
      <c r="C16" s="118" t="s">
        <v>733</v>
      </c>
      <c r="D16" s="5"/>
      <c r="E16" s="5"/>
      <c r="F16" s="5"/>
      <c r="G16" s="5"/>
      <c r="H16" s="5"/>
      <c r="I16" s="5"/>
      <c r="J16" s="5"/>
      <c r="K16" s="5"/>
      <c r="L16" s="28"/>
      <c r="M16" s="148" t="s">
        <v>714</v>
      </c>
      <c r="N16" s="141">
        <v>5</v>
      </c>
      <c r="O16" s="150"/>
      <c r="P16" s="151">
        <v>2372.6950000000002</v>
      </c>
      <c r="Q16" s="144">
        <v>0</v>
      </c>
      <c r="R16" s="144">
        <f t="shared" si="6"/>
        <v>2372.6950000000002</v>
      </c>
      <c r="S16" s="144">
        <f t="shared" si="0"/>
        <v>178.02330585000001</v>
      </c>
      <c r="T16" s="144">
        <v>0</v>
      </c>
      <c r="U16" s="144">
        <f t="shared" si="7"/>
        <v>2550.71830585</v>
      </c>
      <c r="V16" s="145"/>
      <c r="W16" s="152">
        <v>629.83500000000004</v>
      </c>
      <c r="X16" s="146">
        <f t="shared" si="1"/>
        <v>77.847605999999999</v>
      </c>
      <c r="Y16" s="144">
        <v>0</v>
      </c>
      <c r="Z16" s="144">
        <f t="shared" si="2"/>
        <v>707.68260600000008</v>
      </c>
      <c r="AA16" s="144">
        <f t="shared" si="3"/>
        <v>12753.591529249999</v>
      </c>
      <c r="AB16" s="144">
        <f t="shared" si="4"/>
        <v>3538.4130300000006</v>
      </c>
      <c r="AC16" s="147">
        <f t="shared" si="5"/>
        <v>16292</v>
      </c>
    </row>
    <row r="17" spans="1:29" x14ac:dyDescent="0.25">
      <c r="A17" s="114">
        <v>2.2000000000000002</v>
      </c>
      <c r="B17" s="140" t="s">
        <v>792</v>
      </c>
      <c r="C17" s="119" t="s">
        <v>117</v>
      </c>
      <c r="D17" s="5"/>
      <c r="E17" s="5"/>
      <c r="F17" s="5"/>
      <c r="G17" s="5"/>
      <c r="H17" s="5"/>
      <c r="I17" s="5"/>
      <c r="J17" s="5"/>
      <c r="K17" s="5"/>
      <c r="L17" s="28"/>
      <c r="M17" s="148" t="s">
        <v>715</v>
      </c>
      <c r="N17" s="141">
        <v>5</v>
      </c>
      <c r="O17" s="150"/>
      <c r="P17" s="151">
        <v>4207.34</v>
      </c>
      <c r="Q17" s="144">
        <v>0</v>
      </c>
      <c r="R17" s="144">
        <f t="shared" si="6"/>
        <v>4207.34</v>
      </c>
      <c r="S17" s="144">
        <f t="shared" si="0"/>
        <v>315.67672020000003</v>
      </c>
      <c r="T17" s="144">
        <v>0</v>
      </c>
      <c r="U17" s="144">
        <f t="shared" si="7"/>
        <v>4523.0167202000002</v>
      </c>
      <c r="V17" s="145"/>
      <c r="W17" s="152">
        <v>1065.55</v>
      </c>
      <c r="X17" s="146">
        <f t="shared" si="1"/>
        <v>131.70197999999999</v>
      </c>
      <c r="Y17" s="144">
        <v>0</v>
      </c>
      <c r="Z17" s="144">
        <f t="shared" si="2"/>
        <v>1197.25198</v>
      </c>
      <c r="AA17" s="144">
        <f t="shared" si="3"/>
        <v>22615.083601000002</v>
      </c>
      <c r="AB17" s="144">
        <f t="shared" si="4"/>
        <v>5986.2599</v>
      </c>
      <c r="AC17" s="147">
        <f t="shared" si="5"/>
        <v>28601</v>
      </c>
    </row>
    <row r="18" spans="1:29" x14ac:dyDescent="0.25">
      <c r="A18" s="114">
        <v>2.2999999999999998</v>
      </c>
      <c r="B18" s="140" t="s">
        <v>792</v>
      </c>
      <c r="C18" s="119" t="s">
        <v>118</v>
      </c>
      <c r="D18" s="5"/>
      <c r="E18" s="5"/>
      <c r="F18" s="5"/>
      <c r="G18" s="5"/>
      <c r="H18" s="5"/>
      <c r="I18" s="5"/>
      <c r="J18" s="5"/>
      <c r="K18" s="5"/>
      <c r="L18" s="28"/>
      <c r="M18" s="148" t="s">
        <v>715</v>
      </c>
      <c r="N18" s="141">
        <v>5</v>
      </c>
      <c r="O18" s="150"/>
      <c r="P18" s="151">
        <v>4907.8599999999997</v>
      </c>
      <c r="Q18" s="144">
        <v>0</v>
      </c>
      <c r="R18" s="144">
        <f t="shared" si="6"/>
        <v>4907.8599999999997</v>
      </c>
      <c r="S18" s="144">
        <f t="shared" si="0"/>
        <v>368.23673579999996</v>
      </c>
      <c r="T18" s="144">
        <v>0</v>
      </c>
      <c r="U18" s="144">
        <f t="shared" si="7"/>
        <v>5276.0967357999998</v>
      </c>
      <c r="V18" s="145"/>
      <c r="W18" s="152">
        <v>1232.24</v>
      </c>
      <c r="X18" s="146">
        <f t="shared" si="1"/>
        <v>152.30486399999998</v>
      </c>
      <c r="Y18" s="144">
        <v>0</v>
      </c>
      <c r="Z18" s="144">
        <f t="shared" si="2"/>
        <v>1384.544864</v>
      </c>
      <c r="AA18" s="144">
        <f t="shared" si="3"/>
        <v>26380.483678999997</v>
      </c>
      <c r="AB18" s="144">
        <f t="shared" si="4"/>
        <v>6922.7243199999994</v>
      </c>
      <c r="AC18" s="147">
        <f t="shared" si="5"/>
        <v>33303</v>
      </c>
    </row>
    <row r="19" spans="1:29" ht="120" x14ac:dyDescent="0.25">
      <c r="A19" s="114">
        <v>3</v>
      </c>
      <c r="B19" s="140" t="s">
        <v>792</v>
      </c>
      <c r="C19" s="118" t="s">
        <v>119</v>
      </c>
      <c r="D19" s="5"/>
      <c r="E19" s="5"/>
      <c r="F19" s="5"/>
      <c r="G19" s="5"/>
      <c r="H19" s="5"/>
      <c r="I19" s="5"/>
      <c r="J19" s="5"/>
      <c r="K19" s="5"/>
      <c r="L19" s="28"/>
      <c r="M19" s="141" t="s">
        <v>732</v>
      </c>
      <c r="N19" s="142">
        <v>0</v>
      </c>
      <c r="O19" s="150"/>
      <c r="P19" s="144">
        <v>0</v>
      </c>
      <c r="Q19" s="144">
        <v>0</v>
      </c>
      <c r="R19" s="144">
        <f t="shared" si="6"/>
        <v>0</v>
      </c>
      <c r="S19" s="144">
        <f t="shared" si="0"/>
        <v>0</v>
      </c>
      <c r="T19" s="144">
        <v>0</v>
      </c>
      <c r="U19" s="144">
        <f t="shared" si="7"/>
        <v>0</v>
      </c>
      <c r="V19" s="145"/>
      <c r="W19" s="144">
        <v>0</v>
      </c>
      <c r="X19" s="146">
        <f t="shared" si="1"/>
        <v>0</v>
      </c>
      <c r="Y19" s="144">
        <v>0</v>
      </c>
      <c r="Z19" s="144">
        <f t="shared" si="2"/>
        <v>0</v>
      </c>
      <c r="AA19" s="144">
        <f t="shared" si="3"/>
        <v>0</v>
      </c>
      <c r="AB19" s="144">
        <f t="shared" si="4"/>
        <v>0</v>
      </c>
      <c r="AC19" s="147">
        <f t="shared" si="5"/>
        <v>0</v>
      </c>
    </row>
    <row r="20" spans="1:29" x14ac:dyDescent="0.25">
      <c r="A20" s="114">
        <v>3.1</v>
      </c>
      <c r="B20" s="140" t="s">
        <v>792</v>
      </c>
      <c r="C20" s="118" t="s">
        <v>120</v>
      </c>
      <c r="D20" s="5"/>
      <c r="E20" s="5"/>
      <c r="F20" s="5"/>
      <c r="G20" s="5"/>
      <c r="H20" s="5"/>
      <c r="I20" s="5"/>
      <c r="J20" s="5"/>
      <c r="K20" s="5"/>
      <c r="L20" s="28"/>
      <c r="M20" s="148" t="s">
        <v>715</v>
      </c>
      <c r="N20" s="141">
        <v>5</v>
      </c>
      <c r="O20" s="150"/>
      <c r="P20" s="151">
        <v>1900</v>
      </c>
      <c r="Q20" s="144">
        <v>0</v>
      </c>
      <c r="R20" s="144">
        <f t="shared" si="6"/>
        <v>1900</v>
      </c>
      <c r="S20" s="144">
        <f t="shared" si="0"/>
        <v>142.55699999999999</v>
      </c>
      <c r="T20" s="144">
        <v>0</v>
      </c>
      <c r="U20" s="144">
        <f t="shared" si="7"/>
        <v>2042.557</v>
      </c>
      <c r="V20" s="145"/>
      <c r="W20" s="152">
        <v>554.92999999999995</v>
      </c>
      <c r="X20" s="146">
        <f t="shared" si="1"/>
        <v>68.589347999999987</v>
      </c>
      <c r="Y20" s="144">
        <v>0</v>
      </c>
      <c r="Z20" s="144">
        <f t="shared" si="2"/>
        <v>623.51934799999992</v>
      </c>
      <c r="AA20" s="144">
        <f t="shared" si="3"/>
        <v>10212.785</v>
      </c>
      <c r="AB20" s="144">
        <f t="shared" si="4"/>
        <v>3117.5967399999995</v>
      </c>
      <c r="AC20" s="147">
        <f t="shared" si="5"/>
        <v>13330</v>
      </c>
    </row>
    <row r="21" spans="1:29" x14ac:dyDescent="0.25">
      <c r="A21" s="114">
        <v>3.2</v>
      </c>
      <c r="B21" s="140" t="s">
        <v>792</v>
      </c>
      <c r="C21" s="118" t="s">
        <v>121</v>
      </c>
      <c r="D21" s="5"/>
      <c r="E21" s="5"/>
      <c r="F21" s="5"/>
      <c r="G21" s="5"/>
      <c r="H21" s="5"/>
      <c r="I21" s="5"/>
      <c r="J21" s="5"/>
      <c r="K21" s="5"/>
      <c r="L21" s="28"/>
      <c r="M21" s="148" t="s">
        <v>715</v>
      </c>
      <c r="N21" s="141">
        <v>5</v>
      </c>
      <c r="O21" s="150"/>
      <c r="P21" s="151">
        <v>1900</v>
      </c>
      <c r="Q21" s="144">
        <v>0</v>
      </c>
      <c r="R21" s="144">
        <f t="shared" si="6"/>
        <v>1900</v>
      </c>
      <c r="S21" s="144">
        <f t="shared" si="0"/>
        <v>142.55699999999999</v>
      </c>
      <c r="T21" s="144">
        <v>0</v>
      </c>
      <c r="U21" s="144">
        <f t="shared" si="7"/>
        <v>2042.557</v>
      </c>
      <c r="V21" s="145"/>
      <c r="W21" s="152">
        <v>567.59</v>
      </c>
      <c r="X21" s="146">
        <f t="shared" si="1"/>
        <v>70.154123999999996</v>
      </c>
      <c r="Y21" s="144">
        <v>0</v>
      </c>
      <c r="Z21" s="144">
        <f t="shared" si="2"/>
        <v>637.74412400000006</v>
      </c>
      <c r="AA21" s="144">
        <f t="shared" si="3"/>
        <v>10212.785</v>
      </c>
      <c r="AB21" s="144">
        <f t="shared" si="4"/>
        <v>3188.7206200000001</v>
      </c>
      <c r="AC21" s="147">
        <f t="shared" si="5"/>
        <v>13402</v>
      </c>
    </row>
    <row r="22" spans="1:29" ht="120" x14ac:dyDescent="0.25">
      <c r="A22" s="114">
        <v>4</v>
      </c>
      <c r="B22" s="140" t="s">
        <v>792</v>
      </c>
      <c r="C22" s="118" t="s">
        <v>141</v>
      </c>
      <c r="D22" s="5"/>
      <c r="E22" s="5"/>
      <c r="F22" s="5"/>
      <c r="G22" s="5"/>
      <c r="H22" s="5"/>
      <c r="I22" s="5"/>
      <c r="J22" s="5"/>
      <c r="K22" s="5"/>
      <c r="L22" s="28"/>
      <c r="M22" s="141" t="s">
        <v>732</v>
      </c>
      <c r="N22" s="142">
        <v>0</v>
      </c>
      <c r="O22" s="150"/>
      <c r="P22" s="144">
        <v>0</v>
      </c>
      <c r="Q22" s="144">
        <v>0</v>
      </c>
      <c r="R22" s="144">
        <f t="shared" si="6"/>
        <v>0</v>
      </c>
      <c r="S22" s="144">
        <f t="shared" si="0"/>
        <v>0</v>
      </c>
      <c r="T22" s="144">
        <v>0</v>
      </c>
      <c r="U22" s="144">
        <f t="shared" si="7"/>
        <v>0</v>
      </c>
      <c r="V22" s="145"/>
      <c r="W22" s="144">
        <v>0</v>
      </c>
      <c r="X22" s="146">
        <f t="shared" si="1"/>
        <v>0</v>
      </c>
      <c r="Y22" s="144">
        <v>0</v>
      </c>
      <c r="Z22" s="144">
        <f t="shared" si="2"/>
        <v>0</v>
      </c>
      <c r="AA22" s="144">
        <f t="shared" si="3"/>
        <v>0</v>
      </c>
      <c r="AB22" s="144">
        <f t="shared" si="4"/>
        <v>0</v>
      </c>
      <c r="AC22" s="147">
        <f t="shared" si="5"/>
        <v>0</v>
      </c>
    </row>
    <row r="23" spans="1:29" x14ac:dyDescent="0.25">
      <c r="A23" s="114">
        <v>4.0999999999999996</v>
      </c>
      <c r="B23" s="140" t="s">
        <v>792</v>
      </c>
      <c r="C23" s="118" t="s">
        <v>122</v>
      </c>
      <c r="D23" s="5"/>
      <c r="E23" s="5"/>
      <c r="F23" s="5"/>
      <c r="G23" s="5"/>
      <c r="H23" s="5"/>
      <c r="I23" s="5"/>
      <c r="J23" s="5"/>
      <c r="K23" s="5"/>
      <c r="L23" s="28"/>
      <c r="M23" s="148" t="s">
        <v>716</v>
      </c>
      <c r="N23" s="149">
        <v>12</v>
      </c>
      <c r="O23" s="150"/>
      <c r="P23" s="151">
        <v>1068.7149999999999</v>
      </c>
      <c r="Q23" s="144">
        <v>0</v>
      </c>
      <c r="R23" s="144">
        <f t="shared" si="6"/>
        <v>1068.7149999999999</v>
      </c>
      <c r="S23" s="144">
        <f t="shared" si="0"/>
        <v>80.185686449999992</v>
      </c>
      <c r="T23" s="144">
        <v>0</v>
      </c>
      <c r="U23" s="144">
        <f t="shared" si="7"/>
        <v>1148.90068645</v>
      </c>
      <c r="V23" s="145"/>
      <c r="W23" s="152">
        <v>334.435</v>
      </c>
      <c r="X23" s="146">
        <f t="shared" si="1"/>
        <v>41.336165999999999</v>
      </c>
      <c r="Y23" s="144">
        <v>0</v>
      </c>
      <c r="Z23" s="144">
        <f t="shared" si="2"/>
        <v>375.77116599999999</v>
      </c>
      <c r="AA23" s="144">
        <f t="shared" si="3"/>
        <v>13786.808237400001</v>
      </c>
      <c r="AB23" s="144">
        <f t="shared" si="4"/>
        <v>4509.2539919999999</v>
      </c>
      <c r="AC23" s="147">
        <f t="shared" si="5"/>
        <v>18296</v>
      </c>
    </row>
    <row r="24" spans="1:29" x14ac:dyDescent="0.25">
      <c r="A24" s="114">
        <v>4.2</v>
      </c>
      <c r="B24" s="140" t="s">
        <v>792</v>
      </c>
      <c r="C24" s="118" t="s">
        <v>120</v>
      </c>
      <c r="D24" s="5"/>
      <c r="E24" s="5"/>
      <c r="F24" s="5"/>
      <c r="G24" s="5"/>
      <c r="H24" s="5"/>
      <c r="I24" s="5"/>
      <c r="J24" s="5"/>
      <c r="K24" s="5"/>
      <c r="L24" s="28"/>
      <c r="M24" s="148" t="s">
        <v>717</v>
      </c>
      <c r="N24" s="149">
        <v>115</v>
      </c>
      <c r="O24" s="150"/>
      <c r="P24" s="151">
        <v>1306.0899999999999</v>
      </c>
      <c r="Q24" s="144">
        <v>0</v>
      </c>
      <c r="R24" s="144">
        <f t="shared" si="6"/>
        <v>1306.0899999999999</v>
      </c>
      <c r="S24" s="144">
        <f t="shared" si="0"/>
        <v>97.995932699999997</v>
      </c>
      <c r="T24" s="144">
        <v>0</v>
      </c>
      <c r="U24" s="144">
        <f t="shared" si="7"/>
        <v>1404.0859326999998</v>
      </c>
      <c r="V24" s="145"/>
      <c r="W24" s="152">
        <v>396.68</v>
      </c>
      <c r="X24" s="146">
        <f t="shared" si="1"/>
        <v>49.029647999999995</v>
      </c>
      <c r="Y24" s="144">
        <v>0</v>
      </c>
      <c r="Z24" s="144">
        <f t="shared" si="2"/>
        <v>445.70964800000002</v>
      </c>
      <c r="AA24" s="144">
        <f t="shared" si="3"/>
        <v>161469.88226049999</v>
      </c>
      <c r="AB24" s="144">
        <f t="shared" si="4"/>
        <v>51256.609519999998</v>
      </c>
      <c r="AC24" s="147">
        <f t="shared" si="5"/>
        <v>212726</v>
      </c>
    </row>
    <row r="25" spans="1:29" x14ac:dyDescent="0.25">
      <c r="A25" s="114">
        <v>4.3</v>
      </c>
      <c r="B25" s="140" t="s">
        <v>792</v>
      </c>
      <c r="C25" s="118" t="s">
        <v>123</v>
      </c>
      <c r="D25" s="5"/>
      <c r="E25" s="5"/>
      <c r="F25" s="5"/>
      <c r="G25" s="5"/>
      <c r="H25" s="5"/>
      <c r="I25" s="5"/>
      <c r="J25" s="5"/>
      <c r="K25" s="5"/>
      <c r="L25" s="28"/>
      <c r="M25" s="148" t="s">
        <v>717</v>
      </c>
      <c r="N25" s="149">
        <v>55</v>
      </c>
      <c r="O25" s="150"/>
      <c r="P25" s="151">
        <v>1661.625</v>
      </c>
      <c r="Q25" s="144">
        <v>0</v>
      </c>
      <c r="R25" s="144">
        <f t="shared" si="6"/>
        <v>1661.625</v>
      </c>
      <c r="S25" s="144">
        <f t="shared" si="0"/>
        <v>124.67172375</v>
      </c>
      <c r="T25" s="144">
        <v>0</v>
      </c>
      <c r="U25" s="144">
        <f t="shared" si="7"/>
        <v>1786.29672375</v>
      </c>
      <c r="V25" s="145"/>
      <c r="W25" s="152">
        <v>491.63</v>
      </c>
      <c r="X25" s="146">
        <f t="shared" si="1"/>
        <v>60.765467999999991</v>
      </c>
      <c r="Y25" s="144">
        <v>0</v>
      </c>
      <c r="Z25" s="144">
        <f t="shared" si="2"/>
        <v>552.39546799999994</v>
      </c>
      <c r="AA25" s="144">
        <f t="shared" si="3"/>
        <v>98246.319806250001</v>
      </c>
      <c r="AB25" s="144">
        <f t="shared" si="4"/>
        <v>30381.750739999996</v>
      </c>
      <c r="AC25" s="147">
        <f t="shared" si="5"/>
        <v>128628</v>
      </c>
    </row>
    <row r="26" spans="1:29" x14ac:dyDescent="0.25">
      <c r="A26" s="114">
        <v>4.4000000000000004</v>
      </c>
      <c r="B26" s="140" t="s">
        <v>792</v>
      </c>
      <c r="C26" s="118" t="s">
        <v>121</v>
      </c>
      <c r="D26" s="5"/>
      <c r="E26" s="5"/>
      <c r="F26" s="5"/>
      <c r="G26" s="5"/>
      <c r="H26" s="5"/>
      <c r="I26" s="5"/>
      <c r="J26" s="5"/>
      <c r="K26" s="5"/>
      <c r="L26" s="28"/>
      <c r="M26" s="148" t="s">
        <v>717</v>
      </c>
      <c r="N26" s="149">
        <v>8</v>
      </c>
      <c r="O26" s="150"/>
      <c r="P26" s="151">
        <v>2217.61</v>
      </c>
      <c r="Q26" s="144">
        <v>0</v>
      </c>
      <c r="R26" s="144">
        <f t="shared" si="6"/>
        <v>2217.61</v>
      </c>
      <c r="S26" s="144">
        <f t="shared" si="0"/>
        <v>166.38727830000002</v>
      </c>
      <c r="T26" s="144">
        <v>0</v>
      </c>
      <c r="U26" s="144">
        <f t="shared" si="7"/>
        <v>2383.9972783000003</v>
      </c>
      <c r="V26" s="145"/>
      <c r="W26" s="152">
        <v>680.47500000000002</v>
      </c>
      <c r="X26" s="146">
        <f t="shared" si="1"/>
        <v>84.106709999999993</v>
      </c>
      <c r="Y26" s="144">
        <v>0</v>
      </c>
      <c r="Z26" s="144">
        <f t="shared" si="2"/>
        <v>764.58171000000004</v>
      </c>
      <c r="AA26" s="144">
        <f t="shared" si="3"/>
        <v>19071.978226400002</v>
      </c>
      <c r="AB26" s="144">
        <f t="shared" si="4"/>
        <v>6116.6536800000003</v>
      </c>
      <c r="AC26" s="147">
        <f t="shared" si="5"/>
        <v>25189</v>
      </c>
    </row>
    <row r="27" spans="1:29" ht="150" x14ac:dyDescent="0.25">
      <c r="A27" s="157">
        <v>5</v>
      </c>
      <c r="B27" s="140" t="s">
        <v>792</v>
      </c>
      <c r="C27" s="118" t="s">
        <v>124</v>
      </c>
      <c r="D27" s="5"/>
      <c r="E27" s="5"/>
      <c r="F27" s="5"/>
      <c r="G27" s="5"/>
      <c r="H27" s="5"/>
      <c r="I27" s="5"/>
      <c r="J27" s="5"/>
      <c r="K27" s="5"/>
      <c r="L27" s="28"/>
      <c r="M27" s="141" t="s">
        <v>732</v>
      </c>
      <c r="N27" s="142">
        <v>0</v>
      </c>
      <c r="O27" s="150"/>
      <c r="P27" s="144">
        <v>0</v>
      </c>
      <c r="Q27" s="144">
        <v>0</v>
      </c>
      <c r="R27" s="144">
        <f t="shared" si="6"/>
        <v>0</v>
      </c>
      <c r="S27" s="144">
        <f t="shared" si="0"/>
        <v>0</v>
      </c>
      <c r="T27" s="144">
        <v>0</v>
      </c>
      <c r="U27" s="144">
        <f t="shared" si="7"/>
        <v>0</v>
      </c>
      <c r="V27" s="145"/>
      <c r="W27" s="144">
        <v>0</v>
      </c>
      <c r="X27" s="146">
        <f t="shared" si="1"/>
        <v>0</v>
      </c>
      <c r="Y27" s="144">
        <v>0</v>
      </c>
      <c r="Z27" s="144">
        <f t="shared" si="2"/>
        <v>0</v>
      </c>
      <c r="AA27" s="144">
        <f t="shared" si="3"/>
        <v>0</v>
      </c>
      <c r="AB27" s="144">
        <f t="shared" si="4"/>
        <v>0</v>
      </c>
      <c r="AC27" s="147">
        <f t="shared" si="5"/>
        <v>0</v>
      </c>
    </row>
    <row r="28" spans="1:29" x14ac:dyDescent="0.25">
      <c r="A28" s="114">
        <v>5.0999999999999996</v>
      </c>
      <c r="B28" s="140" t="s">
        <v>792</v>
      </c>
      <c r="C28" s="118" t="s">
        <v>125</v>
      </c>
      <c r="D28" s="5"/>
      <c r="E28" s="5"/>
      <c r="F28" s="5"/>
      <c r="G28" s="5"/>
      <c r="H28" s="5"/>
      <c r="I28" s="5"/>
      <c r="J28" s="5"/>
      <c r="K28" s="5"/>
      <c r="L28" s="28"/>
      <c r="M28" s="148" t="s">
        <v>718</v>
      </c>
      <c r="N28" s="148">
        <v>115</v>
      </c>
      <c r="O28" s="150"/>
      <c r="P28" s="151">
        <v>1306.0899999999999</v>
      </c>
      <c r="Q28" s="144">
        <v>0</v>
      </c>
      <c r="R28" s="144">
        <f t="shared" si="6"/>
        <v>1306.0899999999999</v>
      </c>
      <c r="S28" s="144">
        <f t="shared" si="0"/>
        <v>97.995932699999997</v>
      </c>
      <c r="T28" s="144">
        <v>0</v>
      </c>
      <c r="U28" s="144">
        <f t="shared" si="7"/>
        <v>1404.0859326999998</v>
      </c>
      <c r="V28" s="145"/>
      <c r="W28" s="152">
        <v>396.68</v>
      </c>
      <c r="X28" s="146">
        <f t="shared" si="1"/>
        <v>49.029647999999995</v>
      </c>
      <c r="Y28" s="144">
        <v>0</v>
      </c>
      <c r="Z28" s="144">
        <f t="shared" si="2"/>
        <v>445.70964800000002</v>
      </c>
      <c r="AA28" s="144">
        <f t="shared" si="3"/>
        <v>161469.88226049999</v>
      </c>
      <c r="AB28" s="144">
        <f t="shared" si="4"/>
        <v>51256.609519999998</v>
      </c>
      <c r="AC28" s="147">
        <f t="shared" si="5"/>
        <v>212726</v>
      </c>
    </row>
    <row r="29" spans="1:29" x14ac:dyDescent="0.25">
      <c r="A29" s="114">
        <v>5.2</v>
      </c>
      <c r="B29" s="140" t="s">
        <v>792</v>
      </c>
      <c r="C29" s="118" t="s">
        <v>126</v>
      </c>
      <c r="D29" s="5"/>
      <c r="E29" s="5"/>
      <c r="F29" s="5"/>
      <c r="G29" s="5"/>
      <c r="H29" s="5"/>
      <c r="I29" s="5"/>
      <c r="J29" s="5"/>
      <c r="K29" s="5"/>
      <c r="L29" s="28"/>
      <c r="M29" s="148" t="s">
        <v>718</v>
      </c>
      <c r="N29" s="148">
        <v>130</v>
      </c>
      <c r="O29" s="150"/>
      <c r="P29" s="151">
        <v>475.80500000000001</v>
      </c>
      <c r="Q29" s="144">
        <v>0</v>
      </c>
      <c r="R29" s="144">
        <f t="shared" si="6"/>
        <v>475.80500000000001</v>
      </c>
      <c r="S29" s="144">
        <f t="shared" si="0"/>
        <v>35.699649149999999</v>
      </c>
      <c r="T29" s="144">
        <v>0</v>
      </c>
      <c r="U29" s="144">
        <f t="shared" si="7"/>
        <v>511.50464914999998</v>
      </c>
      <c r="V29" s="145"/>
      <c r="W29" s="152">
        <v>176.185</v>
      </c>
      <c r="X29" s="146">
        <f t="shared" si="1"/>
        <v>21.776465999999999</v>
      </c>
      <c r="Y29" s="144">
        <v>0</v>
      </c>
      <c r="Z29" s="144">
        <f t="shared" si="2"/>
        <v>197.961466</v>
      </c>
      <c r="AA29" s="144">
        <f t="shared" si="3"/>
        <v>66495.604389500004</v>
      </c>
      <c r="AB29" s="144">
        <f t="shared" si="4"/>
        <v>25734.990580000002</v>
      </c>
      <c r="AC29" s="147">
        <f t="shared" si="5"/>
        <v>92231</v>
      </c>
    </row>
    <row r="30" spans="1:29" ht="105" x14ac:dyDescent="0.25">
      <c r="A30" s="157">
        <v>6</v>
      </c>
      <c r="B30" s="140" t="s">
        <v>792</v>
      </c>
      <c r="C30" s="118" t="s">
        <v>127</v>
      </c>
      <c r="D30" s="5"/>
      <c r="E30" s="5"/>
      <c r="F30" s="5"/>
      <c r="G30" s="5"/>
      <c r="H30" s="5"/>
      <c r="I30" s="5"/>
      <c r="J30" s="5"/>
      <c r="K30" s="5"/>
      <c r="L30" s="28"/>
      <c r="M30" s="141" t="s">
        <v>732</v>
      </c>
      <c r="N30" s="142">
        <v>0</v>
      </c>
      <c r="O30" s="150"/>
      <c r="P30" s="144">
        <v>0</v>
      </c>
      <c r="Q30" s="144">
        <v>0</v>
      </c>
      <c r="R30" s="144">
        <f t="shared" si="6"/>
        <v>0</v>
      </c>
      <c r="S30" s="144">
        <f t="shared" si="0"/>
        <v>0</v>
      </c>
      <c r="T30" s="144">
        <v>0</v>
      </c>
      <c r="U30" s="144">
        <f t="shared" si="7"/>
        <v>0</v>
      </c>
      <c r="V30" s="145"/>
      <c r="W30" s="144">
        <v>0</v>
      </c>
      <c r="X30" s="146">
        <f t="shared" si="1"/>
        <v>0</v>
      </c>
      <c r="Y30" s="144">
        <v>0</v>
      </c>
      <c r="Z30" s="144">
        <f t="shared" si="2"/>
        <v>0</v>
      </c>
      <c r="AA30" s="144">
        <f t="shared" si="3"/>
        <v>0</v>
      </c>
      <c r="AB30" s="144">
        <f t="shared" si="4"/>
        <v>0</v>
      </c>
      <c r="AC30" s="147">
        <f t="shared" si="5"/>
        <v>0</v>
      </c>
    </row>
    <row r="31" spans="1:29" x14ac:dyDescent="0.25">
      <c r="A31" s="114">
        <v>6.1</v>
      </c>
      <c r="B31" s="140" t="s">
        <v>792</v>
      </c>
      <c r="C31" s="118" t="s">
        <v>128</v>
      </c>
      <c r="D31" s="5"/>
      <c r="E31" s="5"/>
      <c r="F31" s="5"/>
      <c r="G31" s="5"/>
      <c r="H31" s="5"/>
      <c r="I31" s="5"/>
      <c r="J31" s="5"/>
      <c r="K31" s="5"/>
      <c r="L31" s="28"/>
      <c r="M31" s="148" t="s">
        <v>714</v>
      </c>
      <c r="N31" s="149">
        <v>450</v>
      </c>
      <c r="O31" s="150"/>
      <c r="P31" s="151">
        <v>1899</v>
      </c>
      <c r="Q31" s="144">
        <v>0</v>
      </c>
      <c r="R31" s="144">
        <f t="shared" si="6"/>
        <v>1899</v>
      </c>
      <c r="S31" s="144">
        <f t="shared" si="0"/>
        <v>142.48196999999999</v>
      </c>
      <c r="T31" s="144">
        <v>0</v>
      </c>
      <c r="U31" s="144">
        <f t="shared" si="7"/>
        <v>2041.48197</v>
      </c>
      <c r="V31" s="145"/>
      <c r="W31" s="152">
        <v>504.29</v>
      </c>
      <c r="X31" s="146">
        <f t="shared" si="1"/>
        <v>62.330243999999993</v>
      </c>
      <c r="Y31" s="144">
        <v>0</v>
      </c>
      <c r="Z31" s="144">
        <f t="shared" si="2"/>
        <v>566.62024399999996</v>
      </c>
      <c r="AA31" s="144">
        <f t="shared" si="3"/>
        <v>918666.88650000002</v>
      </c>
      <c r="AB31" s="144">
        <f t="shared" si="4"/>
        <v>254979.10979999998</v>
      </c>
      <c r="AC31" s="147">
        <f t="shared" si="5"/>
        <v>1173646</v>
      </c>
    </row>
    <row r="32" spans="1:29" x14ac:dyDescent="0.25">
      <c r="A32" s="114">
        <v>6.2</v>
      </c>
      <c r="B32" s="140" t="s">
        <v>792</v>
      </c>
      <c r="C32" s="118" t="s">
        <v>129</v>
      </c>
      <c r="D32" s="5"/>
      <c r="E32" s="5"/>
      <c r="F32" s="5"/>
      <c r="G32" s="5"/>
      <c r="H32" s="5"/>
      <c r="I32" s="5"/>
      <c r="J32" s="5"/>
      <c r="K32" s="5"/>
      <c r="L32" s="28"/>
      <c r="M32" s="148" t="s">
        <v>714</v>
      </c>
      <c r="N32" s="149">
        <v>1595</v>
      </c>
      <c r="O32" s="150"/>
      <c r="P32" s="151">
        <v>474.75</v>
      </c>
      <c r="Q32" s="144">
        <v>0</v>
      </c>
      <c r="R32" s="144">
        <f t="shared" si="6"/>
        <v>474.75</v>
      </c>
      <c r="S32" s="144">
        <f t="shared" si="0"/>
        <v>35.620492499999997</v>
      </c>
      <c r="T32" s="144">
        <v>0</v>
      </c>
      <c r="U32" s="144">
        <f t="shared" si="7"/>
        <v>510.37049250000001</v>
      </c>
      <c r="V32" s="145"/>
      <c r="W32" s="152">
        <v>125.545</v>
      </c>
      <c r="X32" s="146">
        <f t="shared" si="1"/>
        <v>15.517361999999999</v>
      </c>
      <c r="Y32" s="144">
        <v>0</v>
      </c>
      <c r="Z32" s="144">
        <f t="shared" si="2"/>
        <v>141.06236200000001</v>
      </c>
      <c r="AA32" s="144">
        <f t="shared" si="3"/>
        <v>814040.93553750007</v>
      </c>
      <c r="AB32" s="144">
        <f t="shared" si="4"/>
        <v>224994.46739000001</v>
      </c>
      <c r="AC32" s="147">
        <f t="shared" si="5"/>
        <v>1039035</v>
      </c>
    </row>
    <row r="33" spans="1:29" ht="135" x14ac:dyDescent="0.25">
      <c r="A33" s="157">
        <v>7</v>
      </c>
      <c r="B33" s="140" t="s">
        <v>792</v>
      </c>
      <c r="C33" s="118" t="s">
        <v>130</v>
      </c>
      <c r="D33" s="5"/>
      <c r="E33" s="5"/>
      <c r="F33" s="5"/>
      <c r="G33" s="5"/>
      <c r="H33" s="5"/>
      <c r="I33" s="5"/>
      <c r="J33" s="5"/>
      <c r="K33" s="5"/>
      <c r="L33" s="28"/>
      <c r="M33" s="148" t="s">
        <v>716</v>
      </c>
      <c r="N33" s="149">
        <v>245</v>
      </c>
      <c r="O33" s="150"/>
      <c r="P33" s="151">
        <v>4703.1899999999996</v>
      </c>
      <c r="Q33" s="144">
        <v>0</v>
      </c>
      <c r="R33" s="144">
        <f t="shared" si="6"/>
        <v>4703.1899999999996</v>
      </c>
      <c r="S33" s="144">
        <f t="shared" si="0"/>
        <v>352.88034569999996</v>
      </c>
      <c r="T33" s="144">
        <v>0</v>
      </c>
      <c r="U33" s="144">
        <f t="shared" si="7"/>
        <v>5056.0703457</v>
      </c>
      <c r="V33" s="145"/>
      <c r="W33" s="152">
        <v>354.48</v>
      </c>
      <c r="X33" s="146">
        <f t="shared" si="1"/>
        <v>43.813727999999998</v>
      </c>
      <c r="Y33" s="144">
        <v>0</v>
      </c>
      <c r="Z33" s="144">
        <f t="shared" si="2"/>
        <v>398.29372799999999</v>
      </c>
      <c r="AA33" s="144">
        <f t="shared" si="3"/>
        <v>1238737.2346965</v>
      </c>
      <c r="AB33" s="144">
        <f t="shared" si="4"/>
        <v>97581.963359999994</v>
      </c>
      <c r="AC33" s="147">
        <f t="shared" si="5"/>
        <v>1336319</v>
      </c>
    </row>
    <row r="34" spans="1:29" ht="120" x14ac:dyDescent="0.25">
      <c r="A34" s="157">
        <v>8</v>
      </c>
      <c r="B34" s="140" t="s">
        <v>792</v>
      </c>
      <c r="C34" s="118" t="s">
        <v>131</v>
      </c>
      <c r="D34" s="5"/>
      <c r="E34" s="5"/>
      <c r="F34" s="5"/>
      <c r="G34" s="5"/>
      <c r="H34" s="5"/>
      <c r="I34" s="5"/>
      <c r="J34" s="5"/>
      <c r="K34" s="5"/>
      <c r="L34" s="28"/>
      <c r="M34" s="148" t="s">
        <v>716</v>
      </c>
      <c r="N34" s="149">
        <v>5</v>
      </c>
      <c r="O34" s="150"/>
      <c r="P34" s="151">
        <v>7094.875</v>
      </c>
      <c r="Q34" s="144">
        <v>0</v>
      </c>
      <c r="R34" s="144">
        <f t="shared" si="6"/>
        <v>7094.875</v>
      </c>
      <c r="S34" s="144">
        <f t="shared" si="0"/>
        <v>532.32847125000001</v>
      </c>
      <c r="T34" s="144">
        <v>0</v>
      </c>
      <c r="U34" s="144">
        <f t="shared" si="7"/>
        <v>7627.2034712499999</v>
      </c>
      <c r="V34" s="145"/>
      <c r="W34" s="152">
        <v>428.33</v>
      </c>
      <c r="X34" s="146">
        <f t="shared" si="1"/>
        <v>52.941587999999996</v>
      </c>
      <c r="Y34" s="144">
        <v>0</v>
      </c>
      <c r="Z34" s="144">
        <f t="shared" si="2"/>
        <v>481.27158799999995</v>
      </c>
      <c r="AA34" s="144">
        <f t="shared" si="3"/>
        <v>38136.017356249999</v>
      </c>
      <c r="AB34" s="144">
        <f t="shared" si="4"/>
        <v>2406.3579399999999</v>
      </c>
      <c r="AC34" s="147">
        <f t="shared" si="5"/>
        <v>40542</v>
      </c>
    </row>
    <row r="35" spans="1:29" ht="120" x14ac:dyDescent="0.25">
      <c r="A35" s="157">
        <v>9</v>
      </c>
      <c r="B35" s="140" t="s">
        <v>792</v>
      </c>
      <c r="C35" s="118" t="s">
        <v>132</v>
      </c>
      <c r="D35" s="5"/>
      <c r="E35" s="5"/>
      <c r="F35" s="5"/>
      <c r="G35" s="5"/>
      <c r="H35" s="5"/>
      <c r="I35" s="5"/>
      <c r="J35" s="5"/>
      <c r="K35" s="5"/>
      <c r="L35" s="28"/>
      <c r="M35" s="148" t="s">
        <v>716</v>
      </c>
      <c r="N35" s="149">
        <v>50</v>
      </c>
      <c r="O35" s="150"/>
      <c r="P35" s="151">
        <v>6517.79</v>
      </c>
      <c r="Q35" s="144">
        <v>0</v>
      </c>
      <c r="R35" s="144">
        <f t="shared" si="6"/>
        <v>6517.79</v>
      </c>
      <c r="S35" s="144">
        <f t="shared" si="0"/>
        <v>489.0297837</v>
      </c>
      <c r="T35" s="144">
        <v>0</v>
      </c>
      <c r="U35" s="144">
        <f t="shared" si="7"/>
        <v>7006.8197836999998</v>
      </c>
      <c r="V35" s="145"/>
      <c r="W35" s="152">
        <v>404.065</v>
      </c>
      <c r="X35" s="146">
        <f t="shared" si="1"/>
        <v>49.942433999999992</v>
      </c>
      <c r="Y35" s="144">
        <v>0</v>
      </c>
      <c r="Z35" s="144">
        <f t="shared" si="2"/>
        <v>454.00743399999999</v>
      </c>
      <c r="AA35" s="144">
        <f t="shared" si="3"/>
        <v>350340.98918500001</v>
      </c>
      <c r="AB35" s="144">
        <f t="shared" si="4"/>
        <v>22700.3717</v>
      </c>
      <c r="AC35" s="147">
        <f t="shared" si="5"/>
        <v>373041</v>
      </c>
    </row>
    <row r="36" spans="1:29" ht="105" x14ac:dyDescent="0.25">
      <c r="A36" s="114">
        <v>10</v>
      </c>
      <c r="B36" s="140" t="s">
        <v>792</v>
      </c>
      <c r="C36" s="118" t="s">
        <v>133</v>
      </c>
      <c r="D36" s="5"/>
      <c r="E36" s="5"/>
      <c r="F36" s="5"/>
      <c r="G36" s="5"/>
      <c r="H36" s="5"/>
      <c r="I36" s="5"/>
      <c r="J36" s="5"/>
      <c r="K36" s="5"/>
      <c r="L36" s="28"/>
      <c r="M36" s="148" t="s">
        <v>716</v>
      </c>
      <c r="N36" s="149">
        <v>15</v>
      </c>
      <c r="O36" s="150"/>
      <c r="P36" s="151">
        <v>8811.36</v>
      </c>
      <c r="Q36" s="144">
        <v>0</v>
      </c>
      <c r="R36" s="144">
        <f t="shared" si="6"/>
        <v>8811.36</v>
      </c>
      <c r="S36" s="144">
        <f t="shared" si="0"/>
        <v>661.11634079999999</v>
      </c>
      <c r="T36" s="144">
        <v>0</v>
      </c>
      <c r="U36" s="144">
        <f t="shared" si="7"/>
        <v>9472.4763407999999</v>
      </c>
      <c r="V36" s="145"/>
      <c r="W36" s="152">
        <v>559.15</v>
      </c>
      <c r="X36" s="146">
        <f t="shared" si="1"/>
        <v>69.110939999999985</v>
      </c>
      <c r="Y36" s="144">
        <v>0</v>
      </c>
      <c r="Z36" s="144">
        <f t="shared" si="2"/>
        <v>628.26094000000001</v>
      </c>
      <c r="AA36" s="144">
        <f t="shared" si="3"/>
        <v>142087.145112</v>
      </c>
      <c r="AB36" s="144">
        <f t="shared" si="4"/>
        <v>9423.9141</v>
      </c>
      <c r="AC36" s="147">
        <f t="shared" si="5"/>
        <v>151511</v>
      </c>
    </row>
    <row r="37" spans="1:29" ht="120" x14ac:dyDescent="0.25">
      <c r="A37" s="157">
        <v>11</v>
      </c>
      <c r="B37" s="140" t="s">
        <v>792</v>
      </c>
      <c r="C37" s="118" t="s">
        <v>134</v>
      </c>
      <c r="D37" s="5"/>
      <c r="E37" s="5"/>
      <c r="F37" s="5"/>
      <c r="G37" s="5"/>
      <c r="H37" s="5"/>
      <c r="I37" s="5"/>
      <c r="J37" s="5"/>
      <c r="K37" s="5"/>
      <c r="L37" s="28"/>
      <c r="M37" s="148" t="s">
        <v>716</v>
      </c>
      <c r="N37" s="149">
        <v>15</v>
      </c>
      <c r="O37" s="150"/>
      <c r="P37" s="151">
        <v>1410.5350000000001</v>
      </c>
      <c r="Q37" s="144">
        <v>0</v>
      </c>
      <c r="R37" s="144">
        <f t="shared" si="6"/>
        <v>1410.5350000000001</v>
      </c>
      <c r="S37" s="144">
        <f t="shared" si="0"/>
        <v>105.83244105</v>
      </c>
      <c r="T37" s="144">
        <v>0</v>
      </c>
      <c r="U37" s="144">
        <f t="shared" si="7"/>
        <v>1516.36744105</v>
      </c>
      <c r="V37" s="145"/>
      <c r="W37" s="152">
        <v>385.07499999999999</v>
      </c>
      <c r="X37" s="146">
        <f t="shared" si="1"/>
        <v>47.595269999999992</v>
      </c>
      <c r="Y37" s="144">
        <v>0</v>
      </c>
      <c r="Z37" s="144">
        <f t="shared" si="2"/>
        <v>432.67026999999996</v>
      </c>
      <c r="AA37" s="144">
        <f t="shared" si="3"/>
        <v>22745.511615750002</v>
      </c>
      <c r="AB37" s="144">
        <f t="shared" si="4"/>
        <v>6490.0540499999997</v>
      </c>
      <c r="AC37" s="147">
        <f t="shared" si="5"/>
        <v>29236</v>
      </c>
    </row>
    <row r="38" spans="1:29" ht="135" x14ac:dyDescent="0.25">
      <c r="A38" s="157">
        <v>12</v>
      </c>
      <c r="B38" s="140" t="s">
        <v>792</v>
      </c>
      <c r="C38" s="118" t="s">
        <v>135</v>
      </c>
      <c r="D38" s="5"/>
      <c r="E38" s="5"/>
      <c r="F38" s="5"/>
      <c r="G38" s="5"/>
      <c r="H38" s="5"/>
      <c r="I38" s="5"/>
      <c r="J38" s="5"/>
      <c r="K38" s="5"/>
      <c r="L38" s="28"/>
      <c r="M38" s="148" t="s">
        <v>716</v>
      </c>
      <c r="N38" s="149">
        <v>38</v>
      </c>
      <c r="O38" s="150"/>
      <c r="P38" s="151">
        <v>1195.3150000000001</v>
      </c>
      <c r="Q38" s="144">
        <v>0</v>
      </c>
      <c r="R38" s="144">
        <f t="shared" si="6"/>
        <v>1195.3150000000001</v>
      </c>
      <c r="S38" s="144">
        <f t="shared" si="0"/>
        <v>89.684484449999999</v>
      </c>
      <c r="T38" s="144">
        <v>0</v>
      </c>
      <c r="U38" s="144">
        <f t="shared" si="7"/>
        <v>1284.99948445</v>
      </c>
      <c r="V38" s="145"/>
      <c r="W38" s="152">
        <v>302.78500000000003</v>
      </c>
      <c r="X38" s="146">
        <f t="shared" si="1"/>
        <v>37.424225999999997</v>
      </c>
      <c r="Y38" s="144">
        <v>0</v>
      </c>
      <c r="Z38" s="144">
        <f t="shared" si="2"/>
        <v>340.209226</v>
      </c>
      <c r="AA38" s="144">
        <f t="shared" si="3"/>
        <v>48829.980409099997</v>
      </c>
      <c r="AB38" s="144">
        <f t="shared" si="4"/>
        <v>12927.950588</v>
      </c>
      <c r="AC38" s="147">
        <f t="shared" si="5"/>
        <v>61758</v>
      </c>
    </row>
    <row r="39" spans="1:29" ht="90" x14ac:dyDescent="0.25">
      <c r="A39" s="114">
        <v>13</v>
      </c>
      <c r="B39" s="140" t="s">
        <v>792</v>
      </c>
      <c r="C39" s="118" t="s">
        <v>136</v>
      </c>
      <c r="D39" s="5"/>
      <c r="E39" s="5"/>
      <c r="F39" s="5"/>
      <c r="G39" s="5"/>
      <c r="H39" s="5"/>
      <c r="I39" s="5"/>
      <c r="J39" s="5"/>
      <c r="K39" s="5"/>
      <c r="L39" s="28"/>
      <c r="M39" s="148" t="s">
        <v>719</v>
      </c>
      <c r="N39" s="149">
        <v>15</v>
      </c>
      <c r="O39" s="150"/>
      <c r="P39" s="151">
        <v>9055.0650000000005</v>
      </c>
      <c r="Q39" s="144">
        <v>0</v>
      </c>
      <c r="R39" s="144">
        <f t="shared" si="6"/>
        <v>9055.0650000000005</v>
      </c>
      <c r="S39" s="144">
        <f t="shared" si="0"/>
        <v>679.40152695000006</v>
      </c>
      <c r="T39" s="144">
        <v>0</v>
      </c>
      <c r="U39" s="144">
        <f t="shared" si="7"/>
        <v>9734.4665269500001</v>
      </c>
      <c r="V39" s="145"/>
      <c r="W39" s="152">
        <v>953.72</v>
      </c>
      <c r="X39" s="146">
        <f t="shared" si="1"/>
        <v>117.87979199999999</v>
      </c>
      <c r="Y39" s="144">
        <v>0</v>
      </c>
      <c r="Z39" s="144">
        <f t="shared" si="2"/>
        <v>1071.599792</v>
      </c>
      <c r="AA39" s="144">
        <f t="shared" si="3"/>
        <v>146016.99790424999</v>
      </c>
      <c r="AB39" s="144">
        <f t="shared" si="4"/>
        <v>16073.996879999999</v>
      </c>
      <c r="AC39" s="147">
        <f t="shared" si="5"/>
        <v>162091</v>
      </c>
    </row>
    <row r="40" spans="1:29" ht="60" x14ac:dyDescent="0.25">
      <c r="A40" s="157">
        <v>14</v>
      </c>
      <c r="B40" s="140" t="s">
        <v>792</v>
      </c>
      <c r="C40" s="118" t="s">
        <v>137</v>
      </c>
      <c r="D40" s="5"/>
      <c r="E40" s="5"/>
      <c r="F40" s="5"/>
      <c r="G40" s="5"/>
      <c r="H40" s="5"/>
      <c r="I40" s="5"/>
      <c r="J40" s="5"/>
      <c r="K40" s="5"/>
      <c r="L40" s="28"/>
      <c r="M40" s="148" t="s">
        <v>716</v>
      </c>
      <c r="N40" s="149">
        <v>2</v>
      </c>
      <c r="O40" s="150"/>
      <c r="P40" s="151">
        <v>5068.22</v>
      </c>
      <c r="Q40" s="144">
        <v>0</v>
      </c>
      <c r="R40" s="144">
        <f t="shared" si="6"/>
        <v>5068.22</v>
      </c>
      <c r="S40" s="144">
        <f t="shared" si="0"/>
        <v>380.26854660000004</v>
      </c>
      <c r="T40" s="144">
        <v>0</v>
      </c>
      <c r="U40" s="144">
        <f t="shared" si="7"/>
        <v>5448.4885466000005</v>
      </c>
      <c r="V40" s="145"/>
      <c r="W40" s="152">
        <v>126.6</v>
      </c>
      <c r="X40" s="146">
        <f t="shared" si="1"/>
        <v>15.647759999999998</v>
      </c>
      <c r="Y40" s="144">
        <v>0</v>
      </c>
      <c r="Z40" s="144">
        <f t="shared" si="2"/>
        <v>142.24776</v>
      </c>
      <c r="AA40" s="144">
        <f t="shared" si="3"/>
        <v>10896.977093200001</v>
      </c>
      <c r="AB40" s="144">
        <f t="shared" si="4"/>
        <v>284.49552</v>
      </c>
      <c r="AC40" s="147">
        <f t="shared" si="5"/>
        <v>11181</v>
      </c>
    </row>
    <row r="41" spans="1:29" ht="120" x14ac:dyDescent="0.25">
      <c r="A41" s="157">
        <v>15</v>
      </c>
      <c r="B41" s="140" t="s">
        <v>792</v>
      </c>
      <c r="C41" s="118" t="s">
        <v>138</v>
      </c>
      <c r="D41" s="5"/>
      <c r="E41" s="5"/>
      <c r="F41" s="5"/>
      <c r="G41" s="5"/>
      <c r="H41" s="5"/>
      <c r="I41" s="5"/>
      <c r="J41" s="5"/>
      <c r="K41" s="5"/>
      <c r="L41" s="28"/>
      <c r="M41" s="148" t="s">
        <v>716</v>
      </c>
      <c r="N41" s="149">
        <v>5</v>
      </c>
      <c r="O41" s="150"/>
      <c r="P41" s="151">
        <v>5803.5550000000003</v>
      </c>
      <c r="Q41" s="144">
        <v>0</v>
      </c>
      <c r="R41" s="144">
        <f t="shared" si="6"/>
        <v>5803.5550000000003</v>
      </c>
      <c r="S41" s="144">
        <f t="shared" si="0"/>
        <v>435.44073165000003</v>
      </c>
      <c r="T41" s="144">
        <v>0</v>
      </c>
      <c r="U41" s="144">
        <f t="shared" si="7"/>
        <v>6238.9957316500004</v>
      </c>
      <c r="V41" s="145"/>
      <c r="W41" s="152">
        <v>777.53499999999997</v>
      </c>
      <c r="X41" s="146">
        <f t="shared" si="1"/>
        <v>96.103325999999981</v>
      </c>
      <c r="Y41" s="144">
        <v>0</v>
      </c>
      <c r="Z41" s="144">
        <f t="shared" si="2"/>
        <v>873.63832600000001</v>
      </c>
      <c r="AA41" s="144">
        <f t="shared" si="3"/>
        <v>31194.978658250002</v>
      </c>
      <c r="AB41" s="144">
        <f t="shared" si="4"/>
        <v>4368.1916300000003</v>
      </c>
      <c r="AC41" s="147">
        <f t="shared" si="5"/>
        <v>35563</v>
      </c>
    </row>
    <row r="42" spans="1:29" ht="60" x14ac:dyDescent="0.25">
      <c r="A42" s="157">
        <v>16</v>
      </c>
      <c r="B42" s="140" t="s">
        <v>792</v>
      </c>
      <c r="C42" s="118" t="s">
        <v>139</v>
      </c>
      <c r="D42" s="5"/>
      <c r="E42" s="5"/>
      <c r="F42" s="5"/>
      <c r="G42" s="5"/>
      <c r="H42" s="5"/>
      <c r="I42" s="5"/>
      <c r="J42" s="5"/>
      <c r="K42" s="5"/>
      <c r="L42" s="28"/>
      <c r="M42" s="141"/>
      <c r="N42" s="141"/>
      <c r="O42" s="150"/>
      <c r="P42" s="144">
        <v>0</v>
      </c>
      <c r="Q42" s="144">
        <v>0</v>
      </c>
      <c r="R42" s="144">
        <f t="shared" si="6"/>
        <v>0</v>
      </c>
      <c r="S42" s="144">
        <f t="shared" si="0"/>
        <v>0</v>
      </c>
      <c r="T42" s="144">
        <v>0</v>
      </c>
      <c r="U42" s="144">
        <f t="shared" si="7"/>
        <v>0</v>
      </c>
      <c r="V42" s="145"/>
      <c r="W42" s="144">
        <v>0</v>
      </c>
      <c r="X42" s="146">
        <f t="shared" si="1"/>
        <v>0</v>
      </c>
      <c r="Y42" s="144">
        <v>0</v>
      </c>
      <c r="Z42" s="144">
        <f t="shared" si="2"/>
        <v>0</v>
      </c>
      <c r="AA42" s="144">
        <f t="shared" si="3"/>
        <v>0</v>
      </c>
      <c r="AB42" s="144">
        <f t="shared" si="4"/>
        <v>0</v>
      </c>
      <c r="AC42" s="147">
        <f t="shared" si="5"/>
        <v>0</v>
      </c>
    </row>
    <row r="43" spans="1:29" x14ac:dyDescent="0.25">
      <c r="A43" s="114">
        <v>16.100000000000001</v>
      </c>
      <c r="B43" s="140" t="s">
        <v>792</v>
      </c>
      <c r="C43" s="119" t="s">
        <v>140</v>
      </c>
      <c r="D43" s="5"/>
      <c r="E43" s="5"/>
      <c r="F43" s="5"/>
      <c r="G43" s="5"/>
      <c r="H43" s="5"/>
      <c r="I43" s="5"/>
      <c r="J43" s="5"/>
      <c r="K43" s="5"/>
      <c r="L43" s="28"/>
      <c r="M43" s="148" t="s">
        <v>720</v>
      </c>
      <c r="N43" s="141">
        <v>13</v>
      </c>
      <c r="O43" s="150"/>
      <c r="P43" s="151">
        <v>5852.085</v>
      </c>
      <c r="Q43" s="144">
        <v>0</v>
      </c>
      <c r="R43" s="144">
        <f t="shared" si="6"/>
        <v>5852.085</v>
      </c>
      <c r="S43" s="144">
        <f t="shared" si="0"/>
        <v>439.08193755000002</v>
      </c>
      <c r="T43" s="144">
        <v>0</v>
      </c>
      <c r="U43" s="144">
        <f t="shared" si="7"/>
        <v>6291.1669375500005</v>
      </c>
      <c r="V43" s="145"/>
      <c r="W43" s="152">
        <v>1562.4549999999999</v>
      </c>
      <c r="X43" s="146">
        <f t="shared" si="1"/>
        <v>193.11943799999997</v>
      </c>
      <c r="Y43" s="144">
        <v>0</v>
      </c>
      <c r="Z43" s="144">
        <f t="shared" si="2"/>
        <v>1755.5744379999999</v>
      </c>
      <c r="AA43" s="144">
        <f t="shared" si="3"/>
        <v>81785.170188150005</v>
      </c>
      <c r="AB43" s="144">
        <f t="shared" si="4"/>
        <v>22822.467693999999</v>
      </c>
      <c r="AC43" s="147">
        <f t="shared" si="5"/>
        <v>104608</v>
      </c>
    </row>
    <row r="44" spans="1:29" x14ac:dyDescent="0.25">
      <c r="A44" s="114" t="s">
        <v>147</v>
      </c>
      <c r="B44" s="140" t="s">
        <v>792</v>
      </c>
      <c r="C44" s="120" t="s">
        <v>142</v>
      </c>
      <c r="D44" s="5"/>
      <c r="E44" s="5"/>
      <c r="F44" s="5"/>
      <c r="G44" s="5"/>
      <c r="H44" s="5"/>
      <c r="I44" s="5"/>
      <c r="J44" s="5"/>
      <c r="K44" s="5"/>
      <c r="L44" s="28"/>
      <c r="M44" s="141" t="s">
        <v>732</v>
      </c>
      <c r="N44" s="142">
        <v>0</v>
      </c>
      <c r="O44" s="150"/>
      <c r="P44" s="144">
        <v>0</v>
      </c>
      <c r="Q44" s="144">
        <v>0</v>
      </c>
      <c r="R44" s="144">
        <f t="shared" si="6"/>
        <v>0</v>
      </c>
      <c r="S44" s="144">
        <f t="shared" si="0"/>
        <v>0</v>
      </c>
      <c r="T44" s="144">
        <v>0</v>
      </c>
      <c r="U44" s="144">
        <f t="shared" si="7"/>
        <v>0</v>
      </c>
      <c r="V44" s="145"/>
      <c r="W44" s="144">
        <v>0</v>
      </c>
      <c r="X44" s="146">
        <f t="shared" si="1"/>
        <v>0</v>
      </c>
      <c r="Y44" s="144">
        <v>0</v>
      </c>
      <c r="Z44" s="144">
        <f t="shared" si="2"/>
        <v>0</v>
      </c>
      <c r="AA44" s="144">
        <f t="shared" si="3"/>
        <v>0</v>
      </c>
      <c r="AB44" s="144">
        <f t="shared" si="4"/>
        <v>0</v>
      </c>
      <c r="AC44" s="147">
        <f t="shared" si="5"/>
        <v>0</v>
      </c>
    </row>
    <row r="45" spans="1:29" ht="105" x14ac:dyDescent="0.25">
      <c r="A45" s="157">
        <v>1</v>
      </c>
      <c r="B45" s="140" t="s">
        <v>792</v>
      </c>
      <c r="C45" s="118" t="s">
        <v>143</v>
      </c>
      <c r="D45" s="5"/>
      <c r="E45" s="5"/>
      <c r="F45" s="5"/>
      <c r="G45" s="5"/>
      <c r="H45" s="5"/>
      <c r="I45" s="5"/>
      <c r="J45" s="5"/>
      <c r="K45" s="5"/>
      <c r="L45" s="28"/>
      <c r="M45" s="141" t="s">
        <v>732</v>
      </c>
      <c r="N45" s="142">
        <v>0</v>
      </c>
      <c r="O45" s="150"/>
      <c r="P45" s="144">
        <v>0</v>
      </c>
      <c r="Q45" s="144">
        <v>0</v>
      </c>
      <c r="R45" s="144">
        <f t="shared" si="6"/>
        <v>0</v>
      </c>
      <c r="S45" s="144">
        <f t="shared" si="0"/>
        <v>0</v>
      </c>
      <c r="T45" s="144">
        <v>0</v>
      </c>
      <c r="U45" s="144">
        <f t="shared" si="7"/>
        <v>0</v>
      </c>
      <c r="V45" s="145"/>
      <c r="W45" s="144">
        <v>0</v>
      </c>
      <c r="X45" s="146">
        <f t="shared" si="1"/>
        <v>0</v>
      </c>
      <c r="Y45" s="144">
        <v>0</v>
      </c>
      <c r="Z45" s="144">
        <f t="shared" si="2"/>
        <v>0</v>
      </c>
      <c r="AA45" s="144">
        <f t="shared" si="3"/>
        <v>0</v>
      </c>
      <c r="AB45" s="144">
        <f t="shared" si="4"/>
        <v>0</v>
      </c>
      <c r="AC45" s="147">
        <f t="shared" si="5"/>
        <v>0</v>
      </c>
    </row>
    <row r="46" spans="1:29" x14ac:dyDescent="0.25">
      <c r="A46" s="114">
        <v>1.1000000000000001</v>
      </c>
      <c r="B46" s="140" t="s">
        <v>792</v>
      </c>
      <c r="C46" s="118" t="s">
        <v>144</v>
      </c>
      <c r="D46" s="5"/>
      <c r="E46" s="5"/>
      <c r="F46" s="5"/>
      <c r="G46" s="5"/>
      <c r="H46" s="5"/>
      <c r="I46" s="5"/>
      <c r="J46" s="5"/>
      <c r="K46" s="5"/>
      <c r="L46" s="28"/>
      <c r="M46" s="153" t="s">
        <v>720</v>
      </c>
      <c r="N46" s="148">
        <v>4</v>
      </c>
      <c r="O46" s="150"/>
      <c r="P46" s="151">
        <v>9156.3449999999993</v>
      </c>
      <c r="Q46" s="144">
        <v>0</v>
      </c>
      <c r="R46" s="144">
        <f t="shared" si="6"/>
        <v>9156.3449999999993</v>
      </c>
      <c r="S46" s="144">
        <f t="shared" si="0"/>
        <v>687.00056534999999</v>
      </c>
      <c r="T46" s="144">
        <v>0</v>
      </c>
      <c r="U46" s="144">
        <f t="shared" si="7"/>
        <v>9843.3455653499987</v>
      </c>
      <c r="V46" s="145"/>
      <c r="W46" s="152">
        <v>1789.28</v>
      </c>
      <c r="X46" s="146">
        <f t="shared" si="1"/>
        <v>221.15500799999998</v>
      </c>
      <c r="Y46" s="144">
        <v>0</v>
      </c>
      <c r="Z46" s="144">
        <f t="shared" si="2"/>
        <v>2010.4350079999999</v>
      </c>
      <c r="AA46" s="144">
        <f t="shared" si="3"/>
        <v>39373.382261399995</v>
      </c>
      <c r="AB46" s="144">
        <f t="shared" si="4"/>
        <v>8041.7400319999997</v>
      </c>
      <c r="AC46" s="147">
        <f t="shared" si="5"/>
        <v>47415</v>
      </c>
    </row>
    <row r="47" spans="1:29" x14ac:dyDescent="0.25">
      <c r="A47" s="114">
        <v>1.2</v>
      </c>
      <c r="B47" s="140" t="s">
        <v>792</v>
      </c>
      <c r="C47" s="118" t="s">
        <v>145</v>
      </c>
      <c r="D47" s="5"/>
      <c r="E47" s="5"/>
      <c r="F47" s="5"/>
      <c r="G47" s="5"/>
      <c r="H47" s="5"/>
      <c r="I47" s="5"/>
      <c r="J47" s="5"/>
      <c r="K47" s="5"/>
      <c r="L47" s="28"/>
      <c r="M47" s="153" t="s">
        <v>720</v>
      </c>
      <c r="N47" s="148">
        <v>4</v>
      </c>
      <c r="O47" s="150"/>
      <c r="P47" s="151">
        <v>8223.7250000000004</v>
      </c>
      <c r="Q47" s="144">
        <v>0</v>
      </c>
      <c r="R47" s="144">
        <f t="shared" si="6"/>
        <v>8223.7250000000004</v>
      </c>
      <c r="S47" s="144">
        <f t="shared" si="0"/>
        <v>617.02608674999999</v>
      </c>
      <c r="T47" s="144">
        <v>0</v>
      </c>
      <c r="U47" s="144">
        <f t="shared" si="7"/>
        <v>8840.7510867500005</v>
      </c>
      <c r="V47" s="145"/>
      <c r="W47" s="152">
        <v>1608.875</v>
      </c>
      <c r="X47" s="146">
        <f t="shared" si="1"/>
        <v>198.85694999999998</v>
      </c>
      <c r="Y47" s="144">
        <v>0</v>
      </c>
      <c r="Z47" s="144">
        <f t="shared" si="2"/>
        <v>1807.7319499999999</v>
      </c>
      <c r="AA47" s="144">
        <f t="shared" si="3"/>
        <v>35363.004347000002</v>
      </c>
      <c r="AB47" s="144">
        <f t="shared" si="4"/>
        <v>7230.9277999999995</v>
      </c>
      <c r="AC47" s="147">
        <f t="shared" si="5"/>
        <v>42594</v>
      </c>
    </row>
    <row r="48" spans="1:29" x14ac:dyDescent="0.25">
      <c r="A48" s="114">
        <v>1.3</v>
      </c>
      <c r="B48" s="140" t="s">
        <v>792</v>
      </c>
      <c r="C48" s="118" t="s">
        <v>146</v>
      </c>
      <c r="D48" s="5"/>
      <c r="E48" s="5"/>
      <c r="F48" s="5"/>
      <c r="G48" s="5"/>
      <c r="H48" s="5"/>
      <c r="I48" s="5"/>
      <c r="J48" s="5"/>
      <c r="K48" s="5"/>
      <c r="L48" s="28"/>
      <c r="M48" s="153" t="s">
        <v>720</v>
      </c>
      <c r="N48" s="148">
        <v>2</v>
      </c>
      <c r="O48" s="150"/>
      <c r="P48" s="151">
        <v>5421.6450000000004</v>
      </c>
      <c r="Q48" s="144">
        <v>0</v>
      </c>
      <c r="R48" s="144">
        <f t="shared" si="6"/>
        <v>5421.6450000000004</v>
      </c>
      <c r="S48" s="144">
        <f t="shared" si="0"/>
        <v>406.78602435000005</v>
      </c>
      <c r="T48" s="144">
        <v>0</v>
      </c>
      <c r="U48" s="144">
        <f t="shared" si="7"/>
        <v>5828.4310243500004</v>
      </c>
      <c r="V48" s="145"/>
      <c r="W48" s="152">
        <v>1066.605</v>
      </c>
      <c r="X48" s="146">
        <f t="shared" si="1"/>
        <v>131.83237799999998</v>
      </c>
      <c r="Y48" s="144">
        <v>0</v>
      </c>
      <c r="Z48" s="144">
        <f t="shared" si="2"/>
        <v>1198.4373780000001</v>
      </c>
      <c r="AA48" s="144">
        <f t="shared" si="3"/>
        <v>11656.862048700001</v>
      </c>
      <c r="AB48" s="144">
        <f t="shared" si="4"/>
        <v>2396.8747560000002</v>
      </c>
      <c r="AC48" s="147">
        <f t="shared" si="5"/>
        <v>14054</v>
      </c>
    </row>
    <row r="49" spans="1:29" ht="105" x14ac:dyDescent="0.25">
      <c r="A49" s="157">
        <v>2</v>
      </c>
      <c r="B49" s="140" t="s">
        <v>792</v>
      </c>
      <c r="C49" s="118" t="s">
        <v>736</v>
      </c>
      <c r="D49" s="5"/>
      <c r="E49" s="5"/>
      <c r="F49" s="5"/>
      <c r="G49" s="5"/>
      <c r="H49" s="5"/>
      <c r="I49" s="5"/>
      <c r="J49" s="5"/>
      <c r="K49" s="5"/>
      <c r="L49" s="28"/>
      <c r="M49" s="141" t="s">
        <v>732</v>
      </c>
      <c r="N49" s="142">
        <v>0</v>
      </c>
      <c r="O49" s="150"/>
      <c r="P49" s="144">
        <v>0</v>
      </c>
      <c r="Q49" s="144">
        <v>0</v>
      </c>
      <c r="R49" s="144">
        <f t="shared" si="6"/>
        <v>0</v>
      </c>
      <c r="S49" s="144">
        <f t="shared" si="0"/>
        <v>0</v>
      </c>
      <c r="T49" s="144">
        <v>0</v>
      </c>
      <c r="U49" s="144">
        <f t="shared" si="7"/>
        <v>0</v>
      </c>
      <c r="V49" s="145"/>
      <c r="W49" s="144">
        <v>0</v>
      </c>
      <c r="X49" s="146">
        <f t="shared" si="1"/>
        <v>0</v>
      </c>
      <c r="Y49" s="144">
        <v>0</v>
      </c>
      <c r="Z49" s="144">
        <f t="shared" si="2"/>
        <v>0</v>
      </c>
      <c r="AA49" s="144">
        <f t="shared" si="3"/>
        <v>0</v>
      </c>
      <c r="AB49" s="144">
        <f t="shared" si="4"/>
        <v>0</v>
      </c>
      <c r="AC49" s="147">
        <f t="shared" si="5"/>
        <v>0</v>
      </c>
    </row>
    <row r="50" spans="1:29" x14ac:dyDescent="0.25">
      <c r="A50" s="114">
        <v>2.1</v>
      </c>
      <c r="B50" s="140" t="s">
        <v>792</v>
      </c>
      <c r="C50" s="118" t="s">
        <v>144</v>
      </c>
      <c r="D50" s="5"/>
      <c r="E50" s="5"/>
      <c r="F50" s="5"/>
      <c r="G50" s="5"/>
      <c r="H50" s="5"/>
      <c r="I50" s="5"/>
      <c r="J50" s="5"/>
      <c r="K50" s="5"/>
      <c r="L50" s="28"/>
      <c r="M50" s="153" t="s">
        <v>720</v>
      </c>
      <c r="N50" s="148">
        <v>4</v>
      </c>
      <c r="O50" s="150"/>
      <c r="P50" s="151">
        <v>7259.4549999999999</v>
      </c>
      <c r="Q50" s="144">
        <v>0</v>
      </c>
      <c r="R50" s="144">
        <f t="shared" si="6"/>
        <v>7259.4549999999999</v>
      </c>
      <c r="S50" s="144">
        <f t="shared" si="0"/>
        <v>544.67690864999997</v>
      </c>
      <c r="T50" s="144">
        <v>0</v>
      </c>
      <c r="U50" s="144">
        <f t="shared" si="7"/>
        <v>7804.1319086499998</v>
      </c>
      <c r="V50" s="145"/>
      <c r="W50" s="152">
        <v>2643.83</v>
      </c>
      <c r="X50" s="146">
        <f t="shared" si="1"/>
        <v>326.77738799999997</v>
      </c>
      <c r="Y50" s="144">
        <v>0</v>
      </c>
      <c r="Z50" s="144">
        <f t="shared" si="2"/>
        <v>2970.6073879999999</v>
      </c>
      <c r="AA50" s="144">
        <f t="shared" si="3"/>
        <v>31216.527634599999</v>
      </c>
      <c r="AB50" s="144">
        <f t="shared" si="4"/>
        <v>11882.429552</v>
      </c>
      <c r="AC50" s="147">
        <f t="shared" si="5"/>
        <v>43099</v>
      </c>
    </row>
    <row r="51" spans="1:29" x14ac:dyDescent="0.25">
      <c r="A51" s="114">
        <v>2.2000000000000002</v>
      </c>
      <c r="B51" s="140" t="s">
        <v>792</v>
      </c>
      <c r="C51" s="118" t="s">
        <v>145</v>
      </c>
      <c r="D51" s="5"/>
      <c r="E51" s="5"/>
      <c r="F51" s="5"/>
      <c r="G51" s="5"/>
      <c r="H51" s="5"/>
      <c r="I51" s="5"/>
      <c r="J51" s="5"/>
      <c r="K51" s="5"/>
      <c r="L51" s="28"/>
      <c r="M51" s="153" t="s">
        <v>720</v>
      </c>
      <c r="N51" s="148">
        <v>4</v>
      </c>
      <c r="O51" s="150"/>
      <c r="P51" s="151">
        <v>6531.5050000000001</v>
      </c>
      <c r="Q51" s="144">
        <v>0</v>
      </c>
      <c r="R51" s="144">
        <f t="shared" si="6"/>
        <v>6531.5050000000001</v>
      </c>
      <c r="S51" s="144">
        <f t="shared" si="0"/>
        <v>490.05882015000003</v>
      </c>
      <c r="T51" s="144">
        <v>0</v>
      </c>
      <c r="U51" s="144">
        <f t="shared" si="7"/>
        <v>7021.5638201500005</v>
      </c>
      <c r="V51" s="145"/>
      <c r="W51" s="152">
        <v>2368.4749999999999</v>
      </c>
      <c r="X51" s="146">
        <f t="shared" si="1"/>
        <v>292.74350999999996</v>
      </c>
      <c r="Y51" s="144">
        <v>0</v>
      </c>
      <c r="Z51" s="144">
        <f t="shared" si="2"/>
        <v>2661.2185099999997</v>
      </c>
      <c r="AA51" s="144">
        <f t="shared" si="3"/>
        <v>28086.255280600002</v>
      </c>
      <c r="AB51" s="144">
        <f t="shared" si="4"/>
        <v>10644.874039999999</v>
      </c>
      <c r="AC51" s="147">
        <f t="shared" si="5"/>
        <v>38731</v>
      </c>
    </row>
    <row r="52" spans="1:29" x14ac:dyDescent="0.25">
      <c r="A52" s="114">
        <v>2.2999999999999998</v>
      </c>
      <c r="B52" s="140" t="s">
        <v>792</v>
      </c>
      <c r="C52" s="118" t="s">
        <v>146</v>
      </c>
      <c r="D52" s="5"/>
      <c r="E52" s="5"/>
      <c r="F52" s="5"/>
      <c r="G52" s="5"/>
      <c r="H52" s="5"/>
      <c r="I52" s="5"/>
      <c r="J52" s="5"/>
      <c r="K52" s="5"/>
      <c r="L52" s="28"/>
      <c r="M52" s="153" t="s">
        <v>720</v>
      </c>
      <c r="N52" s="148">
        <v>2</v>
      </c>
      <c r="O52" s="150"/>
      <c r="P52" s="151">
        <v>4348.71</v>
      </c>
      <c r="Q52" s="144">
        <v>0</v>
      </c>
      <c r="R52" s="144">
        <f t="shared" si="6"/>
        <v>4348.71</v>
      </c>
      <c r="S52" s="144">
        <f t="shared" si="0"/>
        <v>326.28371129999999</v>
      </c>
      <c r="T52" s="144">
        <v>0</v>
      </c>
      <c r="U52" s="144">
        <f t="shared" si="7"/>
        <v>4674.9937112999996</v>
      </c>
      <c r="V52" s="145"/>
      <c r="W52" s="152">
        <v>1541.355</v>
      </c>
      <c r="X52" s="146">
        <f t="shared" si="1"/>
        <v>190.51147799999998</v>
      </c>
      <c r="Y52" s="144">
        <v>0</v>
      </c>
      <c r="Z52" s="144">
        <f t="shared" si="2"/>
        <v>1731.8664779999999</v>
      </c>
      <c r="AA52" s="144">
        <f t="shared" si="3"/>
        <v>9349.9874225999993</v>
      </c>
      <c r="AB52" s="144">
        <f t="shared" si="4"/>
        <v>3463.7329559999998</v>
      </c>
      <c r="AC52" s="147">
        <f t="shared" si="5"/>
        <v>12814</v>
      </c>
    </row>
    <row r="53" spans="1:29" x14ac:dyDescent="0.25">
      <c r="A53" s="114" t="s">
        <v>172</v>
      </c>
      <c r="B53" s="140" t="s">
        <v>792</v>
      </c>
      <c r="C53" s="117" t="s">
        <v>148</v>
      </c>
      <c r="D53" s="5"/>
      <c r="E53" s="5"/>
      <c r="F53" s="5"/>
      <c r="G53" s="5"/>
      <c r="H53" s="5"/>
      <c r="I53" s="5"/>
      <c r="J53" s="5"/>
      <c r="K53" s="5"/>
      <c r="L53" s="28"/>
      <c r="M53" s="141" t="s">
        <v>732</v>
      </c>
      <c r="N53" s="142">
        <v>0</v>
      </c>
      <c r="O53" s="150"/>
      <c r="P53" s="144">
        <v>0</v>
      </c>
      <c r="Q53" s="144">
        <v>0</v>
      </c>
      <c r="R53" s="144">
        <f t="shared" si="6"/>
        <v>0</v>
      </c>
      <c r="S53" s="144">
        <f t="shared" si="0"/>
        <v>0</v>
      </c>
      <c r="T53" s="144">
        <v>0</v>
      </c>
      <c r="U53" s="144">
        <f t="shared" si="7"/>
        <v>0</v>
      </c>
      <c r="V53" s="145"/>
      <c r="W53" s="144">
        <v>0</v>
      </c>
      <c r="X53" s="146">
        <f t="shared" si="1"/>
        <v>0</v>
      </c>
      <c r="Y53" s="144">
        <v>0</v>
      </c>
      <c r="Z53" s="144">
        <f t="shared" si="2"/>
        <v>0</v>
      </c>
      <c r="AA53" s="144">
        <f t="shared" si="3"/>
        <v>0</v>
      </c>
      <c r="AB53" s="144">
        <f t="shared" si="4"/>
        <v>0</v>
      </c>
      <c r="AC53" s="147">
        <f t="shared" si="5"/>
        <v>0</v>
      </c>
    </row>
    <row r="54" spans="1:29" ht="45" x14ac:dyDescent="0.25">
      <c r="A54" s="114"/>
      <c r="B54" s="140" t="s">
        <v>792</v>
      </c>
      <c r="C54" s="120" t="s">
        <v>855</v>
      </c>
      <c r="D54" s="5"/>
      <c r="E54" s="5"/>
      <c r="F54" s="5"/>
      <c r="G54" s="5"/>
      <c r="H54" s="5"/>
      <c r="I54" s="5"/>
      <c r="J54" s="5"/>
      <c r="K54" s="5"/>
      <c r="L54" s="28"/>
      <c r="M54" s="141" t="s">
        <v>732</v>
      </c>
      <c r="N54" s="142">
        <v>0</v>
      </c>
      <c r="O54" s="150"/>
      <c r="P54" s="144">
        <v>0</v>
      </c>
      <c r="Q54" s="144">
        <v>0</v>
      </c>
      <c r="R54" s="144">
        <f t="shared" si="6"/>
        <v>0</v>
      </c>
      <c r="S54" s="144">
        <f t="shared" si="0"/>
        <v>0</v>
      </c>
      <c r="T54" s="144">
        <v>0</v>
      </c>
      <c r="U54" s="144">
        <f t="shared" si="7"/>
        <v>0</v>
      </c>
      <c r="V54" s="145"/>
      <c r="W54" s="144">
        <v>0</v>
      </c>
      <c r="X54" s="146">
        <f t="shared" si="1"/>
        <v>0</v>
      </c>
      <c r="Y54" s="144">
        <v>0</v>
      </c>
      <c r="Z54" s="144">
        <f t="shared" si="2"/>
        <v>0</v>
      </c>
      <c r="AA54" s="144">
        <f t="shared" si="3"/>
        <v>0</v>
      </c>
      <c r="AB54" s="144">
        <f t="shared" si="4"/>
        <v>0</v>
      </c>
      <c r="AC54" s="147">
        <f t="shared" si="5"/>
        <v>0</v>
      </c>
    </row>
    <row r="55" spans="1:29" ht="120" x14ac:dyDescent="0.25">
      <c r="A55" s="114">
        <v>1</v>
      </c>
      <c r="B55" s="140" t="s">
        <v>792</v>
      </c>
      <c r="C55" s="118" t="s">
        <v>149</v>
      </c>
      <c r="D55" s="5"/>
      <c r="E55" s="5"/>
      <c r="F55" s="5"/>
      <c r="G55" s="5"/>
      <c r="H55" s="5"/>
      <c r="I55" s="5"/>
      <c r="J55" s="5"/>
      <c r="K55" s="5"/>
      <c r="L55" s="28"/>
      <c r="M55" s="141" t="s">
        <v>732</v>
      </c>
      <c r="N55" s="142">
        <v>0</v>
      </c>
      <c r="O55" s="150"/>
      <c r="P55" s="144">
        <v>0</v>
      </c>
      <c r="Q55" s="144">
        <v>0</v>
      </c>
      <c r="R55" s="144">
        <f t="shared" si="6"/>
        <v>0</v>
      </c>
      <c r="S55" s="144">
        <f t="shared" si="0"/>
        <v>0</v>
      </c>
      <c r="T55" s="144">
        <v>0</v>
      </c>
      <c r="U55" s="144">
        <f t="shared" si="7"/>
        <v>0</v>
      </c>
      <c r="V55" s="145"/>
      <c r="W55" s="144">
        <v>0</v>
      </c>
      <c r="X55" s="146">
        <f t="shared" si="1"/>
        <v>0</v>
      </c>
      <c r="Y55" s="144">
        <v>0</v>
      </c>
      <c r="Z55" s="144">
        <f t="shared" si="2"/>
        <v>0</v>
      </c>
      <c r="AA55" s="144">
        <f t="shared" si="3"/>
        <v>0</v>
      </c>
      <c r="AB55" s="144">
        <f t="shared" si="4"/>
        <v>0</v>
      </c>
      <c r="AC55" s="147">
        <f t="shared" si="5"/>
        <v>0</v>
      </c>
    </row>
    <row r="56" spans="1:29" ht="30" x14ac:dyDescent="0.25">
      <c r="A56" s="114">
        <v>1.1000000000000001</v>
      </c>
      <c r="B56" s="140" t="s">
        <v>792</v>
      </c>
      <c r="C56" s="119" t="s">
        <v>150</v>
      </c>
      <c r="D56" s="5"/>
      <c r="E56" s="5"/>
      <c r="F56" s="5"/>
      <c r="G56" s="5"/>
      <c r="H56" s="5"/>
      <c r="I56" s="5"/>
      <c r="J56" s="5"/>
      <c r="K56" s="5"/>
      <c r="L56" s="28"/>
      <c r="M56" s="148" t="s">
        <v>715</v>
      </c>
      <c r="N56" s="148">
        <v>200</v>
      </c>
      <c r="O56" s="150"/>
      <c r="P56" s="151">
        <v>400.9</v>
      </c>
      <c r="Q56" s="144">
        <v>0</v>
      </c>
      <c r="R56" s="144">
        <f t="shared" si="6"/>
        <v>400.9</v>
      </c>
      <c r="S56" s="144">
        <f t="shared" si="0"/>
        <v>30.079526999999999</v>
      </c>
      <c r="T56" s="144">
        <v>0</v>
      </c>
      <c r="U56" s="144">
        <f t="shared" si="7"/>
        <v>430.97952699999996</v>
      </c>
      <c r="V56" s="145"/>
      <c r="W56" s="152">
        <v>176.185</v>
      </c>
      <c r="X56" s="146">
        <f t="shared" si="1"/>
        <v>21.776465999999999</v>
      </c>
      <c r="Y56" s="144">
        <v>0</v>
      </c>
      <c r="Z56" s="144">
        <f t="shared" si="2"/>
        <v>197.961466</v>
      </c>
      <c r="AA56" s="144">
        <f t="shared" si="3"/>
        <v>86195.905399999989</v>
      </c>
      <c r="AB56" s="144">
        <f t="shared" si="4"/>
        <v>39592.2932</v>
      </c>
      <c r="AC56" s="147">
        <f t="shared" si="5"/>
        <v>125788</v>
      </c>
    </row>
    <row r="57" spans="1:29" ht="30" x14ac:dyDescent="0.25">
      <c r="A57" s="114">
        <v>1.2</v>
      </c>
      <c r="B57" s="140" t="s">
        <v>792</v>
      </c>
      <c r="C57" s="119" t="s">
        <v>151</v>
      </c>
      <c r="D57" s="5"/>
      <c r="E57" s="5"/>
      <c r="F57" s="5"/>
      <c r="G57" s="5"/>
      <c r="H57" s="5"/>
      <c r="I57" s="5"/>
      <c r="J57" s="5"/>
      <c r="K57" s="5"/>
      <c r="L57" s="28"/>
      <c r="M57" s="148" t="s">
        <v>715</v>
      </c>
      <c r="N57" s="148">
        <v>200</v>
      </c>
      <c r="O57" s="150"/>
      <c r="P57" s="151">
        <v>400.9</v>
      </c>
      <c r="Q57" s="144">
        <v>0</v>
      </c>
      <c r="R57" s="144">
        <f t="shared" si="6"/>
        <v>400.9</v>
      </c>
      <c r="S57" s="144">
        <f t="shared" si="0"/>
        <v>30.079526999999999</v>
      </c>
      <c r="T57" s="144">
        <v>0</v>
      </c>
      <c r="U57" s="144">
        <f t="shared" si="7"/>
        <v>430.97952699999996</v>
      </c>
      <c r="V57" s="145"/>
      <c r="W57" s="152">
        <v>176.185</v>
      </c>
      <c r="X57" s="146">
        <f t="shared" si="1"/>
        <v>21.776465999999999</v>
      </c>
      <c r="Y57" s="144">
        <v>0</v>
      </c>
      <c r="Z57" s="144">
        <f t="shared" si="2"/>
        <v>197.961466</v>
      </c>
      <c r="AA57" s="144">
        <f t="shared" si="3"/>
        <v>86195.905399999989</v>
      </c>
      <c r="AB57" s="144">
        <f t="shared" si="4"/>
        <v>39592.2932</v>
      </c>
      <c r="AC57" s="147">
        <f t="shared" si="5"/>
        <v>125788</v>
      </c>
    </row>
    <row r="58" spans="1:29" ht="30" x14ac:dyDescent="0.25">
      <c r="A58" s="114">
        <v>1.3</v>
      </c>
      <c r="B58" s="140" t="s">
        <v>792</v>
      </c>
      <c r="C58" s="119" t="s">
        <v>152</v>
      </c>
      <c r="D58" s="5"/>
      <c r="E58" s="5"/>
      <c r="F58" s="5"/>
      <c r="G58" s="5"/>
      <c r="H58" s="5"/>
      <c r="I58" s="5"/>
      <c r="J58" s="5"/>
      <c r="K58" s="5"/>
      <c r="L58" s="28"/>
      <c r="M58" s="148" t="s">
        <v>721</v>
      </c>
      <c r="N58" s="148">
        <v>400</v>
      </c>
      <c r="O58" s="150"/>
      <c r="P58" s="151">
        <v>500.07</v>
      </c>
      <c r="Q58" s="144">
        <v>0</v>
      </c>
      <c r="R58" s="144">
        <f t="shared" si="6"/>
        <v>500.07</v>
      </c>
      <c r="S58" s="144">
        <f t="shared" si="0"/>
        <v>37.5202521</v>
      </c>
      <c r="T58" s="144">
        <v>0</v>
      </c>
      <c r="U58" s="144">
        <f t="shared" si="7"/>
        <v>537.59025210000004</v>
      </c>
      <c r="V58" s="145"/>
      <c r="W58" s="152">
        <v>207.83500000000001</v>
      </c>
      <c r="X58" s="146">
        <f t="shared" si="1"/>
        <v>25.688405999999997</v>
      </c>
      <c r="Y58" s="144">
        <v>0</v>
      </c>
      <c r="Z58" s="144">
        <f t="shared" si="2"/>
        <v>233.52340599999999</v>
      </c>
      <c r="AA58" s="144">
        <f t="shared" si="3"/>
        <v>215036.10084000003</v>
      </c>
      <c r="AB58" s="144">
        <f t="shared" si="4"/>
        <v>93409.362399999998</v>
      </c>
      <c r="AC58" s="147">
        <f t="shared" si="5"/>
        <v>308445</v>
      </c>
    </row>
    <row r="59" spans="1:29" x14ac:dyDescent="0.25">
      <c r="A59" s="114">
        <v>1.4</v>
      </c>
      <c r="B59" s="140" t="s">
        <v>792</v>
      </c>
      <c r="C59" s="119" t="s">
        <v>153</v>
      </c>
      <c r="D59" s="5"/>
      <c r="E59" s="5"/>
      <c r="F59" s="5"/>
      <c r="G59" s="5"/>
      <c r="H59" s="5"/>
      <c r="I59" s="5"/>
      <c r="J59" s="5"/>
      <c r="K59" s="5"/>
      <c r="L59" s="28"/>
      <c r="M59" s="148" t="s">
        <v>721</v>
      </c>
      <c r="N59" s="148">
        <v>400</v>
      </c>
      <c r="O59" s="150"/>
      <c r="P59" s="151">
        <v>400.9</v>
      </c>
      <c r="Q59" s="144">
        <v>0</v>
      </c>
      <c r="R59" s="144">
        <f t="shared" si="6"/>
        <v>400.9</v>
      </c>
      <c r="S59" s="144">
        <f t="shared" si="0"/>
        <v>30.079526999999999</v>
      </c>
      <c r="T59" s="144">
        <v>0</v>
      </c>
      <c r="U59" s="144">
        <f t="shared" si="7"/>
        <v>430.97952699999996</v>
      </c>
      <c r="V59" s="145"/>
      <c r="W59" s="152">
        <v>176.185</v>
      </c>
      <c r="X59" s="146">
        <f t="shared" si="1"/>
        <v>21.776465999999999</v>
      </c>
      <c r="Y59" s="144">
        <v>0</v>
      </c>
      <c r="Z59" s="144">
        <f t="shared" si="2"/>
        <v>197.961466</v>
      </c>
      <c r="AA59" s="144">
        <f t="shared" si="3"/>
        <v>172391.81079999998</v>
      </c>
      <c r="AB59" s="144">
        <f t="shared" si="4"/>
        <v>79184.5864</v>
      </c>
      <c r="AC59" s="147">
        <f t="shared" si="5"/>
        <v>251576</v>
      </c>
    </row>
    <row r="60" spans="1:29" ht="120" x14ac:dyDescent="0.25">
      <c r="A60" s="114">
        <v>2</v>
      </c>
      <c r="B60" s="140" t="s">
        <v>792</v>
      </c>
      <c r="C60" s="118" t="s">
        <v>154</v>
      </c>
      <c r="D60" s="5"/>
      <c r="E60" s="5"/>
      <c r="F60" s="5"/>
      <c r="G60" s="5"/>
      <c r="H60" s="5"/>
      <c r="I60" s="5"/>
      <c r="J60" s="5"/>
      <c r="K60" s="5"/>
      <c r="L60" s="28"/>
      <c r="M60" s="141" t="s">
        <v>732</v>
      </c>
      <c r="N60" s="142">
        <v>0</v>
      </c>
      <c r="O60" s="150"/>
      <c r="P60" s="144">
        <v>0</v>
      </c>
      <c r="Q60" s="144">
        <v>0</v>
      </c>
      <c r="R60" s="144">
        <f t="shared" si="6"/>
        <v>0</v>
      </c>
      <c r="S60" s="144">
        <f t="shared" si="0"/>
        <v>0</v>
      </c>
      <c r="T60" s="144">
        <v>0</v>
      </c>
      <c r="U60" s="144">
        <f t="shared" si="7"/>
        <v>0</v>
      </c>
      <c r="V60" s="145"/>
      <c r="W60" s="144">
        <v>0</v>
      </c>
      <c r="X60" s="146">
        <f t="shared" si="1"/>
        <v>0</v>
      </c>
      <c r="Y60" s="144">
        <v>0</v>
      </c>
      <c r="Z60" s="144">
        <f t="shared" si="2"/>
        <v>0</v>
      </c>
      <c r="AA60" s="144">
        <f t="shared" si="3"/>
        <v>0</v>
      </c>
      <c r="AB60" s="144">
        <f t="shared" si="4"/>
        <v>0</v>
      </c>
      <c r="AC60" s="147">
        <f t="shared" si="5"/>
        <v>0</v>
      </c>
    </row>
    <row r="61" spans="1:29" x14ac:dyDescent="0.25">
      <c r="A61" s="114">
        <v>2.1</v>
      </c>
      <c r="B61" s="140" t="s">
        <v>792</v>
      </c>
      <c r="C61" s="119" t="s">
        <v>155</v>
      </c>
      <c r="D61" s="5"/>
      <c r="E61" s="5"/>
      <c r="F61" s="5"/>
      <c r="G61" s="5"/>
      <c r="H61" s="5"/>
      <c r="I61" s="5"/>
      <c r="J61" s="5"/>
      <c r="K61" s="5"/>
      <c r="L61" s="28"/>
      <c r="M61" s="148" t="s">
        <v>722</v>
      </c>
      <c r="N61" s="148">
        <v>200</v>
      </c>
      <c r="O61" s="150"/>
      <c r="P61" s="151">
        <v>1041.2850000000001</v>
      </c>
      <c r="Q61" s="144">
        <v>0</v>
      </c>
      <c r="R61" s="144">
        <f t="shared" si="6"/>
        <v>1041.2850000000001</v>
      </c>
      <c r="S61" s="144">
        <f t="shared" si="0"/>
        <v>78.127613550000007</v>
      </c>
      <c r="T61" s="144">
        <v>0</v>
      </c>
      <c r="U61" s="144">
        <f t="shared" si="7"/>
        <v>1119.4126135500001</v>
      </c>
      <c r="V61" s="145"/>
      <c r="W61" s="152">
        <v>351.315</v>
      </c>
      <c r="X61" s="146">
        <f t="shared" si="1"/>
        <v>43.422533999999999</v>
      </c>
      <c r="Y61" s="144">
        <v>0</v>
      </c>
      <c r="Z61" s="144">
        <f t="shared" si="2"/>
        <v>394.73753399999998</v>
      </c>
      <c r="AA61" s="144">
        <f t="shared" si="3"/>
        <v>223882.52271000002</v>
      </c>
      <c r="AB61" s="144">
        <f t="shared" si="4"/>
        <v>78947.506800000003</v>
      </c>
      <c r="AC61" s="147">
        <f t="shared" si="5"/>
        <v>302830</v>
      </c>
    </row>
    <row r="62" spans="1:29" x14ac:dyDescent="0.25">
      <c r="A62" s="114">
        <v>2.2000000000000002</v>
      </c>
      <c r="B62" s="140" t="s">
        <v>792</v>
      </c>
      <c r="C62" s="119" t="s">
        <v>156</v>
      </c>
      <c r="D62" s="5"/>
      <c r="E62" s="5"/>
      <c r="F62" s="5"/>
      <c r="G62" s="5"/>
      <c r="H62" s="5"/>
      <c r="I62" s="5"/>
      <c r="J62" s="5"/>
      <c r="K62" s="5"/>
      <c r="L62" s="28"/>
      <c r="M62" s="148" t="s">
        <v>722</v>
      </c>
      <c r="N62" s="148">
        <v>0</v>
      </c>
      <c r="O62" s="150"/>
      <c r="P62" s="151">
        <v>2255.59</v>
      </c>
      <c r="Q62" s="144">
        <v>0</v>
      </c>
      <c r="R62" s="144">
        <f t="shared" si="6"/>
        <v>2255.59</v>
      </c>
      <c r="S62" s="144">
        <f t="shared" si="0"/>
        <v>169.23691770000002</v>
      </c>
      <c r="T62" s="144">
        <v>0</v>
      </c>
      <c r="U62" s="144">
        <f t="shared" si="7"/>
        <v>2424.8269177000002</v>
      </c>
      <c r="V62" s="145"/>
      <c r="W62" s="152">
        <v>648.82500000000005</v>
      </c>
      <c r="X62" s="146">
        <f t="shared" si="1"/>
        <v>80.194769999999991</v>
      </c>
      <c r="Y62" s="144">
        <v>0</v>
      </c>
      <c r="Z62" s="144">
        <f t="shared" si="2"/>
        <v>729.01976999999999</v>
      </c>
      <c r="AA62" s="144">
        <f t="shared" si="3"/>
        <v>0</v>
      </c>
      <c r="AB62" s="144">
        <f t="shared" si="4"/>
        <v>0</v>
      </c>
      <c r="AC62" s="147">
        <f t="shared" si="5"/>
        <v>0</v>
      </c>
    </row>
    <row r="63" spans="1:29" x14ac:dyDescent="0.25">
      <c r="A63" s="114">
        <v>2.2999999999999998</v>
      </c>
      <c r="B63" s="140" t="s">
        <v>792</v>
      </c>
      <c r="C63" s="119" t="s">
        <v>157</v>
      </c>
      <c r="D63" s="5"/>
      <c r="E63" s="5"/>
      <c r="F63" s="5"/>
      <c r="G63" s="5"/>
      <c r="H63" s="5"/>
      <c r="I63" s="5"/>
      <c r="J63" s="5"/>
      <c r="K63" s="5"/>
      <c r="L63" s="28"/>
      <c r="M63" s="148" t="s">
        <v>722</v>
      </c>
      <c r="N63" s="148">
        <v>200</v>
      </c>
      <c r="O63" s="150"/>
      <c r="P63" s="151">
        <v>899.91499999999996</v>
      </c>
      <c r="Q63" s="144">
        <v>0</v>
      </c>
      <c r="R63" s="144">
        <f t="shared" si="6"/>
        <v>899.91499999999996</v>
      </c>
      <c r="S63" s="144">
        <f t="shared" si="0"/>
        <v>67.520622449999991</v>
      </c>
      <c r="T63" s="144">
        <v>0</v>
      </c>
      <c r="U63" s="144">
        <f t="shared" si="7"/>
        <v>967.43562244999998</v>
      </c>
      <c r="V63" s="145"/>
      <c r="W63" s="152">
        <v>334.435</v>
      </c>
      <c r="X63" s="146">
        <f t="shared" si="1"/>
        <v>41.336165999999999</v>
      </c>
      <c r="Y63" s="144">
        <v>0</v>
      </c>
      <c r="Z63" s="144">
        <f t="shared" si="2"/>
        <v>375.77116599999999</v>
      </c>
      <c r="AA63" s="144">
        <f t="shared" si="3"/>
        <v>193487.12448999999</v>
      </c>
      <c r="AB63" s="144">
        <f t="shared" si="4"/>
        <v>75154.233200000002</v>
      </c>
      <c r="AC63" s="147">
        <f t="shared" si="5"/>
        <v>268641</v>
      </c>
    </row>
    <row r="64" spans="1:29" ht="120" x14ac:dyDescent="0.25">
      <c r="A64" s="114">
        <v>3</v>
      </c>
      <c r="B64" s="140" t="s">
        <v>792</v>
      </c>
      <c r="C64" s="118" t="s">
        <v>158</v>
      </c>
      <c r="D64" s="5"/>
      <c r="E64" s="5"/>
      <c r="F64" s="5"/>
      <c r="G64" s="5"/>
      <c r="H64" s="5"/>
      <c r="I64" s="5"/>
      <c r="J64" s="5"/>
      <c r="K64" s="5"/>
      <c r="L64" s="28"/>
      <c r="M64" s="141" t="s">
        <v>732</v>
      </c>
      <c r="N64" s="142">
        <v>0</v>
      </c>
      <c r="O64" s="150"/>
      <c r="P64" s="144">
        <v>0</v>
      </c>
      <c r="Q64" s="144">
        <v>0</v>
      </c>
      <c r="R64" s="144">
        <f t="shared" si="6"/>
        <v>0</v>
      </c>
      <c r="S64" s="144">
        <f t="shared" si="0"/>
        <v>0</v>
      </c>
      <c r="T64" s="144">
        <v>0</v>
      </c>
      <c r="U64" s="144">
        <f t="shared" si="7"/>
        <v>0</v>
      </c>
      <c r="V64" s="145"/>
      <c r="W64" s="144">
        <v>0</v>
      </c>
      <c r="X64" s="146">
        <f t="shared" si="1"/>
        <v>0</v>
      </c>
      <c r="Y64" s="144">
        <v>0</v>
      </c>
      <c r="Z64" s="144">
        <f t="shared" si="2"/>
        <v>0</v>
      </c>
      <c r="AA64" s="144">
        <f t="shared" si="3"/>
        <v>0</v>
      </c>
      <c r="AB64" s="144">
        <f t="shared" si="4"/>
        <v>0</v>
      </c>
      <c r="AC64" s="147">
        <f t="shared" si="5"/>
        <v>0</v>
      </c>
    </row>
    <row r="65" spans="1:29" x14ac:dyDescent="0.25">
      <c r="A65" s="114">
        <v>3.1</v>
      </c>
      <c r="B65" s="140" t="s">
        <v>792</v>
      </c>
      <c r="C65" s="118" t="s">
        <v>159</v>
      </c>
      <c r="D65" s="5"/>
      <c r="E65" s="5"/>
      <c r="F65" s="5"/>
      <c r="G65" s="5"/>
      <c r="H65" s="5"/>
      <c r="I65" s="5"/>
      <c r="J65" s="5"/>
      <c r="K65" s="5"/>
      <c r="L65" s="28"/>
      <c r="M65" s="148" t="s">
        <v>723</v>
      </c>
      <c r="N65" s="148">
        <v>200</v>
      </c>
      <c r="O65" s="150"/>
      <c r="P65" s="151">
        <v>500.07</v>
      </c>
      <c r="Q65" s="144">
        <v>0</v>
      </c>
      <c r="R65" s="144">
        <f t="shared" si="6"/>
        <v>500.07</v>
      </c>
      <c r="S65" s="144">
        <f t="shared" si="0"/>
        <v>37.5202521</v>
      </c>
      <c r="T65" s="144">
        <v>0</v>
      </c>
      <c r="U65" s="144">
        <f t="shared" si="7"/>
        <v>537.59025210000004</v>
      </c>
      <c r="V65" s="145"/>
      <c r="W65" s="152">
        <v>207.83500000000001</v>
      </c>
      <c r="X65" s="146">
        <f t="shared" si="1"/>
        <v>25.688405999999997</v>
      </c>
      <c r="Y65" s="144">
        <v>0</v>
      </c>
      <c r="Z65" s="144">
        <f t="shared" si="2"/>
        <v>233.52340599999999</v>
      </c>
      <c r="AA65" s="144">
        <f t="shared" si="3"/>
        <v>107518.05042000001</v>
      </c>
      <c r="AB65" s="144">
        <f t="shared" si="4"/>
        <v>46704.681199999999</v>
      </c>
      <c r="AC65" s="147">
        <f t="shared" si="5"/>
        <v>154223</v>
      </c>
    </row>
    <row r="66" spans="1:29" x14ac:dyDescent="0.25">
      <c r="A66" s="114">
        <v>3.2</v>
      </c>
      <c r="B66" s="140" t="s">
        <v>792</v>
      </c>
      <c r="C66" s="118" t="s">
        <v>160</v>
      </c>
      <c r="D66" s="5"/>
      <c r="E66" s="5"/>
      <c r="F66" s="5"/>
      <c r="G66" s="5"/>
      <c r="H66" s="5"/>
      <c r="I66" s="5"/>
      <c r="J66" s="5"/>
      <c r="K66" s="5"/>
      <c r="L66" s="28"/>
      <c r="M66" s="148" t="s">
        <v>724</v>
      </c>
      <c r="N66" s="148">
        <v>400</v>
      </c>
      <c r="O66" s="150"/>
      <c r="P66" s="151">
        <v>699.46500000000003</v>
      </c>
      <c r="Q66" s="144">
        <v>0</v>
      </c>
      <c r="R66" s="144">
        <f t="shared" si="6"/>
        <v>699.46500000000003</v>
      </c>
      <c r="S66" s="144">
        <f t="shared" si="0"/>
        <v>52.480858950000005</v>
      </c>
      <c r="T66" s="144">
        <v>0</v>
      </c>
      <c r="U66" s="144">
        <f t="shared" si="7"/>
        <v>751.94585895</v>
      </c>
      <c r="V66" s="145"/>
      <c r="W66" s="152">
        <v>271.13499999999999</v>
      </c>
      <c r="X66" s="146">
        <f t="shared" si="1"/>
        <v>33.512285999999996</v>
      </c>
      <c r="Y66" s="144">
        <v>0</v>
      </c>
      <c r="Z66" s="144">
        <f t="shared" si="2"/>
        <v>304.64728600000001</v>
      </c>
      <c r="AA66" s="144">
        <f t="shared" si="3"/>
        <v>300778.34357999999</v>
      </c>
      <c r="AB66" s="144">
        <f t="shared" si="4"/>
        <v>121858.91440000001</v>
      </c>
      <c r="AC66" s="147">
        <f t="shared" si="5"/>
        <v>422637</v>
      </c>
    </row>
    <row r="67" spans="1:29" x14ac:dyDescent="0.25">
      <c r="A67" s="114">
        <v>3.3</v>
      </c>
      <c r="B67" s="140" t="s">
        <v>792</v>
      </c>
      <c r="C67" s="118" t="s">
        <v>161</v>
      </c>
      <c r="D67" s="5"/>
      <c r="E67" s="5"/>
      <c r="F67" s="5"/>
      <c r="G67" s="5"/>
      <c r="H67" s="5"/>
      <c r="I67" s="5"/>
      <c r="J67" s="5"/>
      <c r="K67" s="5"/>
      <c r="L67" s="28"/>
      <c r="M67" s="148" t="s">
        <v>724</v>
      </c>
      <c r="N67" s="148">
        <v>200</v>
      </c>
      <c r="O67" s="150"/>
      <c r="P67" s="151">
        <v>899.91499999999996</v>
      </c>
      <c r="Q67" s="144">
        <v>0</v>
      </c>
      <c r="R67" s="144">
        <f t="shared" si="6"/>
        <v>899.91499999999996</v>
      </c>
      <c r="S67" s="144">
        <f t="shared" si="0"/>
        <v>67.520622449999991</v>
      </c>
      <c r="T67" s="144">
        <v>0</v>
      </c>
      <c r="U67" s="144">
        <f t="shared" si="7"/>
        <v>967.43562244999998</v>
      </c>
      <c r="V67" s="145"/>
      <c r="W67" s="152">
        <v>334.435</v>
      </c>
      <c r="X67" s="146">
        <f t="shared" si="1"/>
        <v>41.336165999999999</v>
      </c>
      <c r="Y67" s="144">
        <v>0</v>
      </c>
      <c r="Z67" s="144">
        <f t="shared" si="2"/>
        <v>375.77116599999999</v>
      </c>
      <c r="AA67" s="144">
        <f t="shared" si="3"/>
        <v>193487.12448999999</v>
      </c>
      <c r="AB67" s="144">
        <f t="shared" si="4"/>
        <v>75154.233200000002</v>
      </c>
      <c r="AC67" s="147">
        <f t="shared" si="5"/>
        <v>268641</v>
      </c>
    </row>
    <row r="68" spans="1:29" x14ac:dyDescent="0.25">
      <c r="A68" s="114">
        <v>3.4</v>
      </c>
      <c r="B68" s="140" t="s">
        <v>792</v>
      </c>
      <c r="C68" s="118" t="s">
        <v>162</v>
      </c>
      <c r="D68" s="5"/>
      <c r="E68" s="5"/>
      <c r="F68" s="5"/>
      <c r="G68" s="5"/>
      <c r="H68" s="5"/>
      <c r="I68" s="5"/>
      <c r="J68" s="5"/>
      <c r="K68" s="5"/>
      <c r="L68" s="28"/>
      <c r="M68" s="148" t="s">
        <v>724</v>
      </c>
      <c r="N68" s="148">
        <v>0</v>
      </c>
      <c r="O68" s="150"/>
      <c r="P68" s="151">
        <v>1397.875</v>
      </c>
      <c r="Q68" s="144">
        <v>0</v>
      </c>
      <c r="R68" s="144">
        <f t="shared" si="6"/>
        <v>1397.875</v>
      </c>
      <c r="S68" s="144">
        <f t="shared" si="0"/>
        <v>104.88256124999999</v>
      </c>
      <c r="T68" s="144">
        <v>0</v>
      </c>
      <c r="U68" s="144">
        <f t="shared" si="7"/>
        <v>1502.75756125</v>
      </c>
      <c r="V68" s="145"/>
      <c r="W68" s="152">
        <v>491.63</v>
      </c>
      <c r="X68" s="146">
        <f t="shared" si="1"/>
        <v>60.765467999999991</v>
      </c>
      <c r="Y68" s="144">
        <v>0</v>
      </c>
      <c r="Z68" s="144">
        <f t="shared" si="2"/>
        <v>552.39546799999994</v>
      </c>
      <c r="AA68" s="144">
        <f t="shared" si="3"/>
        <v>0</v>
      </c>
      <c r="AB68" s="144">
        <f t="shared" si="4"/>
        <v>0</v>
      </c>
      <c r="AC68" s="147">
        <f t="shared" si="5"/>
        <v>0</v>
      </c>
    </row>
    <row r="69" spans="1:29" ht="90" x14ac:dyDescent="0.25">
      <c r="A69" s="114">
        <v>4</v>
      </c>
      <c r="B69" s="140" t="s">
        <v>792</v>
      </c>
      <c r="C69" s="118" t="s">
        <v>163</v>
      </c>
      <c r="D69" s="5"/>
      <c r="E69" s="5"/>
      <c r="F69" s="5"/>
      <c r="G69" s="5"/>
      <c r="H69" s="5"/>
      <c r="I69" s="5"/>
      <c r="J69" s="5"/>
      <c r="K69" s="5"/>
      <c r="L69" s="28"/>
      <c r="M69" s="141" t="s">
        <v>732</v>
      </c>
      <c r="N69" s="142">
        <v>0</v>
      </c>
      <c r="O69" s="150"/>
      <c r="P69" s="144">
        <v>0</v>
      </c>
      <c r="Q69" s="144">
        <v>0</v>
      </c>
      <c r="R69" s="144">
        <f t="shared" si="6"/>
        <v>0</v>
      </c>
      <c r="S69" s="144">
        <f t="shared" si="0"/>
        <v>0</v>
      </c>
      <c r="T69" s="144">
        <v>0</v>
      </c>
      <c r="U69" s="144">
        <f t="shared" si="7"/>
        <v>0</v>
      </c>
      <c r="V69" s="145"/>
      <c r="W69" s="144">
        <v>0</v>
      </c>
      <c r="X69" s="146">
        <f t="shared" si="1"/>
        <v>0</v>
      </c>
      <c r="Y69" s="144">
        <v>0</v>
      </c>
      <c r="Z69" s="144">
        <f t="shared" si="2"/>
        <v>0</v>
      </c>
      <c r="AA69" s="144">
        <f t="shared" si="3"/>
        <v>0</v>
      </c>
      <c r="AB69" s="144">
        <f t="shared" si="4"/>
        <v>0</v>
      </c>
      <c r="AC69" s="147">
        <f t="shared" si="5"/>
        <v>0</v>
      </c>
    </row>
    <row r="70" spans="1:29" x14ac:dyDescent="0.25">
      <c r="A70" s="114">
        <v>4.0999999999999996</v>
      </c>
      <c r="B70" s="140" t="s">
        <v>792</v>
      </c>
      <c r="C70" s="118" t="s">
        <v>159</v>
      </c>
      <c r="D70" s="5"/>
      <c r="E70" s="5"/>
      <c r="F70" s="5"/>
      <c r="G70" s="5"/>
      <c r="H70" s="5"/>
      <c r="I70" s="5"/>
      <c r="J70" s="5"/>
      <c r="K70" s="5"/>
      <c r="L70" s="28"/>
      <c r="M70" s="148" t="s">
        <v>723</v>
      </c>
      <c r="N70" s="148">
        <v>200</v>
      </c>
      <c r="O70" s="150"/>
      <c r="P70" s="151">
        <v>877.76</v>
      </c>
      <c r="Q70" s="144">
        <v>0</v>
      </c>
      <c r="R70" s="144">
        <f t="shared" si="6"/>
        <v>877.76</v>
      </c>
      <c r="S70" s="144">
        <f t="shared" si="0"/>
        <v>65.858332799999999</v>
      </c>
      <c r="T70" s="144">
        <v>0</v>
      </c>
      <c r="U70" s="144">
        <f t="shared" si="7"/>
        <v>943.61833279999996</v>
      </c>
      <c r="V70" s="145"/>
      <c r="W70" s="152">
        <v>227.88</v>
      </c>
      <c r="X70" s="146">
        <f t="shared" si="1"/>
        <v>28.165967999999996</v>
      </c>
      <c r="Y70" s="144">
        <v>0</v>
      </c>
      <c r="Z70" s="144">
        <f t="shared" si="2"/>
        <v>256.04596800000002</v>
      </c>
      <c r="AA70" s="144">
        <f t="shared" si="3"/>
        <v>188723.66655999998</v>
      </c>
      <c r="AB70" s="144">
        <f t="shared" si="4"/>
        <v>51209.193600000006</v>
      </c>
      <c r="AC70" s="147">
        <f t="shared" si="5"/>
        <v>239933</v>
      </c>
    </row>
    <row r="71" spans="1:29" x14ac:dyDescent="0.25">
      <c r="A71" s="114">
        <v>4.2</v>
      </c>
      <c r="B71" s="140" t="s">
        <v>792</v>
      </c>
      <c r="C71" s="118" t="s">
        <v>160</v>
      </c>
      <c r="D71" s="5"/>
      <c r="E71" s="5"/>
      <c r="F71" s="5"/>
      <c r="G71" s="5"/>
      <c r="H71" s="5"/>
      <c r="I71" s="5"/>
      <c r="J71" s="5"/>
      <c r="K71" s="5"/>
      <c r="L71" s="28"/>
      <c r="M71" s="148" t="s">
        <v>720</v>
      </c>
      <c r="N71" s="148">
        <v>400</v>
      </c>
      <c r="O71" s="150"/>
      <c r="P71" s="151">
        <v>1002.25</v>
      </c>
      <c r="Q71" s="144">
        <v>0</v>
      </c>
      <c r="R71" s="144">
        <f t="shared" si="6"/>
        <v>1002.25</v>
      </c>
      <c r="S71" s="144">
        <f t="shared" ref="S71:S134" si="8">R71*7.503%</f>
        <v>75.198817500000004</v>
      </c>
      <c r="T71" s="144">
        <v>0</v>
      </c>
      <c r="U71" s="144">
        <f t="shared" si="7"/>
        <v>1077.4488174999999</v>
      </c>
      <c r="V71" s="145"/>
      <c r="W71" s="152">
        <v>260.58499999999998</v>
      </c>
      <c r="X71" s="146">
        <f t="shared" ref="X71:X134" si="9">W71*12.36%</f>
        <v>32.208305999999993</v>
      </c>
      <c r="Y71" s="144">
        <v>0</v>
      </c>
      <c r="Z71" s="144">
        <f t="shared" ref="Z71:Z134" si="10">W71+X71+Y71</f>
        <v>292.79330599999997</v>
      </c>
      <c r="AA71" s="144">
        <f t="shared" ref="AA71:AA134" si="11">N71*U71</f>
        <v>430979.52699999994</v>
      </c>
      <c r="AB71" s="144">
        <f t="shared" ref="AB71:AB134" si="12">Z71*N71</f>
        <v>117117.32239999999</v>
      </c>
      <c r="AC71" s="147">
        <f t="shared" ref="AC71:AC134" si="13">ROUND(AA71+AB71,0)</f>
        <v>548097</v>
      </c>
    </row>
    <row r="72" spans="1:29" ht="135" x14ac:dyDescent="0.25">
      <c r="A72" s="114">
        <v>5</v>
      </c>
      <c r="B72" s="140" t="s">
        <v>792</v>
      </c>
      <c r="C72" s="118" t="s">
        <v>737</v>
      </c>
      <c r="D72" s="5"/>
      <c r="E72" s="5"/>
      <c r="F72" s="5"/>
      <c r="G72" s="5"/>
      <c r="H72" s="5"/>
      <c r="I72" s="5"/>
      <c r="J72" s="5"/>
      <c r="K72" s="5"/>
      <c r="L72" s="28"/>
      <c r="M72" s="148" t="s">
        <v>715</v>
      </c>
      <c r="N72" s="149">
        <v>200</v>
      </c>
      <c r="O72" s="150"/>
      <c r="P72" s="151">
        <v>299.62</v>
      </c>
      <c r="Q72" s="144">
        <v>0</v>
      </c>
      <c r="R72" s="144">
        <f t="shared" ref="R72:R135" si="14">P72+Q72</f>
        <v>299.62</v>
      </c>
      <c r="S72" s="144">
        <f t="shared" si="8"/>
        <v>22.480488600000001</v>
      </c>
      <c r="T72" s="144">
        <v>0</v>
      </c>
      <c r="U72" s="144">
        <f t="shared" ref="U72:U135" si="15">R72+S72+T72</f>
        <v>322.10048860000001</v>
      </c>
      <c r="V72" s="145"/>
      <c r="W72" s="152">
        <v>94.95</v>
      </c>
      <c r="X72" s="146">
        <f t="shared" si="9"/>
        <v>11.735819999999999</v>
      </c>
      <c r="Y72" s="144">
        <v>0</v>
      </c>
      <c r="Z72" s="144">
        <f t="shared" si="10"/>
        <v>106.68582000000001</v>
      </c>
      <c r="AA72" s="144">
        <f t="shared" si="11"/>
        <v>64420.097719999998</v>
      </c>
      <c r="AB72" s="144">
        <f t="shared" si="12"/>
        <v>21337.164000000001</v>
      </c>
      <c r="AC72" s="147">
        <f t="shared" si="13"/>
        <v>85757</v>
      </c>
    </row>
    <row r="73" spans="1:29" ht="75" x14ac:dyDescent="0.25">
      <c r="A73" s="114">
        <v>6</v>
      </c>
      <c r="B73" s="140" t="s">
        <v>792</v>
      </c>
      <c r="C73" s="118" t="s">
        <v>738</v>
      </c>
      <c r="D73" s="5"/>
      <c r="E73" s="5"/>
      <c r="F73" s="5"/>
      <c r="G73" s="5"/>
      <c r="H73" s="5"/>
      <c r="I73" s="5"/>
      <c r="J73" s="5"/>
      <c r="K73" s="5"/>
      <c r="L73" s="28"/>
      <c r="M73" s="148" t="s">
        <v>721</v>
      </c>
      <c r="N73" s="148">
        <v>200</v>
      </c>
      <c r="O73" s="150"/>
      <c r="P73" s="151">
        <v>299.62</v>
      </c>
      <c r="Q73" s="144">
        <v>0</v>
      </c>
      <c r="R73" s="144">
        <f t="shared" si="14"/>
        <v>299.62</v>
      </c>
      <c r="S73" s="144">
        <f t="shared" si="8"/>
        <v>22.480488600000001</v>
      </c>
      <c r="T73" s="144">
        <v>0</v>
      </c>
      <c r="U73" s="144">
        <f t="shared" si="15"/>
        <v>322.10048860000001</v>
      </c>
      <c r="V73" s="145"/>
      <c r="W73" s="152">
        <v>94.95</v>
      </c>
      <c r="X73" s="146">
        <f t="shared" si="9"/>
        <v>11.735819999999999</v>
      </c>
      <c r="Y73" s="144">
        <v>0</v>
      </c>
      <c r="Z73" s="144">
        <f t="shared" si="10"/>
        <v>106.68582000000001</v>
      </c>
      <c r="AA73" s="144">
        <f t="shared" si="11"/>
        <v>64420.097719999998</v>
      </c>
      <c r="AB73" s="144">
        <f t="shared" si="12"/>
        <v>21337.164000000001</v>
      </c>
      <c r="AC73" s="147">
        <f t="shared" si="13"/>
        <v>85757</v>
      </c>
    </row>
    <row r="74" spans="1:29" ht="75" x14ac:dyDescent="0.25">
      <c r="A74" s="114">
        <v>7</v>
      </c>
      <c r="B74" s="140" t="s">
        <v>792</v>
      </c>
      <c r="C74" s="118" t="s">
        <v>164</v>
      </c>
      <c r="D74" s="5"/>
      <c r="E74" s="5"/>
      <c r="F74" s="5"/>
      <c r="G74" s="5"/>
      <c r="H74" s="5"/>
      <c r="I74" s="5"/>
      <c r="J74" s="5"/>
      <c r="K74" s="5"/>
      <c r="L74" s="28"/>
      <c r="M74" s="149" t="s">
        <v>719</v>
      </c>
      <c r="N74" s="148">
        <v>200</v>
      </c>
      <c r="O74" s="150"/>
      <c r="P74" s="151">
        <v>450.48500000000001</v>
      </c>
      <c r="Q74" s="144">
        <v>0</v>
      </c>
      <c r="R74" s="144">
        <f t="shared" si="14"/>
        <v>450.48500000000001</v>
      </c>
      <c r="S74" s="144">
        <f t="shared" si="8"/>
        <v>33.799889550000003</v>
      </c>
      <c r="T74" s="144">
        <v>0</v>
      </c>
      <c r="U74" s="144">
        <f t="shared" si="15"/>
        <v>484.28488955</v>
      </c>
      <c r="V74" s="145"/>
      <c r="W74" s="152">
        <v>147.69999999999999</v>
      </c>
      <c r="X74" s="146">
        <f t="shared" si="9"/>
        <v>18.255719999999997</v>
      </c>
      <c r="Y74" s="144">
        <v>0</v>
      </c>
      <c r="Z74" s="144">
        <f t="shared" si="10"/>
        <v>165.95571999999999</v>
      </c>
      <c r="AA74" s="144">
        <f t="shared" si="11"/>
        <v>96856.977910000001</v>
      </c>
      <c r="AB74" s="144">
        <f t="shared" si="12"/>
        <v>33191.144</v>
      </c>
      <c r="AC74" s="147">
        <f t="shared" si="13"/>
        <v>130048</v>
      </c>
    </row>
    <row r="75" spans="1:29" ht="90" x14ac:dyDescent="0.25">
      <c r="A75" s="114">
        <v>8</v>
      </c>
      <c r="B75" s="140" t="s">
        <v>792</v>
      </c>
      <c r="C75" s="118" t="s">
        <v>739</v>
      </c>
      <c r="D75" s="5"/>
      <c r="E75" s="5"/>
      <c r="F75" s="5"/>
      <c r="G75" s="5"/>
      <c r="H75" s="5"/>
      <c r="I75" s="5"/>
      <c r="J75" s="5"/>
      <c r="K75" s="5"/>
      <c r="L75" s="28"/>
      <c r="M75" s="148" t="s">
        <v>719</v>
      </c>
      <c r="N75" s="148">
        <v>200</v>
      </c>
      <c r="O75" s="150"/>
      <c r="P75" s="151">
        <v>356.59</v>
      </c>
      <c r="Q75" s="144">
        <v>0</v>
      </c>
      <c r="R75" s="144">
        <f t="shared" si="14"/>
        <v>356.59</v>
      </c>
      <c r="S75" s="144">
        <f t="shared" si="8"/>
        <v>26.754947699999999</v>
      </c>
      <c r="T75" s="144">
        <v>0</v>
      </c>
      <c r="U75" s="144">
        <f t="shared" si="15"/>
        <v>383.34494769999998</v>
      </c>
      <c r="V75" s="145"/>
      <c r="W75" s="152">
        <v>145.59</v>
      </c>
      <c r="X75" s="146">
        <f t="shared" si="9"/>
        <v>17.994923999999997</v>
      </c>
      <c r="Y75" s="144">
        <v>0</v>
      </c>
      <c r="Z75" s="144">
        <f t="shared" si="10"/>
        <v>163.584924</v>
      </c>
      <c r="AA75" s="144">
        <f t="shared" si="11"/>
        <v>76668.989539999995</v>
      </c>
      <c r="AB75" s="144">
        <f t="shared" si="12"/>
        <v>32716.984799999998</v>
      </c>
      <c r="AC75" s="147">
        <f t="shared" si="13"/>
        <v>109386</v>
      </c>
    </row>
    <row r="76" spans="1:29" ht="105" x14ac:dyDescent="0.25">
      <c r="A76" s="114">
        <v>9</v>
      </c>
      <c r="B76" s="140" t="s">
        <v>792</v>
      </c>
      <c r="C76" s="118" t="s">
        <v>740</v>
      </c>
      <c r="D76" s="5"/>
      <c r="E76" s="5"/>
      <c r="F76" s="5"/>
      <c r="G76" s="5"/>
      <c r="H76" s="5"/>
      <c r="I76" s="5"/>
      <c r="J76" s="5"/>
      <c r="K76" s="5"/>
      <c r="L76" s="28"/>
      <c r="M76" s="148" t="s">
        <v>721</v>
      </c>
      <c r="N76" s="141">
        <v>200</v>
      </c>
      <c r="O76" s="150"/>
      <c r="P76" s="151">
        <v>400.9</v>
      </c>
      <c r="Q76" s="144">
        <v>0</v>
      </c>
      <c r="R76" s="144">
        <f t="shared" si="14"/>
        <v>400.9</v>
      </c>
      <c r="S76" s="144">
        <f t="shared" si="8"/>
        <v>30.079526999999999</v>
      </c>
      <c r="T76" s="144">
        <v>0</v>
      </c>
      <c r="U76" s="144">
        <f t="shared" si="15"/>
        <v>430.97952699999996</v>
      </c>
      <c r="V76" s="145"/>
      <c r="W76" s="152">
        <v>176.185</v>
      </c>
      <c r="X76" s="146">
        <f t="shared" si="9"/>
        <v>21.776465999999999</v>
      </c>
      <c r="Y76" s="144">
        <v>0</v>
      </c>
      <c r="Z76" s="144">
        <f t="shared" si="10"/>
        <v>197.961466</v>
      </c>
      <c r="AA76" s="144">
        <f t="shared" si="11"/>
        <v>86195.905399999989</v>
      </c>
      <c r="AB76" s="144">
        <f t="shared" si="12"/>
        <v>39592.2932</v>
      </c>
      <c r="AC76" s="147">
        <f t="shared" si="13"/>
        <v>125788</v>
      </c>
    </row>
    <row r="77" spans="1:29" ht="105" x14ac:dyDescent="0.25">
      <c r="A77" s="114">
        <v>10</v>
      </c>
      <c r="B77" s="140" t="s">
        <v>792</v>
      </c>
      <c r="C77" s="118" t="s">
        <v>741</v>
      </c>
      <c r="D77" s="5"/>
      <c r="E77" s="5"/>
      <c r="F77" s="5"/>
      <c r="G77" s="5"/>
      <c r="H77" s="5"/>
      <c r="I77" s="5"/>
      <c r="J77" s="5"/>
      <c r="K77" s="5"/>
      <c r="L77" s="28"/>
      <c r="M77" s="148" t="s">
        <v>716</v>
      </c>
      <c r="N77" s="141">
        <v>200</v>
      </c>
      <c r="O77" s="150"/>
      <c r="P77" s="151">
        <v>450.48500000000001</v>
      </c>
      <c r="Q77" s="144">
        <v>0</v>
      </c>
      <c r="R77" s="144">
        <f t="shared" si="14"/>
        <v>450.48500000000001</v>
      </c>
      <c r="S77" s="144">
        <f t="shared" si="8"/>
        <v>33.799889550000003</v>
      </c>
      <c r="T77" s="144">
        <v>0</v>
      </c>
      <c r="U77" s="144">
        <f t="shared" si="15"/>
        <v>484.28488955</v>
      </c>
      <c r="V77" s="145"/>
      <c r="W77" s="152">
        <v>147.69999999999999</v>
      </c>
      <c r="X77" s="146">
        <f t="shared" si="9"/>
        <v>18.255719999999997</v>
      </c>
      <c r="Y77" s="144">
        <v>0</v>
      </c>
      <c r="Z77" s="144">
        <f t="shared" si="10"/>
        <v>165.95571999999999</v>
      </c>
      <c r="AA77" s="144">
        <f t="shared" si="11"/>
        <v>96856.977910000001</v>
      </c>
      <c r="AB77" s="144">
        <f t="shared" si="12"/>
        <v>33191.144</v>
      </c>
      <c r="AC77" s="147">
        <f t="shared" si="13"/>
        <v>130048</v>
      </c>
    </row>
    <row r="78" spans="1:29" ht="120" x14ac:dyDescent="0.25">
      <c r="A78" s="114">
        <v>11</v>
      </c>
      <c r="B78" s="140" t="s">
        <v>792</v>
      </c>
      <c r="C78" s="118" t="s">
        <v>804</v>
      </c>
      <c r="D78" s="5"/>
      <c r="E78" s="5"/>
      <c r="F78" s="5"/>
      <c r="G78" s="5"/>
      <c r="H78" s="5"/>
      <c r="I78" s="5"/>
      <c r="J78" s="5"/>
      <c r="K78" s="5"/>
      <c r="L78" s="28"/>
      <c r="M78" s="148" t="s">
        <v>725</v>
      </c>
      <c r="N78" s="141">
        <v>200</v>
      </c>
      <c r="O78" s="150"/>
      <c r="P78" s="151">
        <v>600.29499999999996</v>
      </c>
      <c r="Q78" s="144">
        <v>0</v>
      </c>
      <c r="R78" s="144">
        <f t="shared" si="14"/>
        <v>600.29499999999996</v>
      </c>
      <c r="S78" s="144">
        <f t="shared" si="8"/>
        <v>45.040133849999997</v>
      </c>
      <c r="T78" s="144">
        <v>0</v>
      </c>
      <c r="U78" s="144">
        <f t="shared" si="15"/>
        <v>645.33513384999992</v>
      </c>
      <c r="V78" s="145"/>
      <c r="W78" s="152">
        <v>239.48500000000001</v>
      </c>
      <c r="X78" s="146">
        <f t="shared" si="9"/>
        <v>29.600345999999998</v>
      </c>
      <c r="Y78" s="144">
        <v>0</v>
      </c>
      <c r="Z78" s="144">
        <f t="shared" si="10"/>
        <v>269.08534600000002</v>
      </c>
      <c r="AA78" s="144">
        <f t="shared" si="11"/>
        <v>129067.02676999998</v>
      </c>
      <c r="AB78" s="144">
        <f t="shared" si="12"/>
        <v>53817.069200000005</v>
      </c>
      <c r="AC78" s="147">
        <f t="shared" si="13"/>
        <v>182884</v>
      </c>
    </row>
    <row r="79" spans="1:29" ht="90" x14ac:dyDescent="0.25">
      <c r="A79" s="114">
        <v>12</v>
      </c>
      <c r="B79" s="140" t="s">
        <v>792</v>
      </c>
      <c r="C79" s="118" t="s">
        <v>805</v>
      </c>
      <c r="D79" s="5"/>
      <c r="E79" s="5"/>
      <c r="F79" s="5"/>
      <c r="G79" s="5"/>
      <c r="H79" s="5"/>
      <c r="I79" s="5"/>
      <c r="J79" s="5"/>
      <c r="K79" s="5"/>
      <c r="L79" s="28"/>
      <c r="M79" s="148" t="s">
        <v>725</v>
      </c>
      <c r="N79" s="141">
        <v>200</v>
      </c>
      <c r="O79" s="150"/>
      <c r="P79" s="151">
        <v>798.63499999999999</v>
      </c>
      <c r="Q79" s="144">
        <v>0</v>
      </c>
      <c r="R79" s="144">
        <f t="shared" si="14"/>
        <v>798.63499999999999</v>
      </c>
      <c r="S79" s="144">
        <f t="shared" si="8"/>
        <v>59.92158405</v>
      </c>
      <c r="T79" s="144">
        <v>0</v>
      </c>
      <c r="U79" s="144">
        <f t="shared" si="15"/>
        <v>858.55658404999997</v>
      </c>
      <c r="V79" s="145"/>
      <c r="W79" s="152">
        <v>302.78500000000003</v>
      </c>
      <c r="X79" s="146">
        <f t="shared" si="9"/>
        <v>37.424225999999997</v>
      </c>
      <c r="Y79" s="144">
        <v>0</v>
      </c>
      <c r="Z79" s="144">
        <f t="shared" si="10"/>
        <v>340.209226</v>
      </c>
      <c r="AA79" s="144">
        <f t="shared" si="11"/>
        <v>171711.31680999999</v>
      </c>
      <c r="AB79" s="144">
        <f t="shared" si="12"/>
        <v>68041.845199999996</v>
      </c>
      <c r="AC79" s="147">
        <f t="shared" si="13"/>
        <v>239753</v>
      </c>
    </row>
    <row r="80" spans="1:29" ht="60" x14ac:dyDescent="0.25">
      <c r="A80" s="114">
        <v>13</v>
      </c>
      <c r="B80" s="140" t="s">
        <v>792</v>
      </c>
      <c r="C80" s="121" t="s">
        <v>165</v>
      </c>
      <c r="D80" s="5"/>
      <c r="E80" s="5"/>
      <c r="F80" s="5"/>
      <c r="G80" s="5"/>
      <c r="H80" s="5"/>
      <c r="I80" s="5"/>
      <c r="J80" s="5"/>
      <c r="K80" s="5"/>
      <c r="L80" s="28"/>
      <c r="M80" s="141" t="s">
        <v>732</v>
      </c>
      <c r="N80" s="142">
        <v>0</v>
      </c>
      <c r="O80" s="150"/>
      <c r="P80" s="144">
        <v>0</v>
      </c>
      <c r="Q80" s="144">
        <v>0</v>
      </c>
      <c r="R80" s="144">
        <f t="shared" si="14"/>
        <v>0</v>
      </c>
      <c r="S80" s="144">
        <f t="shared" si="8"/>
        <v>0</v>
      </c>
      <c r="T80" s="144">
        <v>0</v>
      </c>
      <c r="U80" s="144">
        <f t="shared" si="15"/>
        <v>0</v>
      </c>
      <c r="V80" s="145"/>
      <c r="W80" s="144"/>
      <c r="X80" s="146">
        <f t="shared" si="9"/>
        <v>0</v>
      </c>
      <c r="Y80" s="144">
        <v>0</v>
      </c>
      <c r="Z80" s="144">
        <f t="shared" si="10"/>
        <v>0</v>
      </c>
      <c r="AA80" s="144">
        <f t="shared" si="11"/>
        <v>0</v>
      </c>
      <c r="AB80" s="144">
        <f t="shared" si="12"/>
        <v>0</v>
      </c>
      <c r="AC80" s="147">
        <f t="shared" si="13"/>
        <v>0</v>
      </c>
    </row>
    <row r="81" spans="1:29" x14ac:dyDescent="0.25">
      <c r="A81" s="114">
        <v>13.1</v>
      </c>
      <c r="B81" s="140" t="s">
        <v>792</v>
      </c>
      <c r="C81" s="121" t="s">
        <v>166</v>
      </c>
      <c r="D81" s="5"/>
      <c r="E81" s="5"/>
      <c r="F81" s="5"/>
      <c r="G81" s="5"/>
      <c r="H81" s="5"/>
      <c r="I81" s="5"/>
      <c r="J81" s="5"/>
      <c r="K81" s="5"/>
      <c r="L81" s="28"/>
      <c r="M81" s="153" t="s">
        <v>47</v>
      </c>
      <c r="N81" s="149">
        <v>2500</v>
      </c>
      <c r="O81" s="150"/>
      <c r="P81" s="151">
        <v>40.090000000000003</v>
      </c>
      <c r="Q81" s="144">
        <v>0</v>
      </c>
      <c r="R81" s="144">
        <f t="shared" si="14"/>
        <v>40.090000000000003</v>
      </c>
      <c r="S81" s="144">
        <f t="shared" si="8"/>
        <v>3.0079527000000001</v>
      </c>
      <c r="T81" s="144">
        <v>0</v>
      </c>
      <c r="U81" s="144">
        <f t="shared" si="15"/>
        <v>43.0979527</v>
      </c>
      <c r="V81" s="145"/>
      <c r="W81" s="152">
        <v>25.32</v>
      </c>
      <c r="X81" s="146">
        <f t="shared" si="9"/>
        <v>3.1295519999999999</v>
      </c>
      <c r="Y81" s="144">
        <v>0</v>
      </c>
      <c r="Z81" s="144">
        <f t="shared" si="10"/>
        <v>28.449552000000001</v>
      </c>
      <c r="AA81" s="144">
        <f t="shared" si="11"/>
        <v>107744.88175</v>
      </c>
      <c r="AB81" s="144">
        <f t="shared" si="12"/>
        <v>71123.88</v>
      </c>
      <c r="AC81" s="147">
        <f t="shared" si="13"/>
        <v>178869</v>
      </c>
    </row>
    <row r="82" spans="1:29" x14ac:dyDescent="0.25">
      <c r="A82" s="114">
        <v>13.2</v>
      </c>
      <c r="B82" s="140" t="s">
        <v>792</v>
      </c>
      <c r="C82" s="121" t="s">
        <v>167</v>
      </c>
      <c r="D82" s="5"/>
      <c r="E82" s="5"/>
      <c r="F82" s="5"/>
      <c r="G82" s="5"/>
      <c r="H82" s="5"/>
      <c r="I82" s="5"/>
      <c r="J82" s="5"/>
      <c r="K82" s="5"/>
      <c r="L82" s="28"/>
      <c r="M82" s="153" t="s">
        <v>47</v>
      </c>
      <c r="N82" s="149">
        <v>350</v>
      </c>
      <c r="O82" s="150"/>
      <c r="P82" s="151">
        <v>65.41</v>
      </c>
      <c r="Q82" s="144">
        <v>0</v>
      </c>
      <c r="R82" s="144">
        <f t="shared" si="14"/>
        <v>65.41</v>
      </c>
      <c r="S82" s="144">
        <f t="shared" si="8"/>
        <v>4.9077123</v>
      </c>
      <c r="T82" s="144">
        <v>0</v>
      </c>
      <c r="U82" s="144">
        <f t="shared" si="15"/>
        <v>70.317712299999997</v>
      </c>
      <c r="V82" s="145"/>
      <c r="W82" s="152">
        <v>31.65</v>
      </c>
      <c r="X82" s="146">
        <f t="shared" si="9"/>
        <v>3.9119399999999995</v>
      </c>
      <c r="Y82" s="144">
        <v>0</v>
      </c>
      <c r="Z82" s="144">
        <f t="shared" si="10"/>
        <v>35.56194</v>
      </c>
      <c r="AA82" s="144">
        <f t="shared" si="11"/>
        <v>24611.199304999998</v>
      </c>
      <c r="AB82" s="144">
        <f t="shared" si="12"/>
        <v>12446.679</v>
      </c>
      <c r="AC82" s="147">
        <f t="shared" si="13"/>
        <v>37058</v>
      </c>
    </row>
    <row r="83" spans="1:29" ht="45" x14ac:dyDescent="0.25">
      <c r="A83" s="114">
        <v>14</v>
      </c>
      <c r="B83" s="140" t="s">
        <v>792</v>
      </c>
      <c r="C83" s="122" t="s">
        <v>168</v>
      </c>
      <c r="D83" s="5"/>
      <c r="E83" s="5"/>
      <c r="F83" s="5"/>
      <c r="G83" s="5"/>
      <c r="H83" s="5"/>
      <c r="I83" s="5"/>
      <c r="J83" s="5"/>
      <c r="K83" s="5"/>
      <c r="L83" s="28"/>
      <c r="M83" s="141" t="s">
        <v>732</v>
      </c>
      <c r="N83" s="142">
        <v>0</v>
      </c>
      <c r="O83" s="150"/>
      <c r="P83" s="144">
        <v>0</v>
      </c>
      <c r="Q83" s="144">
        <v>0</v>
      </c>
      <c r="R83" s="144">
        <f t="shared" si="14"/>
        <v>0</v>
      </c>
      <c r="S83" s="144">
        <f t="shared" si="8"/>
        <v>0</v>
      </c>
      <c r="T83" s="144">
        <v>0</v>
      </c>
      <c r="U83" s="144">
        <f t="shared" si="15"/>
        <v>0</v>
      </c>
      <c r="V83" s="145"/>
      <c r="W83" s="144">
        <v>0</v>
      </c>
      <c r="X83" s="146">
        <f t="shared" si="9"/>
        <v>0</v>
      </c>
      <c r="Y83" s="144">
        <v>0</v>
      </c>
      <c r="Z83" s="144">
        <f t="shared" si="10"/>
        <v>0</v>
      </c>
      <c r="AA83" s="144">
        <f t="shared" si="11"/>
        <v>0</v>
      </c>
      <c r="AB83" s="144">
        <f t="shared" si="12"/>
        <v>0</v>
      </c>
      <c r="AC83" s="147">
        <f t="shared" si="13"/>
        <v>0</v>
      </c>
    </row>
    <row r="84" spans="1:29" x14ac:dyDescent="0.25">
      <c r="A84" s="114">
        <v>14.1</v>
      </c>
      <c r="B84" s="140" t="s">
        <v>792</v>
      </c>
      <c r="C84" s="121" t="s">
        <v>169</v>
      </c>
      <c r="D84" s="5"/>
      <c r="E84" s="5"/>
      <c r="F84" s="5"/>
      <c r="G84" s="5"/>
      <c r="H84" s="5"/>
      <c r="I84" s="5"/>
      <c r="J84" s="5"/>
      <c r="K84" s="5"/>
      <c r="L84" s="28"/>
      <c r="M84" s="148" t="s">
        <v>47</v>
      </c>
      <c r="N84" s="149">
        <v>5000</v>
      </c>
      <c r="O84" s="150"/>
      <c r="P84" s="151">
        <v>93.894999999999996</v>
      </c>
      <c r="Q84" s="144">
        <v>0</v>
      </c>
      <c r="R84" s="144">
        <f t="shared" si="14"/>
        <v>93.894999999999996</v>
      </c>
      <c r="S84" s="144">
        <f t="shared" si="8"/>
        <v>7.0449418499999998</v>
      </c>
      <c r="T84" s="144">
        <v>0</v>
      </c>
      <c r="U84" s="144">
        <f t="shared" si="15"/>
        <v>100.93994185</v>
      </c>
      <c r="V84" s="145"/>
      <c r="W84" s="152">
        <v>32.704999999999998</v>
      </c>
      <c r="X84" s="146">
        <f t="shared" si="9"/>
        <v>4.0423379999999991</v>
      </c>
      <c r="Y84" s="144">
        <v>0</v>
      </c>
      <c r="Z84" s="144">
        <f t="shared" si="10"/>
        <v>36.747337999999999</v>
      </c>
      <c r="AA84" s="144">
        <f t="shared" si="11"/>
        <v>504699.70924999996</v>
      </c>
      <c r="AB84" s="144">
        <f t="shared" si="12"/>
        <v>183736.69</v>
      </c>
      <c r="AC84" s="147">
        <f t="shared" si="13"/>
        <v>688436</v>
      </c>
    </row>
    <row r="85" spans="1:29" x14ac:dyDescent="0.25">
      <c r="A85" s="114">
        <v>14.2</v>
      </c>
      <c r="B85" s="140" t="s">
        <v>792</v>
      </c>
      <c r="C85" s="121" t="s">
        <v>170</v>
      </c>
      <c r="D85" s="5"/>
      <c r="E85" s="5"/>
      <c r="F85" s="5"/>
      <c r="G85" s="5"/>
      <c r="H85" s="5"/>
      <c r="I85" s="5"/>
      <c r="J85" s="5"/>
      <c r="K85" s="5"/>
      <c r="L85" s="28"/>
      <c r="M85" s="148" t="s">
        <v>47</v>
      </c>
      <c r="N85" s="149">
        <v>400</v>
      </c>
      <c r="O85" s="150"/>
      <c r="P85" s="151">
        <v>174.07499999999999</v>
      </c>
      <c r="Q85" s="144">
        <v>0</v>
      </c>
      <c r="R85" s="144">
        <f t="shared" si="14"/>
        <v>174.07499999999999</v>
      </c>
      <c r="S85" s="144">
        <f t="shared" si="8"/>
        <v>13.060847249999998</v>
      </c>
      <c r="T85" s="144">
        <v>0</v>
      </c>
      <c r="U85" s="144">
        <f t="shared" si="15"/>
        <v>187.13584724999998</v>
      </c>
      <c r="V85" s="145"/>
      <c r="W85" s="152">
        <v>39.034999999999997</v>
      </c>
      <c r="X85" s="146">
        <f t="shared" si="9"/>
        <v>4.8247259999999992</v>
      </c>
      <c r="Y85" s="144">
        <v>0</v>
      </c>
      <c r="Z85" s="144">
        <f t="shared" si="10"/>
        <v>43.859725999999995</v>
      </c>
      <c r="AA85" s="144">
        <f t="shared" si="11"/>
        <v>74854.338899999988</v>
      </c>
      <c r="AB85" s="144">
        <f t="shared" si="12"/>
        <v>17543.890399999997</v>
      </c>
      <c r="AC85" s="147">
        <f t="shared" si="13"/>
        <v>92398</v>
      </c>
    </row>
    <row r="86" spans="1:29" x14ac:dyDescent="0.25">
      <c r="A86" s="114">
        <v>14.3</v>
      </c>
      <c r="B86" s="140" t="s">
        <v>792</v>
      </c>
      <c r="C86" s="121" t="s">
        <v>171</v>
      </c>
      <c r="D86" s="5"/>
      <c r="E86" s="5"/>
      <c r="F86" s="5"/>
      <c r="G86" s="5"/>
      <c r="H86" s="5"/>
      <c r="I86" s="5"/>
      <c r="J86" s="5"/>
      <c r="K86" s="5"/>
      <c r="L86" s="28"/>
      <c r="M86" s="148" t="s">
        <v>47</v>
      </c>
      <c r="N86" s="149">
        <v>150</v>
      </c>
      <c r="O86" s="150"/>
      <c r="P86" s="151">
        <v>323.88499999999999</v>
      </c>
      <c r="Q86" s="144">
        <v>0</v>
      </c>
      <c r="R86" s="144">
        <f t="shared" si="14"/>
        <v>323.88499999999999</v>
      </c>
      <c r="S86" s="144">
        <f t="shared" si="8"/>
        <v>24.301091549999999</v>
      </c>
      <c r="T86" s="144">
        <v>0</v>
      </c>
      <c r="U86" s="144">
        <f t="shared" si="15"/>
        <v>348.18609155000001</v>
      </c>
      <c r="V86" s="145"/>
      <c r="W86" s="152">
        <v>50.64</v>
      </c>
      <c r="X86" s="146">
        <f t="shared" si="9"/>
        <v>6.2591039999999998</v>
      </c>
      <c r="Y86" s="144">
        <v>0</v>
      </c>
      <c r="Z86" s="144">
        <f t="shared" si="10"/>
        <v>56.899104000000001</v>
      </c>
      <c r="AA86" s="144">
        <f t="shared" si="11"/>
        <v>52227.913732500005</v>
      </c>
      <c r="AB86" s="144">
        <f t="shared" si="12"/>
        <v>8534.865600000001</v>
      </c>
      <c r="AC86" s="147">
        <f t="shared" si="13"/>
        <v>60763</v>
      </c>
    </row>
    <row r="87" spans="1:29" x14ac:dyDescent="0.25">
      <c r="A87" s="114" t="s">
        <v>65</v>
      </c>
      <c r="B87" s="140" t="s">
        <v>792</v>
      </c>
      <c r="C87" s="123" t="s">
        <v>173</v>
      </c>
      <c r="D87" s="5"/>
      <c r="E87" s="5"/>
      <c r="F87" s="5"/>
      <c r="G87" s="5"/>
      <c r="H87" s="5"/>
      <c r="I87" s="5"/>
      <c r="J87" s="5"/>
      <c r="K87" s="5"/>
      <c r="L87" s="28"/>
      <c r="M87" s="141" t="s">
        <v>732</v>
      </c>
      <c r="N87" s="142">
        <v>0</v>
      </c>
      <c r="O87" s="150"/>
      <c r="P87" s="144">
        <v>0</v>
      </c>
      <c r="Q87" s="144">
        <v>0</v>
      </c>
      <c r="R87" s="144">
        <f t="shared" si="14"/>
        <v>0</v>
      </c>
      <c r="S87" s="144">
        <f t="shared" si="8"/>
        <v>0</v>
      </c>
      <c r="T87" s="144">
        <v>0</v>
      </c>
      <c r="U87" s="144">
        <f t="shared" si="15"/>
        <v>0</v>
      </c>
      <c r="V87" s="145"/>
      <c r="W87" s="144">
        <v>0</v>
      </c>
      <c r="X87" s="146">
        <f t="shared" si="9"/>
        <v>0</v>
      </c>
      <c r="Y87" s="144">
        <v>0</v>
      </c>
      <c r="Z87" s="144">
        <f t="shared" si="10"/>
        <v>0</v>
      </c>
      <c r="AA87" s="144">
        <f t="shared" si="11"/>
        <v>0</v>
      </c>
      <c r="AB87" s="144">
        <f t="shared" si="12"/>
        <v>0</v>
      </c>
      <c r="AC87" s="147">
        <f t="shared" si="13"/>
        <v>0</v>
      </c>
    </row>
    <row r="88" spans="1:29" ht="75" x14ac:dyDescent="0.25">
      <c r="A88" s="114">
        <v>1</v>
      </c>
      <c r="B88" s="140" t="s">
        <v>792</v>
      </c>
      <c r="C88" s="118" t="s">
        <v>174</v>
      </c>
      <c r="D88" s="5"/>
      <c r="E88" s="5"/>
      <c r="F88" s="5"/>
      <c r="G88" s="5"/>
      <c r="H88" s="5"/>
      <c r="I88" s="5"/>
      <c r="J88" s="5"/>
      <c r="K88" s="5"/>
      <c r="L88" s="28"/>
      <c r="M88" s="141" t="s">
        <v>732</v>
      </c>
      <c r="N88" s="142">
        <v>0</v>
      </c>
      <c r="O88" s="150"/>
      <c r="P88" s="144">
        <v>0</v>
      </c>
      <c r="Q88" s="144">
        <v>0</v>
      </c>
      <c r="R88" s="144">
        <f t="shared" si="14"/>
        <v>0</v>
      </c>
      <c r="S88" s="144">
        <f t="shared" si="8"/>
        <v>0</v>
      </c>
      <c r="T88" s="144">
        <v>0</v>
      </c>
      <c r="U88" s="144">
        <f t="shared" si="15"/>
        <v>0</v>
      </c>
      <c r="V88" s="145"/>
      <c r="W88" s="144">
        <v>0</v>
      </c>
      <c r="X88" s="146">
        <f t="shared" si="9"/>
        <v>0</v>
      </c>
      <c r="Y88" s="144">
        <v>0</v>
      </c>
      <c r="Z88" s="144">
        <f t="shared" si="10"/>
        <v>0</v>
      </c>
      <c r="AA88" s="144">
        <f t="shared" si="11"/>
        <v>0</v>
      </c>
      <c r="AB88" s="144">
        <f t="shared" si="12"/>
        <v>0</v>
      </c>
      <c r="AC88" s="147">
        <f t="shared" si="13"/>
        <v>0</v>
      </c>
    </row>
    <row r="89" spans="1:29" x14ac:dyDescent="0.25">
      <c r="A89" s="114">
        <v>1.1000000000000001</v>
      </c>
      <c r="B89" s="140" t="s">
        <v>792</v>
      </c>
      <c r="C89" s="118" t="s">
        <v>128</v>
      </c>
      <c r="D89" s="5"/>
      <c r="E89" s="5"/>
      <c r="F89" s="5"/>
      <c r="G89" s="5"/>
      <c r="H89" s="5"/>
      <c r="I89" s="5"/>
      <c r="J89" s="5"/>
      <c r="K89" s="5"/>
      <c r="L89" s="28"/>
      <c r="M89" s="148" t="s">
        <v>714</v>
      </c>
      <c r="N89" s="149">
        <v>28</v>
      </c>
      <c r="O89" s="150"/>
      <c r="P89" s="151">
        <v>4187.2950000000001</v>
      </c>
      <c r="Q89" s="144">
        <v>0</v>
      </c>
      <c r="R89" s="144">
        <f t="shared" si="14"/>
        <v>4187.2950000000001</v>
      </c>
      <c r="S89" s="144">
        <f t="shared" si="8"/>
        <v>314.17274385000002</v>
      </c>
      <c r="T89" s="144">
        <v>0</v>
      </c>
      <c r="U89" s="144">
        <f t="shared" si="15"/>
        <v>4501.4677438500003</v>
      </c>
      <c r="V89" s="145"/>
      <c r="W89" s="151">
        <v>945</v>
      </c>
      <c r="X89" s="146">
        <f t="shared" si="9"/>
        <v>116.80199999999999</v>
      </c>
      <c r="Y89" s="144">
        <v>0</v>
      </c>
      <c r="Z89" s="144">
        <f t="shared" si="10"/>
        <v>1061.8019999999999</v>
      </c>
      <c r="AA89" s="144">
        <f t="shared" si="11"/>
        <v>126041.09682780001</v>
      </c>
      <c r="AB89" s="144">
        <f t="shared" si="12"/>
        <v>29730.455999999998</v>
      </c>
      <c r="AC89" s="147">
        <f t="shared" si="13"/>
        <v>155772</v>
      </c>
    </row>
    <row r="90" spans="1:29" x14ac:dyDescent="0.25">
      <c r="A90" s="114">
        <v>1.2</v>
      </c>
      <c r="B90" s="140" t="s">
        <v>792</v>
      </c>
      <c r="C90" s="118" t="s">
        <v>175</v>
      </c>
      <c r="D90" s="5"/>
      <c r="E90" s="5"/>
      <c r="F90" s="5"/>
      <c r="G90" s="5"/>
      <c r="H90" s="5"/>
      <c r="I90" s="5"/>
      <c r="J90" s="5"/>
      <c r="K90" s="5"/>
      <c r="L90" s="28"/>
      <c r="M90" s="148" t="s">
        <v>714</v>
      </c>
      <c r="N90" s="149">
        <v>90</v>
      </c>
      <c r="O90" s="150"/>
      <c r="P90" s="151">
        <v>976.93</v>
      </c>
      <c r="Q90" s="144">
        <v>0</v>
      </c>
      <c r="R90" s="144">
        <f t="shared" si="14"/>
        <v>976.93</v>
      </c>
      <c r="S90" s="144">
        <f t="shared" si="8"/>
        <v>73.299057899999994</v>
      </c>
      <c r="T90" s="144">
        <v>0</v>
      </c>
      <c r="U90" s="144">
        <f t="shared" si="15"/>
        <v>1050.2290579</v>
      </c>
      <c r="V90" s="145"/>
      <c r="W90" s="151">
        <v>220</v>
      </c>
      <c r="X90" s="146">
        <f t="shared" si="9"/>
        <v>27.191999999999997</v>
      </c>
      <c r="Y90" s="144">
        <v>0</v>
      </c>
      <c r="Z90" s="144">
        <f t="shared" si="10"/>
        <v>247.19200000000001</v>
      </c>
      <c r="AA90" s="144">
        <f t="shared" si="11"/>
        <v>94520.615210999997</v>
      </c>
      <c r="AB90" s="144">
        <f t="shared" si="12"/>
        <v>22247.279999999999</v>
      </c>
      <c r="AC90" s="147">
        <f t="shared" si="13"/>
        <v>116768</v>
      </c>
    </row>
    <row r="91" spans="1:29" x14ac:dyDescent="0.25">
      <c r="A91" s="114" t="s">
        <v>84</v>
      </c>
      <c r="B91" s="140" t="s">
        <v>792</v>
      </c>
      <c r="C91" s="124" t="s">
        <v>176</v>
      </c>
      <c r="D91" s="5"/>
      <c r="E91" s="5"/>
      <c r="F91" s="5"/>
      <c r="G91" s="5"/>
      <c r="H91" s="5"/>
      <c r="I91" s="5"/>
      <c r="J91" s="5"/>
      <c r="K91" s="5"/>
      <c r="L91" s="28"/>
      <c r="M91" s="141" t="s">
        <v>732</v>
      </c>
      <c r="N91" s="142">
        <v>0</v>
      </c>
      <c r="O91" s="150"/>
      <c r="P91" s="144">
        <v>0</v>
      </c>
      <c r="Q91" s="144">
        <v>0</v>
      </c>
      <c r="R91" s="144">
        <f t="shared" si="14"/>
        <v>0</v>
      </c>
      <c r="S91" s="144">
        <f t="shared" si="8"/>
        <v>0</v>
      </c>
      <c r="T91" s="144">
        <v>0</v>
      </c>
      <c r="U91" s="144">
        <f t="shared" si="15"/>
        <v>0</v>
      </c>
      <c r="V91" s="145"/>
      <c r="W91" s="144">
        <v>0</v>
      </c>
      <c r="X91" s="146">
        <f t="shared" si="9"/>
        <v>0</v>
      </c>
      <c r="Y91" s="144">
        <v>0</v>
      </c>
      <c r="Z91" s="144">
        <f t="shared" si="10"/>
        <v>0</v>
      </c>
      <c r="AA91" s="144">
        <f t="shared" si="11"/>
        <v>0</v>
      </c>
      <c r="AB91" s="144">
        <f t="shared" si="12"/>
        <v>0</v>
      </c>
      <c r="AC91" s="147">
        <f t="shared" si="13"/>
        <v>0</v>
      </c>
    </row>
    <row r="92" spans="1:29" x14ac:dyDescent="0.25">
      <c r="A92" s="114">
        <v>1</v>
      </c>
      <c r="B92" s="140" t="s">
        <v>792</v>
      </c>
      <c r="C92" s="124" t="s">
        <v>177</v>
      </c>
      <c r="D92" s="5"/>
      <c r="E92" s="5"/>
      <c r="F92" s="5"/>
      <c r="G92" s="5"/>
      <c r="H92" s="5"/>
      <c r="I92" s="5"/>
      <c r="J92" s="5"/>
      <c r="K92" s="5"/>
      <c r="L92" s="28"/>
      <c r="M92" s="141" t="s">
        <v>732</v>
      </c>
      <c r="N92" s="142">
        <v>0</v>
      </c>
      <c r="O92" s="150"/>
      <c r="P92" s="144">
        <v>0</v>
      </c>
      <c r="Q92" s="144">
        <v>0</v>
      </c>
      <c r="R92" s="144">
        <f t="shared" si="14"/>
        <v>0</v>
      </c>
      <c r="S92" s="144">
        <f t="shared" si="8"/>
        <v>0</v>
      </c>
      <c r="T92" s="144">
        <v>0</v>
      </c>
      <c r="U92" s="144">
        <f t="shared" si="15"/>
        <v>0</v>
      </c>
      <c r="V92" s="145"/>
      <c r="W92" s="144">
        <v>0</v>
      </c>
      <c r="X92" s="146">
        <f t="shared" si="9"/>
        <v>0</v>
      </c>
      <c r="Y92" s="144">
        <v>0</v>
      </c>
      <c r="Z92" s="144">
        <f t="shared" si="10"/>
        <v>0</v>
      </c>
      <c r="AA92" s="144">
        <f t="shared" si="11"/>
        <v>0</v>
      </c>
      <c r="AB92" s="144">
        <f t="shared" si="12"/>
        <v>0</v>
      </c>
      <c r="AC92" s="147">
        <f t="shared" si="13"/>
        <v>0</v>
      </c>
    </row>
    <row r="93" spans="1:29" ht="135" x14ac:dyDescent="0.25">
      <c r="A93" s="114">
        <v>1.1000000000000001</v>
      </c>
      <c r="B93" s="140" t="s">
        <v>792</v>
      </c>
      <c r="C93" s="118" t="s">
        <v>742</v>
      </c>
      <c r="D93" s="5"/>
      <c r="E93" s="5"/>
      <c r="F93" s="5"/>
      <c r="G93" s="5"/>
      <c r="H93" s="5"/>
      <c r="I93" s="5"/>
      <c r="J93" s="5"/>
      <c r="K93" s="5"/>
      <c r="L93" s="28"/>
      <c r="M93" s="141" t="s">
        <v>732</v>
      </c>
      <c r="N93" s="142">
        <v>0</v>
      </c>
      <c r="O93" s="150"/>
      <c r="P93" s="144">
        <v>0</v>
      </c>
      <c r="Q93" s="144">
        <v>0</v>
      </c>
      <c r="R93" s="144">
        <f t="shared" si="14"/>
        <v>0</v>
      </c>
      <c r="S93" s="144">
        <f t="shared" si="8"/>
        <v>0</v>
      </c>
      <c r="T93" s="144">
        <v>0</v>
      </c>
      <c r="U93" s="144">
        <f t="shared" si="15"/>
        <v>0</v>
      </c>
      <c r="V93" s="145"/>
      <c r="W93" s="144">
        <v>0</v>
      </c>
      <c r="X93" s="146">
        <f t="shared" si="9"/>
        <v>0</v>
      </c>
      <c r="Y93" s="144">
        <v>0</v>
      </c>
      <c r="Z93" s="144">
        <f t="shared" si="10"/>
        <v>0</v>
      </c>
      <c r="AA93" s="144">
        <f t="shared" si="11"/>
        <v>0</v>
      </c>
      <c r="AB93" s="144">
        <f t="shared" si="12"/>
        <v>0</v>
      </c>
      <c r="AC93" s="147">
        <f t="shared" si="13"/>
        <v>0</v>
      </c>
    </row>
    <row r="94" spans="1:29" x14ac:dyDescent="0.25">
      <c r="A94" s="114" t="s">
        <v>182</v>
      </c>
      <c r="B94" s="140" t="s">
        <v>792</v>
      </c>
      <c r="C94" s="125" t="s">
        <v>178</v>
      </c>
      <c r="D94" s="5"/>
      <c r="E94" s="5"/>
      <c r="F94" s="5"/>
      <c r="G94" s="5"/>
      <c r="H94" s="5"/>
      <c r="I94" s="5"/>
      <c r="J94" s="5"/>
      <c r="K94" s="5"/>
      <c r="L94" s="28"/>
      <c r="M94" s="148" t="s">
        <v>47</v>
      </c>
      <c r="N94" s="149">
        <v>730</v>
      </c>
      <c r="O94" s="150"/>
      <c r="P94" s="151">
        <v>339.71</v>
      </c>
      <c r="Q94" s="144">
        <v>0</v>
      </c>
      <c r="R94" s="144">
        <f t="shared" si="14"/>
        <v>339.71</v>
      </c>
      <c r="S94" s="144">
        <f t="shared" si="8"/>
        <v>25.488441299999998</v>
      </c>
      <c r="T94" s="144">
        <v>0</v>
      </c>
      <c r="U94" s="144">
        <f t="shared" si="15"/>
        <v>365.19844129999996</v>
      </c>
      <c r="V94" s="145"/>
      <c r="W94" s="152">
        <v>164.58</v>
      </c>
      <c r="X94" s="146">
        <f t="shared" si="9"/>
        <v>20.342088</v>
      </c>
      <c r="Y94" s="144">
        <v>0</v>
      </c>
      <c r="Z94" s="144">
        <f t="shared" si="10"/>
        <v>184.922088</v>
      </c>
      <c r="AA94" s="144">
        <f t="shared" si="11"/>
        <v>266594.86214899999</v>
      </c>
      <c r="AB94" s="144">
        <f t="shared" si="12"/>
        <v>134993.12424</v>
      </c>
      <c r="AC94" s="147">
        <f t="shared" si="13"/>
        <v>401588</v>
      </c>
    </row>
    <row r="95" spans="1:29" x14ac:dyDescent="0.25">
      <c r="A95" s="114" t="s">
        <v>183</v>
      </c>
      <c r="B95" s="140" t="s">
        <v>792</v>
      </c>
      <c r="C95" s="125" t="s">
        <v>179</v>
      </c>
      <c r="D95" s="5"/>
      <c r="E95" s="5"/>
      <c r="F95" s="5"/>
      <c r="G95" s="5"/>
      <c r="H95" s="5"/>
      <c r="I95" s="5"/>
      <c r="J95" s="5"/>
      <c r="K95" s="5"/>
      <c r="L95" s="28"/>
      <c r="M95" s="148" t="s">
        <v>47</v>
      </c>
      <c r="N95" s="149">
        <v>50</v>
      </c>
      <c r="O95" s="150"/>
      <c r="P95" s="151">
        <v>610.84500000000003</v>
      </c>
      <c r="Q95" s="144">
        <v>0</v>
      </c>
      <c r="R95" s="144">
        <f t="shared" si="14"/>
        <v>610.84500000000003</v>
      </c>
      <c r="S95" s="144">
        <f t="shared" si="8"/>
        <v>45.831700349999998</v>
      </c>
      <c r="T95" s="144">
        <v>0</v>
      </c>
      <c r="U95" s="144">
        <f t="shared" si="15"/>
        <v>656.67670035000003</v>
      </c>
      <c r="V95" s="145"/>
      <c r="W95" s="152">
        <v>177.24</v>
      </c>
      <c r="X95" s="146">
        <f t="shared" si="9"/>
        <v>21.906863999999999</v>
      </c>
      <c r="Y95" s="144">
        <v>0</v>
      </c>
      <c r="Z95" s="144">
        <f t="shared" si="10"/>
        <v>199.14686399999999</v>
      </c>
      <c r="AA95" s="144">
        <f t="shared" si="11"/>
        <v>32833.835017500001</v>
      </c>
      <c r="AB95" s="144">
        <f t="shared" si="12"/>
        <v>9957.3431999999993</v>
      </c>
      <c r="AC95" s="147">
        <f t="shared" si="13"/>
        <v>42791</v>
      </c>
    </row>
    <row r="96" spans="1:29" ht="60" x14ac:dyDescent="0.25">
      <c r="A96" s="114">
        <v>2</v>
      </c>
      <c r="B96" s="140" t="s">
        <v>792</v>
      </c>
      <c r="C96" s="118" t="s">
        <v>180</v>
      </c>
      <c r="D96" s="5"/>
      <c r="E96" s="5"/>
      <c r="F96" s="5"/>
      <c r="G96" s="5"/>
      <c r="H96" s="5"/>
      <c r="I96" s="5"/>
      <c r="J96" s="5"/>
      <c r="K96" s="5"/>
      <c r="L96" s="28"/>
      <c r="M96" s="141" t="s">
        <v>732</v>
      </c>
      <c r="N96" s="142">
        <v>0</v>
      </c>
      <c r="O96" s="150"/>
      <c r="P96" s="144">
        <v>0</v>
      </c>
      <c r="Q96" s="144">
        <v>0</v>
      </c>
      <c r="R96" s="144">
        <f t="shared" si="14"/>
        <v>0</v>
      </c>
      <c r="S96" s="144">
        <f t="shared" si="8"/>
        <v>0</v>
      </c>
      <c r="T96" s="144">
        <v>0</v>
      </c>
      <c r="U96" s="144">
        <f t="shared" si="15"/>
        <v>0</v>
      </c>
      <c r="V96" s="145"/>
      <c r="W96" s="144">
        <v>0</v>
      </c>
      <c r="X96" s="146">
        <f t="shared" si="9"/>
        <v>0</v>
      </c>
      <c r="Y96" s="144">
        <v>0</v>
      </c>
      <c r="Z96" s="144">
        <f t="shared" si="10"/>
        <v>0</v>
      </c>
      <c r="AA96" s="144">
        <f t="shared" si="11"/>
        <v>0</v>
      </c>
      <c r="AB96" s="144">
        <f t="shared" si="12"/>
        <v>0</v>
      </c>
      <c r="AC96" s="147">
        <f t="shared" si="13"/>
        <v>0</v>
      </c>
    </row>
    <row r="97" spans="1:29" x14ac:dyDescent="0.25">
      <c r="A97" s="114" t="s">
        <v>182</v>
      </c>
      <c r="B97" s="140" t="s">
        <v>792</v>
      </c>
      <c r="C97" s="125" t="s">
        <v>181</v>
      </c>
      <c r="D97" s="5"/>
      <c r="E97" s="5"/>
      <c r="F97" s="5"/>
      <c r="G97" s="5"/>
      <c r="H97" s="5"/>
      <c r="I97" s="5"/>
      <c r="J97" s="5"/>
      <c r="K97" s="5"/>
      <c r="L97" s="28"/>
      <c r="M97" s="148" t="s">
        <v>723</v>
      </c>
      <c r="N97" s="149">
        <v>12</v>
      </c>
      <c r="O97" s="150"/>
      <c r="P97" s="151">
        <v>490.57499999999999</v>
      </c>
      <c r="Q97" s="144">
        <v>0</v>
      </c>
      <c r="R97" s="144">
        <f t="shared" si="14"/>
        <v>490.57499999999999</v>
      </c>
      <c r="S97" s="144">
        <f t="shared" si="8"/>
        <v>36.80784225</v>
      </c>
      <c r="T97" s="144">
        <v>0</v>
      </c>
      <c r="U97" s="144">
        <f t="shared" si="15"/>
        <v>527.38284224999995</v>
      </c>
      <c r="V97" s="145"/>
      <c r="W97" s="152">
        <v>164.58</v>
      </c>
      <c r="X97" s="146">
        <f t="shared" si="9"/>
        <v>20.342088</v>
      </c>
      <c r="Y97" s="144">
        <v>0</v>
      </c>
      <c r="Z97" s="144">
        <f t="shared" si="10"/>
        <v>184.922088</v>
      </c>
      <c r="AA97" s="144">
        <f t="shared" si="11"/>
        <v>6328.594106999999</v>
      </c>
      <c r="AB97" s="144">
        <f t="shared" si="12"/>
        <v>2219.0650559999999</v>
      </c>
      <c r="AC97" s="147">
        <f t="shared" si="13"/>
        <v>8548</v>
      </c>
    </row>
    <row r="98" spans="1:29" x14ac:dyDescent="0.25">
      <c r="A98" s="114" t="s">
        <v>183</v>
      </c>
      <c r="B98" s="140" t="s">
        <v>792</v>
      </c>
      <c r="C98" s="125" t="s">
        <v>178</v>
      </c>
      <c r="D98" s="5"/>
      <c r="E98" s="5"/>
      <c r="F98" s="5"/>
      <c r="G98" s="5"/>
      <c r="H98" s="5"/>
      <c r="I98" s="5"/>
      <c r="J98" s="5"/>
      <c r="K98" s="5"/>
      <c r="L98" s="28"/>
      <c r="M98" s="148" t="s">
        <v>723</v>
      </c>
      <c r="N98" s="149">
        <v>2</v>
      </c>
      <c r="O98" s="150"/>
      <c r="P98" s="151">
        <v>385.07499999999999</v>
      </c>
      <c r="Q98" s="144">
        <v>0</v>
      </c>
      <c r="R98" s="144">
        <f t="shared" si="14"/>
        <v>385.07499999999999</v>
      </c>
      <c r="S98" s="144">
        <f t="shared" si="8"/>
        <v>28.89217725</v>
      </c>
      <c r="T98" s="144">
        <v>0</v>
      </c>
      <c r="U98" s="144">
        <f t="shared" si="15"/>
        <v>413.96717724999996</v>
      </c>
      <c r="V98" s="145"/>
      <c r="W98" s="152">
        <v>126.6</v>
      </c>
      <c r="X98" s="146">
        <f t="shared" si="9"/>
        <v>15.647759999999998</v>
      </c>
      <c r="Y98" s="144">
        <v>0</v>
      </c>
      <c r="Z98" s="144">
        <f t="shared" si="10"/>
        <v>142.24776</v>
      </c>
      <c r="AA98" s="144">
        <f t="shared" si="11"/>
        <v>827.93435449999993</v>
      </c>
      <c r="AB98" s="144">
        <f t="shared" si="12"/>
        <v>284.49552</v>
      </c>
      <c r="AC98" s="147">
        <f t="shared" si="13"/>
        <v>1112</v>
      </c>
    </row>
    <row r="99" spans="1:29" x14ac:dyDescent="0.25">
      <c r="A99" s="126" t="s">
        <v>184</v>
      </c>
      <c r="B99" s="140" t="s">
        <v>792</v>
      </c>
      <c r="C99" s="127" t="s">
        <v>185</v>
      </c>
      <c r="D99" s="5"/>
      <c r="E99" s="5"/>
      <c r="F99" s="5"/>
      <c r="G99" s="5"/>
      <c r="H99" s="5"/>
      <c r="I99" s="5"/>
      <c r="J99" s="5"/>
      <c r="K99" s="5"/>
      <c r="L99" s="28"/>
      <c r="M99" s="141" t="s">
        <v>732</v>
      </c>
      <c r="N99" s="142">
        <v>0</v>
      </c>
      <c r="O99" s="150"/>
      <c r="P99" s="144">
        <v>0</v>
      </c>
      <c r="Q99" s="144">
        <v>0</v>
      </c>
      <c r="R99" s="144">
        <f t="shared" si="14"/>
        <v>0</v>
      </c>
      <c r="S99" s="144">
        <f t="shared" si="8"/>
        <v>0</v>
      </c>
      <c r="T99" s="144">
        <v>0</v>
      </c>
      <c r="U99" s="144">
        <f t="shared" si="15"/>
        <v>0</v>
      </c>
      <c r="V99" s="145"/>
      <c r="W99" s="144">
        <v>0</v>
      </c>
      <c r="X99" s="146">
        <f t="shared" si="9"/>
        <v>0</v>
      </c>
      <c r="Y99" s="144">
        <v>0</v>
      </c>
      <c r="Z99" s="144">
        <f t="shared" si="10"/>
        <v>0</v>
      </c>
      <c r="AA99" s="144">
        <f t="shared" si="11"/>
        <v>0</v>
      </c>
      <c r="AB99" s="144">
        <f t="shared" si="12"/>
        <v>0</v>
      </c>
      <c r="AC99" s="147">
        <f t="shared" si="13"/>
        <v>0</v>
      </c>
    </row>
    <row r="100" spans="1:29" ht="75" x14ac:dyDescent="0.25">
      <c r="A100" s="128">
        <v>1</v>
      </c>
      <c r="B100" s="140" t="s">
        <v>792</v>
      </c>
      <c r="C100" s="118" t="s">
        <v>743</v>
      </c>
      <c r="D100" s="5"/>
      <c r="E100" s="5"/>
      <c r="F100" s="5"/>
      <c r="G100" s="5"/>
      <c r="H100" s="5"/>
      <c r="I100" s="5"/>
      <c r="J100" s="5"/>
      <c r="K100" s="5"/>
      <c r="L100" s="28"/>
      <c r="M100" s="141" t="s">
        <v>732</v>
      </c>
      <c r="N100" s="142">
        <v>0</v>
      </c>
      <c r="O100" s="150"/>
      <c r="P100" s="144">
        <v>0</v>
      </c>
      <c r="Q100" s="144">
        <v>0</v>
      </c>
      <c r="R100" s="144">
        <f t="shared" si="14"/>
        <v>0</v>
      </c>
      <c r="S100" s="144">
        <f t="shared" si="8"/>
        <v>0</v>
      </c>
      <c r="T100" s="144">
        <v>0</v>
      </c>
      <c r="U100" s="144">
        <f t="shared" si="15"/>
        <v>0</v>
      </c>
      <c r="V100" s="145"/>
      <c r="W100" s="144">
        <v>0</v>
      </c>
      <c r="X100" s="146">
        <f t="shared" si="9"/>
        <v>0</v>
      </c>
      <c r="Y100" s="144">
        <v>0</v>
      </c>
      <c r="Z100" s="144">
        <f t="shared" si="10"/>
        <v>0</v>
      </c>
      <c r="AA100" s="144">
        <f t="shared" si="11"/>
        <v>0</v>
      </c>
      <c r="AB100" s="144">
        <f t="shared" si="12"/>
        <v>0</v>
      </c>
      <c r="AC100" s="147">
        <f t="shared" si="13"/>
        <v>0</v>
      </c>
    </row>
    <row r="101" spans="1:29" x14ac:dyDescent="0.25">
      <c r="A101" s="129">
        <f t="shared" ref="A101:A107" si="16">+A100+0.1</f>
        <v>1.1000000000000001</v>
      </c>
      <c r="B101" s="140" t="s">
        <v>792</v>
      </c>
      <c r="C101" s="118" t="s">
        <v>186</v>
      </c>
      <c r="D101" s="5"/>
      <c r="E101" s="5"/>
      <c r="F101" s="5"/>
      <c r="G101" s="5"/>
      <c r="H101" s="5"/>
      <c r="I101" s="5"/>
      <c r="J101" s="5"/>
      <c r="K101" s="5"/>
      <c r="L101" s="28"/>
      <c r="M101" s="148" t="s">
        <v>47</v>
      </c>
      <c r="N101" s="149">
        <v>2400</v>
      </c>
      <c r="O101" s="150"/>
      <c r="P101" s="151">
        <v>1029.68</v>
      </c>
      <c r="Q101" s="144">
        <v>0</v>
      </c>
      <c r="R101" s="144">
        <f t="shared" si="14"/>
        <v>1029.68</v>
      </c>
      <c r="S101" s="144">
        <f t="shared" si="8"/>
        <v>77.256890400000003</v>
      </c>
      <c r="T101" s="144">
        <v>0</v>
      </c>
      <c r="U101" s="144">
        <f t="shared" si="15"/>
        <v>1106.9368904</v>
      </c>
      <c r="V101" s="145"/>
      <c r="W101" s="152">
        <v>82.29</v>
      </c>
      <c r="X101" s="146">
        <f t="shared" si="9"/>
        <v>10.171044</v>
      </c>
      <c r="Y101" s="144">
        <v>0</v>
      </c>
      <c r="Z101" s="144">
        <f t="shared" si="10"/>
        <v>92.461044000000001</v>
      </c>
      <c r="AA101" s="144">
        <f t="shared" si="11"/>
        <v>2656648.5369600002</v>
      </c>
      <c r="AB101" s="144">
        <f t="shared" si="12"/>
        <v>221906.5056</v>
      </c>
      <c r="AC101" s="147">
        <f t="shared" si="13"/>
        <v>2878555</v>
      </c>
    </row>
    <row r="102" spans="1:29" x14ac:dyDescent="0.25">
      <c r="A102" s="129">
        <f t="shared" si="16"/>
        <v>1.2000000000000002</v>
      </c>
      <c r="B102" s="140" t="s">
        <v>792</v>
      </c>
      <c r="C102" s="118" t="s">
        <v>187</v>
      </c>
      <c r="D102" s="5"/>
      <c r="E102" s="5"/>
      <c r="F102" s="5"/>
      <c r="G102" s="5"/>
      <c r="H102" s="5"/>
      <c r="I102" s="5"/>
      <c r="J102" s="5"/>
      <c r="K102" s="5"/>
      <c r="L102" s="28"/>
      <c r="M102" s="148" t="s">
        <v>47</v>
      </c>
      <c r="N102" s="149">
        <v>2350</v>
      </c>
      <c r="O102" s="150"/>
      <c r="P102" s="151">
        <v>845.05499999999995</v>
      </c>
      <c r="Q102" s="144">
        <v>0</v>
      </c>
      <c r="R102" s="144">
        <f t="shared" si="14"/>
        <v>845.05499999999995</v>
      </c>
      <c r="S102" s="144">
        <f t="shared" si="8"/>
        <v>63.404476649999992</v>
      </c>
      <c r="T102" s="144">
        <v>0</v>
      </c>
      <c r="U102" s="144">
        <f t="shared" si="15"/>
        <v>908.45947664999994</v>
      </c>
      <c r="V102" s="145"/>
      <c r="W102" s="152">
        <v>75.959999999999994</v>
      </c>
      <c r="X102" s="146">
        <f t="shared" si="9"/>
        <v>9.3886559999999974</v>
      </c>
      <c r="Y102" s="144">
        <v>0</v>
      </c>
      <c r="Z102" s="144">
        <f t="shared" si="10"/>
        <v>85.348655999999991</v>
      </c>
      <c r="AA102" s="144">
        <f t="shared" si="11"/>
        <v>2134879.7701274999</v>
      </c>
      <c r="AB102" s="144">
        <f t="shared" si="12"/>
        <v>200569.34159999999</v>
      </c>
      <c r="AC102" s="147">
        <f t="shared" si="13"/>
        <v>2335449</v>
      </c>
    </row>
    <row r="103" spans="1:29" x14ac:dyDescent="0.25">
      <c r="A103" s="129">
        <f t="shared" si="16"/>
        <v>1.3000000000000003</v>
      </c>
      <c r="B103" s="140" t="s">
        <v>792</v>
      </c>
      <c r="C103" s="118" t="s">
        <v>188</v>
      </c>
      <c r="D103" s="5"/>
      <c r="E103" s="5"/>
      <c r="F103" s="5"/>
      <c r="G103" s="5"/>
      <c r="H103" s="5"/>
      <c r="I103" s="5"/>
      <c r="J103" s="5"/>
      <c r="K103" s="5"/>
      <c r="L103" s="28"/>
      <c r="M103" s="148" t="s">
        <v>47</v>
      </c>
      <c r="N103" s="149">
        <v>350</v>
      </c>
      <c r="O103" s="150"/>
      <c r="P103" s="151">
        <v>667.81500000000005</v>
      </c>
      <c r="Q103" s="144">
        <v>0</v>
      </c>
      <c r="R103" s="144">
        <f t="shared" si="14"/>
        <v>667.81500000000005</v>
      </c>
      <c r="S103" s="144">
        <f t="shared" si="8"/>
        <v>50.106159450000007</v>
      </c>
      <c r="T103" s="144">
        <v>0</v>
      </c>
      <c r="U103" s="144">
        <f t="shared" si="15"/>
        <v>717.92115945</v>
      </c>
      <c r="V103" s="145"/>
      <c r="W103" s="152">
        <v>75.959999999999994</v>
      </c>
      <c r="X103" s="146">
        <f t="shared" si="9"/>
        <v>9.3886559999999974</v>
      </c>
      <c r="Y103" s="144">
        <v>0</v>
      </c>
      <c r="Z103" s="144">
        <f t="shared" si="10"/>
        <v>85.348655999999991</v>
      </c>
      <c r="AA103" s="144">
        <f t="shared" si="11"/>
        <v>251272.40580750001</v>
      </c>
      <c r="AB103" s="144">
        <f t="shared" si="12"/>
        <v>29872.029599999998</v>
      </c>
      <c r="AC103" s="147">
        <f t="shared" si="13"/>
        <v>281144</v>
      </c>
    </row>
    <row r="104" spans="1:29" x14ac:dyDescent="0.25">
      <c r="A104" s="129">
        <f t="shared" si="16"/>
        <v>1.4000000000000004</v>
      </c>
      <c r="B104" s="140" t="s">
        <v>792</v>
      </c>
      <c r="C104" s="118" t="s">
        <v>189</v>
      </c>
      <c r="D104" s="5"/>
      <c r="E104" s="5"/>
      <c r="F104" s="5"/>
      <c r="G104" s="5"/>
      <c r="H104" s="5"/>
      <c r="I104" s="5"/>
      <c r="J104" s="5"/>
      <c r="K104" s="5"/>
      <c r="L104" s="28"/>
      <c r="M104" s="148" t="s">
        <v>47</v>
      </c>
      <c r="N104" s="149">
        <v>300</v>
      </c>
      <c r="O104" s="150"/>
      <c r="P104" s="151">
        <v>463.14499999999998</v>
      </c>
      <c r="Q104" s="144">
        <v>0</v>
      </c>
      <c r="R104" s="144">
        <f t="shared" si="14"/>
        <v>463.14499999999998</v>
      </c>
      <c r="S104" s="144">
        <f t="shared" si="8"/>
        <v>34.749769350000001</v>
      </c>
      <c r="T104" s="144">
        <v>0</v>
      </c>
      <c r="U104" s="144">
        <f t="shared" si="15"/>
        <v>497.89476934999999</v>
      </c>
      <c r="V104" s="145"/>
      <c r="W104" s="152">
        <v>69.63</v>
      </c>
      <c r="X104" s="146">
        <f t="shared" si="9"/>
        <v>8.6062679999999983</v>
      </c>
      <c r="Y104" s="144">
        <v>0</v>
      </c>
      <c r="Z104" s="144">
        <f t="shared" si="10"/>
        <v>78.236267999999995</v>
      </c>
      <c r="AA104" s="144">
        <f t="shared" si="11"/>
        <v>149368.43080500001</v>
      </c>
      <c r="AB104" s="144">
        <f t="shared" si="12"/>
        <v>23470.880399999998</v>
      </c>
      <c r="AC104" s="147">
        <f t="shared" si="13"/>
        <v>172839</v>
      </c>
    </row>
    <row r="105" spans="1:29" x14ac:dyDescent="0.25">
      <c r="A105" s="129">
        <f t="shared" si="16"/>
        <v>1.5000000000000004</v>
      </c>
      <c r="B105" s="140" t="s">
        <v>792</v>
      </c>
      <c r="C105" s="118" t="s">
        <v>190</v>
      </c>
      <c r="D105" s="5"/>
      <c r="E105" s="5"/>
      <c r="F105" s="5"/>
      <c r="G105" s="5"/>
      <c r="H105" s="5"/>
      <c r="I105" s="5"/>
      <c r="J105" s="5"/>
      <c r="K105" s="5"/>
      <c r="L105" s="28"/>
      <c r="M105" s="148" t="s">
        <v>47</v>
      </c>
      <c r="N105" s="149">
        <v>650</v>
      </c>
      <c r="O105" s="150"/>
      <c r="P105" s="151">
        <v>218.38499999999999</v>
      </c>
      <c r="Q105" s="144">
        <v>0</v>
      </c>
      <c r="R105" s="144">
        <f t="shared" si="14"/>
        <v>218.38499999999999</v>
      </c>
      <c r="S105" s="144">
        <f t="shared" si="8"/>
        <v>16.385426549999998</v>
      </c>
      <c r="T105" s="144">
        <v>0</v>
      </c>
      <c r="U105" s="144">
        <f t="shared" si="15"/>
        <v>234.77042655</v>
      </c>
      <c r="V105" s="145"/>
      <c r="W105" s="152">
        <v>56.97</v>
      </c>
      <c r="X105" s="146">
        <f t="shared" si="9"/>
        <v>7.041491999999999</v>
      </c>
      <c r="Y105" s="144">
        <v>0</v>
      </c>
      <c r="Z105" s="144">
        <f t="shared" si="10"/>
        <v>64.011492000000004</v>
      </c>
      <c r="AA105" s="144">
        <f t="shared" si="11"/>
        <v>152600.77725749998</v>
      </c>
      <c r="AB105" s="144">
        <f t="shared" si="12"/>
        <v>41607.469800000006</v>
      </c>
      <c r="AC105" s="147">
        <f t="shared" si="13"/>
        <v>194208</v>
      </c>
    </row>
    <row r="106" spans="1:29" x14ac:dyDescent="0.25">
      <c r="A106" s="129">
        <f t="shared" si="16"/>
        <v>1.6000000000000005</v>
      </c>
      <c r="B106" s="140" t="s">
        <v>792</v>
      </c>
      <c r="C106" s="118" t="s">
        <v>191</v>
      </c>
      <c r="D106" s="5"/>
      <c r="E106" s="5"/>
      <c r="F106" s="5"/>
      <c r="G106" s="5"/>
      <c r="H106" s="5"/>
      <c r="I106" s="5"/>
      <c r="J106" s="5"/>
      <c r="K106" s="5"/>
      <c r="L106" s="28"/>
      <c r="M106" s="148" t="s">
        <v>47</v>
      </c>
      <c r="N106" s="149">
        <v>100</v>
      </c>
      <c r="O106" s="150"/>
      <c r="P106" s="151">
        <v>192.01</v>
      </c>
      <c r="Q106" s="144">
        <v>0</v>
      </c>
      <c r="R106" s="144">
        <f t="shared" si="14"/>
        <v>192.01</v>
      </c>
      <c r="S106" s="144">
        <f t="shared" si="8"/>
        <v>14.406510299999999</v>
      </c>
      <c r="T106" s="144">
        <v>0</v>
      </c>
      <c r="U106" s="144">
        <f t="shared" si="15"/>
        <v>206.4165103</v>
      </c>
      <c r="V106" s="145"/>
      <c r="W106" s="152">
        <v>44.31</v>
      </c>
      <c r="X106" s="146">
        <f t="shared" si="9"/>
        <v>5.4767159999999997</v>
      </c>
      <c r="Y106" s="144">
        <v>0</v>
      </c>
      <c r="Z106" s="144">
        <f t="shared" si="10"/>
        <v>49.786715999999998</v>
      </c>
      <c r="AA106" s="144">
        <f t="shared" si="11"/>
        <v>20641.651030000001</v>
      </c>
      <c r="AB106" s="144">
        <f t="shared" si="12"/>
        <v>4978.6715999999997</v>
      </c>
      <c r="AC106" s="147">
        <f t="shared" si="13"/>
        <v>25620</v>
      </c>
    </row>
    <row r="107" spans="1:29" x14ac:dyDescent="0.25">
      <c r="A107" s="129">
        <f t="shared" si="16"/>
        <v>1.7000000000000006</v>
      </c>
      <c r="B107" s="140" t="s">
        <v>792</v>
      </c>
      <c r="C107" s="118" t="s">
        <v>192</v>
      </c>
      <c r="D107" s="5"/>
      <c r="E107" s="5"/>
      <c r="F107" s="5"/>
      <c r="G107" s="5"/>
      <c r="H107" s="5"/>
      <c r="I107" s="5"/>
      <c r="J107" s="5"/>
      <c r="K107" s="5"/>
      <c r="L107" s="28"/>
      <c r="M107" s="148" t="s">
        <v>47</v>
      </c>
      <c r="N107" s="149">
        <v>4750</v>
      </c>
      <c r="O107" s="150"/>
      <c r="P107" s="151">
        <v>151.91999999999999</v>
      </c>
      <c r="Q107" s="144">
        <v>0</v>
      </c>
      <c r="R107" s="144">
        <f t="shared" si="14"/>
        <v>151.91999999999999</v>
      </c>
      <c r="S107" s="144">
        <f t="shared" si="8"/>
        <v>11.398557599999998</v>
      </c>
      <c r="T107" s="144">
        <v>0</v>
      </c>
      <c r="U107" s="144">
        <f t="shared" si="15"/>
        <v>163.31855759999999</v>
      </c>
      <c r="V107" s="145"/>
      <c r="W107" s="152">
        <v>25.32</v>
      </c>
      <c r="X107" s="146">
        <f t="shared" si="9"/>
        <v>3.1295519999999999</v>
      </c>
      <c r="Y107" s="144">
        <v>0</v>
      </c>
      <c r="Z107" s="144">
        <f t="shared" si="10"/>
        <v>28.449552000000001</v>
      </c>
      <c r="AA107" s="144">
        <f t="shared" si="11"/>
        <v>775763.14859999996</v>
      </c>
      <c r="AB107" s="144">
        <f t="shared" si="12"/>
        <v>135135.372</v>
      </c>
      <c r="AC107" s="147">
        <f t="shared" si="13"/>
        <v>910899</v>
      </c>
    </row>
    <row r="108" spans="1:29" ht="60" x14ac:dyDescent="0.25">
      <c r="A108" s="128">
        <v>2</v>
      </c>
      <c r="B108" s="140" t="s">
        <v>792</v>
      </c>
      <c r="C108" s="118" t="s">
        <v>193</v>
      </c>
      <c r="D108" s="5"/>
      <c r="E108" s="5"/>
      <c r="F108" s="5"/>
      <c r="G108" s="5"/>
      <c r="H108" s="5"/>
      <c r="I108" s="5"/>
      <c r="J108" s="5"/>
      <c r="K108" s="5"/>
      <c r="L108" s="28"/>
      <c r="M108" s="141" t="s">
        <v>732</v>
      </c>
      <c r="N108" s="142">
        <v>0</v>
      </c>
      <c r="O108" s="150"/>
      <c r="P108" s="144">
        <v>0</v>
      </c>
      <c r="Q108" s="144">
        <v>0</v>
      </c>
      <c r="R108" s="144">
        <f t="shared" si="14"/>
        <v>0</v>
      </c>
      <c r="S108" s="144">
        <f t="shared" si="8"/>
        <v>0</v>
      </c>
      <c r="T108" s="144">
        <v>0</v>
      </c>
      <c r="U108" s="144">
        <f t="shared" si="15"/>
        <v>0</v>
      </c>
      <c r="V108" s="145"/>
      <c r="W108" s="144">
        <v>0</v>
      </c>
      <c r="X108" s="146">
        <f t="shared" si="9"/>
        <v>0</v>
      </c>
      <c r="Y108" s="144">
        <v>0</v>
      </c>
      <c r="Z108" s="144">
        <f t="shared" si="10"/>
        <v>0</v>
      </c>
      <c r="AA108" s="144">
        <f t="shared" si="11"/>
        <v>0</v>
      </c>
      <c r="AB108" s="144">
        <f t="shared" si="12"/>
        <v>0</v>
      </c>
      <c r="AC108" s="147">
        <f t="shared" si="13"/>
        <v>0</v>
      </c>
    </row>
    <row r="109" spans="1:29" x14ac:dyDescent="0.25">
      <c r="A109" s="129">
        <f t="shared" ref="A109:A116" si="17">+A108+0.1</f>
        <v>2.1</v>
      </c>
      <c r="B109" s="140" t="s">
        <v>792</v>
      </c>
      <c r="C109" s="118" t="s">
        <v>194</v>
      </c>
      <c r="D109" s="5"/>
      <c r="E109" s="5"/>
      <c r="F109" s="5"/>
      <c r="G109" s="5"/>
      <c r="H109" s="5"/>
      <c r="I109" s="5"/>
      <c r="J109" s="5"/>
      <c r="K109" s="5"/>
      <c r="L109" s="28"/>
      <c r="M109" s="148" t="s">
        <v>47</v>
      </c>
      <c r="N109" s="149">
        <v>50</v>
      </c>
      <c r="O109" s="150"/>
      <c r="P109" s="151">
        <v>597.13</v>
      </c>
      <c r="Q109" s="144">
        <v>0</v>
      </c>
      <c r="R109" s="144">
        <f t="shared" si="14"/>
        <v>597.13</v>
      </c>
      <c r="S109" s="144">
        <f t="shared" si="8"/>
        <v>44.802663899999999</v>
      </c>
      <c r="T109" s="144">
        <v>0</v>
      </c>
      <c r="U109" s="144">
        <f t="shared" si="15"/>
        <v>641.93266389999997</v>
      </c>
      <c r="V109" s="145"/>
      <c r="W109" s="152">
        <v>27.43</v>
      </c>
      <c r="X109" s="146">
        <f t="shared" si="9"/>
        <v>3.3903479999999995</v>
      </c>
      <c r="Y109" s="144">
        <v>0</v>
      </c>
      <c r="Z109" s="144">
        <f t="shared" si="10"/>
        <v>30.820347999999999</v>
      </c>
      <c r="AA109" s="144">
        <f t="shared" si="11"/>
        <v>32096.633194999999</v>
      </c>
      <c r="AB109" s="144">
        <f t="shared" si="12"/>
        <v>1541.0174</v>
      </c>
      <c r="AC109" s="147">
        <f t="shared" si="13"/>
        <v>33638</v>
      </c>
    </row>
    <row r="110" spans="1:29" x14ac:dyDescent="0.25">
      <c r="A110" s="129">
        <f t="shared" si="17"/>
        <v>2.2000000000000002</v>
      </c>
      <c r="B110" s="140" t="s">
        <v>792</v>
      </c>
      <c r="C110" s="118" t="s">
        <v>195</v>
      </c>
      <c r="D110" s="5"/>
      <c r="E110" s="5"/>
      <c r="F110" s="5"/>
      <c r="G110" s="5"/>
      <c r="H110" s="5"/>
      <c r="I110" s="5"/>
      <c r="J110" s="5"/>
      <c r="K110" s="5"/>
      <c r="L110" s="28"/>
      <c r="M110" s="148" t="s">
        <v>47</v>
      </c>
      <c r="N110" s="149">
        <v>100</v>
      </c>
      <c r="O110" s="150"/>
      <c r="P110" s="151">
        <v>405.12</v>
      </c>
      <c r="Q110" s="144">
        <v>0</v>
      </c>
      <c r="R110" s="144">
        <f t="shared" si="14"/>
        <v>405.12</v>
      </c>
      <c r="S110" s="144">
        <f t="shared" si="8"/>
        <v>30.396153600000002</v>
      </c>
      <c r="T110" s="144">
        <v>0</v>
      </c>
      <c r="U110" s="144">
        <f t="shared" si="15"/>
        <v>435.5161536</v>
      </c>
      <c r="V110" s="145"/>
      <c r="W110" s="152">
        <v>23.21</v>
      </c>
      <c r="X110" s="146">
        <f t="shared" si="9"/>
        <v>2.8687559999999999</v>
      </c>
      <c r="Y110" s="144">
        <v>0</v>
      </c>
      <c r="Z110" s="144">
        <f t="shared" si="10"/>
        <v>26.078756000000002</v>
      </c>
      <c r="AA110" s="144">
        <f t="shared" si="11"/>
        <v>43551.615359999996</v>
      </c>
      <c r="AB110" s="144">
        <f t="shared" si="12"/>
        <v>2607.8756000000003</v>
      </c>
      <c r="AC110" s="147">
        <f t="shared" si="13"/>
        <v>46159</v>
      </c>
    </row>
    <row r="111" spans="1:29" x14ac:dyDescent="0.25">
      <c r="A111" s="129">
        <f t="shared" si="17"/>
        <v>2.3000000000000003</v>
      </c>
      <c r="B111" s="140" t="s">
        <v>792</v>
      </c>
      <c r="C111" s="118" t="s">
        <v>196</v>
      </c>
      <c r="D111" s="5"/>
      <c r="E111" s="5"/>
      <c r="F111" s="5"/>
      <c r="G111" s="5"/>
      <c r="H111" s="5"/>
      <c r="I111" s="5"/>
      <c r="J111" s="5"/>
      <c r="K111" s="5"/>
      <c r="L111" s="28"/>
      <c r="M111" s="148" t="s">
        <v>47</v>
      </c>
      <c r="N111" s="149">
        <v>1950</v>
      </c>
      <c r="O111" s="150"/>
      <c r="P111" s="151">
        <v>188.845</v>
      </c>
      <c r="Q111" s="144">
        <v>0</v>
      </c>
      <c r="R111" s="144">
        <f t="shared" si="14"/>
        <v>188.845</v>
      </c>
      <c r="S111" s="144">
        <f t="shared" si="8"/>
        <v>14.16904035</v>
      </c>
      <c r="T111" s="144">
        <v>0</v>
      </c>
      <c r="U111" s="144">
        <f t="shared" si="15"/>
        <v>203.01404034999999</v>
      </c>
      <c r="V111" s="145"/>
      <c r="W111" s="152">
        <v>14.77</v>
      </c>
      <c r="X111" s="146">
        <f t="shared" si="9"/>
        <v>1.8255719999999998</v>
      </c>
      <c r="Y111" s="144">
        <v>0</v>
      </c>
      <c r="Z111" s="144">
        <f t="shared" si="10"/>
        <v>16.595572000000001</v>
      </c>
      <c r="AA111" s="144">
        <f t="shared" si="11"/>
        <v>395877.37868249998</v>
      </c>
      <c r="AB111" s="144">
        <f t="shared" si="12"/>
        <v>32361.365400000002</v>
      </c>
      <c r="AC111" s="147">
        <f t="shared" si="13"/>
        <v>428239</v>
      </c>
    </row>
    <row r="112" spans="1:29" x14ac:dyDescent="0.25">
      <c r="A112" s="129">
        <f t="shared" si="17"/>
        <v>2.4000000000000004</v>
      </c>
      <c r="B112" s="140" t="s">
        <v>792</v>
      </c>
      <c r="C112" s="118" t="s">
        <v>197</v>
      </c>
      <c r="D112" s="5"/>
      <c r="E112" s="5"/>
      <c r="F112" s="5"/>
      <c r="G112" s="5"/>
      <c r="H112" s="5"/>
      <c r="I112" s="5"/>
      <c r="J112" s="5"/>
      <c r="K112" s="5"/>
      <c r="L112" s="28"/>
      <c r="M112" s="148" t="s">
        <v>47</v>
      </c>
      <c r="N112" s="149">
        <v>1450</v>
      </c>
      <c r="O112" s="150"/>
      <c r="P112" s="151">
        <v>149.81</v>
      </c>
      <c r="Q112" s="144">
        <v>0</v>
      </c>
      <c r="R112" s="144">
        <f t="shared" si="14"/>
        <v>149.81</v>
      </c>
      <c r="S112" s="144">
        <f t="shared" si="8"/>
        <v>11.240244300000001</v>
      </c>
      <c r="T112" s="144">
        <v>0</v>
      </c>
      <c r="U112" s="144">
        <f t="shared" si="15"/>
        <v>161.0502443</v>
      </c>
      <c r="V112" s="145"/>
      <c r="W112" s="152">
        <v>14.77</v>
      </c>
      <c r="X112" s="146">
        <f t="shared" si="9"/>
        <v>1.8255719999999998</v>
      </c>
      <c r="Y112" s="144">
        <v>0</v>
      </c>
      <c r="Z112" s="144">
        <f t="shared" si="10"/>
        <v>16.595572000000001</v>
      </c>
      <c r="AA112" s="144">
        <f t="shared" si="11"/>
        <v>233522.85423500001</v>
      </c>
      <c r="AB112" s="144">
        <f t="shared" si="12"/>
        <v>24063.579400000002</v>
      </c>
      <c r="AC112" s="147">
        <f t="shared" si="13"/>
        <v>257586</v>
      </c>
    </row>
    <row r="113" spans="1:29" x14ac:dyDescent="0.25">
      <c r="A113" s="129">
        <f t="shared" si="17"/>
        <v>2.5000000000000004</v>
      </c>
      <c r="B113" s="140" t="s">
        <v>792</v>
      </c>
      <c r="C113" s="118" t="s">
        <v>198</v>
      </c>
      <c r="D113" s="5"/>
      <c r="E113" s="5"/>
      <c r="F113" s="5"/>
      <c r="G113" s="5"/>
      <c r="H113" s="5"/>
      <c r="I113" s="5"/>
      <c r="J113" s="5"/>
      <c r="K113" s="5"/>
      <c r="L113" s="28"/>
      <c r="M113" s="148" t="s">
        <v>47</v>
      </c>
      <c r="N113" s="149">
        <v>25</v>
      </c>
      <c r="O113" s="150"/>
      <c r="P113" s="151">
        <v>129.76499999999999</v>
      </c>
      <c r="Q113" s="144">
        <v>0</v>
      </c>
      <c r="R113" s="144">
        <f t="shared" si="14"/>
        <v>129.76499999999999</v>
      </c>
      <c r="S113" s="144">
        <f t="shared" si="8"/>
        <v>9.7362679499999985</v>
      </c>
      <c r="T113" s="144">
        <v>0</v>
      </c>
      <c r="U113" s="144">
        <f t="shared" si="15"/>
        <v>139.50126795</v>
      </c>
      <c r="V113" s="145"/>
      <c r="W113" s="152">
        <v>14.77</v>
      </c>
      <c r="X113" s="146">
        <f t="shared" si="9"/>
        <v>1.8255719999999998</v>
      </c>
      <c r="Y113" s="144">
        <v>0</v>
      </c>
      <c r="Z113" s="144">
        <f t="shared" si="10"/>
        <v>16.595572000000001</v>
      </c>
      <c r="AA113" s="144">
        <f t="shared" si="11"/>
        <v>3487.53169875</v>
      </c>
      <c r="AB113" s="144">
        <f t="shared" si="12"/>
        <v>414.88929999999999</v>
      </c>
      <c r="AC113" s="147">
        <f t="shared" si="13"/>
        <v>3902</v>
      </c>
    </row>
    <row r="114" spans="1:29" x14ac:dyDescent="0.25">
      <c r="A114" s="129">
        <f t="shared" si="17"/>
        <v>2.6000000000000005</v>
      </c>
      <c r="B114" s="140" t="s">
        <v>792</v>
      </c>
      <c r="C114" s="118" t="s">
        <v>199</v>
      </c>
      <c r="D114" s="5"/>
      <c r="E114" s="5"/>
      <c r="F114" s="5"/>
      <c r="G114" s="5"/>
      <c r="H114" s="5"/>
      <c r="I114" s="5"/>
      <c r="J114" s="5"/>
      <c r="K114" s="5"/>
      <c r="L114" s="28"/>
      <c r="M114" s="148" t="s">
        <v>47</v>
      </c>
      <c r="N114" s="149">
        <v>50</v>
      </c>
      <c r="O114" s="150"/>
      <c r="P114" s="151">
        <v>216.27500000000001</v>
      </c>
      <c r="Q114" s="144">
        <v>0</v>
      </c>
      <c r="R114" s="144">
        <f t="shared" si="14"/>
        <v>216.27500000000001</v>
      </c>
      <c r="S114" s="144">
        <f t="shared" si="8"/>
        <v>16.227113249999999</v>
      </c>
      <c r="T114" s="144">
        <v>0</v>
      </c>
      <c r="U114" s="144">
        <f t="shared" si="15"/>
        <v>232.50211325000001</v>
      </c>
      <c r="V114" s="145"/>
      <c r="W114" s="152">
        <v>23.21</v>
      </c>
      <c r="X114" s="146">
        <f t="shared" si="9"/>
        <v>2.8687559999999999</v>
      </c>
      <c r="Y114" s="144">
        <v>0</v>
      </c>
      <c r="Z114" s="144">
        <f t="shared" si="10"/>
        <v>26.078756000000002</v>
      </c>
      <c r="AA114" s="144">
        <f t="shared" si="11"/>
        <v>11625.1056625</v>
      </c>
      <c r="AB114" s="144">
        <f t="shared" si="12"/>
        <v>1303.9378000000002</v>
      </c>
      <c r="AC114" s="147">
        <f t="shared" si="13"/>
        <v>12929</v>
      </c>
    </row>
    <row r="115" spans="1:29" x14ac:dyDescent="0.25">
      <c r="A115" s="129">
        <f t="shared" si="17"/>
        <v>2.7000000000000006</v>
      </c>
      <c r="B115" s="140" t="s">
        <v>792</v>
      </c>
      <c r="C115" s="118" t="s">
        <v>200</v>
      </c>
      <c r="D115" s="5"/>
      <c r="E115" s="5"/>
      <c r="F115" s="5"/>
      <c r="G115" s="5"/>
      <c r="H115" s="5"/>
      <c r="I115" s="5"/>
      <c r="J115" s="5"/>
      <c r="K115" s="5"/>
      <c r="L115" s="28"/>
      <c r="M115" s="148" t="s">
        <v>47</v>
      </c>
      <c r="N115" s="149">
        <v>150</v>
      </c>
      <c r="O115" s="150"/>
      <c r="P115" s="151">
        <v>301.73</v>
      </c>
      <c r="Q115" s="144">
        <v>0</v>
      </c>
      <c r="R115" s="144">
        <f t="shared" si="14"/>
        <v>301.73</v>
      </c>
      <c r="S115" s="144">
        <f t="shared" si="8"/>
        <v>22.638801900000001</v>
      </c>
      <c r="T115" s="144">
        <v>0</v>
      </c>
      <c r="U115" s="144">
        <f t="shared" si="15"/>
        <v>324.36880189999999</v>
      </c>
      <c r="V115" s="145"/>
      <c r="W115" s="152">
        <v>25.32</v>
      </c>
      <c r="X115" s="146">
        <f t="shared" si="9"/>
        <v>3.1295519999999999</v>
      </c>
      <c r="Y115" s="144">
        <v>0</v>
      </c>
      <c r="Z115" s="144">
        <f t="shared" si="10"/>
        <v>28.449552000000001</v>
      </c>
      <c r="AA115" s="144">
        <f t="shared" si="11"/>
        <v>48655.320285000002</v>
      </c>
      <c r="AB115" s="144">
        <f t="shared" si="12"/>
        <v>4267.4328000000005</v>
      </c>
      <c r="AC115" s="147">
        <f t="shared" si="13"/>
        <v>52923</v>
      </c>
    </row>
    <row r="116" spans="1:29" x14ac:dyDescent="0.25">
      <c r="A116" s="129">
        <f t="shared" si="17"/>
        <v>2.8000000000000007</v>
      </c>
      <c r="B116" s="140" t="s">
        <v>792</v>
      </c>
      <c r="C116" s="118" t="s">
        <v>201</v>
      </c>
      <c r="D116" s="5"/>
      <c r="E116" s="5"/>
      <c r="F116" s="5"/>
      <c r="G116" s="5"/>
      <c r="H116" s="5"/>
      <c r="I116" s="5"/>
      <c r="J116" s="5"/>
      <c r="K116" s="5"/>
      <c r="L116" s="28"/>
      <c r="M116" s="148" t="s">
        <v>47</v>
      </c>
      <c r="N116" s="149">
        <v>100</v>
      </c>
      <c r="O116" s="150"/>
      <c r="P116" s="151">
        <v>70.685000000000002</v>
      </c>
      <c r="Q116" s="144">
        <v>0</v>
      </c>
      <c r="R116" s="144">
        <f t="shared" si="14"/>
        <v>70.685000000000002</v>
      </c>
      <c r="S116" s="144">
        <f t="shared" si="8"/>
        <v>5.3034955500000001</v>
      </c>
      <c r="T116" s="144">
        <v>0</v>
      </c>
      <c r="U116" s="144">
        <f t="shared" si="15"/>
        <v>75.988495549999996</v>
      </c>
      <c r="V116" s="145"/>
      <c r="W116" s="152">
        <v>14.77</v>
      </c>
      <c r="X116" s="146">
        <f t="shared" si="9"/>
        <v>1.8255719999999998</v>
      </c>
      <c r="Y116" s="144">
        <v>0</v>
      </c>
      <c r="Z116" s="144">
        <f t="shared" si="10"/>
        <v>16.595572000000001</v>
      </c>
      <c r="AA116" s="144">
        <f t="shared" si="11"/>
        <v>7598.8495549999998</v>
      </c>
      <c r="AB116" s="144">
        <f t="shared" si="12"/>
        <v>1659.5572</v>
      </c>
      <c r="AC116" s="147">
        <f t="shared" si="13"/>
        <v>9258</v>
      </c>
    </row>
    <row r="117" spans="1:29" ht="60" x14ac:dyDescent="0.25">
      <c r="A117" s="128">
        <v>3</v>
      </c>
      <c r="B117" s="140" t="s">
        <v>792</v>
      </c>
      <c r="C117" s="118" t="s">
        <v>202</v>
      </c>
      <c r="D117" s="5"/>
      <c r="E117" s="5"/>
      <c r="F117" s="5"/>
      <c r="G117" s="5"/>
      <c r="H117" s="5"/>
      <c r="I117" s="5"/>
      <c r="J117" s="5"/>
      <c r="K117" s="5"/>
      <c r="L117" s="28"/>
      <c r="M117" s="141" t="s">
        <v>732</v>
      </c>
      <c r="N117" s="142">
        <v>0</v>
      </c>
      <c r="O117" s="150"/>
      <c r="P117" s="144">
        <v>0</v>
      </c>
      <c r="Q117" s="144">
        <v>0</v>
      </c>
      <c r="R117" s="144">
        <f t="shared" si="14"/>
        <v>0</v>
      </c>
      <c r="S117" s="144">
        <f t="shared" si="8"/>
        <v>0</v>
      </c>
      <c r="T117" s="144">
        <v>0</v>
      </c>
      <c r="U117" s="144">
        <f t="shared" si="15"/>
        <v>0</v>
      </c>
      <c r="V117" s="145"/>
      <c r="W117" s="144">
        <v>0</v>
      </c>
      <c r="X117" s="146">
        <f t="shared" si="9"/>
        <v>0</v>
      </c>
      <c r="Y117" s="144">
        <v>0</v>
      </c>
      <c r="Z117" s="144">
        <f t="shared" si="10"/>
        <v>0</v>
      </c>
      <c r="AA117" s="144">
        <f t="shared" si="11"/>
        <v>0</v>
      </c>
      <c r="AB117" s="144">
        <f t="shared" si="12"/>
        <v>0</v>
      </c>
      <c r="AC117" s="147">
        <f t="shared" si="13"/>
        <v>0</v>
      </c>
    </row>
    <row r="118" spans="1:29" x14ac:dyDescent="0.25">
      <c r="A118" s="129">
        <f t="shared" ref="A118:A126" si="18">+A117+0.1</f>
        <v>3.1</v>
      </c>
      <c r="B118" s="140" t="s">
        <v>792</v>
      </c>
      <c r="C118" s="118" t="s">
        <v>203</v>
      </c>
      <c r="D118" s="5"/>
      <c r="E118" s="5"/>
      <c r="F118" s="5"/>
      <c r="G118" s="5"/>
      <c r="H118" s="5"/>
      <c r="I118" s="5"/>
      <c r="J118" s="5"/>
      <c r="K118" s="5"/>
      <c r="L118" s="28"/>
      <c r="M118" s="148" t="s">
        <v>719</v>
      </c>
      <c r="N118" s="149">
        <v>100</v>
      </c>
      <c r="O118" s="150"/>
      <c r="P118" s="151">
        <v>2137.4299999999998</v>
      </c>
      <c r="Q118" s="144">
        <v>0</v>
      </c>
      <c r="R118" s="144">
        <f t="shared" si="14"/>
        <v>2137.4299999999998</v>
      </c>
      <c r="S118" s="144">
        <f t="shared" si="8"/>
        <v>160.37137289999998</v>
      </c>
      <c r="T118" s="144">
        <v>0</v>
      </c>
      <c r="U118" s="144">
        <f t="shared" si="15"/>
        <v>2297.8013728999999</v>
      </c>
      <c r="V118" s="145"/>
      <c r="W118" s="152">
        <v>506.4</v>
      </c>
      <c r="X118" s="146">
        <f t="shared" si="9"/>
        <v>62.591039999999992</v>
      </c>
      <c r="Y118" s="144">
        <v>0</v>
      </c>
      <c r="Z118" s="144">
        <f t="shared" si="10"/>
        <v>568.99104</v>
      </c>
      <c r="AA118" s="144">
        <f t="shared" si="11"/>
        <v>229780.13728999998</v>
      </c>
      <c r="AB118" s="144">
        <f t="shared" si="12"/>
        <v>56899.103999999999</v>
      </c>
      <c r="AC118" s="147">
        <f t="shared" si="13"/>
        <v>286679</v>
      </c>
    </row>
    <row r="119" spans="1:29" x14ac:dyDescent="0.25">
      <c r="A119" s="129">
        <f t="shared" si="18"/>
        <v>3.2</v>
      </c>
      <c r="B119" s="140" t="s">
        <v>792</v>
      </c>
      <c r="C119" s="118" t="s">
        <v>204</v>
      </c>
      <c r="D119" s="5"/>
      <c r="E119" s="5"/>
      <c r="F119" s="5"/>
      <c r="G119" s="5"/>
      <c r="H119" s="5"/>
      <c r="I119" s="5"/>
      <c r="J119" s="5"/>
      <c r="K119" s="5"/>
      <c r="L119" s="28"/>
      <c r="M119" s="148" t="s">
        <v>719</v>
      </c>
      <c r="N119" s="149">
        <v>100</v>
      </c>
      <c r="O119" s="150"/>
      <c r="P119" s="151">
        <v>1826.2049999999999</v>
      </c>
      <c r="Q119" s="144">
        <v>0</v>
      </c>
      <c r="R119" s="144">
        <f t="shared" si="14"/>
        <v>1826.2049999999999</v>
      </c>
      <c r="S119" s="144">
        <f t="shared" si="8"/>
        <v>137.02016115000001</v>
      </c>
      <c r="T119" s="144">
        <v>0</v>
      </c>
      <c r="U119" s="144">
        <f t="shared" si="15"/>
        <v>1963.2251611499998</v>
      </c>
      <c r="V119" s="145"/>
      <c r="W119" s="152">
        <v>443.1</v>
      </c>
      <c r="X119" s="146">
        <f t="shared" si="9"/>
        <v>54.767159999999997</v>
      </c>
      <c r="Y119" s="144">
        <v>0</v>
      </c>
      <c r="Z119" s="144">
        <f t="shared" si="10"/>
        <v>497.86716000000001</v>
      </c>
      <c r="AA119" s="144">
        <f t="shared" si="11"/>
        <v>196322.51611499998</v>
      </c>
      <c r="AB119" s="144">
        <f t="shared" si="12"/>
        <v>49786.716</v>
      </c>
      <c r="AC119" s="147">
        <f t="shared" si="13"/>
        <v>246109</v>
      </c>
    </row>
    <row r="120" spans="1:29" x14ac:dyDescent="0.25">
      <c r="A120" s="129">
        <f t="shared" si="18"/>
        <v>3.3000000000000003</v>
      </c>
      <c r="B120" s="140" t="s">
        <v>792</v>
      </c>
      <c r="C120" s="118" t="s">
        <v>205</v>
      </c>
      <c r="D120" s="5"/>
      <c r="E120" s="5"/>
      <c r="F120" s="5"/>
      <c r="G120" s="5"/>
      <c r="H120" s="5"/>
      <c r="I120" s="5"/>
      <c r="J120" s="5"/>
      <c r="K120" s="5"/>
      <c r="L120" s="28"/>
      <c r="M120" s="148" t="s">
        <v>719</v>
      </c>
      <c r="N120" s="149">
        <v>14</v>
      </c>
      <c r="O120" s="150"/>
      <c r="P120" s="151">
        <v>1795.61</v>
      </c>
      <c r="Q120" s="144">
        <v>0</v>
      </c>
      <c r="R120" s="144">
        <f t="shared" si="14"/>
        <v>1795.61</v>
      </c>
      <c r="S120" s="144">
        <f t="shared" si="8"/>
        <v>134.7246183</v>
      </c>
      <c r="T120" s="144">
        <v>0</v>
      </c>
      <c r="U120" s="144">
        <f t="shared" si="15"/>
        <v>1930.3346182999999</v>
      </c>
      <c r="V120" s="145"/>
      <c r="W120" s="152">
        <v>379.8</v>
      </c>
      <c r="X120" s="146">
        <f t="shared" si="9"/>
        <v>46.943279999999994</v>
      </c>
      <c r="Y120" s="144">
        <v>0</v>
      </c>
      <c r="Z120" s="144">
        <f t="shared" si="10"/>
        <v>426.74328000000003</v>
      </c>
      <c r="AA120" s="144">
        <f t="shared" si="11"/>
        <v>27024.684656199999</v>
      </c>
      <c r="AB120" s="144">
        <f t="shared" si="12"/>
        <v>5974.4059200000002</v>
      </c>
      <c r="AC120" s="147">
        <f t="shared" si="13"/>
        <v>32999</v>
      </c>
    </row>
    <row r="121" spans="1:29" x14ac:dyDescent="0.25">
      <c r="A121" s="129">
        <f t="shared" si="18"/>
        <v>3.4000000000000004</v>
      </c>
      <c r="B121" s="140" t="s">
        <v>792</v>
      </c>
      <c r="C121" s="118" t="s">
        <v>206</v>
      </c>
      <c r="D121" s="5"/>
      <c r="E121" s="5"/>
      <c r="F121" s="5"/>
      <c r="G121" s="5"/>
      <c r="H121" s="5"/>
      <c r="I121" s="5"/>
      <c r="J121" s="5"/>
      <c r="K121" s="5"/>
      <c r="L121" s="28"/>
      <c r="M121" s="148" t="s">
        <v>719</v>
      </c>
      <c r="N121" s="149">
        <v>10</v>
      </c>
      <c r="O121" s="150"/>
      <c r="P121" s="151">
        <v>1113.0250000000001</v>
      </c>
      <c r="Q121" s="144">
        <v>0</v>
      </c>
      <c r="R121" s="144">
        <f t="shared" si="14"/>
        <v>1113.0250000000001</v>
      </c>
      <c r="S121" s="144">
        <f t="shared" si="8"/>
        <v>83.510265750000002</v>
      </c>
      <c r="T121" s="144">
        <v>0</v>
      </c>
      <c r="U121" s="144">
        <f t="shared" si="15"/>
        <v>1196.53526575</v>
      </c>
      <c r="V121" s="145"/>
      <c r="W121" s="152">
        <v>284.85000000000002</v>
      </c>
      <c r="X121" s="146">
        <f t="shared" si="9"/>
        <v>35.207459999999998</v>
      </c>
      <c r="Y121" s="144">
        <v>0</v>
      </c>
      <c r="Z121" s="144">
        <f t="shared" si="10"/>
        <v>320.05745999999999</v>
      </c>
      <c r="AA121" s="144">
        <f t="shared" si="11"/>
        <v>11965.3526575</v>
      </c>
      <c r="AB121" s="144">
        <f t="shared" si="12"/>
        <v>3200.5745999999999</v>
      </c>
      <c r="AC121" s="147">
        <f t="shared" si="13"/>
        <v>15166</v>
      </c>
    </row>
    <row r="122" spans="1:29" x14ac:dyDescent="0.25">
      <c r="A122" s="129">
        <f t="shared" si="18"/>
        <v>3.5000000000000004</v>
      </c>
      <c r="B122" s="140" t="s">
        <v>792</v>
      </c>
      <c r="C122" s="118" t="s">
        <v>207</v>
      </c>
      <c r="D122" s="5"/>
      <c r="E122" s="5"/>
      <c r="F122" s="5"/>
      <c r="G122" s="5"/>
      <c r="H122" s="5"/>
      <c r="I122" s="5"/>
      <c r="J122" s="5"/>
      <c r="K122" s="5"/>
      <c r="L122" s="28"/>
      <c r="M122" s="148" t="s">
        <v>719</v>
      </c>
      <c r="N122" s="149">
        <v>56</v>
      </c>
      <c r="O122" s="150"/>
      <c r="P122" s="151">
        <v>651.99</v>
      </c>
      <c r="Q122" s="144">
        <v>0</v>
      </c>
      <c r="R122" s="144">
        <f t="shared" si="14"/>
        <v>651.99</v>
      </c>
      <c r="S122" s="144">
        <f t="shared" si="8"/>
        <v>48.918809699999997</v>
      </c>
      <c r="T122" s="144">
        <v>0</v>
      </c>
      <c r="U122" s="144">
        <f t="shared" si="15"/>
        <v>700.90880970000001</v>
      </c>
      <c r="V122" s="145"/>
      <c r="W122" s="152">
        <v>189.9</v>
      </c>
      <c r="X122" s="146">
        <f t="shared" si="9"/>
        <v>23.471639999999997</v>
      </c>
      <c r="Y122" s="144">
        <v>0</v>
      </c>
      <c r="Z122" s="144">
        <f t="shared" si="10"/>
        <v>213.37164000000001</v>
      </c>
      <c r="AA122" s="144">
        <f t="shared" si="11"/>
        <v>39250.893343199998</v>
      </c>
      <c r="AB122" s="144">
        <f t="shared" si="12"/>
        <v>11948.81184</v>
      </c>
      <c r="AC122" s="147">
        <f t="shared" si="13"/>
        <v>51200</v>
      </c>
    </row>
    <row r="123" spans="1:29" x14ac:dyDescent="0.25">
      <c r="A123" s="129">
        <f t="shared" si="18"/>
        <v>3.6000000000000005</v>
      </c>
      <c r="B123" s="140" t="s">
        <v>792</v>
      </c>
      <c r="C123" s="118" t="s">
        <v>208</v>
      </c>
      <c r="D123" s="5"/>
      <c r="E123" s="5"/>
      <c r="F123" s="5"/>
      <c r="G123" s="5"/>
      <c r="H123" s="5"/>
      <c r="I123" s="5"/>
      <c r="J123" s="5"/>
      <c r="K123" s="5"/>
      <c r="L123" s="28"/>
      <c r="M123" s="148" t="s">
        <v>719</v>
      </c>
      <c r="N123" s="149">
        <v>10</v>
      </c>
      <c r="O123" s="150"/>
      <c r="P123" s="151">
        <v>445.21</v>
      </c>
      <c r="Q123" s="144">
        <v>0</v>
      </c>
      <c r="R123" s="144">
        <f t="shared" si="14"/>
        <v>445.21</v>
      </c>
      <c r="S123" s="144">
        <f t="shared" si="8"/>
        <v>33.404106299999995</v>
      </c>
      <c r="T123" s="144">
        <v>0</v>
      </c>
      <c r="U123" s="144">
        <f t="shared" si="15"/>
        <v>478.6141063</v>
      </c>
      <c r="V123" s="145"/>
      <c r="W123" s="152">
        <v>158.25</v>
      </c>
      <c r="X123" s="146">
        <f t="shared" si="9"/>
        <v>19.559699999999999</v>
      </c>
      <c r="Y123" s="144">
        <v>0</v>
      </c>
      <c r="Z123" s="144">
        <f t="shared" si="10"/>
        <v>177.80969999999999</v>
      </c>
      <c r="AA123" s="144">
        <f t="shared" si="11"/>
        <v>4786.141063</v>
      </c>
      <c r="AB123" s="144">
        <f t="shared" si="12"/>
        <v>1778.097</v>
      </c>
      <c r="AC123" s="147">
        <f t="shared" si="13"/>
        <v>6564</v>
      </c>
    </row>
    <row r="124" spans="1:29" x14ac:dyDescent="0.25">
      <c r="A124" s="129">
        <f t="shared" si="18"/>
        <v>3.7000000000000006</v>
      </c>
      <c r="B124" s="140" t="s">
        <v>792</v>
      </c>
      <c r="C124" s="118" t="s">
        <v>209</v>
      </c>
      <c r="D124" s="5"/>
      <c r="E124" s="5"/>
      <c r="F124" s="5"/>
      <c r="G124" s="5"/>
      <c r="H124" s="5"/>
      <c r="I124" s="5"/>
      <c r="J124" s="5"/>
      <c r="K124" s="5"/>
      <c r="L124" s="28"/>
      <c r="M124" s="148" t="s">
        <v>719</v>
      </c>
      <c r="N124" s="149">
        <v>266</v>
      </c>
      <c r="O124" s="150"/>
      <c r="P124" s="151">
        <v>432.55</v>
      </c>
      <c r="Q124" s="144">
        <v>0</v>
      </c>
      <c r="R124" s="144">
        <f t="shared" si="14"/>
        <v>432.55</v>
      </c>
      <c r="S124" s="144">
        <f t="shared" si="8"/>
        <v>32.454226499999997</v>
      </c>
      <c r="T124" s="144">
        <v>0</v>
      </c>
      <c r="U124" s="144">
        <f t="shared" si="15"/>
        <v>465.00422650000002</v>
      </c>
      <c r="V124" s="145"/>
      <c r="W124" s="152">
        <v>158.25</v>
      </c>
      <c r="X124" s="146">
        <f t="shared" si="9"/>
        <v>19.559699999999999</v>
      </c>
      <c r="Y124" s="144">
        <v>0</v>
      </c>
      <c r="Z124" s="144">
        <f t="shared" si="10"/>
        <v>177.80969999999999</v>
      </c>
      <c r="AA124" s="144">
        <f t="shared" si="11"/>
        <v>123691.124249</v>
      </c>
      <c r="AB124" s="144">
        <f t="shared" si="12"/>
        <v>47297.3802</v>
      </c>
      <c r="AC124" s="147">
        <f t="shared" si="13"/>
        <v>170989</v>
      </c>
    </row>
    <row r="125" spans="1:29" x14ac:dyDescent="0.25">
      <c r="A125" s="129">
        <f t="shared" si="18"/>
        <v>3.8000000000000007</v>
      </c>
      <c r="B125" s="140" t="s">
        <v>792</v>
      </c>
      <c r="C125" s="118" t="s">
        <v>210</v>
      </c>
      <c r="D125" s="5"/>
      <c r="E125" s="5"/>
      <c r="F125" s="5"/>
      <c r="G125" s="5"/>
      <c r="H125" s="5"/>
      <c r="I125" s="5"/>
      <c r="J125" s="5"/>
      <c r="K125" s="5"/>
      <c r="L125" s="28"/>
      <c r="M125" s="148" t="s">
        <v>719</v>
      </c>
      <c r="N125" s="149">
        <v>4</v>
      </c>
      <c r="O125" s="150"/>
      <c r="P125" s="151">
        <v>418.83499999999998</v>
      </c>
      <c r="Q125" s="144">
        <v>0</v>
      </c>
      <c r="R125" s="144">
        <f t="shared" si="14"/>
        <v>418.83499999999998</v>
      </c>
      <c r="S125" s="144">
        <f t="shared" si="8"/>
        <v>31.425190049999998</v>
      </c>
      <c r="T125" s="144">
        <v>0</v>
      </c>
      <c r="U125" s="144">
        <f t="shared" si="15"/>
        <v>450.26019005000001</v>
      </c>
      <c r="V125" s="145"/>
      <c r="W125" s="152">
        <v>126.6</v>
      </c>
      <c r="X125" s="146">
        <f t="shared" si="9"/>
        <v>15.647759999999998</v>
      </c>
      <c r="Y125" s="144">
        <v>0</v>
      </c>
      <c r="Z125" s="144">
        <f t="shared" si="10"/>
        <v>142.24776</v>
      </c>
      <c r="AA125" s="144">
        <f t="shared" si="11"/>
        <v>1801.0407602</v>
      </c>
      <c r="AB125" s="144">
        <f t="shared" si="12"/>
        <v>568.99104</v>
      </c>
      <c r="AC125" s="147">
        <f t="shared" si="13"/>
        <v>2370</v>
      </c>
    </row>
    <row r="126" spans="1:29" x14ac:dyDescent="0.25">
      <c r="A126" s="129">
        <f t="shared" si="18"/>
        <v>3.9000000000000008</v>
      </c>
      <c r="B126" s="140" t="s">
        <v>792</v>
      </c>
      <c r="C126" s="118" t="s">
        <v>211</v>
      </c>
      <c r="D126" s="5"/>
      <c r="E126" s="5"/>
      <c r="F126" s="5"/>
      <c r="G126" s="5"/>
      <c r="H126" s="5"/>
      <c r="I126" s="5"/>
      <c r="J126" s="5"/>
      <c r="K126" s="5"/>
      <c r="L126" s="28"/>
      <c r="M126" s="148" t="s">
        <v>719</v>
      </c>
      <c r="N126" s="149">
        <v>8</v>
      </c>
      <c r="O126" s="150"/>
      <c r="P126" s="151">
        <v>291.18</v>
      </c>
      <c r="Q126" s="144">
        <v>0</v>
      </c>
      <c r="R126" s="144">
        <f t="shared" si="14"/>
        <v>291.18</v>
      </c>
      <c r="S126" s="144">
        <f t="shared" si="8"/>
        <v>21.847235399999999</v>
      </c>
      <c r="T126" s="144">
        <v>0</v>
      </c>
      <c r="U126" s="144">
        <f t="shared" si="15"/>
        <v>313.0272354</v>
      </c>
      <c r="V126" s="145"/>
      <c r="W126" s="152">
        <v>126.6</v>
      </c>
      <c r="X126" s="146">
        <f t="shared" si="9"/>
        <v>15.647759999999998</v>
      </c>
      <c r="Y126" s="144">
        <v>0</v>
      </c>
      <c r="Z126" s="144">
        <f t="shared" si="10"/>
        <v>142.24776</v>
      </c>
      <c r="AA126" s="144">
        <f t="shared" si="11"/>
        <v>2504.2178832</v>
      </c>
      <c r="AB126" s="144">
        <f t="shared" si="12"/>
        <v>1137.98208</v>
      </c>
      <c r="AC126" s="147">
        <f t="shared" si="13"/>
        <v>3642</v>
      </c>
    </row>
    <row r="127" spans="1:29" x14ac:dyDescent="0.25">
      <c r="A127" s="130">
        <v>3.1</v>
      </c>
      <c r="B127" s="140" t="s">
        <v>792</v>
      </c>
      <c r="C127" s="118" t="s">
        <v>212</v>
      </c>
      <c r="D127" s="5"/>
      <c r="E127" s="5"/>
      <c r="F127" s="5"/>
      <c r="G127" s="5"/>
      <c r="H127" s="5"/>
      <c r="I127" s="5"/>
      <c r="J127" s="5"/>
      <c r="K127" s="5"/>
      <c r="L127" s="28"/>
      <c r="M127" s="148" t="s">
        <v>719</v>
      </c>
      <c r="N127" s="149">
        <v>112</v>
      </c>
      <c r="O127" s="150"/>
      <c r="P127" s="151">
        <v>290.125</v>
      </c>
      <c r="Q127" s="144">
        <v>0</v>
      </c>
      <c r="R127" s="144">
        <f t="shared" si="14"/>
        <v>290.125</v>
      </c>
      <c r="S127" s="144">
        <f t="shared" si="8"/>
        <v>21.768078750000001</v>
      </c>
      <c r="T127" s="144">
        <v>0</v>
      </c>
      <c r="U127" s="144">
        <f t="shared" si="15"/>
        <v>311.89307874999997</v>
      </c>
      <c r="V127" s="145"/>
      <c r="W127" s="152">
        <v>94.95</v>
      </c>
      <c r="X127" s="146">
        <f t="shared" si="9"/>
        <v>11.735819999999999</v>
      </c>
      <c r="Y127" s="144">
        <v>0</v>
      </c>
      <c r="Z127" s="144">
        <f t="shared" si="10"/>
        <v>106.68582000000001</v>
      </c>
      <c r="AA127" s="144">
        <f t="shared" si="11"/>
        <v>34932.024819999999</v>
      </c>
      <c r="AB127" s="144">
        <f t="shared" si="12"/>
        <v>11948.81184</v>
      </c>
      <c r="AC127" s="147">
        <f t="shared" si="13"/>
        <v>46881</v>
      </c>
    </row>
    <row r="128" spans="1:29" x14ac:dyDescent="0.25">
      <c r="A128" s="130">
        <f>+A127+0.01</f>
        <v>3.11</v>
      </c>
      <c r="B128" s="140" t="s">
        <v>792</v>
      </c>
      <c r="C128" s="118" t="s">
        <v>213</v>
      </c>
      <c r="D128" s="5"/>
      <c r="E128" s="5"/>
      <c r="F128" s="5"/>
      <c r="G128" s="5"/>
      <c r="H128" s="5"/>
      <c r="I128" s="5"/>
      <c r="J128" s="5"/>
      <c r="K128" s="5"/>
      <c r="L128" s="28"/>
      <c r="M128" s="148" t="s">
        <v>719</v>
      </c>
      <c r="N128" s="149">
        <v>66</v>
      </c>
      <c r="O128" s="150"/>
      <c r="P128" s="151">
        <v>285.90499999999997</v>
      </c>
      <c r="Q128" s="144">
        <v>0</v>
      </c>
      <c r="R128" s="144">
        <f t="shared" si="14"/>
        <v>285.90499999999997</v>
      </c>
      <c r="S128" s="144">
        <f t="shared" si="8"/>
        <v>21.451452149999998</v>
      </c>
      <c r="T128" s="144">
        <v>0</v>
      </c>
      <c r="U128" s="144">
        <f t="shared" si="15"/>
        <v>307.35645215</v>
      </c>
      <c r="V128" s="145"/>
      <c r="W128" s="152">
        <v>94.95</v>
      </c>
      <c r="X128" s="146">
        <f t="shared" si="9"/>
        <v>11.735819999999999</v>
      </c>
      <c r="Y128" s="144">
        <v>0</v>
      </c>
      <c r="Z128" s="144">
        <f t="shared" si="10"/>
        <v>106.68582000000001</v>
      </c>
      <c r="AA128" s="144">
        <f t="shared" si="11"/>
        <v>20285.525841899998</v>
      </c>
      <c r="AB128" s="144">
        <f t="shared" si="12"/>
        <v>7041.2641200000007</v>
      </c>
      <c r="AC128" s="147">
        <f t="shared" si="13"/>
        <v>27327</v>
      </c>
    </row>
    <row r="129" spans="1:29" x14ac:dyDescent="0.25">
      <c r="A129" s="130">
        <f>+A128+0.01</f>
        <v>3.1199999999999997</v>
      </c>
      <c r="B129" s="140" t="s">
        <v>792</v>
      </c>
      <c r="C129" s="118" t="s">
        <v>214</v>
      </c>
      <c r="D129" s="5"/>
      <c r="E129" s="5"/>
      <c r="F129" s="5"/>
      <c r="G129" s="5"/>
      <c r="H129" s="5"/>
      <c r="I129" s="5"/>
      <c r="J129" s="5"/>
      <c r="K129" s="5"/>
      <c r="L129" s="28"/>
      <c r="M129" s="148" t="s">
        <v>719</v>
      </c>
      <c r="N129" s="149">
        <v>8</v>
      </c>
      <c r="O129" s="150"/>
      <c r="P129" s="151">
        <v>285.90499999999997</v>
      </c>
      <c r="Q129" s="144">
        <v>0</v>
      </c>
      <c r="R129" s="144">
        <f t="shared" si="14"/>
        <v>285.90499999999997</v>
      </c>
      <c r="S129" s="144">
        <f t="shared" si="8"/>
        <v>21.451452149999998</v>
      </c>
      <c r="T129" s="144">
        <v>0</v>
      </c>
      <c r="U129" s="144">
        <f t="shared" si="15"/>
        <v>307.35645215</v>
      </c>
      <c r="V129" s="145"/>
      <c r="W129" s="152">
        <v>94.95</v>
      </c>
      <c r="X129" s="146">
        <f t="shared" si="9"/>
        <v>11.735819999999999</v>
      </c>
      <c r="Y129" s="144">
        <v>0</v>
      </c>
      <c r="Z129" s="144">
        <f t="shared" si="10"/>
        <v>106.68582000000001</v>
      </c>
      <c r="AA129" s="144">
        <f t="shared" si="11"/>
        <v>2458.8516172</v>
      </c>
      <c r="AB129" s="144">
        <f t="shared" si="12"/>
        <v>853.48656000000005</v>
      </c>
      <c r="AC129" s="147">
        <f t="shared" si="13"/>
        <v>3312</v>
      </c>
    </row>
    <row r="130" spans="1:29" x14ac:dyDescent="0.25">
      <c r="A130" s="130">
        <f>+A129+0.01</f>
        <v>3.1299999999999994</v>
      </c>
      <c r="B130" s="140" t="s">
        <v>792</v>
      </c>
      <c r="C130" s="118" t="s">
        <v>215</v>
      </c>
      <c r="D130" s="5"/>
      <c r="E130" s="5"/>
      <c r="F130" s="5"/>
      <c r="G130" s="5"/>
      <c r="H130" s="5"/>
      <c r="I130" s="5"/>
      <c r="J130" s="5"/>
      <c r="K130" s="5"/>
      <c r="L130" s="28"/>
      <c r="M130" s="148" t="s">
        <v>719</v>
      </c>
      <c r="N130" s="149">
        <v>8</v>
      </c>
      <c r="O130" s="150"/>
      <c r="P130" s="151">
        <v>286.95999999999998</v>
      </c>
      <c r="Q130" s="144">
        <v>0</v>
      </c>
      <c r="R130" s="144">
        <f t="shared" si="14"/>
        <v>286.95999999999998</v>
      </c>
      <c r="S130" s="144">
        <f t="shared" si="8"/>
        <v>21.5306088</v>
      </c>
      <c r="T130" s="144">
        <v>0</v>
      </c>
      <c r="U130" s="144">
        <f t="shared" si="15"/>
        <v>308.49060879999996</v>
      </c>
      <c r="V130" s="145"/>
      <c r="W130" s="152">
        <v>94.95</v>
      </c>
      <c r="X130" s="146">
        <f t="shared" si="9"/>
        <v>11.735819999999999</v>
      </c>
      <c r="Y130" s="144">
        <v>0</v>
      </c>
      <c r="Z130" s="144">
        <f t="shared" si="10"/>
        <v>106.68582000000001</v>
      </c>
      <c r="AA130" s="144">
        <f t="shared" si="11"/>
        <v>2467.9248703999997</v>
      </c>
      <c r="AB130" s="144">
        <f t="shared" si="12"/>
        <v>853.48656000000005</v>
      </c>
      <c r="AC130" s="147">
        <f t="shared" si="13"/>
        <v>3321</v>
      </c>
    </row>
    <row r="131" spans="1:29" x14ac:dyDescent="0.25">
      <c r="A131" s="130">
        <f>+A130+0.01</f>
        <v>3.1399999999999992</v>
      </c>
      <c r="B131" s="140" t="s">
        <v>792</v>
      </c>
      <c r="C131" s="118" t="s">
        <v>216</v>
      </c>
      <c r="D131" s="5"/>
      <c r="E131" s="5"/>
      <c r="F131" s="5"/>
      <c r="G131" s="5"/>
      <c r="H131" s="5"/>
      <c r="I131" s="5"/>
      <c r="J131" s="5"/>
      <c r="K131" s="5"/>
      <c r="L131" s="28"/>
      <c r="M131" s="148" t="s">
        <v>719</v>
      </c>
      <c r="N131" s="149">
        <v>4</v>
      </c>
      <c r="O131" s="150"/>
      <c r="P131" s="151">
        <v>291.18</v>
      </c>
      <c r="Q131" s="144">
        <v>0</v>
      </c>
      <c r="R131" s="144">
        <f t="shared" si="14"/>
        <v>291.18</v>
      </c>
      <c r="S131" s="144">
        <f t="shared" si="8"/>
        <v>21.847235399999999</v>
      </c>
      <c r="T131" s="144">
        <v>0</v>
      </c>
      <c r="U131" s="144">
        <f t="shared" si="15"/>
        <v>313.0272354</v>
      </c>
      <c r="V131" s="145"/>
      <c r="W131" s="152">
        <v>158.25</v>
      </c>
      <c r="X131" s="146">
        <f t="shared" si="9"/>
        <v>19.559699999999999</v>
      </c>
      <c r="Y131" s="144">
        <v>0</v>
      </c>
      <c r="Z131" s="144">
        <f t="shared" si="10"/>
        <v>177.80969999999999</v>
      </c>
      <c r="AA131" s="144">
        <f t="shared" si="11"/>
        <v>1252.1089416</v>
      </c>
      <c r="AB131" s="144">
        <f t="shared" si="12"/>
        <v>711.23879999999997</v>
      </c>
      <c r="AC131" s="147">
        <f t="shared" si="13"/>
        <v>1963</v>
      </c>
    </row>
    <row r="132" spans="1:29" ht="60" x14ac:dyDescent="0.25">
      <c r="A132" s="128">
        <v>4</v>
      </c>
      <c r="B132" s="140" t="s">
        <v>792</v>
      </c>
      <c r="C132" s="118" t="s">
        <v>217</v>
      </c>
      <c r="D132" s="5"/>
      <c r="E132" s="5"/>
      <c r="F132" s="5"/>
      <c r="G132" s="5"/>
      <c r="H132" s="5"/>
      <c r="I132" s="5"/>
      <c r="J132" s="5"/>
      <c r="K132" s="5"/>
      <c r="L132" s="28"/>
      <c r="M132" s="141" t="s">
        <v>732</v>
      </c>
      <c r="N132" s="142">
        <v>0</v>
      </c>
      <c r="O132" s="150"/>
      <c r="P132" s="144">
        <v>0</v>
      </c>
      <c r="Q132" s="144">
        <v>0</v>
      </c>
      <c r="R132" s="144">
        <f t="shared" si="14"/>
        <v>0</v>
      </c>
      <c r="S132" s="144">
        <f t="shared" si="8"/>
        <v>0</v>
      </c>
      <c r="T132" s="144">
        <v>0</v>
      </c>
      <c r="U132" s="144">
        <f t="shared" si="15"/>
        <v>0</v>
      </c>
      <c r="V132" s="145"/>
      <c r="W132" s="144">
        <v>0</v>
      </c>
      <c r="X132" s="146">
        <f t="shared" si="9"/>
        <v>0</v>
      </c>
      <c r="Y132" s="144">
        <v>0</v>
      </c>
      <c r="Z132" s="144">
        <f t="shared" si="10"/>
        <v>0</v>
      </c>
      <c r="AA132" s="144">
        <f t="shared" si="11"/>
        <v>0</v>
      </c>
      <c r="AB132" s="144">
        <f t="shared" si="12"/>
        <v>0</v>
      </c>
      <c r="AC132" s="147">
        <f t="shared" si="13"/>
        <v>0</v>
      </c>
    </row>
    <row r="133" spans="1:29" x14ac:dyDescent="0.25">
      <c r="A133" s="129">
        <f>+A132+0.1</f>
        <v>4.0999999999999996</v>
      </c>
      <c r="B133" s="140" t="s">
        <v>792</v>
      </c>
      <c r="C133" s="118" t="s">
        <v>218</v>
      </c>
      <c r="D133" s="5"/>
      <c r="E133" s="5"/>
      <c r="F133" s="5"/>
      <c r="G133" s="5"/>
      <c r="H133" s="5"/>
      <c r="I133" s="5"/>
      <c r="J133" s="5"/>
      <c r="K133" s="5"/>
      <c r="L133" s="28"/>
      <c r="M133" s="148" t="s">
        <v>47</v>
      </c>
      <c r="N133" s="149">
        <v>25</v>
      </c>
      <c r="O133" s="150"/>
      <c r="P133" s="151">
        <v>327.05</v>
      </c>
      <c r="Q133" s="144">
        <v>0</v>
      </c>
      <c r="R133" s="144">
        <f t="shared" si="14"/>
        <v>327.05</v>
      </c>
      <c r="S133" s="144">
        <f t="shared" si="8"/>
        <v>24.5385615</v>
      </c>
      <c r="T133" s="144">
        <v>0</v>
      </c>
      <c r="U133" s="144">
        <f t="shared" si="15"/>
        <v>351.58856150000003</v>
      </c>
      <c r="V133" s="145"/>
      <c r="W133" s="152">
        <v>126.6</v>
      </c>
      <c r="X133" s="146">
        <f t="shared" si="9"/>
        <v>15.647759999999998</v>
      </c>
      <c r="Y133" s="144">
        <v>0</v>
      </c>
      <c r="Z133" s="144">
        <f t="shared" si="10"/>
        <v>142.24776</v>
      </c>
      <c r="AA133" s="144">
        <f t="shared" si="11"/>
        <v>8789.7140374999999</v>
      </c>
      <c r="AB133" s="144">
        <f t="shared" si="12"/>
        <v>3556.194</v>
      </c>
      <c r="AC133" s="147">
        <f t="shared" si="13"/>
        <v>12346</v>
      </c>
    </row>
    <row r="134" spans="1:29" x14ac:dyDescent="0.25">
      <c r="A134" s="129">
        <f>+A133+0.1</f>
        <v>4.1999999999999993</v>
      </c>
      <c r="B134" s="140" t="s">
        <v>792</v>
      </c>
      <c r="C134" s="118" t="s">
        <v>219</v>
      </c>
      <c r="D134" s="5"/>
      <c r="E134" s="5"/>
      <c r="F134" s="5"/>
      <c r="G134" s="5"/>
      <c r="H134" s="5"/>
      <c r="I134" s="5"/>
      <c r="J134" s="5"/>
      <c r="K134" s="5"/>
      <c r="L134" s="28"/>
      <c r="M134" s="148" t="s">
        <v>47</v>
      </c>
      <c r="N134" s="149">
        <v>25</v>
      </c>
      <c r="O134" s="150"/>
      <c r="P134" s="151">
        <v>392.46</v>
      </c>
      <c r="Q134" s="144">
        <v>0</v>
      </c>
      <c r="R134" s="144">
        <f t="shared" si="14"/>
        <v>392.46</v>
      </c>
      <c r="S134" s="144">
        <f t="shared" si="8"/>
        <v>29.446273799999997</v>
      </c>
      <c r="T134" s="144">
        <v>0</v>
      </c>
      <c r="U134" s="144">
        <f t="shared" si="15"/>
        <v>421.90627379999995</v>
      </c>
      <c r="V134" s="145"/>
      <c r="W134" s="152">
        <v>139.26</v>
      </c>
      <c r="X134" s="146">
        <f t="shared" si="9"/>
        <v>17.212535999999997</v>
      </c>
      <c r="Y134" s="144">
        <v>0</v>
      </c>
      <c r="Z134" s="144">
        <f t="shared" si="10"/>
        <v>156.47253599999999</v>
      </c>
      <c r="AA134" s="144">
        <f t="shared" si="11"/>
        <v>10547.656845</v>
      </c>
      <c r="AB134" s="144">
        <f t="shared" si="12"/>
        <v>3911.8134</v>
      </c>
      <c r="AC134" s="147">
        <f t="shared" si="13"/>
        <v>14459</v>
      </c>
    </row>
    <row r="135" spans="1:29" x14ac:dyDescent="0.25">
      <c r="A135" s="128">
        <v>5</v>
      </c>
      <c r="B135" s="140" t="s">
        <v>792</v>
      </c>
      <c r="C135" s="118" t="s">
        <v>744</v>
      </c>
      <c r="D135" s="5"/>
      <c r="E135" s="5"/>
      <c r="F135" s="5"/>
      <c r="G135" s="5"/>
      <c r="H135" s="5"/>
      <c r="I135" s="5"/>
      <c r="J135" s="5"/>
      <c r="K135" s="5"/>
      <c r="L135" s="28"/>
      <c r="M135" s="141" t="s">
        <v>732</v>
      </c>
      <c r="N135" s="142">
        <v>0</v>
      </c>
      <c r="O135" s="150"/>
      <c r="P135" s="144">
        <v>0</v>
      </c>
      <c r="Q135" s="144">
        <v>0</v>
      </c>
      <c r="R135" s="144">
        <f t="shared" si="14"/>
        <v>0</v>
      </c>
      <c r="S135" s="144">
        <f t="shared" ref="S135:S198" si="19">R135*7.503%</f>
        <v>0</v>
      </c>
      <c r="T135" s="144">
        <v>0</v>
      </c>
      <c r="U135" s="144">
        <f t="shared" si="15"/>
        <v>0</v>
      </c>
      <c r="V135" s="145"/>
      <c r="W135" s="144">
        <v>0</v>
      </c>
      <c r="X135" s="146">
        <f t="shared" ref="X135:X198" si="20">W135*12.36%</f>
        <v>0</v>
      </c>
      <c r="Y135" s="144">
        <v>0</v>
      </c>
      <c r="Z135" s="144">
        <f t="shared" ref="Z135:Z198" si="21">W135+X135+Y135</f>
        <v>0</v>
      </c>
      <c r="AA135" s="144">
        <f t="shared" ref="AA135:AA198" si="22">N135*U135</f>
        <v>0</v>
      </c>
      <c r="AB135" s="144">
        <f t="shared" ref="AB135:AB198" si="23">Z135*N135</f>
        <v>0</v>
      </c>
      <c r="AC135" s="147">
        <f t="shared" ref="AC135:AC198" si="24">ROUND(AA135+AB135,0)</f>
        <v>0</v>
      </c>
    </row>
    <row r="136" spans="1:29" x14ac:dyDescent="0.25">
      <c r="A136" s="129">
        <f>+A135+0.1</f>
        <v>5.0999999999999996</v>
      </c>
      <c r="B136" s="140" t="s">
        <v>792</v>
      </c>
      <c r="C136" s="118" t="s">
        <v>220</v>
      </c>
      <c r="D136" s="5"/>
      <c r="E136" s="5"/>
      <c r="F136" s="5"/>
      <c r="G136" s="5"/>
      <c r="H136" s="5"/>
      <c r="I136" s="5"/>
      <c r="J136" s="5"/>
      <c r="K136" s="5"/>
      <c r="L136" s="28"/>
      <c r="M136" s="148" t="s">
        <v>47</v>
      </c>
      <c r="N136" s="149">
        <v>25</v>
      </c>
      <c r="O136" s="150"/>
      <c r="P136" s="151">
        <v>327.05</v>
      </c>
      <c r="Q136" s="144">
        <v>0</v>
      </c>
      <c r="R136" s="144">
        <f t="shared" ref="R136:R199" si="25">P136+Q136</f>
        <v>327.05</v>
      </c>
      <c r="S136" s="144">
        <f t="shared" si="19"/>
        <v>24.5385615</v>
      </c>
      <c r="T136" s="144">
        <v>0</v>
      </c>
      <c r="U136" s="144">
        <f t="shared" ref="U136:U199" si="26">R136+S136+T136</f>
        <v>351.58856150000003</v>
      </c>
      <c r="V136" s="145"/>
      <c r="W136" s="152">
        <v>126.6</v>
      </c>
      <c r="X136" s="146">
        <f t="shared" si="20"/>
        <v>15.647759999999998</v>
      </c>
      <c r="Y136" s="144">
        <v>0</v>
      </c>
      <c r="Z136" s="144">
        <f t="shared" si="21"/>
        <v>142.24776</v>
      </c>
      <c r="AA136" s="144">
        <f t="shared" si="22"/>
        <v>8789.7140374999999</v>
      </c>
      <c r="AB136" s="144">
        <f t="shared" si="23"/>
        <v>3556.194</v>
      </c>
      <c r="AC136" s="147">
        <f t="shared" si="24"/>
        <v>12346</v>
      </c>
    </row>
    <row r="137" spans="1:29" ht="45" x14ac:dyDescent="0.25">
      <c r="A137" s="128">
        <v>6</v>
      </c>
      <c r="B137" s="140" t="s">
        <v>792</v>
      </c>
      <c r="C137" s="118" t="s">
        <v>221</v>
      </c>
      <c r="D137" s="5"/>
      <c r="E137" s="5"/>
      <c r="F137" s="5"/>
      <c r="G137" s="5"/>
      <c r="H137" s="5"/>
      <c r="I137" s="5"/>
      <c r="J137" s="5"/>
      <c r="K137" s="5"/>
      <c r="L137" s="28"/>
      <c r="M137" s="141" t="s">
        <v>732</v>
      </c>
      <c r="N137" s="142">
        <v>0</v>
      </c>
      <c r="O137" s="150"/>
      <c r="P137" s="144">
        <v>0</v>
      </c>
      <c r="Q137" s="144">
        <v>0</v>
      </c>
      <c r="R137" s="144">
        <f t="shared" si="25"/>
        <v>0</v>
      </c>
      <c r="S137" s="144">
        <f t="shared" si="19"/>
        <v>0</v>
      </c>
      <c r="T137" s="144">
        <v>0</v>
      </c>
      <c r="U137" s="144">
        <f t="shared" si="26"/>
        <v>0</v>
      </c>
      <c r="V137" s="145"/>
      <c r="W137" s="144">
        <v>0</v>
      </c>
      <c r="X137" s="146">
        <f t="shared" si="20"/>
        <v>0</v>
      </c>
      <c r="Y137" s="144">
        <v>0</v>
      </c>
      <c r="Z137" s="144">
        <f t="shared" si="21"/>
        <v>0</v>
      </c>
      <c r="AA137" s="144">
        <f t="shared" si="22"/>
        <v>0</v>
      </c>
      <c r="AB137" s="144">
        <f t="shared" si="23"/>
        <v>0</v>
      </c>
      <c r="AC137" s="147">
        <f t="shared" si="24"/>
        <v>0</v>
      </c>
    </row>
    <row r="138" spans="1:29" x14ac:dyDescent="0.25">
      <c r="A138" s="129">
        <f>+A137+0.1</f>
        <v>6.1</v>
      </c>
      <c r="B138" s="140" t="s">
        <v>792</v>
      </c>
      <c r="C138" s="125" t="s">
        <v>222</v>
      </c>
      <c r="D138" s="5"/>
      <c r="E138" s="5"/>
      <c r="F138" s="5"/>
      <c r="G138" s="5"/>
      <c r="H138" s="5"/>
      <c r="I138" s="5"/>
      <c r="J138" s="5"/>
      <c r="K138" s="5"/>
      <c r="L138" s="28"/>
      <c r="M138" s="148" t="s">
        <v>47</v>
      </c>
      <c r="N138" s="149">
        <v>200</v>
      </c>
      <c r="O138" s="150"/>
      <c r="P138" s="151">
        <v>1796.665</v>
      </c>
      <c r="Q138" s="144">
        <v>0</v>
      </c>
      <c r="R138" s="144">
        <f t="shared" si="25"/>
        <v>1796.665</v>
      </c>
      <c r="S138" s="144">
        <f t="shared" si="19"/>
        <v>134.80377494999999</v>
      </c>
      <c r="T138" s="144">
        <v>0</v>
      </c>
      <c r="U138" s="144">
        <f t="shared" si="26"/>
        <v>1931.4687749499999</v>
      </c>
      <c r="V138" s="145"/>
      <c r="W138" s="152">
        <v>227.88</v>
      </c>
      <c r="X138" s="146">
        <f t="shared" si="20"/>
        <v>28.165967999999996</v>
      </c>
      <c r="Y138" s="144">
        <v>0</v>
      </c>
      <c r="Z138" s="144">
        <f t="shared" si="21"/>
        <v>256.04596800000002</v>
      </c>
      <c r="AA138" s="144">
        <f t="shared" si="22"/>
        <v>386293.75498999999</v>
      </c>
      <c r="AB138" s="144">
        <f t="shared" si="23"/>
        <v>51209.193600000006</v>
      </c>
      <c r="AC138" s="147">
        <f t="shared" si="24"/>
        <v>437503</v>
      </c>
    </row>
    <row r="139" spans="1:29" x14ac:dyDescent="0.25">
      <c r="A139" s="129">
        <f>+A138+0.1</f>
        <v>6.1999999999999993</v>
      </c>
      <c r="B139" s="140" t="s">
        <v>792</v>
      </c>
      <c r="C139" s="125" t="s">
        <v>223</v>
      </c>
      <c r="D139" s="5"/>
      <c r="E139" s="5"/>
      <c r="F139" s="5"/>
      <c r="G139" s="5"/>
      <c r="H139" s="5"/>
      <c r="I139" s="5"/>
      <c r="J139" s="5"/>
      <c r="K139" s="5"/>
      <c r="L139" s="28"/>
      <c r="M139" s="148" t="s">
        <v>47</v>
      </c>
      <c r="N139" s="149">
        <v>325</v>
      </c>
      <c r="O139" s="150"/>
      <c r="P139" s="151">
        <v>1674.2850000000001</v>
      </c>
      <c r="Q139" s="144">
        <v>0</v>
      </c>
      <c r="R139" s="144">
        <f t="shared" si="25"/>
        <v>1674.2850000000001</v>
      </c>
      <c r="S139" s="144">
        <f t="shared" si="19"/>
        <v>125.62160355</v>
      </c>
      <c r="T139" s="144">
        <v>0</v>
      </c>
      <c r="U139" s="144">
        <f t="shared" si="26"/>
        <v>1799.90660355</v>
      </c>
      <c r="V139" s="145"/>
      <c r="W139" s="152">
        <v>221.55</v>
      </c>
      <c r="X139" s="146">
        <f t="shared" si="20"/>
        <v>27.383579999999998</v>
      </c>
      <c r="Y139" s="144">
        <v>0</v>
      </c>
      <c r="Z139" s="144">
        <f t="shared" si="21"/>
        <v>248.93358000000001</v>
      </c>
      <c r="AA139" s="144">
        <f t="shared" si="22"/>
        <v>584969.64615375001</v>
      </c>
      <c r="AB139" s="144">
        <f t="shared" si="23"/>
        <v>80903.413499999995</v>
      </c>
      <c r="AC139" s="147">
        <f t="shared" si="24"/>
        <v>665873</v>
      </c>
    </row>
    <row r="140" spans="1:29" x14ac:dyDescent="0.25">
      <c r="A140" s="129">
        <f>+A139+0.1</f>
        <v>6.2999999999999989</v>
      </c>
      <c r="B140" s="140" t="s">
        <v>792</v>
      </c>
      <c r="C140" s="125" t="s">
        <v>224</v>
      </c>
      <c r="D140" s="5"/>
      <c r="E140" s="5"/>
      <c r="F140" s="5"/>
      <c r="G140" s="5"/>
      <c r="H140" s="5"/>
      <c r="I140" s="5"/>
      <c r="J140" s="5"/>
      <c r="K140" s="5"/>
      <c r="L140" s="28"/>
      <c r="M140" s="148" t="s">
        <v>47</v>
      </c>
      <c r="N140" s="149">
        <v>25</v>
      </c>
      <c r="O140" s="150"/>
      <c r="P140" s="151">
        <v>1136.2349999999999</v>
      </c>
      <c r="Q140" s="144">
        <v>0</v>
      </c>
      <c r="R140" s="144">
        <f t="shared" si="25"/>
        <v>1136.2349999999999</v>
      </c>
      <c r="S140" s="144">
        <f t="shared" si="19"/>
        <v>85.251712049999995</v>
      </c>
      <c r="T140" s="144">
        <v>0</v>
      </c>
      <c r="U140" s="144">
        <f t="shared" si="26"/>
        <v>1221.4867120499998</v>
      </c>
      <c r="V140" s="145"/>
      <c r="W140" s="152">
        <v>202.56</v>
      </c>
      <c r="X140" s="146">
        <f t="shared" si="20"/>
        <v>25.036415999999999</v>
      </c>
      <c r="Y140" s="144">
        <v>0</v>
      </c>
      <c r="Z140" s="144">
        <f t="shared" si="21"/>
        <v>227.596416</v>
      </c>
      <c r="AA140" s="144">
        <f t="shared" si="22"/>
        <v>30537.167801249994</v>
      </c>
      <c r="AB140" s="144">
        <f t="shared" si="23"/>
        <v>5689.9103999999998</v>
      </c>
      <c r="AC140" s="147">
        <f t="shared" si="24"/>
        <v>36227</v>
      </c>
    </row>
    <row r="141" spans="1:29" x14ac:dyDescent="0.25">
      <c r="A141" s="129">
        <f>+A140+0.1</f>
        <v>6.3999999999999986</v>
      </c>
      <c r="B141" s="140" t="s">
        <v>792</v>
      </c>
      <c r="C141" s="125" t="s">
        <v>225</v>
      </c>
      <c r="D141" s="5"/>
      <c r="E141" s="5"/>
      <c r="F141" s="5"/>
      <c r="G141" s="5"/>
      <c r="H141" s="5"/>
      <c r="I141" s="5"/>
      <c r="J141" s="5"/>
      <c r="K141" s="5"/>
      <c r="L141" s="28"/>
      <c r="M141" s="148" t="s">
        <v>47</v>
      </c>
      <c r="N141" s="149">
        <v>75</v>
      </c>
      <c r="O141" s="150"/>
      <c r="P141" s="151">
        <v>1081.375</v>
      </c>
      <c r="Q141" s="144">
        <v>0</v>
      </c>
      <c r="R141" s="144">
        <f t="shared" si="25"/>
        <v>1081.375</v>
      </c>
      <c r="S141" s="144">
        <f t="shared" si="19"/>
        <v>81.135566249999997</v>
      </c>
      <c r="T141" s="144">
        <v>0</v>
      </c>
      <c r="U141" s="144">
        <f t="shared" si="26"/>
        <v>1162.51056625</v>
      </c>
      <c r="V141" s="145"/>
      <c r="W141" s="152">
        <v>189.9</v>
      </c>
      <c r="X141" s="146">
        <f t="shared" si="20"/>
        <v>23.471639999999997</v>
      </c>
      <c r="Y141" s="144">
        <v>0</v>
      </c>
      <c r="Z141" s="144">
        <f t="shared" si="21"/>
        <v>213.37164000000001</v>
      </c>
      <c r="AA141" s="144">
        <f t="shared" si="22"/>
        <v>87188.292468750005</v>
      </c>
      <c r="AB141" s="144">
        <f t="shared" si="23"/>
        <v>16002.873000000001</v>
      </c>
      <c r="AC141" s="147">
        <f t="shared" si="24"/>
        <v>103191</v>
      </c>
    </row>
    <row r="142" spans="1:29" x14ac:dyDescent="0.25">
      <c r="A142" s="129">
        <f>+A141+0.1</f>
        <v>6.4999999999999982</v>
      </c>
      <c r="B142" s="140" t="s">
        <v>792</v>
      </c>
      <c r="C142" s="125" t="s">
        <v>226</v>
      </c>
      <c r="D142" s="5"/>
      <c r="E142" s="5"/>
      <c r="F142" s="5"/>
      <c r="G142" s="5"/>
      <c r="H142" s="5"/>
      <c r="I142" s="5"/>
      <c r="J142" s="5"/>
      <c r="K142" s="5"/>
      <c r="L142" s="28"/>
      <c r="M142" s="148" t="s">
        <v>47</v>
      </c>
      <c r="N142" s="149">
        <v>285</v>
      </c>
      <c r="O142" s="150"/>
      <c r="P142" s="151">
        <v>783.86500000000001</v>
      </c>
      <c r="Q142" s="144">
        <v>0</v>
      </c>
      <c r="R142" s="144">
        <f t="shared" si="25"/>
        <v>783.86500000000001</v>
      </c>
      <c r="S142" s="144">
        <f t="shared" si="19"/>
        <v>58.813390949999999</v>
      </c>
      <c r="T142" s="144">
        <v>0</v>
      </c>
      <c r="U142" s="144">
        <f t="shared" si="26"/>
        <v>842.67839094999999</v>
      </c>
      <c r="V142" s="145"/>
      <c r="W142" s="152">
        <v>170.91</v>
      </c>
      <c r="X142" s="146">
        <f t="shared" si="20"/>
        <v>21.124475999999998</v>
      </c>
      <c r="Y142" s="144">
        <v>0</v>
      </c>
      <c r="Z142" s="144">
        <f t="shared" si="21"/>
        <v>192.03447599999998</v>
      </c>
      <c r="AA142" s="144">
        <f t="shared" si="22"/>
        <v>240163.34142074999</v>
      </c>
      <c r="AB142" s="144">
        <f t="shared" si="23"/>
        <v>54729.825659999995</v>
      </c>
      <c r="AC142" s="147">
        <f t="shared" si="24"/>
        <v>294893</v>
      </c>
    </row>
    <row r="143" spans="1:29" ht="45" x14ac:dyDescent="0.25">
      <c r="A143" s="128">
        <v>7</v>
      </c>
      <c r="B143" s="140" t="s">
        <v>792</v>
      </c>
      <c r="C143" s="118" t="s">
        <v>227</v>
      </c>
      <c r="D143" s="5"/>
      <c r="E143" s="5"/>
      <c r="F143" s="5"/>
      <c r="G143" s="5"/>
      <c r="H143" s="5"/>
      <c r="I143" s="5"/>
      <c r="J143" s="5"/>
      <c r="K143" s="5"/>
      <c r="L143" s="28"/>
      <c r="M143" s="141" t="s">
        <v>732</v>
      </c>
      <c r="N143" s="142">
        <v>0</v>
      </c>
      <c r="O143" s="150"/>
      <c r="P143" s="144">
        <v>0</v>
      </c>
      <c r="Q143" s="144">
        <v>0</v>
      </c>
      <c r="R143" s="144">
        <f t="shared" si="25"/>
        <v>0</v>
      </c>
      <c r="S143" s="144">
        <f t="shared" si="19"/>
        <v>0</v>
      </c>
      <c r="T143" s="144">
        <v>0</v>
      </c>
      <c r="U143" s="144">
        <f t="shared" si="26"/>
        <v>0</v>
      </c>
      <c r="V143" s="145"/>
      <c r="W143" s="144">
        <v>0</v>
      </c>
      <c r="X143" s="146">
        <f t="shared" si="20"/>
        <v>0</v>
      </c>
      <c r="Y143" s="144">
        <v>0</v>
      </c>
      <c r="Z143" s="144">
        <f t="shared" si="21"/>
        <v>0</v>
      </c>
      <c r="AA143" s="144">
        <f t="shared" si="22"/>
        <v>0</v>
      </c>
      <c r="AB143" s="144">
        <f t="shared" si="23"/>
        <v>0</v>
      </c>
      <c r="AC143" s="147">
        <f t="shared" si="24"/>
        <v>0</v>
      </c>
    </row>
    <row r="144" spans="1:29" x14ac:dyDescent="0.25">
      <c r="A144" s="129">
        <f>+A143+0.1</f>
        <v>7.1</v>
      </c>
      <c r="B144" s="140" t="s">
        <v>792</v>
      </c>
      <c r="C144" s="118" t="s">
        <v>228</v>
      </c>
      <c r="D144" s="5"/>
      <c r="E144" s="5"/>
      <c r="F144" s="5"/>
      <c r="G144" s="5"/>
      <c r="H144" s="5"/>
      <c r="I144" s="5"/>
      <c r="J144" s="5"/>
      <c r="K144" s="5"/>
      <c r="L144" s="28"/>
      <c r="M144" s="148" t="s">
        <v>47</v>
      </c>
      <c r="N144" s="149">
        <v>400</v>
      </c>
      <c r="O144" s="150"/>
      <c r="P144" s="151">
        <v>643.54999999999995</v>
      </c>
      <c r="Q144" s="144">
        <v>0</v>
      </c>
      <c r="R144" s="144">
        <f t="shared" si="25"/>
        <v>643.54999999999995</v>
      </c>
      <c r="S144" s="144">
        <f t="shared" si="19"/>
        <v>48.285556499999998</v>
      </c>
      <c r="T144" s="144">
        <v>0</v>
      </c>
      <c r="U144" s="144">
        <f t="shared" si="26"/>
        <v>691.83555649999994</v>
      </c>
      <c r="V144" s="145"/>
      <c r="W144" s="152">
        <v>151.91999999999999</v>
      </c>
      <c r="X144" s="146">
        <f t="shared" si="20"/>
        <v>18.777311999999995</v>
      </c>
      <c r="Y144" s="144">
        <v>0</v>
      </c>
      <c r="Z144" s="144">
        <f t="shared" si="21"/>
        <v>170.69731199999998</v>
      </c>
      <c r="AA144" s="144">
        <f t="shared" si="22"/>
        <v>276734.22259999998</v>
      </c>
      <c r="AB144" s="144">
        <f t="shared" si="23"/>
        <v>68278.924799999993</v>
      </c>
      <c r="AC144" s="147">
        <f t="shared" si="24"/>
        <v>345013</v>
      </c>
    </row>
    <row r="145" spans="1:29" x14ac:dyDescent="0.25">
      <c r="A145" s="129">
        <f>+A144+0.1</f>
        <v>7.1999999999999993</v>
      </c>
      <c r="B145" s="140" t="s">
        <v>792</v>
      </c>
      <c r="C145" s="118" t="s">
        <v>229</v>
      </c>
      <c r="D145" s="5"/>
      <c r="E145" s="5"/>
      <c r="F145" s="5"/>
      <c r="G145" s="5"/>
      <c r="H145" s="5"/>
      <c r="I145" s="5"/>
      <c r="J145" s="5"/>
      <c r="K145" s="5"/>
      <c r="L145" s="28"/>
      <c r="M145" s="148" t="s">
        <v>47</v>
      </c>
      <c r="N145" s="149">
        <v>650</v>
      </c>
      <c r="O145" s="150"/>
      <c r="P145" s="151">
        <v>434.66</v>
      </c>
      <c r="Q145" s="144">
        <v>0</v>
      </c>
      <c r="R145" s="144">
        <f t="shared" si="25"/>
        <v>434.66</v>
      </c>
      <c r="S145" s="144">
        <f t="shared" si="19"/>
        <v>32.6125398</v>
      </c>
      <c r="T145" s="144">
        <v>0</v>
      </c>
      <c r="U145" s="144">
        <f t="shared" si="26"/>
        <v>467.2725398</v>
      </c>
      <c r="V145" s="145"/>
      <c r="W145" s="152">
        <v>113.94</v>
      </c>
      <c r="X145" s="146">
        <f t="shared" si="20"/>
        <v>14.082983999999998</v>
      </c>
      <c r="Y145" s="144">
        <v>0</v>
      </c>
      <c r="Z145" s="144">
        <f t="shared" si="21"/>
        <v>128.02298400000001</v>
      </c>
      <c r="AA145" s="144">
        <f t="shared" si="22"/>
        <v>303727.15087000001</v>
      </c>
      <c r="AB145" s="144">
        <f t="shared" si="23"/>
        <v>83214.939600000012</v>
      </c>
      <c r="AC145" s="147">
        <f t="shared" si="24"/>
        <v>386942</v>
      </c>
    </row>
    <row r="146" spans="1:29" x14ac:dyDescent="0.25">
      <c r="A146" s="126" t="s">
        <v>230</v>
      </c>
      <c r="B146" s="140" t="s">
        <v>792</v>
      </c>
      <c r="C146" s="127" t="s">
        <v>231</v>
      </c>
      <c r="D146" s="5"/>
      <c r="E146" s="5"/>
      <c r="F146" s="5"/>
      <c r="G146" s="5"/>
      <c r="H146" s="5"/>
      <c r="I146" s="5"/>
      <c r="J146" s="5"/>
      <c r="K146" s="5"/>
      <c r="L146" s="28"/>
      <c r="M146" s="141" t="s">
        <v>732</v>
      </c>
      <c r="N146" s="142">
        <v>0</v>
      </c>
      <c r="O146" s="150"/>
      <c r="P146" s="144">
        <v>0</v>
      </c>
      <c r="Q146" s="144">
        <v>0</v>
      </c>
      <c r="R146" s="144">
        <f t="shared" si="25"/>
        <v>0</v>
      </c>
      <c r="S146" s="144">
        <f t="shared" si="19"/>
        <v>0</v>
      </c>
      <c r="T146" s="144">
        <v>0</v>
      </c>
      <c r="U146" s="144">
        <f t="shared" si="26"/>
        <v>0</v>
      </c>
      <c r="V146" s="145"/>
      <c r="W146" s="144">
        <v>0</v>
      </c>
      <c r="X146" s="146">
        <f t="shared" si="20"/>
        <v>0</v>
      </c>
      <c r="Y146" s="144">
        <v>0</v>
      </c>
      <c r="Z146" s="144">
        <f t="shared" si="21"/>
        <v>0</v>
      </c>
      <c r="AA146" s="144">
        <f t="shared" si="22"/>
        <v>0</v>
      </c>
      <c r="AB146" s="144">
        <f t="shared" si="23"/>
        <v>0</v>
      </c>
      <c r="AC146" s="147">
        <f t="shared" si="24"/>
        <v>0</v>
      </c>
    </row>
    <row r="147" spans="1:29" ht="165" x14ac:dyDescent="0.25">
      <c r="A147" s="114" t="s">
        <v>182</v>
      </c>
      <c r="B147" s="140" t="s">
        <v>792</v>
      </c>
      <c r="C147" s="115" t="s">
        <v>232</v>
      </c>
      <c r="D147" s="5"/>
      <c r="E147" s="5"/>
      <c r="F147" s="5"/>
      <c r="G147" s="5"/>
      <c r="H147" s="5"/>
      <c r="I147" s="5"/>
      <c r="J147" s="5"/>
      <c r="K147" s="5"/>
      <c r="L147" s="28"/>
      <c r="M147" s="141" t="s">
        <v>732</v>
      </c>
      <c r="N147" s="142">
        <v>0</v>
      </c>
      <c r="O147" s="150"/>
      <c r="P147" s="144">
        <v>0</v>
      </c>
      <c r="Q147" s="144">
        <v>0</v>
      </c>
      <c r="R147" s="144">
        <f t="shared" si="25"/>
        <v>0</v>
      </c>
      <c r="S147" s="144">
        <f t="shared" si="19"/>
        <v>0</v>
      </c>
      <c r="T147" s="144">
        <v>0</v>
      </c>
      <c r="U147" s="144">
        <f t="shared" si="26"/>
        <v>0</v>
      </c>
      <c r="V147" s="145"/>
      <c r="W147" s="144">
        <v>0</v>
      </c>
      <c r="X147" s="146">
        <f t="shared" si="20"/>
        <v>0</v>
      </c>
      <c r="Y147" s="144">
        <v>0</v>
      </c>
      <c r="Z147" s="144">
        <f t="shared" si="21"/>
        <v>0</v>
      </c>
      <c r="AA147" s="144">
        <f t="shared" si="22"/>
        <v>0</v>
      </c>
      <c r="AB147" s="144">
        <f t="shared" si="23"/>
        <v>0</v>
      </c>
      <c r="AC147" s="147">
        <f t="shared" si="24"/>
        <v>0</v>
      </c>
    </row>
    <row r="148" spans="1:29" x14ac:dyDescent="0.25">
      <c r="A148" s="128">
        <v>1</v>
      </c>
      <c r="B148" s="140" t="s">
        <v>792</v>
      </c>
      <c r="C148" s="127" t="s">
        <v>233</v>
      </c>
      <c r="D148" s="5"/>
      <c r="E148" s="5"/>
      <c r="F148" s="5"/>
      <c r="G148" s="5"/>
      <c r="H148" s="5"/>
      <c r="I148" s="5"/>
      <c r="J148" s="5"/>
      <c r="K148" s="5"/>
      <c r="L148" s="28"/>
      <c r="M148" s="141" t="s">
        <v>732</v>
      </c>
      <c r="N148" s="142">
        <v>0</v>
      </c>
      <c r="O148" s="150"/>
      <c r="P148" s="144">
        <v>0</v>
      </c>
      <c r="Q148" s="144">
        <v>0</v>
      </c>
      <c r="R148" s="144">
        <f t="shared" si="25"/>
        <v>0</v>
      </c>
      <c r="S148" s="144">
        <f t="shared" si="19"/>
        <v>0</v>
      </c>
      <c r="T148" s="144">
        <v>0</v>
      </c>
      <c r="U148" s="144">
        <f t="shared" si="26"/>
        <v>0</v>
      </c>
      <c r="V148" s="145"/>
      <c r="W148" s="144">
        <v>0</v>
      </c>
      <c r="X148" s="146">
        <f t="shared" si="20"/>
        <v>0</v>
      </c>
      <c r="Y148" s="144">
        <v>0</v>
      </c>
      <c r="Z148" s="144">
        <f t="shared" si="21"/>
        <v>0</v>
      </c>
      <c r="AA148" s="144">
        <f t="shared" si="22"/>
        <v>0</v>
      </c>
      <c r="AB148" s="144">
        <f t="shared" si="23"/>
        <v>0</v>
      </c>
      <c r="AC148" s="147">
        <f t="shared" si="24"/>
        <v>0</v>
      </c>
    </row>
    <row r="149" spans="1:29" x14ac:dyDescent="0.25">
      <c r="A149" s="128">
        <v>1.1000000000000001</v>
      </c>
      <c r="B149" s="140" t="s">
        <v>792</v>
      </c>
      <c r="C149" s="127" t="s">
        <v>234</v>
      </c>
      <c r="D149" s="5"/>
      <c r="E149" s="5"/>
      <c r="F149" s="5"/>
      <c r="G149" s="5"/>
      <c r="H149" s="5"/>
      <c r="I149" s="5"/>
      <c r="J149" s="5"/>
      <c r="K149" s="5"/>
      <c r="L149" s="28"/>
      <c r="M149" s="141" t="s">
        <v>732</v>
      </c>
      <c r="N149" s="142">
        <v>0</v>
      </c>
      <c r="O149" s="150"/>
      <c r="P149" s="144">
        <v>0</v>
      </c>
      <c r="Q149" s="144">
        <v>0</v>
      </c>
      <c r="R149" s="144">
        <f t="shared" si="25"/>
        <v>0</v>
      </c>
      <c r="S149" s="144">
        <f t="shared" si="19"/>
        <v>0</v>
      </c>
      <c r="T149" s="144">
        <v>0</v>
      </c>
      <c r="U149" s="144">
        <f t="shared" si="26"/>
        <v>0</v>
      </c>
      <c r="V149" s="145"/>
      <c r="W149" s="144">
        <v>0</v>
      </c>
      <c r="X149" s="146">
        <f t="shared" si="20"/>
        <v>0</v>
      </c>
      <c r="Y149" s="144">
        <v>0</v>
      </c>
      <c r="Z149" s="144">
        <f t="shared" si="21"/>
        <v>0</v>
      </c>
      <c r="AA149" s="144">
        <f t="shared" si="22"/>
        <v>0</v>
      </c>
      <c r="AB149" s="144">
        <f t="shared" si="23"/>
        <v>0</v>
      </c>
      <c r="AC149" s="147">
        <f t="shared" si="24"/>
        <v>0</v>
      </c>
    </row>
    <row r="150" spans="1:29" x14ac:dyDescent="0.25">
      <c r="A150" s="116" t="s">
        <v>110</v>
      </c>
      <c r="B150" s="140" t="s">
        <v>792</v>
      </c>
      <c r="C150" s="124" t="s">
        <v>793</v>
      </c>
      <c r="D150" s="5"/>
      <c r="E150" s="5"/>
      <c r="F150" s="5"/>
      <c r="G150" s="5"/>
      <c r="H150" s="5"/>
      <c r="I150" s="5"/>
      <c r="J150" s="5"/>
      <c r="K150" s="5"/>
      <c r="L150" s="28"/>
      <c r="M150" s="141" t="s">
        <v>732</v>
      </c>
      <c r="N150" s="142">
        <v>0</v>
      </c>
      <c r="O150" s="150"/>
      <c r="P150" s="144">
        <v>0</v>
      </c>
      <c r="Q150" s="144">
        <v>0</v>
      </c>
      <c r="R150" s="144">
        <f t="shared" si="25"/>
        <v>0</v>
      </c>
      <c r="S150" s="144">
        <f t="shared" si="19"/>
        <v>0</v>
      </c>
      <c r="T150" s="144">
        <v>0</v>
      </c>
      <c r="U150" s="144">
        <f t="shared" si="26"/>
        <v>0</v>
      </c>
      <c r="V150" s="145"/>
      <c r="W150" s="144">
        <v>0</v>
      </c>
      <c r="X150" s="146">
        <f t="shared" si="20"/>
        <v>0</v>
      </c>
      <c r="Y150" s="144">
        <v>0</v>
      </c>
      <c r="Z150" s="144">
        <f t="shared" si="21"/>
        <v>0</v>
      </c>
      <c r="AA150" s="144">
        <f t="shared" si="22"/>
        <v>0</v>
      </c>
      <c r="AB150" s="144">
        <f t="shared" si="23"/>
        <v>0</v>
      </c>
      <c r="AC150" s="147">
        <f t="shared" si="24"/>
        <v>0</v>
      </c>
    </row>
    <row r="151" spans="1:29" ht="45" x14ac:dyDescent="0.25">
      <c r="A151" s="128">
        <v>1</v>
      </c>
      <c r="B151" s="140" t="s">
        <v>792</v>
      </c>
      <c r="C151" s="118" t="s">
        <v>235</v>
      </c>
      <c r="D151" s="5"/>
      <c r="E151" s="5"/>
      <c r="F151" s="5"/>
      <c r="G151" s="5"/>
      <c r="H151" s="5"/>
      <c r="I151" s="5"/>
      <c r="J151" s="5"/>
      <c r="K151" s="5"/>
      <c r="L151" s="28"/>
      <c r="M151" s="141" t="s">
        <v>732</v>
      </c>
      <c r="N151" s="142">
        <v>0</v>
      </c>
      <c r="O151" s="150"/>
      <c r="P151" s="144">
        <v>0</v>
      </c>
      <c r="Q151" s="144">
        <v>0</v>
      </c>
      <c r="R151" s="144">
        <f t="shared" si="25"/>
        <v>0</v>
      </c>
      <c r="S151" s="144">
        <f t="shared" si="19"/>
        <v>0</v>
      </c>
      <c r="T151" s="144">
        <v>0</v>
      </c>
      <c r="U151" s="144">
        <f t="shared" si="26"/>
        <v>0</v>
      </c>
      <c r="V151" s="145"/>
      <c r="W151" s="144">
        <v>0</v>
      </c>
      <c r="X151" s="146">
        <f t="shared" si="20"/>
        <v>0</v>
      </c>
      <c r="Y151" s="144">
        <v>0</v>
      </c>
      <c r="Z151" s="144">
        <f t="shared" si="21"/>
        <v>0</v>
      </c>
      <c r="AA151" s="144">
        <f t="shared" si="22"/>
        <v>0</v>
      </c>
      <c r="AB151" s="144">
        <f t="shared" si="23"/>
        <v>0</v>
      </c>
      <c r="AC151" s="147">
        <f t="shared" si="24"/>
        <v>0</v>
      </c>
    </row>
    <row r="152" spans="1:29" x14ac:dyDescent="0.25">
      <c r="A152" s="128" t="s">
        <v>236</v>
      </c>
      <c r="B152" s="140" t="s">
        <v>792</v>
      </c>
      <c r="C152" s="118" t="s">
        <v>794</v>
      </c>
      <c r="D152" s="5"/>
      <c r="E152" s="5"/>
      <c r="F152" s="5"/>
      <c r="G152" s="5"/>
      <c r="H152" s="5"/>
      <c r="I152" s="5"/>
      <c r="J152" s="5"/>
      <c r="K152" s="5"/>
      <c r="L152" s="28"/>
      <c r="M152" s="141" t="s">
        <v>732</v>
      </c>
      <c r="N152" s="142">
        <v>0</v>
      </c>
      <c r="O152" s="150"/>
      <c r="P152" s="144">
        <v>0</v>
      </c>
      <c r="Q152" s="144">
        <v>0</v>
      </c>
      <c r="R152" s="144">
        <f t="shared" si="25"/>
        <v>0</v>
      </c>
      <c r="S152" s="144">
        <f t="shared" si="19"/>
        <v>0</v>
      </c>
      <c r="T152" s="144">
        <v>0</v>
      </c>
      <c r="U152" s="144">
        <f t="shared" si="26"/>
        <v>0</v>
      </c>
      <c r="V152" s="145"/>
      <c r="W152" s="144">
        <v>0</v>
      </c>
      <c r="X152" s="146">
        <f t="shared" si="20"/>
        <v>0</v>
      </c>
      <c r="Y152" s="144">
        <v>0</v>
      </c>
      <c r="Z152" s="144">
        <f t="shared" si="21"/>
        <v>0</v>
      </c>
      <c r="AA152" s="144">
        <f t="shared" si="22"/>
        <v>0</v>
      </c>
      <c r="AB152" s="144">
        <f t="shared" si="23"/>
        <v>0</v>
      </c>
      <c r="AC152" s="147">
        <f t="shared" si="24"/>
        <v>0</v>
      </c>
    </row>
    <row r="153" spans="1:29" x14ac:dyDescent="0.25">
      <c r="A153" s="131" t="s">
        <v>237</v>
      </c>
      <c r="B153" s="140" t="s">
        <v>792</v>
      </c>
      <c r="C153" s="118" t="s">
        <v>795</v>
      </c>
      <c r="D153" s="5"/>
      <c r="E153" s="5"/>
      <c r="F153" s="5"/>
      <c r="G153" s="5"/>
      <c r="H153" s="5"/>
      <c r="I153" s="5"/>
      <c r="J153" s="5"/>
      <c r="K153" s="5"/>
      <c r="L153" s="28"/>
      <c r="M153" s="141" t="s">
        <v>732</v>
      </c>
      <c r="N153" s="142">
        <v>0</v>
      </c>
      <c r="O153" s="150"/>
      <c r="P153" s="144">
        <v>0</v>
      </c>
      <c r="Q153" s="144">
        <v>0</v>
      </c>
      <c r="R153" s="144">
        <f t="shared" si="25"/>
        <v>0</v>
      </c>
      <c r="S153" s="144">
        <f t="shared" si="19"/>
        <v>0</v>
      </c>
      <c r="T153" s="144">
        <v>0</v>
      </c>
      <c r="U153" s="144">
        <f t="shared" si="26"/>
        <v>0</v>
      </c>
      <c r="V153" s="145"/>
      <c r="W153" s="144">
        <v>0</v>
      </c>
      <c r="X153" s="146">
        <f t="shared" si="20"/>
        <v>0</v>
      </c>
      <c r="Y153" s="144">
        <v>0</v>
      </c>
      <c r="Z153" s="144">
        <f t="shared" si="21"/>
        <v>0</v>
      </c>
      <c r="AA153" s="144">
        <f t="shared" si="22"/>
        <v>0</v>
      </c>
      <c r="AB153" s="144">
        <f t="shared" si="23"/>
        <v>0</v>
      </c>
      <c r="AC153" s="147">
        <f t="shared" si="24"/>
        <v>0</v>
      </c>
    </row>
    <row r="154" spans="1:29" x14ac:dyDescent="0.25">
      <c r="A154" s="131" t="s">
        <v>238</v>
      </c>
      <c r="B154" s="140" t="s">
        <v>792</v>
      </c>
      <c r="C154" s="125" t="s">
        <v>239</v>
      </c>
      <c r="D154" s="5"/>
      <c r="E154" s="5"/>
      <c r="F154" s="5"/>
      <c r="G154" s="5"/>
      <c r="H154" s="5"/>
      <c r="I154" s="5"/>
      <c r="J154" s="5"/>
      <c r="K154" s="5"/>
      <c r="L154" s="28"/>
      <c r="M154" s="141" t="s">
        <v>732</v>
      </c>
      <c r="N154" s="142">
        <v>0</v>
      </c>
      <c r="O154" s="150"/>
      <c r="P154" s="144">
        <v>0</v>
      </c>
      <c r="Q154" s="144">
        <v>0</v>
      </c>
      <c r="R154" s="144">
        <f t="shared" si="25"/>
        <v>0</v>
      </c>
      <c r="S154" s="144">
        <f t="shared" si="19"/>
        <v>0</v>
      </c>
      <c r="T154" s="144">
        <v>0</v>
      </c>
      <c r="U154" s="144">
        <f t="shared" si="26"/>
        <v>0</v>
      </c>
      <c r="V154" s="145"/>
      <c r="W154" s="144">
        <v>0</v>
      </c>
      <c r="X154" s="146">
        <f t="shared" si="20"/>
        <v>0</v>
      </c>
      <c r="Y154" s="144">
        <v>0</v>
      </c>
      <c r="Z154" s="144">
        <f t="shared" si="21"/>
        <v>0</v>
      </c>
      <c r="AA154" s="144">
        <f t="shared" si="22"/>
        <v>0</v>
      </c>
      <c r="AB154" s="144">
        <f t="shared" si="23"/>
        <v>0</v>
      </c>
      <c r="AC154" s="147">
        <f t="shared" si="24"/>
        <v>0</v>
      </c>
    </row>
    <row r="155" spans="1:29" x14ac:dyDescent="0.25">
      <c r="A155" s="128" t="s">
        <v>240</v>
      </c>
      <c r="B155" s="140" t="s">
        <v>792</v>
      </c>
      <c r="C155" s="125" t="s">
        <v>241</v>
      </c>
      <c r="D155" s="5"/>
      <c r="E155" s="5"/>
      <c r="F155" s="5"/>
      <c r="G155" s="5"/>
      <c r="H155" s="5"/>
      <c r="I155" s="5"/>
      <c r="J155" s="5"/>
      <c r="K155" s="5"/>
      <c r="L155" s="28"/>
      <c r="M155" s="141" t="s">
        <v>732</v>
      </c>
      <c r="N155" s="142">
        <v>0</v>
      </c>
      <c r="O155" s="150"/>
      <c r="P155" s="144">
        <v>0</v>
      </c>
      <c r="Q155" s="144">
        <v>0</v>
      </c>
      <c r="R155" s="144">
        <f t="shared" si="25"/>
        <v>0</v>
      </c>
      <c r="S155" s="144">
        <f t="shared" si="19"/>
        <v>0</v>
      </c>
      <c r="T155" s="144">
        <v>0</v>
      </c>
      <c r="U155" s="144">
        <f t="shared" si="26"/>
        <v>0</v>
      </c>
      <c r="V155" s="145"/>
      <c r="W155" s="144">
        <v>0</v>
      </c>
      <c r="X155" s="146">
        <f t="shared" si="20"/>
        <v>0</v>
      </c>
      <c r="Y155" s="144">
        <v>0</v>
      </c>
      <c r="Z155" s="144">
        <f t="shared" si="21"/>
        <v>0</v>
      </c>
      <c r="AA155" s="144">
        <f t="shared" si="22"/>
        <v>0</v>
      </c>
      <c r="AB155" s="144">
        <f t="shared" si="23"/>
        <v>0</v>
      </c>
      <c r="AC155" s="147">
        <f t="shared" si="24"/>
        <v>0</v>
      </c>
    </row>
    <row r="156" spans="1:29" ht="30" x14ac:dyDescent="0.25">
      <c r="A156" s="128" t="s">
        <v>242</v>
      </c>
      <c r="B156" s="140" t="s">
        <v>792</v>
      </c>
      <c r="C156" s="118" t="s">
        <v>796</v>
      </c>
      <c r="D156" s="5"/>
      <c r="E156" s="5"/>
      <c r="F156" s="5"/>
      <c r="G156" s="5"/>
      <c r="H156" s="5"/>
      <c r="I156" s="5"/>
      <c r="J156" s="5"/>
      <c r="K156" s="5"/>
      <c r="L156" s="28"/>
      <c r="M156" s="141" t="s">
        <v>732</v>
      </c>
      <c r="N156" s="142">
        <v>0</v>
      </c>
      <c r="O156" s="150"/>
      <c r="P156" s="144">
        <v>0</v>
      </c>
      <c r="Q156" s="144">
        <v>0</v>
      </c>
      <c r="R156" s="144">
        <f t="shared" si="25"/>
        <v>0</v>
      </c>
      <c r="S156" s="144">
        <f t="shared" si="19"/>
        <v>0</v>
      </c>
      <c r="T156" s="144">
        <v>0</v>
      </c>
      <c r="U156" s="144">
        <f t="shared" si="26"/>
        <v>0</v>
      </c>
      <c r="V156" s="145"/>
      <c r="W156" s="144">
        <v>0</v>
      </c>
      <c r="X156" s="146">
        <f t="shared" si="20"/>
        <v>0</v>
      </c>
      <c r="Y156" s="144">
        <v>0</v>
      </c>
      <c r="Z156" s="144">
        <f t="shared" si="21"/>
        <v>0</v>
      </c>
      <c r="AA156" s="144">
        <f t="shared" si="22"/>
        <v>0</v>
      </c>
      <c r="AB156" s="144">
        <f t="shared" si="23"/>
        <v>0</v>
      </c>
      <c r="AC156" s="147">
        <f t="shared" si="24"/>
        <v>0</v>
      </c>
    </row>
    <row r="157" spans="1:29" ht="30" x14ac:dyDescent="0.25">
      <c r="A157" s="128" t="s">
        <v>243</v>
      </c>
      <c r="B157" s="140" t="s">
        <v>792</v>
      </c>
      <c r="C157" s="118" t="s">
        <v>797</v>
      </c>
      <c r="D157" s="5"/>
      <c r="E157" s="5"/>
      <c r="F157" s="5"/>
      <c r="G157" s="5"/>
      <c r="H157" s="5"/>
      <c r="I157" s="5"/>
      <c r="J157" s="5"/>
      <c r="K157" s="5"/>
      <c r="L157" s="28"/>
      <c r="M157" s="141" t="s">
        <v>732</v>
      </c>
      <c r="N157" s="142">
        <v>0</v>
      </c>
      <c r="O157" s="150"/>
      <c r="P157" s="144">
        <v>0</v>
      </c>
      <c r="Q157" s="144">
        <v>0</v>
      </c>
      <c r="R157" s="144">
        <f t="shared" si="25"/>
        <v>0</v>
      </c>
      <c r="S157" s="144">
        <f t="shared" si="19"/>
        <v>0</v>
      </c>
      <c r="T157" s="144">
        <v>0</v>
      </c>
      <c r="U157" s="144">
        <f t="shared" si="26"/>
        <v>0</v>
      </c>
      <c r="V157" s="145"/>
      <c r="W157" s="144">
        <v>0</v>
      </c>
      <c r="X157" s="146">
        <f t="shared" si="20"/>
        <v>0</v>
      </c>
      <c r="Y157" s="144">
        <v>0</v>
      </c>
      <c r="Z157" s="144">
        <f t="shared" si="21"/>
        <v>0</v>
      </c>
      <c r="AA157" s="144">
        <f t="shared" si="22"/>
        <v>0</v>
      </c>
      <c r="AB157" s="144">
        <f t="shared" si="23"/>
        <v>0</v>
      </c>
      <c r="AC157" s="147">
        <f t="shared" si="24"/>
        <v>0</v>
      </c>
    </row>
    <row r="158" spans="1:29" x14ac:dyDescent="0.25">
      <c r="A158" s="128" t="s">
        <v>244</v>
      </c>
      <c r="B158" s="140" t="s">
        <v>792</v>
      </c>
      <c r="C158" s="118" t="s">
        <v>245</v>
      </c>
      <c r="D158" s="5"/>
      <c r="E158" s="5"/>
      <c r="F158" s="5"/>
      <c r="G158" s="5"/>
      <c r="H158" s="5"/>
      <c r="I158" s="5"/>
      <c r="J158" s="5"/>
      <c r="K158" s="5"/>
      <c r="L158" s="28"/>
      <c r="M158" s="141" t="s">
        <v>732</v>
      </c>
      <c r="N158" s="142">
        <v>0</v>
      </c>
      <c r="O158" s="150"/>
      <c r="P158" s="144">
        <v>0</v>
      </c>
      <c r="Q158" s="144">
        <v>0</v>
      </c>
      <c r="R158" s="144">
        <f t="shared" si="25"/>
        <v>0</v>
      </c>
      <c r="S158" s="144">
        <f t="shared" si="19"/>
        <v>0</v>
      </c>
      <c r="T158" s="144">
        <v>0</v>
      </c>
      <c r="U158" s="144">
        <f t="shared" si="26"/>
        <v>0</v>
      </c>
      <c r="V158" s="145"/>
      <c r="W158" s="144">
        <v>0</v>
      </c>
      <c r="X158" s="146">
        <f t="shared" si="20"/>
        <v>0</v>
      </c>
      <c r="Y158" s="144">
        <v>0</v>
      </c>
      <c r="Z158" s="144">
        <f t="shared" si="21"/>
        <v>0</v>
      </c>
      <c r="AA158" s="144">
        <f t="shared" si="22"/>
        <v>0</v>
      </c>
      <c r="AB158" s="144">
        <f t="shared" si="23"/>
        <v>0</v>
      </c>
      <c r="AC158" s="147">
        <f t="shared" si="24"/>
        <v>0</v>
      </c>
    </row>
    <row r="159" spans="1:29" x14ac:dyDescent="0.25">
      <c r="A159" s="128" t="s">
        <v>246</v>
      </c>
      <c r="B159" s="140" t="s">
        <v>792</v>
      </c>
      <c r="C159" s="118" t="s">
        <v>247</v>
      </c>
      <c r="D159" s="5"/>
      <c r="E159" s="5"/>
      <c r="F159" s="5"/>
      <c r="G159" s="5"/>
      <c r="H159" s="5"/>
      <c r="I159" s="5"/>
      <c r="J159" s="5"/>
      <c r="K159" s="5"/>
      <c r="L159" s="28"/>
      <c r="M159" s="141" t="s">
        <v>732</v>
      </c>
      <c r="N159" s="142">
        <v>0</v>
      </c>
      <c r="O159" s="150"/>
      <c r="P159" s="144">
        <v>0</v>
      </c>
      <c r="Q159" s="144">
        <v>0</v>
      </c>
      <c r="R159" s="144">
        <f t="shared" si="25"/>
        <v>0</v>
      </c>
      <c r="S159" s="144">
        <f t="shared" si="19"/>
        <v>0</v>
      </c>
      <c r="T159" s="144">
        <v>0</v>
      </c>
      <c r="U159" s="144">
        <f t="shared" si="26"/>
        <v>0</v>
      </c>
      <c r="V159" s="145"/>
      <c r="W159" s="144">
        <v>0</v>
      </c>
      <c r="X159" s="146">
        <f t="shared" si="20"/>
        <v>0</v>
      </c>
      <c r="Y159" s="144">
        <v>0</v>
      </c>
      <c r="Z159" s="144">
        <f t="shared" si="21"/>
        <v>0</v>
      </c>
      <c r="AA159" s="144">
        <f t="shared" si="22"/>
        <v>0</v>
      </c>
      <c r="AB159" s="144">
        <f t="shared" si="23"/>
        <v>0</v>
      </c>
      <c r="AC159" s="147">
        <f t="shared" si="24"/>
        <v>0</v>
      </c>
    </row>
    <row r="160" spans="1:29" x14ac:dyDescent="0.25">
      <c r="A160" s="126" t="s">
        <v>248</v>
      </c>
      <c r="B160" s="140" t="s">
        <v>792</v>
      </c>
      <c r="C160" s="124" t="s">
        <v>798</v>
      </c>
      <c r="D160" s="5"/>
      <c r="E160" s="5"/>
      <c r="F160" s="5"/>
      <c r="G160" s="5"/>
      <c r="H160" s="5"/>
      <c r="I160" s="5"/>
      <c r="J160" s="5"/>
      <c r="K160" s="5"/>
      <c r="L160" s="28"/>
      <c r="M160" s="141" t="s">
        <v>732</v>
      </c>
      <c r="N160" s="142">
        <v>0</v>
      </c>
      <c r="O160" s="150"/>
      <c r="P160" s="144">
        <v>0</v>
      </c>
      <c r="Q160" s="144">
        <v>0</v>
      </c>
      <c r="R160" s="144">
        <f t="shared" si="25"/>
        <v>0</v>
      </c>
      <c r="S160" s="144">
        <f t="shared" si="19"/>
        <v>0</v>
      </c>
      <c r="T160" s="144">
        <v>0</v>
      </c>
      <c r="U160" s="144">
        <f t="shared" si="26"/>
        <v>0</v>
      </c>
      <c r="V160" s="145"/>
      <c r="W160" s="144">
        <v>0</v>
      </c>
      <c r="X160" s="146">
        <f t="shared" si="20"/>
        <v>0</v>
      </c>
      <c r="Y160" s="144">
        <v>0</v>
      </c>
      <c r="Z160" s="144">
        <f t="shared" si="21"/>
        <v>0</v>
      </c>
      <c r="AA160" s="144">
        <f t="shared" si="22"/>
        <v>0</v>
      </c>
      <c r="AB160" s="144">
        <f t="shared" si="23"/>
        <v>0</v>
      </c>
      <c r="AC160" s="147">
        <f t="shared" si="24"/>
        <v>0</v>
      </c>
    </row>
    <row r="161" spans="1:29" ht="45" x14ac:dyDescent="0.25">
      <c r="A161" s="128">
        <v>1</v>
      </c>
      <c r="B161" s="140" t="s">
        <v>792</v>
      </c>
      <c r="C161" s="118" t="s">
        <v>249</v>
      </c>
      <c r="D161" s="5"/>
      <c r="E161" s="5"/>
      <c r="F161" s="5"/>
      <c r="G161" s="5"/>
      <c r="H161" s="5"/>
      <c r="I161" s="5"/>
      <c r="J161" s="5"/>
      <c r="K161" s="5"/>
      <c r="L161" s="28"/>
      <c r="M161" s="141" t="s">
        <v>732</v>
      </c>
      <c r="N161" s="142">
        <v>0</v>
      </c>
      <c r="O161" s="150"/>
      <c r="P161" s="144">
        <v>0</v>
      </c>
      <c r="Q161" s="144">
        <v>0</v>
      </c>
      <c r="R161" s="144">
        <f t="shared" si="25"/>
        <v>0</v>
      </c>
      <c r="S161" s="144">
        <f t="shared" si="19"/>
        <v>0</v>
      </c>
      <c r="T161" s="144">
        <v>0</v>
      </c>
      <c r="U161" s="144">
        <f t="shared" si="26"/>
        <v>0</v>
      </c>
      <c r="V161" s="145"/>
      <c r="W161" s="144">
        <v>0</v>
      </c>
      <c r="X161" s="146">
        <f t="shared" si="20"/>
        <v>0</v>
      </c>
      <c r="Y161" s="144">
        <v>0</v>
      </c>
      <c r="Z161" s="144">
        <f t="shared" si="21"/>
        <v>0</v>
      </c>
      <c r="AA161" s="144">
        <f t="shared" si="22"/>
        <v>0</v>
      </c>
      <c r="AB161" s="144">
        <f t="shared" si="23"/>
        <v>0</v>
      </c>
      <c r="AC161" s="147">
        <f t="shared" si="24"/>
        <v>0</v>
      </c>
    </row>
    <row r="162" spans="1:29" x14ac:dyDescent="0.25">
      <c r="A162" s="128" t="s">
        <v>236</v>
      </c>
      <c r="B162" s="140" t="s">
        <v>792</v>
      </c>
      <c r="C162" s="118" t="s">
        <v>794</v>
      </c>
      <c r="D162" s="5"/>
      <c r="E162" s="5"/>
      <c r="F162" s="5"/>
      <c r="G162" s="5"/>
      <c r="H162" s="5"/>
      <c r="I162" s="5"/>
      <c r="J162" s="5"/>
      <c r="K162" s="5"/>
      <c r="L162" s="28"/>
      <c r="M162" s="141" t="s">
        <v>732</v>
      </c>
      <c r="N162" s="142">
        <v>0</v>
      </c>
      <c r="O162" s="150"/>
      <c r="P162" s="144">
        <v>0</v>
      </c>
      <c r="Q162" s="144">
        <v>0</v>
      </c>
      <c r="R162" s="144">
        <f t="shared" si="25"/>
        <v>0</v>
      </c>
      <c r="S162" s="144">
        <f t="shared" si="19"/>
        <v>0</v>
      </c>
      <c r="T162" s="144">
        <v>0</v>
      </c>
      <c r="U162" s="144">
        <f t="shared" si="26"/>
        <v>0</v>
      </c>
      <c r="V162" s="145"/>
      <c r="W162" s="144">
        <v>0</v>
      </c>
      <c r="X162" s="146">
        <f t="shared" si="20"/>
        <v>0</v>
      </c>
      <c r="Y162" s="144">
        <v>0</v>
      </c>
      <c r="Z162" s="144">
        <f t="shared" si="21"/>
        <v>0</v>
      </c>
      <c r="AA162" s="144">
        <f t="shared" si="22"/>
        <v>0</v>
      </c>
      <c r="AB162" s="144">
        <f t="shared" si="23"/>
        <v>0</v>
      </c>
      <c r="AC162" s="147">
        <f t="shared" si="24"/>
        <v>0</v>
      </c>
    </row>
    <row r="163" spans="1:29" x14ac:dyDescent="0.25">
      <c r="A163" s="128" t="s">
        <v>237</v>
      </c>
      <c r="B163" s="140" t="s">
        <v>792</v>
      </c>
      <c r="C163" s="118" t="s">
        <v>795</v>
      </c>
      <c r="D163" s="5"/>
      <c r="E163" s="5"/>
      <c r="F163" s="5"/>
      <c r="G163" s="5"/>
      <c r="H163" s="5"/>
      <c r="I163" s="5"/>
      <c r="J163" s="5"/>
      <c r="K163" s="5"/>
      <c r="L163" s="28"/>
      <c r="M163" s="141" t="s">
        <v>732</v>
      </c>
      <c r="N163" s="142">
        <v>0</v>
      </c>
      <c r="O163" s="150"/>
      <c r="P163" s="144">
        <v>0</v>
      </c>
      <c r="Q163" s="144">
        <v>0</v>
      </c>
      <c r="R163" s="144">
        <f t="shared" si="25"/>
        <v>0</v>
      </c>
      <c r="S163" s="144">
        <f t="shared" si="19"/>
        <v>0</v>
      </c>
      <c r="T163" s="144">
        <v>0</v>
      </c>
      <c r="U163" s="144">
        <f t="shared" si="26"/>
        <v>0</v>
      </c>
      <c r="V163" s="145"/>
      <c r="W163" s="144">
        <v>0</v>
      </c>
      <c r="X163" s="146">
        <f t="shared" si="20"/>
        <v>0</v>
      </c>
      <c r="Y163" s="144">
        <v>0</v>
      </c>
      <c r="Z163" s="144">
        <f t="shared" si="21"/>
        <v>0</v>
      </c>
      <c r="AA163" s="144">
        <f t="shared" si="22"/>
        <v>0</v>
      </c>
      <c r="AB163" s="144">
        <f t="shared" si="23"/>
        <v>0</v>
      </c>
      <c r="AC163" s="147">
        <f t="shared" si="24"/>
        <v>0</v>
      </c>
    </row>
    <row r="164" spans="1:29" x14ac:dyDescent="0.25">
      <c r="A164" s="128" t="s">
        <v>238</v>
      </c>
      <c r="B164" s="140" t="s">
        <v>792</v>
      </c>
      <c r="C164" s="118" t="s">
        <v>250</v>
      </c>
      <c r="D164" s="5"/>
      <c r="E164" s="5"/>
      <c r="F164" s="5"/>
      <c r="G164" s="5"/>
      <c r="H164" s="5"/>
      <c r="I164" s="5"/>
      <c r="J164" s="5"/>
      <c r="K164" s="5"/>
      <c r="L164" s="28"/>
      <c r="M164" s="141" t="s">
        <v>732</v>
      </c>
      <c r="N164" s="142">
        <v>0</v>
      </c>
      <c r="O164" s="150"/>
      <c r="P164" s="144">
        <v>0</v>
      </c>
      <c r="Q164" s="144">
        <v>0</v>
      </c>
      <c r="R164" s="144">
        <f t="shared" si="25"/>
        <v>0</v>
      </c>
      <c r="S164" s="144">
        <f t="shared" si="19"/>
        <v>0</v>
      </c>
      <c r="T164" s="144">
        <v>0</v>
      </c>
      <c r="U164" s="144">
        <f t="shared" si="26"/>
        <v>0</v>
      </c>
      <c r="V164" s="145"/>
      <c r="W164" s="144">
        <v>0</v>
      </c>
      <c r="X164" s="146">
        <f t="shared" si="20"/>
        <v>0</v>
      </c>
      <c r="Y164" s="144">
        <v>0</v>
      </c>
      <c r="Z164" s="144">
        <f t="shared" si="21"/>
        <v>0</v>
      </c>
      <c r="AA164" s="144">
        <f t="shared" si="22"/>
        <v>0</v>
      </c>
      <c r="AB164" s="144">
        <f t="shared" si="23"/>
        <v>0</v>
      </c>
      <c r="AC164" s="147">
        <f t="shared" si="24"/>
        <v>0</v>
      </c>
    </row>
    <row r="165" spans="1:29" x14ac:dyDescent="0.25">
      <c r="A165" s="128" t="s">
        <v>240</v>
      </c>
      <c r="B165" s="140" t="s">
        <v>792</v>
      </c>
      <c r="C165" s="118" t="s">
        <v>241</v>
      </c>
      <c r="D165" s="5"/>
      <c r="E165" s="5"/>
      <c r="F165" s="5"/>
      <c r="G165" s="5"/>
      <c r="H165" s="5"/>
      <c r="I165" s="5"/>
      <c r="J165" s="5"/>
      <c r="K165" s="5"/>
      <c r="L165" s="28"/>
      <c r="M165" s="141" t="s">
        <v>732</v>
      </c>
      <c r="N165" s="142">
        <v>0</v>
      </c>
      <c r="O165" s="150"/>
      <c r="P165" s="144">
        <v>0</v>
      </c>
      <c r="Q165" s="144">
        <v>0</v>
      </c>
      <c r="R165" s="144">
        <f t="shared" si="25"/>
        <v>0</v>
      </c>
      <c r="S165" s="144">
        <f t="shared" si="19"/>
        <v>0</v>
      </c>
      <c r="T165" s="144">
        <v>0</v>
      </c>
      <c r="U165" s="144">
        <f t="shared" si="26"/>
        <v>0</v>
      </c>
      <c r="V165" s="145"/>
      <c r="W165" s="144">
        <v>0</v>
      </c>
      <c r="X165" s="146">
        <f t="shared" si="20"/>
        <v>0</v>
      </c>
      <c r="Y165" s="144">
        <v>0</v>
      </c>
      <c r="Z165" s="144">
        <f t="shared" si="21"/>
        <v>0</v>
      </c>
      <c r="AA165" s="144">
        <f t="shared" si="22"/>
        <v>0</v>
      </c>
      <c r="AB165" s="144">
        <f t="shared" si="23"/>
        <v>0</v>
      </c>
      <c r="AC165" s="147">
        <f t="shared" si="24"/>
        <v>0</v>
      </c>
    </row>
    <row r="166" spans="1:29" x14ac:dyDescent="0.25">
      <c r="A166" s="128" t="s">
        <v>251</v>
      </c>
      <c r="B166" s="140" t="s">
        <v>792</v>
      </c>
      <c r="C166" s="118" t="s">
        <v>252</v>
      </c>
      <c r="D166" s="5"/>
      <c r="E166" s="5"/>
      <c r="F166" s="5"/>
      <c r="G166" s="5"/>
      <c r="H166" s="5"/>
      <c r="I166" s="5"/>
      <c r="J166" s="5"/>
      <c r="K166" s="5"/>
      <c r="L166" s="28"/>
      <c r="M166" s="141" t="s">
        <v>732</v>
      </c>
      <c r="N166" s="142">
        <v>0</v>
      </c>
      <c r="O166" s="150"/>
      <c r="P166" s="144">
        <v>0</v>
      </c>
      <c r="Q166" s="144">
        <v>0</v>
      </c>
      <c r="R166" s="144">
        <f t="shared" si="25"/>
        <v>0</v>
      </c>
      <c r="S166" s="144">
        <f t="shared" si="19"/>
        <v>0</v>
      </c>
      <c r="T166" s="144">
        <v>0</v>
      </c>
      <c r="U166" s="144">
        <f t="shared" si="26"/>
        <v>0</v>
      </c>
      <c r="V166" s="145"/>
      <c r="W166" s="144">
        <v>0</v>
      </c>
      <c r="X166" s="146">
        <f t="shared" si="20"/>
        <v>0</v>
      </c>
      <c r="Y166" s="144">
        <v>0</v>
      </c>
      <c r="Z166" s="144">
        <f t="shared" si="21"/>
        <v>0</v>
      </c>
      <c r="AA166" s="144">
        <f t="shared" si="22"/>
        <v>0</v>
      </c>
      <c r="AB166" s="144">
        <f t="shared" si="23"/>
        <v>0</v>
      </c>
      <c r="AC166" s="147">
        <f t="shared" si="24"/>
        <v>0</v>
      </c>
    </row>
    <row r="167" spans="1:29" x14ac:dyDescent="0.25">
      <c r="A167" s="128" t="s">
        <v>243</v>
      </c>
      <c r="B167" s="140" t="s">
        <v>792</v>
      </c>
      <c r="C167" s="118" t="s">
        <v>253</v>
      </c>
      <c r="D167" s="5"/>
      <c r="E167" s="5"/>
      <c r="F167" s="5"/>
      <c r="G167" s="5"/>
      <c r="H167" s="5"/>
      <c r="I167" s="5"/>
      <c r="J167" s="5"/>
      <c r="K167" s="5"/>
      <c r="L167" s="28"/>
      <c r="M167" s="141" t="s">
        <v>732</v>
      </c>
      <c r="N167" s="142">
        <v>0</v>
      </c>
      <c r="O167" s="150"/>
      <c r="P167" s="144">
        <v>0</v>
      </c>
      <c r="Q167" s="144">
        <v>0</v>
      </c>
      <c r="R167" s="144">
        <f t="shared" si="25"/>
        <v>0</v>
      </c>
      <c r="S167" s="144">
        <f t="shared" si="19"/>
        <v>0</v>
      </c>
      <c r="T167" s="144">
        <v>0</v>
      </c>
      <c r="U167" s="144">
        <f t="shared" si="26"/>
        <v>0</v>
      </c>
      <c r="V167" s="145"/>
      <c r="W167" s="144">
        <v>0</v>
      </c>
      <c r="X167" s="146">
        <f t="shared" si="20"/>
        <v>0</v>
      </c>
      <c r="Y167" s="144">
        <v>0</v>
      </c>
      <c r="Z167" s="144">
        <f t="shared" si="21"/>
        <v>0</v>
      </c>
      <c r="AA167" s="144">
        <f t="shared" si="22"/>
        <v>0</v>
      </c>
      <c r="AB167" s="144">
        <f t="shared" si="23"/>
        <v>0</v>
      </c>
      <c r="AC167" s="147">
        <f t="shared" si="24"/>
        <v>0</v>
      </c>
    </row>
    <row r="168" spans="1:29" x14ac:dyDescent="0.25">
      <c r="A168" s="128" t="s">
        <v>244</v>
      </c>
      <c r="B168" s="140" t="s">
        <v>792</v>
      </c>
      <c r="C168" s="118" t="s">
        <v>245</v>
      </c>
      <c r="D168" s="5"/>
      <c r="E168" s="5"/>
      <c r="F168" s="5"/>
      <c r="G168" s="5"/>
      <c r="H168" s="5"/>
      <c r="I168" s="5"/>
      <c r="J168" s="5"/>
      <c r="K168" s="5"/>
      <c r="L168" s="28"/>
      <c r="M168" s="141" t="s">
        <v>732</v>
      </c>
      <c r="N168" s="142">
        <v>0</v>
      </c>
      <c r="O168" s="150"/>
      <c r="P168" s="144">
        <v>0</v>
      </c>
      <c r="Q168" s="144">
        <v>0</v>
      </c>
      <c r="R168" s="144">
        <f t="shared" si="25"/>
        <v>0</v>
      </c>
      <c r="S168" s="144">
        <f t="shared" si="19"/>
        <v>0</v>
      </c>
      <c r="T168" s="144">
        <v>0</v>
      </c>
      <c r="U168" s="144">
        <f t="shared" si="26"/>
        <v>0</v>
      </c>
      <c r="V168" s="145"/>
      <c r="W168" s="144">
        <v>0</v>
      </c>
      <c r="X168" s="146">
        <f t="shared" si="20"/>
        <v>0</v>
      </c>
      <c r="Y168" s="144">
        <v>0</v>
      </c>
      <c r="Z168" s="144">
        <f t="shared" si="21"/>
        <v>0</v>
      </c>
      <c r="AA168" s="144">
        <f t="shared" si="22"/>
        <v>0</v>
      </c>
      <c r="AB168" s="144">
        <f t="shared" si="23"/>
        <v>0</v>
      </c>
      <c r="AC168" s="147">
        <f t="shared" si="24"/>
        <v>0</v>
      </c>
    </row>
    <row r="169" spans="1:29" x14ac:dyDescent="0.25">
      <c r="A169" s="128" t="s">
        <v>254</v>
      </c>
      <c r="B169" s="140" t="s">
        <v>792</v>
      </c>
      <c r="C169" s="125" t="s">
        <v>255</v>
      </c>
      <c r="D169" s="5"/>
      <c r="E169" s="5"/>
      <c r="F169" s="5"/>
      <c r="G169" s="5"/>
      <c r="H169" s="5"/>
      <c r="I169" s="5"/>
      <c r="J169" s="5"/>
      <c r="K169" s="5"/>
      <c r="L169" s="28"/>
      <c r="M169" s="141" t="s">
        <v>732</v>
      </c>
      <c r="N169" s="142">
        <v>0</v>
      </c>
      <c r="O169" s="150"/>
      <c r="P169" s="144">
        <v>0</v>
      </c>
      <c r="Q169" s="144">
        <v>0</v>
      </c>
      <c r="R169" s="144">
        <f t="shared" si="25"/>
        <v>0</v>
      </c>
      <c r="S169" s="144">
        <f t="shared" si="19"/>
        <v>0</v>
      </c>
      <c r="T169" s="144">
        <v>0</v>
      </c>
      <c r="U169" s="144">
        <f t="shared" si="26"/>
        <v>0</v>
      </c>
      <c r="V169" s="145"/>
      <c r="W169" s="144">
        <v>0</v>
      </c>
      <c r="X169" s="146">
        <f t="shared" si="20"/>
        <v>0</v>
      </c>
      <c r="Y169" s="144">
        <v>0</v>
      </c>
      <c r="Z169" s="144">
        <f t="shared" si="21"/>
        <v>0</v>
      </c>
      <c r="AA169" s="144">
        <f t="shared" si="22"/>
        <v>0</v>
      </c>
      <c r="AB169" s="144">
        <f t="shared" si="23"/>
        <v>0</v>
      </c>
      <c r="AC169" s="147">
        <f t="shared" si="24"/>
        <v>0</v>
      </c>
    </row>
    <row r="170" spans="1:29" ht="30" x14ac:dyDescent="0.25">
      <c r="A170" s="128" t="s">
        <v>256</v>
      </c>
      <c r="B170" s="140" t="s">
        <v>792</v>
      </c>
      <c r="C170" s="118" t="s">
        <v>799</v>
      </c>
      <c r="D170" s="5"/>
      <c r="E170" s="5"/>
      <c r="F170" s="5"/>
      <c r="G170" s="5"/>
      <c r="H170" s="5"/>
      <c r="I170" s="5"/>
      <c r="J170" s="5"/>
      <c r="K170" s="5"/>
      <c r="L170" s="28"/>
      <c r="M170" s="141" t="s">
        <v>732</v>
      </c>
      <c r="N170" s="142">
        <v>0</v>
      </c>
      <c r="O170" s="150"/>
      <c r="P170" s="144">
        <v>0</v>
      </c>
      <c r="Q170" s="144">
        <v>0</v>
      </c>
      <c r="R170" s="144">
        <f t="shared" si="25"/>
        <v>0</v>
      </c>
      <c r="S170" s="144">
        <f t="shared" si="19"/>
        <v>0</v>
      </c>
      <c r="T170" s="144">
        <v>0</v>
      </c>
      <c r="U170" s="144">
        <f t="shared" si="26"/>
        <v>0</v>
      </c>
      <c r="V170" s="145"/>
      <c r="W170" s="144">
        <v>0</v>
      </c>
      <c r="X170" s="146">
        <f t="shared" si="20"/>
        <v>0</v>
      </c>
      <c r="Y170" s="144">
        <v>0</v>
      </c>
      <c r="Z170" s="144">
        <f t="shared" si="21"/>
        <v>0</v>
      </c>
      <c r="AA170" s="144">
        <f t="shared" si="22"/>
        <v>0</v>
      </c>
      <c r="AB170" s="144">
        <f t="shared" si="23"/>
        <v>0</v>
      </c>
      <c r="AC170" s="147">
        <f t="shared" si="24"/>
        <v>0</v>
      </c>
    </row>
    <row r="171" spans="1:29" ht="30" x14ac:dyDescent="0.25">
      <c r="A171" s="128" t="s">
        <v>257</v>
      </c>
      <c r="B171" s="140" t="s">
        <v>792</v>
      </c>
      <c r="C171" s="118" t="s">
        <v>800</v>
      </c>
      <c r="D171" s="5"/>
      <c r="E171" s="5"/>
      <c r="F171" s="5"/>
      <c r="G171" s="5"/>
      <c r="H171" s="5"/>
      <c r="I171" s="5"/>
      <c r="J171" s="5"/>
      <c r="K171" s="5"/>
      <c r="L171" s="28"/>
      <c r="M171" s="141" t="s">
        <v>732</v>
      </c>
      <c r="N171" s="142">
        <v>0</v>
      </c>
      <c r="O171" s="150"/>
      <c r="P171" s="144">
        <v>0</v>
      </c>
      <c r="Q171" s="144">
        <v>0</v>
      </c>
      <c r="R171" s="144">
        <f t="shared" si="25"/>
        <v>0</v>
      </c>
      <c r="S171" s="144">
        <f t="shared" si="19"/>
        <v>0</v>
      </c>
      <c r="T171" s="144">
        <v>0</v>
      </c>
      <c r="U171" s="144">
        <f t="shared" si="26"/>
        <v>0</v>
      </c>
      <c r="V171" s="145"/>
      <c r="W171" s="144">
        <v>0</v>
      </c>
      <c r="X171" s="146">
        <f t="shared" si="20"/>
        <v>0</v>
      </c>
      <c r="Y171" s="144">
        <v>0</v>
      </c>
      <c r="Z171" s="144">
        <f t="shared" si="21"/>
        <v>0</v>
      </c>
      <c r="AA171" s="144">
        <f t="shared" si="22"/>
        <v>0</v>
      </c>
      <c r="AB171" s="144">
        <f t="shared" si="23"/>
        <v>0</v>
      </c>
      <c r="AC171" s="147">
        <f t="shared" si="24"/>
        <v>0</v>
      </c>
    </row>
    <row r="172" spans="1:29" ht="30" x14ac:dyDescent="0.25">
      <c r="A172" s="128" t="s">
        <v>258</v>
      </c>
      <c r="B172" s="140" t="s">
        <v>792</v>
      </c>
      <c r="C172" s="118" t="s">
        <v>259</v>
      </c>
      <c r="D172" s="5"/>
      <c r="E172" s="5"/>
      <c r="F172" s="5"/>
      <c r="G172" s="5"/>
      <c r="H172" s="5"/>
      <c r="I172" s="5"/>
      <c r="J172" s="5"/>
      <c r="K172" s="5"/>
      <c r="L172" s="28"/>
      <c r="M172" s="141" t="s">
        <v>732</v>
      </c>
      <c r="N172" s="142">
        <v>0</v>
      </c>
      <c r="O172" s="150"/>
      <c r="P172" s="144">
        <v>0</v>
      </c>
      <c r="Q172" s="144">
        <v>0</v>
      </c>
      <c r="R172" s="144">
        <f t="shared" si="25"/>
        <v>0</v>
      </c>
      <c r="S172" s="144">
        <f t="shared" si="19"/>
        <v>0</v>
      </c>
      <c r="T172" s="144">
        <v>0</v>
      </c>
      <c r="U172" s="144">
        <f t="shared" si="26"/>
        <v>0</v>
      </c>
      <c r="V172" s="145"/>
      <c r="W172" s="144">
        <v>0</v>
      </c>
      <c r="X172" s="146">
        <f t="shared" si="20"/>
        <v>0</v>
      </c>
      <c r="Y172" s="144">
        <v>0</v>
      </c>
      <c r="Z172" s="144">
        <f t="shared" si="21"/>
        <v>0</v>
      </c>
      <c r="AA172" s="144">
        <f t="shared" si="22"/>
        <v>0</v>
      </c>
      <c r="AB172" s="144">
        <f t="shared" si="23"/>
        <v>0</v>
      </c>
      <c r="AC172" s="147">
        <f t="shared" si="24"/>
        <v>0</v>
      </c>
    </row>
    <row r="173" spans="1:29" ht="60" x14ac:dyDescent="0.25">
      <c r="A173" s="128"/>
      <c r="B173" s="140" t="s">
        <v>792</v>
      </c>
      <c r="C173" s="132" t="s">
        <v>745</v>
      </c>
      <c r="D173" s="5"/>
      <c r="E173" s="5"/>
      <c r="F173" s="5"/>
      <c r="G173" s="5"/>
      <c r="H173" s="5"/>
      <c r="I173" s="5"/>
      <c r="J173" s="5"/>
      <c r="K173" s="5"/>
      <c r="L173" s="28"/>
      <c r="M173" s="141" t="s">
        <v>732</v>
      </c>
      <c r="N173" s="142">
        <v>0</v>
      </c>
      <c r="O173" s="150"/>
      <c r="P173" s="144">
        <v>0</v>
      </c>
      <c r="Q173" s="144">
        <v>0</v>
      </c>
      <c r="R173" s="144">
        <f t="shared" si="25"/>
        <v>0</v>
      </c>
      <c r="S173" s="144">
        <f t="shared" si="19"/>
        <v>0</v>
      </c>
      <c r="T173" s="144">
        <v>0</v>
      </c>
      <c r="U173" s="144">
        <f t="shared" si="26"/>
        <v>0</v>
      </c>
      <c r="V173" s="145"/>
      <c r="W173" s="144">
        <v>0</v>
      </c>
      <c r="X173" s="146">
        <f t="shared" si="20"/>
        <v>0</v>
      </c>
      <c r="Y173" s="144">
        <v>0</v>
      </c>
      <c r="Z173" s="144">
        <f t="shared" si="21"/>
        <v>0</v>
      </c>
      <c r="AA173" s="144">
        <f t="shared" si="22"/>
        <v>0</v>
      </c>
      <c r="AB173" s="144">
        <f t="shared" si="23"/>
        <v>0</v>
      </c>
      <c r="AC173" s="147">
        <f t="shared" si="24"/>
        <v>0</v>
      </c>
    </row>
    <row r="174" spans="1:29" x14ac:dyDescent="0.25">
      <c r="A174" s="128"/>
      <c r="B174" s="140" t="s">
        <v>792</v>
      </c>
      <c r="C174" s="118" t="s">
        <v>260</v>
      </c>
      <c r="D174" s="5"/>
      <c r="E174" s="5"/>
      <c r="F174" s="5"/>
      <c r="G174" s="5"/>
      <c r="H174" s="5"/>
      <c r="I174" s="5"/>
      <c r="J174" s="5"/>
      <c r="K174" s="5"/>
      <c r="L174" s="28"/>
      <c r="M174" s="141" t="s">
        <v>732</v>
      </c>
      <c r="N174" s="142">
        <v>0</v>
      </c>
      <c r="O174" s="150"/>
      <c r="P174" s="144">
        <v>0</v>
      </c>
      <c r="Q174" s="144">
        <v>0</v>
      </c>
      <c r="R174" s="144">
        <f t="shared" si="25"/>
        <v>0</v>
      </c>
      <c r="S174" s="144">
        <f t="shared" si="19"/>
        <v>0</v>
      </c>
      <c r="T174" s="144">
        <v>0</v>
      </c>
      <c r="U174" s="144">
        <f t="shared" si="26"/>
        <v>0</v>
      </c>
      <c r="V174" s="145"/>
      <c r="W174" s="144">
        <v>0</v>
      </c>
      <c r="X174" s="146">
        <f t="shared" si="20"/>
        <v>0</v>
      </c>
      <c r="Y174" s="144">
        <v>0</v>
      </c>
      <c r="Z174" s="144">
        <f t="shared" si="21"/>
        <v>0</v>
      </c>
      <c r="AA174" s="144">
        <f t="shared" si="22"/>
        <v>0</v>
      </c>
      <c r="AB174" s="144">
        <f t="shared" si="23"/>
        <v>0</v>
      </c>
      <c r="AC174" s="147">
        <f t="shared" si="24"/>
        <v>0</v>
      </c>
    </row>
    <row r="175" spans="1:29" x14ac:dyDescent="0.25">
      <c r="A175" s="128"/>
      <c r="B175" s="140" t="s">
        <v>792</v>
      </c>
      <c r="C175" s="133" t="s">
        <v>746</v>
      </c>
      <c r="D175" s="5"/>
      <c r="E175" s="5"/>
      <c r="F175" s="5"/>
      <c r="G175" s="5"/>
      <c r="H175" s="5"/>
      <c r="I175" s="5"/>
      <c r="J175" s="5"/>
      <c r="K175" s="5"/>
      <c r="L175" s="28"/>
      <c r="M175" s="141" t="s">
        <v>732</v>
      </c>
      <c r="N175" s="142">
        <v>0</v>
      </c>
      <c r="O175" s="150"/>
      <c r="P175" s="144">
        <v>0</v>
      </c>
      <c r="Q175" s="144">
        <v>0</v>
      </c>
      <c r="R175" s="144">
        <f t="shared" si="25"/>
        <v>0</v>
      </c>
      <c r="S175" s="144">
        <f t="shared" si="19"/>
        <v>0</v>
      </c>
      <c r="T175" s="144">
        <v>0</v>
      </c>
      <c r="U175" s="144">
        <f t="shared" si="26"/>
        <v>0</v>
      </c>
      <c r="V175" s="145"/>
      <c r="W175" s="144">
        <v>0</v>
      </c>
      <c r="X175" s="146">
        <f t="shared" si="20"/>
        <v>0</v>
      </c>
      <c r="Y175" s="144">
        <v>0</v>
      </c>
      <c r="Z175" s="144">
        <f t="shared" si="21"/>
        <v>0</v>
      </c>
      <c r="AA175" s="144">
        <f t="shared" si="22"/>
        <v>0</v>
      </c>
      <c r="AB175" s="144">
        <f t="shared" si="23"/>
        <v>0</v>
      </c>
      <c r="AC175" s="147">
        <f t="shared" si="24"/>
        <v>0</v>
      </c>
    </row>
    <row r="176" spans="1:29" ht="30" x14ac:dyDescent="0.25">
      <c r="A176" s="128"/>
      <c r="B176" s="140" t="s">
        <v>792</v>
      </c>
      <c r="C176" s="118" t="s">
        <v>261</v>
      </c>
      <c r="D176" s="5"/>
      <c r="E176" s="5"/>
      <c r="F176" s="5"/>
      <c r="G176" s="5"/>
      <c r="H176" s="5"/>
      <c r="I176" s="5"/>
      <c r="J176" s="5"/>
      <c r="K176" s="5"/>
      <c r="L176" s="28"/>
      <c r="M176" s="141" t="s">
        <v>732</v>
      </c>
      <c r="N176" s="142">
        <v>0</v>
      </c>
      <c r="O176" s="150"/>
      <c r="P176" s="144">
        <v>0</v>
      </c>
      <c r="Q176" s="144">
        <v>0</v>
      </c>
      <c r="R176" s="144">
        <f t="shared" si="25"/>
        <v>0</v>
      </c>
      <c r="S176" s="144">
        <f t="shared" si="19"/>
        <v>0</v>
      </c>
      <c r="T176" s="144">
        <v>0</v>
      </c>
      <c r="U176" s="144">
        <f t="shared" si="26"/>
        <v>0</v>
      </c>
      <c r="V176" s="145"/>
      <c r="W176" s="144">
        <v>0</v>
      </c>
      <c r="X176" s="146">
        <f t="shared" si="20"/>
        <v>0</v>
      </c>
      <c r="Y176" s="144">
        <v>0</v>
      </c>
      <c r="Z176" s="144">
        <f t="shared" si="21"/>
        <v>0</v>
      </c>
      <c r="AA176" s="144">
        <f t="shared" si="22"/>
        <v>0</v>
      </c>
      <c r="AB176" s="144">
        <f t="shared" si="23"/>
        <v>0</v>
      </c>
      <c r="AC176" s="147">
        <f t="shared" si="24"/>
        <v>0</v>
      </c>
    </row>
    <row r="177" spans="1:29" x14ac:dyDescent="0.25">
      <c r="A177" s="126" t="s">
        <v>184</v>
      </c>
      <c r="B177" s="140" t="s">
        <v>792</v>
      </c>
      <c r="C177" s="124" t="s">
        <v>262</v>
      </c>
      <c r="D177" s="5"/>
      <c r="E177" s="5"/>
      <c r="F177" s="5"/>
      <c r="G177" s="5"/>
      <c r="H177" s="5"/>
      <c r="I177" s="5"/>
      <c r="J177" s="5"/>
      <c r="K177" s="5"/>
      <c r="L177" s="28"/>
      <c r="M177" s="141" t="s">
        <v>732</v>
      </c>
      <c r="N177" s="142">
        <v>0</v>
      </c>
      <c r="O177" s="150"/>
      <c r="P177" s="144">
        <v>0</v>
      </c>
      <c r="Q177" s="144">
        <v>0</v>
      </c>
      <c r="R177" s="144">
        <f t="shared" si="25"/>
        <v>0</v>
      </c>
      <c r="S177" s="144">
        <f t="shared" si="19"/>
        <v>0</v>
      </c>
      <c r="T177" s="144">
        <v>0</v>
      </c>
      <c r="U177" s="144">
        <f t="shared" si="26"/>
        <v>0</v>
      </c>
      <c r="V177" s="145"/>
      <c r="W177" s="144">
        <v>0</v>
      </c>
      <c r="X177" s="146">
        <f t="shared" si="20"/>
        <v>0</v>
      </c>
      <c r="Y177" s="144">
        <v>0</v>
      </c>
      <c r="Z177" s="144">
        <f t="shared" si="21"/>
        <v>0</v>
      </c>
      <c r="AA177" s="144">
        <f t="shared" si="22"/>
        <v>0</v>
      </c>
      <c r="AB177" s="144">
        <f t="shared" si="23"/>
        <v>0</v>
      </c>
      <c r="AC177" s="147">
        <f t="shared" si="24"/>
        <v>0</v>
      </c>
    </row>
    <row r="178" spans="1:29" ht="45" x14ac:dyDescent="0.25">
      <c r="A178" s="128" t="s">
        <v>236</v>
      </c>
      <c r="B178" s="140" t="s">
        <v>792</v>
      </c>
      <c r="C178" s="118" t="s">
        <v>801</v>
      </c>
      <c r="D178" s="5"/>
      <c r="E178" s="5"/>
      <c r="F178" s="5"/>
      <c r="G178" s="5"/>
      <c r="H178" s="5"/>
      <c r="I178" s="5"/>
      <c r="J178" s="5"/>
      <c r="K178" s="5"/>
      <c r="L178" s="28"/>
      <c r="M178" s="141" t="s">
        <v>732</v>
      </c>
      <c r="N178" s="142">
        <v>0</v>
      </c>
      <c r="O178" s="150"/>
      <c r="P178" s="144">
        <v>0</v>
      </c>
      <c r="Q178" s="144">
        <v>0</v>
      </c>
      <c r="R178" s="144">
        <f t="shared" si="25"/>
        <v>0</v>
      </c>
      <c r="S178" s="144">
        <f t="shared" si="19"/>
        <v>0</v>
      </c>
      <c r="T178" s="144">
        <v>0</v>
      </c>
      <c r="U178" s="144">
        <f t="shared" si="26"/>
        <v>0</v>
      </c>
      <c r="V178" s="145"/>
      <c r="W178" s="144">
        <v>0</v>
      </c>
      <c r="X178" s="146">
        <f t="shared" si="20"/>
        <v>0</v>
      </c>
      <c r="Y178" s="144">
        <v>0</v>
      </c>
      <c r="Z178" s="144">
        <f t="shared" si="21"/>
        <v>0</v>
      </c>
      <c r="AA178" s="144">
        <f t="shared" si="22"/>
        <v>0</v>
      </c>
      <c r="AB178" s="144">
        <f t="shared" si="23"/>
        <v>0</v>
      </c>
      <c r="AC178" s="147">
        <f t="shared" si="24"/>
        <v>0</v>
      </c>
    </row>
    <row r="179" spans="1:29" x14ac:dyDescent="0.25">
      <c r="A179" s="128" t="s">
        <v>237</v>
      </c>
      <c r="B179" s="140" t="s">
        <v>792</v>
      </c>
      <c r="C179" s="118" t="s">
        <v>263</v>
      </c>
      <c r="D179" s="5"/>
      <c r="E179" s="5"/>
      <c r="F179" s="5"/>
      <c r="G179" s="5"/>
      <c r="H179" s="5"/>
      <c r="I179" s="5"/>
      <c r="J179" s="5"/>
      <c r="K179" s="5"/>
      <c r="L179" s="28"/>
      <c r="M179" s="141" t="s">
        <v>732</v>
      </c>
      <c r="N179" s="142">
        <v>0</v>
      </c>
      <c r="O179" s="150"/>
      <c r="P179" s="144">
        <v>0</v>
      </c>
      <c r="Q179" s="144">
        <v>0</v>
      </c>
      <c r="R179" s="144">
        <f t="shared" si="25"/>
        <v>0</v>
      </c>
      <c r="S179" s="144">
        <f t="shared" si="19"/>
        <v>0</v>
      </c>
      <c r="T179" s="144">
        <v>0</v>
      </c>
      <c r="U179" s="144">
        <f t="shared" si="26"/>
        <v>0</v>
      </c>
      <c r="V179" s="145"/>
      <c r="W179" s="144">
        <v>0</v>
      </c>
      <c r="X179" s="146">
        <f t="shared" si="20"/>
        <v>0</v>
      </c>
      <c r="Y179" s="144">
        <v>0</v>
      </c>
      <c r="Z179" s="144">
        <f t="shared" si="21"/>
        <v>0</v>
      </c>
      <c r="AA179" s="144">
        <f t="shared" si="22"/>
        <v>0</v>
      </c>
      <c r="AB179" s="144">
        <f t="shared" si="23"/>
        <v>0</v>
      </c>
      <c r="AC179" s="147">
        <f t="shared" si="24"/>
        <v>0</v>
      </c>
    </row>
    <row r="180" spans="1:29" x14ac:dyDescent="0.25">
      <c r="A180" s="128" t="s">
        <v>238</v>
      </c>
      <c r="B180" s="140" t="s">
        <v>792</v>
      </c>
      <c r="C180" s="125" t="s">
        <v>264</v>
      </c>
      <c r="D180" s="5"/>
      <c r="E180" s="5"/>
      <c r="F180" s="5"/>
      <c r="G180" s="5"/>
      <c r="H180" s="5"/>
      <c r="I180" s="5"/>
      <c r="J180" s="5"/>
      <c r="K180" s="5"/>
      <c r="L180" s="28"/>
      <c r="M180" s="141" t="s">
        <v>732</v>
      </c>
      <c r="N180" s="142">
        <v>0</v>
      </c>
      <c r="O180" s="150"/>
      <c r="P180" s="144">
        <v>0</v>
      </c>
      <c r="Q180" s="144">
        <v>0</v>
      </c>
      <c r="R180" s="144">
        <f t="shared" si="25"/>
        <v>0</v>
      </c>
      <c r="S180" s="144">
        <f t="shared" si="19"/>
        <v>0</v>
      </c>
      <c r="T180" s="144">
        <v>0</v>
      </c>
      <c r="U180" s="144">
        <f t="shared" si="26"/>
        <v>0</v>
      </c>
      <c r="V180" s="145"/>
      <c r="W180" s="144">
        <v>0</v>
      </c>
      <c r="X180" s="146">
        <f t="shared" si="20"/>
        <v>0</v>
      </c>
      <c r="Y180" s="144">
        <v>0</v>
      </c>
      <c r="Z180" s="144">
        <f t="shared" si="21"/>
        <v>0</v>
      </c>
      <c r="AA180" s="144">
        <f t="shared" si="22"/>
        <v>0</v>
      </c>
      <c r="AB180" s="144">
        <f t="shared" si="23"/>
        <v>0</v>
      </c>
      <c r="AC180" s="147">
        <f t="shared" si="24"/>
        <v>0</v>
      </c>
    </row>
    <row r="181" spans="1:29" x14ac:dyDescent="0.25">
      <c r="A181" s="128" t="s">
        <v>240</v>
      </c>
      <c r="B181" s="140" t="s">
        <v>792</v>
      </c>
      <c r="C181" s="125" t="s">
        <v>265</v>
      </c>
      <c r="D181" s="5"/>
      <c r="E181" s="5"/>
      <c r="F181" s="5"/>
      <c r="G181" s="5"/>
      <c r="H181" s="5"/>
      <c r="I181" s="5"/>
      <c r="J181" s="5"/>
      <c r="K181" s="5"/>
      <c r="L181" s="28"/>
      <c r="M181" s="141" t="s">
        <v>732</v>
      </c>
      <c r="N181" s="142">
        <v>0</v>
      </c>
      <c r="O181" s="150"/>
      <c r="P181" s="144">
        <v>0</v>
      </c>
      <c r="Q181" s="144">
        <v>0</v>
      </c>
      <c r="R181" s="144">
        <f t="shared" si="25"/>
        <v>0</v>
      </c>
      <c r="S181" s="144">
        <f t="shared" si="19"/>
        <v>0</v>
      </c>
      <c r="T181" s="144">
        <v>0</v>
      </c>
      <c r="U181" s="144">
        <f t="shared" si="26"/>
        <v>0</v>
      </c>
      <c r="V181" s="145"/>
      <c r="W181" s="144">
        <v>0</v>
      </c>
      <c r="X181" s="146">
        <f t="shared" si="20"/>
        <v>0</v>
      </c>
      <c r="Y181" s="144">
        <v>0</v>
      </c>
      <c r="Z181" s="144">
        <f t="shared" si="21"/>
        <v>0</v>
      </c>
      <c r="AA181" s="144">
        <f t="shared" si="22"/>
        <v>0</v>
      </c>
      <c r="AB181" s="144">
        <f t="shared" si="23"/>
        <v>0</v>
      </c>
      <c r="AC181" s="147">
        <f t="shared" si="24"/>
        <v>0</v>
      </c>
    </row>
    <row r="182" spans="1:29" x14ac:dyDescent="0.25">
      <c r="A182" s="128">
        <v>1</v>
      </c>
      <c r="B182" s="140" t="s">
        <v>792</v>
      </c>
      <c r="C182" s="125" t="s">
        <v>802</v>
      </c>
      <c r="D182" s="5"/>
      <c r="E182" s="5"/>
      <c r="F182" s="5"/>
      <c r="G182" s="5"/>
      <c r="H182" s="5"/>
      <c r="I182" s="5"/>
      <c r="J182" s="5"/>
      <c r="K182" s="5"/>
      <c r="L182" s="28"/>
      <c r="M182" s="141" t="s">
        <v>732</v>
      </c>
      <c r="N182" s="142">
        <v>0</v>
      </c>
      <c r="O182" s="150"/>
      <c r="P182" s="144">
        <v>0</v>
      </c>
      <c r="Q182" s="144">
        <v>0</v>
      </c>
      <c r="R182" s="144">
        <f t="shared" si="25"/>
        <v>0</v>
      </c>
      <c r="S182" s="144">
        <f t="shared" si="19"/>
        <v>0</v>
      </c>
      <c r="T182" s="144">
        <v>0</v>
      </c>
      <c r="U182" s="144">
        <f t="shared" si="26"/>
        <v>0</v>
      </c>
      <c r="V182" s="145"/>
      <c r="W182" s="144">
        <v>0</v>
      </c>
      <c r="X182" s="146">
        <f t="shared" si="20"/>
        <v>0</v>
      </c>
      <c r="Y182" s="144">
        <v>0</v>
      </c>
      <c r="Z182" s="144">
        <f t="shared" si="21"/>
        <v>0</v>
      </c>
      <c r="AA182" s="144">
        <f t="shared" si="22"/>
        <v>0</v>
      </c>
      <c r="AB182" s="144">
        <f t="shared" si="23"/>
        <v>0</v>
      </c>
      <c r="AC182" s="147">
        <f t="shared" si="24"/>
        <v>0</v>
      </c>
    </row>
    <row r="183" spans="1:29" x14ac:dyDescent="0.25">
      <c r="A183" s="128" t="s">
        <v>236</v>
      </c>
      <c r="B183" s="140" t="s">
        <v>792</v>
      </c>
      <c r="C183" s="118" t="s">
        <v>266</v>
      </c>
      <c r="D183" s="5"/>
      <c r="E183" s="5"/>
      <c r="F183" s="5"/>
      <c r="G183" s="5"/>
      <c r="H183" s="5"/>
      <c r="I183" s="5"/>
      <c r="J183" s="5"/>
      <c r="K183" s="5"/>
      <c r="L183" s="28"/>
      <c r="M183" s="141" t="s">
        <v>732</v>
      </c>
      <c r="N183" s="142">
        <v>0</v>
      </c>
      <c r="O183" s="150"/>
      <c r="P183" s="144">
        <v>0</v>
      </c>
      <c r="Q183" s="144">
        <v>0</v>
      </c>
      <c r="R183" s="144">
        <f t="shared" si="25"/>
        <v>0</v>
      </c>
      <c r="S183" s="144">
        <f t="shared" si="19"/>
        <v>0</v>
      </c>
      <c r="T183" s="144">
        <v>0</v>
      </c>
      <c r="U183" s="144">
        <f t="shared" si="26"/>
        <v>0</v>
      </c>
      <c r="V183" s="145"/>
      <c r="W183" s="144">
        <v>0</v>
      </c>
      <c r="X183" s="146">
        <f t="shared" si="20"/>
        <v>0</v>
      </c>
      <c r="Y183" s="144">
        <v>0</v>
      </c>
      <c r="Z183" s="144">
        <f t="shared" si="21"/>
        <v>0</v>
      </c>
      <c r="AA183" s="144">
        <f t="shared" si="22"/>
        <v>0</v>
      </c>
      <c r="AB183" s="144">
        <f t="shared" si="23"/>
        <v>0</v>
      </c>
      <c r="AC183" s="147">
        <f t="shared" si="24"/>
        <v>0</v>
      </c>
    </row>
    <row r="184" spans="1:29" x14ac:dyDescent="0.25">
      <c r="A184" s="128" t="s">
        <v>237</v>
      </c>
      <c r="B184" s="140" t="s">
        <v>792</v>
      </c>
      <c r="C184" s="125" t="s">
        <v>267</v>
      </c>
      <c r="D184" s="5"/>
      <c r="E184" s="5"/>
      <c r="F184" s="5"/>
      <c r="G184" s="5"/>
      <c r="H184" s="5"/>
      <c r="I184" s="5"/>
      <c r="J184" s="5"/>
      <c r="K184" s="5"/>
      <c r="L184" s="28"/>
      <c r="M184" s="141" t="s">
        <v>732</v>
      </c>
      <c r="N184" s="142">
        <v>0</v>
      </c>
      <c r="O184" s="150"/>
      <c r="P184" s="144">
        <v>0</v>
      </c>
      <c r="Q184" s="144">
        <v>0</v>
      </c>
      <c r="R184" s="144">
        <f t="shared" si="25"/>
        <v>0</v>
      </c>
      <c r="S184" s="144">
        <f t="shared" si="19"/>
        <v>0</v>
      </c>
      <c r="T184" s="144">
        <v>0</v>
      </c>
      <c r="U184" s="144">
        <f t="shared" si="26"/>
        <v>0</v>
      </c>
      <c r="V184" s="145"/>
      <c r="W184" s="144">
        <v>0</v>
      </c>
      <c r="X184" s="146">
        <f t="shared" si="20"/>
        <v>0</v>
      </c>
      <c r="Y184" s="144">
        <v>0</v>
      </c>
      <c r="Z184" s="144">
        <f t="shared" si="21"/>
        <v>0</v>
      </c>
      <c r="AA184" s="144">
        <f t="shared" si="22"/>
        <v>0</v>
      </c>
      <c r="AB184" s="144">
        <f t="shared" si="23"/>
        <v>0</v>
      </c>
      <c r="AC184" s="147">
        <f t="shared" si="24"/>
        <v>0</v>
      </c>
    </row>
    <row r="185" spans="1:29" x14ac:dyDescent="0.25">
      <c r="A185" s="126" t="s">
        <v>230</v>
      </c>
      <c r="B185" s="140" t="s">
        <v>792</v>
      </c>
      <c r="C185" s="124" t="s">
        <v>803</v>
      </c>
      <c r="D185" s="5"/>
      <c r="E185" s="5"/>
      <c r="F185" s="5"/>
      <c r="G185" s="5"/>
      <c r="H185" s="5"/>
      <c r="I185" s="5"/>
      <c r="J185" s="5"/>
      <c r="K185" s="5"/>
      <c r="L185" s="28"/>
      <c r="M185" s="141" t="s">
        <v>732</v>
      </c>
      <c r="N185" s="142">
        <v>0</v>
      </c>
      <c r="O185" s="150"/>
      <c r="P185" s="144">
        <v>0</v>
      </c>
      <c r="Q185" s="144">
        <v>0</v>
      </c>
      <c r="R185" s="144">
        <f t="shared" si="25"/>
        <v>0</v>
      </c>
      <c r="S185" s="144">
        <f t="shared" si="19"/>
        <v>0</v>
      </c>
      <c r="T185" s="144">
        <v>0</v>
      </c>
      <c r="U185" s="144">
        <f t="shared" si="26"/>
        <v>0</v>
      </c>
      <c r="V185" s="145"/>
      <c r="W185" s="144">
        <v>0</v>
      </c>
      <c r="X185" s="146">
        <f t="shared" si="20"/>
        <v>0</v>
      </c>
      <c r="Y185" s="144">
        <v>0</v>
      </c>
      <c r="Z185" s="144">
        <f t="shared" si="21"/>
        <v>0</v>
      </c>
      <c r="AA185" s="144">
        <f t="shared" si="22"/>
        <v>0</v>
      </c>
      <c r="AB185" s="144">
        <f t="shared" si="23"/>
        <v>0</v>
      </c>
      <c r="AC185" s="147">
        <f t="shared" si="24"/>
        <v>0</v>
      </c>
    </row>
    <row r="186" spans="1:29" ht="45" x14ac:dyDescent="0.25">
      <c r="A186" s="128">
        <v>1</v>
      </c>
      <c r="B186" s="140" t="s">
        <v>792</v>
      </c>
      <c r="C186" s="118" t="s">
        <v>806</v>
      </c>
      <c r="D186" s="5"/>
      <c r="E186" s="5"/>
      <c r="F186" s="5"/>
      <c r="G186" s="5"/>
      <c r="H186" s="5"/>
      <c r="I186" s="5"/>
      <c r="J186" s="5"/>
      <c r="K186" s="5"/>
      <c r="L186" s="28"/>
      <c r="M186" s="141" t="s">
        <v>732</v>
      </c>
      <c r="N186" s="142">
        <v>0</v>
      </c>
      <c r="O186" s="150"/>
      <c r="P186" s="144">
        <v>0</v>
      </c>
      <c r="Q186" s="144">
        <v>0</v>
      </c>
      <c r="R186" s="144">
        <f t="shared" si="25"/>
        <v>0</v>
      </c>
      <c r="S186" s="144">
        <f t="shared" si="19"/>
        <v>0</v>
      </c>
      <c r="T186" s="144">
        <v>0</v>
      </c>
      <c r="U186" s="144">
        <f t="shared" si="26"/>
        <v>0</v>
      </c>
      <c r="V186" s="145"/>
      <c r="W186" s="144">
        <v>0</v>
      </c>
      <c r="X186" s="146">
        <f t="shared" si="20"/>
        <v>0</v>
      </c>
      <c r="Y186" s="144">
        <v>0</v>
      </c>
      <c r="Z186" s="144">
        <f t="shared" si="21"/>
        <v>0</v>
      </c>
      <c r="AA186" s="144">
        <f t="shared" si="22"/>
        <v>0</v>
      </c>
      <c r="AB186" s="144">
        <f t="shared" si="23"/>
        <v>0</v>
      </c>
      <c r="AC186" s="147">
        <f t="shared" si="24"/>
        <v>0</v>
      </c>
    </row>
    <row r="187" spans="1:29" x14ac:dyDescent="0.25">
      <c r="A187" s="128">
        <v>1.1000000000000001</v>
      </c>
      <c r="B187" s="140" t="s">
        <v>792</v>
      </c>
      <c r="C187" s="118" t="s">
        <v>268</v>
      </c>
      <c r="D187" s="5"/>
      <c r="E187" s="5"/>
      <c r="F187" s="5"/>
      <c r="G187" s="5"/>
      <c r="H187" s="5"/>
      <c r="I187" s="5"/>
      <c r="J187" s="5"/>
      <c r="K187" s="5"/>
      <c r="L187" s="28"/>
      <c r="M187" s="141" t="s">
        <v>732</v>
      </c>
      <c r="N187" s="142">
        <v>0</v>
      </c>
      <c r="O187" s="150"/>
      <c r="P187" s="144">
        <v>0</v>
      </c>
      <c r="Q187" s="144">
        <v>0</v>
      </c>
      <c r="R187" s="144">
        <f t="shared" si="25"/>
        <v>0</v>
      </c>
      <c r="S187" s="144">
        <f t="shared" si="19"/>
        <v>0</v>
      </c>
      <c r="T187" s="144">
        <v>0</v>
      </c>
      <c r="U187" s="144">
        <f t="shared" si="26"/>
        <v>0</v>
      </c>
      <c r="V187" s="145"/>
      <c r="W187" s="144">
        <v>0</v>
      </c>
      <c r="X187" s="146">
        <f t="shared" si="20"/>
        <v>0</v>
      </c>
      <c r="Y187" s="144">
        <v>0</v>
      </c>
      <c r="Z187" s="144">
        <f t="shared" si="21"/>
        <v>0</v>
      </c>
      <c r="AA187" s="144">
        <f t="shared" si="22"/>
        <v>0</v>
      </c>
      <c r="AB187" s="144">
        <f t="shared" si="23"/>
        <v>0</v>
      </c>
      <c r="AC187" s="147">
        <f t="shared" si="24"/>
        <v>0</v>
      </c>
    </row>
    <row r="188" spans="1:29" x14ac:dyDescent="0.25">
      <c r="A188" s="126" t="s">
        <v>269</v>
      </c>
      <c r="B188" s="140" t="s">
        <v>792</v>
      </c>
      <c r="C188" s="124" t="s">
        <v>807</v>
      </c>
      <c r="D188" s="5"/>
      <c r="E188" s="5"/>
      <c r="F188" s="5"/>
      <c r="G188" s="5"/>
      <c r="H188" s="5"/>
      <c r="I188" s="5"/>
      <c r="J188" s="5"/>
      <c r="K188" s="5"/>
      <c r="L188" s="28"/>
      <c r="M188" s="141" t="s">
        <v>732</v>
      </c>
      <c r="N188" s="142">
        <v>0</v>
      </c>
      <c r="O188" s="150"/>
      <c r="P188" s="144">
        <v>0</v>
      </c>
      <c r="Q188" s="144">
        <v>0</v>
      </c>
      <c r="R188" s="144">
        <f t="shared" si="25"/>
        <v>0</v>
      </c>
      <c r="S188" s="144">
        <f t="shared" si="19"/>
        <v>0</v>
      </c>
      <c r="T188" s="144">
        <v>0</v>
      </c>
      <c r="U188" s="144">
        <f t="shared" si="26"/>
        <v>0</v>
      </c>
      <c r="V188" s="145"/>
      <c r="W188" s="144">
        <v>0</v>
      </c>
      <c r="X188" s="146">
        <f t="shared" si="20"/>
        <v>0</v>
      </c>
      <c r="Y188" s="144">
        <v>0</v>
      </c>
      <c r="Z188" s="144">
        <f t="shared" si="21"/>
        <v>0</v>
      </c>
      <c r="AA188" s="144">
        <f t="shared" si="22"/>
        <v>0</v>
      </c>
      <c r="AB188" s="144">
        <f t="shared" si="23"/>
        <v>0</v>
      </c>
      <c r="AC188" s="147">
        <f t="shared" si="24"/>
        <v>0</v>
      </c>
    </row>
    <row r="189" spans="1:29" ht="45" x14ac:dyDescent="0.25">
      <c r="A189" s="128">
        <v>1</v>
      </c>
      <c r="B189" s="140" t="s">
        <v>792</v>
      </c>
      <c r="C189" s="118" t="s">
        <v>270</v>
      </c>
      <c r="D189" s="5"/>
      <c r="E189" s="5"/>
      <c r="F189" s="5"/>
      <c r="G189" s="5"/>
      <c r="H189" s="5"/>
      <c r="I189" s="5"/>
      <c r="J189" s="5"/>
      <c r="K189" s="5"/>
      <c r="L189" s="28"/>
      <c r="M189" s="141" t="s">
        <v>732</v>
      </c>
      <c r="N189" s="142">
        <v>0</v>
      </c>
      <c r="O189" s="150"/>
      <c r="P189" s="144">
        <v>0</v>
      </c>
      <c r="Q189" s="144">
        <v>0</v>
      </c>
      <c r="R189" s="144">
        <f t="shared" si="25"/>
        <v>0</v>
      </c>
      <c r="S189" s="144">
        <f t="shared" si="19"/>
        <v>0</v>
      </c>
      <c r="T189" s="144">
        <v>0</v>
      </c>
      <c r="U189" s="144">
        <f t="shared" si="26"/>
        <v>0</v>
      </c>
      <c r="V189" s="145"/>
      <c r="W189" s="144">
        <v>0</v>
      </c>
      <c r="X189" s="146">
        <f t="shared" si="20"/>
        <v>0</v>
      </c>
      <c r="Y189" s="144">
        <v>0</v>
      </c>
      <c r="Z189" s="144">
        <f t="shared" si="21"/>
        <v>0</v>
      </c>
      <c r="AA189" s="144">
        <f t="shared" si="22"/>
        <v>0</v>
      </c>
      <c r="AB189" s="144">
        <f t="shared" si="23"/>
        <v>0</v>
      </c>
      <c r="AC189" s="147">
        <f t="shared" si="24"/>
        <v>0</v>
      </c>
    </row>
    <row r="190" spans="1:29" x14ac:dyDescent="0.25">
      <c r="A190" s="128" t="s">
        <v>236</v>
      </c>
      <c r="B190" s="140" t="s">
        <v>792</v>
      </c>
      <c r="C190" s="118" t="s">
        <v>808</v>
      </c>
      <c r="D190" s="5"/>
      <c r="E190" s="5"/>
      <c r="F190" s="5"/>
      <c r="G190" s="5"/>
      <c r="H190" s="5"/>
      <c r="I190" s="5"/>
      <c r="J190" s="5"/>
      <c r="K190" s="5"/>
      <c r="L190" s="28"/>
      <c r="M190" s="141" t="s">
        <v>732</v>
      </c>
      <c r="N190" s="142">
        <v>0</v>
      </c>
      <c r="O190" s="150"/>
      <c r="P190" s="144">
        <v>0</v>
      </c>
      <c r="Q190" s="144">
        <v>0</v>
      </c>
      <c r="R190" s="144">
        <f t="shared" si="25"/>
        <v>0</v>
      </c>
      <c r="S190" s="144">
        <f t="shared" si="19"/>
        <v>0</v>
      </c>
      <c r="T190" s="144">
        <v>0</v>
      </c>
      <c r="U190" s="144">
        <f t="shared" si="26"/>
        <v>0</v>
      </c>
      <c r="V190" s="145"/>
      <c r="W190" s="144">
        <v>0</v>
      </c>
      <c r="X190" s="146">
        <f t="shared" si="20"/>
        <v>0</v>
      </c>
      <c r="Y190" s="144">
        <v>0</v>
      </c>
      <c r="Z190" s="144">
        <f t="shared" si="21"/>
        <v>0</v>
      </c>
      <c r="AA190" s="144">
        <f t="shared" si="22"/>
        <v>0</v>
      </c>
      <c r="AB190" s="144">
        <f t="shared" si="23"/>
        <v>0</v>
      </c>
      <c r="AC190" s="147">
        <f t="shared" si="24"/>
        <v>0</v>
      </c>
    </row>
    <row r="191" spans="1:29" x14ac:dyDescent="0.25">
      <c r="A191" s="128" t="s">
        <v>237</v>
      </c>
      <c r="B191" s="140" t="s">
        <v>792</v>
      </c>
      <c r="C191" s="125" t="s">
        <v>809</v>
      </c>
      <c r="D191" s="5"/>
      <c r="E191" s="5"/>
      <c r="F191" s="5"/>
      <c r="G191" s="5"/>
      <c r="H191" s="5"/>
      <c r="I191" s="5"/>
      <c r="J191" s="5"/>
      <c r="K191" s="5"/>
      <c r="L191" s="28"/>
      <c r="M191" s="141" t="s">
        <v>732</v>
      </c>
      <c r="N191" s="142">
        <v>0</v>
      </c>
      <c r="O191" s="150"/>
      <c r="P191" s="144">
        <v>0</v>
      </c>
      <c r="Q191" s="144">
        <v>0</v>
      </c>
      <c r="R191" s="144">
        <f t="shared" si="25"/>
        <v>0</v>
      </c>
      <c r="S191" s="144">
        <f t="shared" si="19"/>
        <v>0</v>
      </c>
      <c r="T191" s="144">
        <v>0</v>
      </c>
      <c r="U191" s="144">
        <f t="shared" si="26"/>
        <v>0</v>
      </c>
      <c r="V191" s="145"/>
      <c r="W191" s="144">
        <v>0</v>
      </c>
      <c r="X191" s="146">
        <f t="shared" si="20"/>
        <v>0</v>
      </c>
      <c r="Y191" s="144">
        <v>0</v>
      </c>
      <c r="Z191" s="144">
        <f t="shared" si="21"/>
        <v>0</v>
      </c>
      <c r="AA191" s="144">
        <f t="shared" si="22"/>
        <v>0</v>
      </c>
      <c r="AB191" s="144">
        <f t="shared" si="23"/>
        <v>0</v>
      </c>
      <c r="AC191" s="147">
        <f t="shared" si="24"/>
        <v>0</v>
      </c>
    </row>
    <row r="192" spans="1:29" x14ac:dyDescent="0.25">
      <c r="A192" s="128" t="s">
        <v>238</v>
      </c>
      <c r="B192" s="140" t="s">
        <v>792</v>
      </c>
      <c r="C192" s="125" t="s">
        <v>250</v>
      </c>
      <c r="D192" s="5"/>
      <c r="E192" s="5"/>
      <c r="F192" s="5"/>
      <c r="G192" s="5"/>
      <c r="H192" s="5"/>
      <c r="I192" s="5"/>
      <c r="J192" s="5"/>
      <c r="K192" s="5"/>
      <c r="L192" s="28"/>
      <c r="M192" s="141" t="s">
        <v>732</v>
      </c>
      <c r="N192" s="142">
        <v>0</v>
      </c>
      <c r="O192" s="150"/>
      <c r="P192" s="144">
        <v>0</v>
      </c>
      <c r="Q192" s="144">
        <v>0</v>
      </c>
      <c r="R192" s="144">
        <f t="shared" si="25"/>
        <v>0</v>
      </c>
      <c r="S192" s="144">
        <f t="shared" si="19"/>
        <v>0</v>
      </c>
      <c r="T192" s="144">
        <v>0</v>
      </c>
      <c r="U192" s="144">
        <f t="shared" si="26"/>
        <v>0</v>
      </c>
      <c r="V192" s="145"/>
      <c r="W192" s="144">
        <v>0</v>
      </c>
      <c r="X192" s="146">
        <f t="shared" si="20"/>
        <v>0</v>
      </c>
      <c r="Y192" s="144">
        <v>0</v>
      </c>
      <c r="Z192" s="144">
        <f t="shared" si="21"/>
        <v>0</v>
      </c>
      <c r="AA192" s="144">
        <f t="shared" si="22"/>
        <v>0</v>
      </c>
      <c r="AB192" s="144">
        <f t="shared" si="23"/>
        <v>0</v>
      </c>
      <c r="AC192" s="147">
        <f t="shared" si="24"/>
        <v>0</v>
      </c>
    </row>
    <row r="193" spans="1:29" x14ac:dyDescent="0.25">
      <c r="A193" s="128" t="s">
        <v>240</v>
      </c>
      <c r="B193" s="140" t="s">
        <v>792</v>
      </c>
      <c r="C193" s="125" t="s">
        <v>271</v>
      </c>
      <c r="D193" s="5"/>
      <c r="E193" s="5"/>
      <c r="F193" s="5"/>
      <c r="G193" s="5"/>
      <c r="H193" s="5"/>
      <c r="I193" s="5"/>
      <c r="J193" s="5"/>
      <c r="K193" s="5"/>
      <c r="L193" s="28"/>
      <c r="M193" s="141" t="s">
        <v>732</v>
      </c>
      <c r="N193" s="142">
        <v>0</v>
      </c>
      <c r="O193" s="150"/>
      <c r="P193" s="144">
        <v>0</v>
      </c>
      <c r="Q193" s="144">
        <v>0</v>
      </c>
      <c r="R193" s="144">
        <f t="shared" si="25"/>
        <v>0</v>
      </c>
      <c r="S193" s="144">
        <f t="shared" si="19"/>
        <v>0</v>
      </c>
      <c r="T193" s="144">
        <v>0</v>
      </c>
      <c r="U193" s="144">
        <f t="shared" si="26"/>
        <v>0</v>
      </c>
      <c r="V193" s="145"/>
      <c r="W193" s="144">
        <v>0</v>
      </c>
      <c r="X193" s="146">
        <f t="shared" si="20"/>
        <v>0</v>
      </c>
      <c r="Y193" s="144">
        <v>0</v>
      </c>
      <c r="Z193" s="144">
        <f t="shared" si="21"/>
        <v>0</v>
      </c>
      <c r="AA193" s="144">
        <f t="shared" si="22"/>
        <v>0</v>
      </c>
      <c r="AB193" s="144">
        <f t="shared" si="23"/>
        <v>0</v>
      </c>
      <c r="AC193" s="147">
        <f t="shared" si="24"/>
        <v>0</v>
      </c>
    </row>
    <row r="194" spans="1:29" x14ac:dyDescent="0.25">
      <c r="A194" s="128" t="s">
        <v>251</v>
      </c>
      <c r="B194" s="140" t="s">
        <v>792</v>
      </c>
      <c r="C194" s="125" t="s">
        <v>252</v>
      </c>
      <c r="D194" s="5"/>
      <c r="E194" s="5"/>
      <c r="F194" s="5"/>
      <c r="G194" s="5"/>
      <c r="H194" s="5"/>
      <c r="I194" s="5"/>
      <c r="J194" s="5"/>
      <c r="K194" s="5"/>
      <c r="L194" s="28"/>
      <c r="M194" s="141" t="s">
        <v>732</v>
      </c>
      <c r="N194" s="142">
        <v>0</v>
      </c>
      <c r="O194" s="150"/>
      <c r="P194" s="144">
        <v>0</v>
      </c>
      <c r="Q194" s="144">
        <v>0</v>
      </c>
      <c r="R194" s="144">
        <f t="shared" si="25"/>
        <v>0</v>
      </c>
      <c r="S194" s="144">
        <f t="shared" si="19"/>
        <v>0</v>
      </c>
      <c r="T194" s="144">
        <v>0</v>
      </c>
      <c r="U194" s="144">
        <f t="shared" si="26"/>
        <v>0</v>
      </c>
      <c r="V194" s="145"/>
      <c r="W194" s="144">
        <v>0</v>
      </c>
      <c r="X194" s="146">
        <f t="shared" si="20"/>
        <v>0</v>
      </c>
      <c r="Y194" s="144">
        <v>0</v>
      </c>
      <c r="Z194" s="144">
        <f t="shared" si="21"/>
        <v>0</v>
      </c>
      <c r="AA194" s="144">
        <f t="shared" si="22"/>
        <v>0</v>
      </c>
      <c r="AB194" s="144">
        <f t="shared" si="23"/>
        <v>0</v>
      </c>
      <c r="AC194" s="147">
        <f t="shared" si="24"/>
        <v>0</v>
      </c>
    </row>
    <row r="195" spans="1:29" x14ac:dyDescent="0.25">
      <c r="A195" s="128" t="s">
        <v>243</v>
      </c>
      <c r="B195" s="140" t="s">
        <v>792</v>
      </c>
      <c r="C195" s="125" t="s">
        <v>253</v>
      </c>
      <c r="D195" s="5"/>
      <c r="E195" s="5"/>
      <c r="F195" s="5"/>
      <c r="G195" s="5"/>
      <c r="H195" s="5"/>
      <c r="I195" s="5"/>
      <c r="J195" s="5"/>
      <c r="K195" s="5"/>
      <c r="L195" s="28"/>
      <c r="M195" s="141" t="s">
        <v>732</v>
      </c>
      <c r="N195" s="142">
        <v>0</v>
      </c>
      <c r="O195" s="150"/>
      <c r="P195" s="144">
        <v>0</v>
      </c>
      <c r="Q195" s="144">
        <v>0</v>
      </c>
      <c r="R195" s="144">
        <f t="shared" si="25"/>
        <v>0</v>
      </c>
      <c r="S195" s="144">
        <f t="shared" si="19"/>
        <v>0</v>
      </c>
      <c r="T195" s="144">
        <v>0</v>
      </c>
      <c r="U195" s="144">
        <f t="shared" si="26"/>
        <v>0</v>
      </c>
      <c r="V195" s="145"/>
      <c r="W195" s="144">
        <v>0</v>
      </c>
      <c r="X195" s="146">
        <f t="shared" si="20"/>
        <v>0</v>
      </c>
      <c r="Y195" s="144">
        <v>0</v>
      </c>
      <c r="Z195" s="144">
        <f t="shared" si="21"/>
        <v>0</v>
      </c>
      <c r="AA195" s="144">
        <f t="shared" si="22"/>
        <v>0</v>
      </c>
      <c r="AB195" s="144">
        <f t="shared" si="23"/>
        <v>0</v>
      </c>
      <c r="AC195" s="147">
        <f t="shared" si="24"/>
        <v>0</v>
      </c>
    </row>
    <row r="196" spans="1:29" x14ac:dyDescent="0.25">
      <c r="A196" s="128" t="s">
        <v>244</v>
      </c>
      <c r="B196" s="140" t="s">
        <v>792</v>
      </c>
      <c r="C196" s="118" t="s">
        <v>245</v>
      </c>
      <c r="D196" s="5"/>
      <c r="E196" s="5"/>
      <c r="F196" s="5"/>
      <c r="G196" s="5"/>
      <c r="H196" s="5"/>
      <c r="I196" s="5"/>
      <c r="J196" s="5"/>
      <c r="K196" s="5"/>
      <c r="L196" s="28"/>
      <c r="M196" s="141" t="s">
        <v>732</v>
      </c>
      <c r="N196" s="142">
        <v>0</v>
      </c>
      <c r="O196" s="150"/>
      <c r="P196" s="144">
        <v>0</v>
      </c>
      <c r="Q196" s="144">
        <v>0</v>
      </c>
      <c r="R196" s="144">
        <f t="shared" si="25"/>
        <v>0</v>
      </c>
      <c r="S196" s="144">
        <f t="shared" si="19"/>
        <v>0</v>
      </c>
      <c r="T196" s="144">
        <v>0</v>
      </c>
      <c r="U196" s="144">
        <f t="shared" si="26"/>
        <v>0</v>
      </c>
      <c r="V196" s="145"/>
      <c r="W196" s="144">
        <v>0</v>
      </c>
      <c r="X196" s="146">
        <f t="shared" si="20"/>
        <v>0</v>
      </c>
      <c r="Y196" s="144">
        <v>0</v>
      </c>
      <c r="Z196" s="144">
        <f t="shared" si="21"/>
        <v>0</v>
      </c>
      <c r="AA196" s="144">
        <f t="shared" si="22"/>
        <v>0</v>
      </c>
      <c r="AB196" s="144">
        <f t="shared" si="23"/>
        <v>0</v>
      </c>
      <c r="AC196" s="147">
        <f t="shared" si="24"/>
        <v>0</v>
      </c>
    </row>
    <row r="197" spans="1:29" x14ac:dyDescent="0.25">
      <c r="A197" s="131" t="s">
        <v>246</v>
      </c>
      <c r="B197" s="140" t="s">
        <v>792</v>
      </c>
      <c r="C197" s="125" t="s">
        <v>255</v>
      </c>
      <c r="D197" s="5"/>
      <c r="E197" s="5"/>
      <c r="F197" s="5"/>
      <c r="G197" s="5"/>
      <c r="H197" s="5"/>
      <c r="I197" s="5"/>
      <c r="J197" s="5"/>
      <c r="K197" s="5"/>
      <c r="L197" s="28"/>
      <c r="M197" s="141" t="s">
        <v>732</v>
      </c>
      <c r="N197" s="142">
        <v>0</v>
      </c>
      <c r="O197" s="150"/>
      <c r="P197" s="144">
        <v>0</v>
      </c>
      <c r="Q197" s="144">
        <v>0</v>
      </c>
      <c r="R197" s="144">
        <f t="shared" si="25"/>
        <v>0</v>
      </c>
      <c r="S197" s="144">
        <f t="shared" si="19"/>
        <v>0</v>
      </c>
      <c r="T197" s="144">
        <v>0</v>
      </c>
      <c r="U197" s="144">
        <f t="shared" si="26"/>
        <v>0</v>
      </c>
      <c r="V197" s="145"/>
      <c r="W197" s="144">
        <v>0</v>
      </c>
      <c r="X197" s="146">
        <f t="shared" si="20"/>
        <v>0</v>
      </c>
      <c r="Y197" s="144">
        <v>0</v>
      </c>
      <c r="Z197" s="144">
        <f t="shared" si="21"/>
        <v>0</v>
      </c>
      <c r="AA197" s="144">
        <f t="shared" si="22"/>
        <v>0</v>
      </c>
      <c r="AB197" s="144">
        <f t="shared" si="23"/>
        <v>0</v>
      </c>
      <c r="AC197" s="147">
        <f t="shared" si="24"/>
        <v>0</v>
      </c>
    </row>
    <row r="198" spans="1:29" ht="30" x14ac:dyDescent="0.25">
      <c r="A198" s="128" t="s">
        <v>256</v>
      </c>
      <c r="B198" s="140" t="s">
        <v>792</v>
      </c>
      <c r="C198" s="118" t="s">
        <v>799</v>
      </c>
      <c r="D198" s="5"/>
      <c r="E198" s="5"/>
      <c r="F198" s="5"/>
      <c r="G198" s="5"/>
      <c r="H198" s="5"/>
      <c r="I198" s="5"/>
      <c r="J198" s="5"/>
      <c r="K198" s="5"/>
      <c r="L198" s="28"/>
      <c r="M198" s="141" t="s">
        <v>732</v>
      </c>
      <c r="N198" s="142">
        <v>0</v>
      </c>
      <c r="O198" s="150"/>
      <c r="P198" s="144">
        <v>0</v>
      </c>
      <c r="Q198" s="144">
        <v>0</v>
      </c>
      <c r="R198" s="144">
        <f t="shared" si="25"/>
        <v>0</v>
      </c>
      <c r="S198" s="144">
        <f t="shared" si="19"/>
        <v>0</v>
      </c>
      <c r="T198" s="144">
        <v>0</v>
      </c>
      <c r="U198" s="144">
        <f t="shared" si="26"/>
        <v>0</v>
      </c>
      <c r="V198" s="145"/>
      <c r="W198" s="144">
        <v>0</v>
      </c>
      <c r="X198" s="146">
        <f t="shared" si="20"/>
        <v>0</v>
      </c>
      <c r="Y198" s="144">
        <v>0</v>
      </c>
      <c r="Z198" s="144">
        <f t="shared" si="21"/>
        <v>0</v>
      </c>
      <c r="AA198" s="144">
        <f t="shared" si="22"/>
        <v>0</v>
      </c>
      <c r="AB198" s="144">
        <f t="shared" si="23"/>
        <v>0</v>
      </c>
      <c r="AC198" s="147">
        <f t="shared" si="24"/>
        <v>0</v>
      </c>
    </row>
    <row r="199" spans="1:29" ht="30" x14ac:dyDescent="0.25">
      <c r="A199" s="128" t="s">
        <v>257</v>
      </c>
      <c r="B199" s="140" t="s">
        <v>792</v>
      </c>
      <c r="C199" s="118" t="s">
        <v>800</v>
      </c>
      <c r="D199" s="5"/>
      <c r="E199" s="5"/>
      <c r="F199" s="5"/>
      <c r="G199" s="5"/>
      <c r="H199" s="5"/>
      <c r="I199" s="5"/>
      <c r="J199" s="5"/>
      <c r="K199" s="5"/>
      <c r="L199" s="28"/>
      <c r="M199" s="141" t="s">
        <v>732</v>
      </c>
      <c r="N199" s="142">
        <v>0</v>
      </c>
      <c r="O199" s="150"/>
      <c r="P199" s="144">
        <v>0</v>
      </c>
      <c r="Q199" s="144">
        <v>0</v>
      </c>
      <c r="R199" s="144">
        <f t="shared" si="25"/>
        <v>0</v>
      </c>
      <c r="S199" s="144">
        <f t="shared" ref="S199:S262" si="27">R199*7.503%</f>
        <v>0</v>
      </c>
      <c r="T199" s="144">
        <v>0</v>
      </c>
      <c r="U199" s="144">
        <f t="shared" si="26"/>
        <v>0</v>
      </c>
      <c r="V199" s="145"/>
      <c r="W199" s="144">
        <v>0</v>
      </c>
      <c r="X199" s="146">
        <f t="shared" ref="X199:X262" si="28">W199*12.36%</f>
        <v>0</v>
      </c>
      <c r="Y199" s="144">
        <v>0</v>
      </c>
      <c r="Z199" s="144">
        <f t="shared" ref="Z199:Z262" si="29">W199+X199+Y199</f>
        <v>0</v>
      </c>
      <c r="AA199" s="144">
        <f t="shared" ref="AA199:AA262" si="30">N199*U199</f>
        <v>0</v>
      </c>
      <c r="AB199" s="144">
        <f t="shared" ref="AB199:AB262" si="31">Z199*N199</f>
        <v>0</v>
      </c>
      <c r="AC199" s="147">
        <f t="shared" ref="AC199:AC262" si="32">ROUND(AA199+AB199,0)</f>
        <v>0</v>
      </c>
    </row>
    <row r="200" spans="1:29" ht="30" x14ac:dyDescent="0.25">
      <c r="A200" s="128" t="s">
        <v>258</v>
      </c>
      <c r="B200" s="140" t="s">
        <v>792</v>
      </c>
      <c r="C200" s="118" t="s">
        <v>259</v>
      </c>
      <c r="D200" s="5"/>
      <c r="E200" s="5"/>
      <c r="F200" s="5"/>
      <c r="G200" s="5"/>
      <c r="H200" s="5"/>
      <c r="I200" s="5"/>
      <c r="J200" s="5"/>
      <c r="K200" s="5"/>
      <c r="L200" s="28"/>
      <c r="M200" s="141" t="s">
        <v>732</v>
      </c>
      <c r="N200" s="142">
        <v>0</v>
      </c>
      <c r="O200" s="150"/>
      <c r="P200" s="144">
        <v>0</v>
      </c>
      <c r="Q200" s="144">
        <v>0</v>
      </c>
      <c r="R200" s="144">
        <f t="shared" ref="R200:R263" si="33">P200+Q200</f>
        <v>0</v>
      </c>
      <c r="S200" s="144">
        <f t="shared" si="27"/>
        <v>0</v>
      </c>
      <c r="T200" s="144">
        <v>0</v>
      </c>
      <c r="U200" s="144">
        <f t="shared" ref="U200:U263" si="34">R200+S200+T200</f>
        <v>0</v>
      </c>
      <c r="V200" s="145"/>
      <c r="W200" s="144">
        <v>0</v>
      </c>
      <c r="X200" s="146">
        <f t="shared" si="28"/>
        <v>0</v>
      </c>
      <c r="Y200" s="144">
        <v>0</v>
      </c>
      <c r="Z200" s="144">
        <f t="shared" si="29"/>
        <v>0</v>
      </c>
      <c r="AA200" s="144">
        <f t="shared" si="30"/>
        <v>0</v>
      </c>
      <c r="AB200" s="144">
        <f t="shared" si="31"/>
        <v>0</v>
      </c>
      <c r="AC200" s="147">
        <f t="shared" si="32"/>
        <v>0</v>
      </c>
    </row>
    <row r="201" spans="1:29" ht="60" x14ac:dyDescent="0.25">
      <c r="A201" s="128"/>
      <c r="B201" s="140" t="s">
        <v>792</v>
      </c>
      <c r="C201" s="132" t="s">
        <v>745</v>
      </c>
      <c r="D201" s="5"/>
      <c r="E201" s="5"/>
      <c r="F201" s="5"/>
      <c r="G201" s="5"/>
      <c r="H201" s="5"/>
      <c r="I201" s="5"/>
      <c r="J201" s="5"/>
      <c r="K201" s="5"/>
      <c r="L201" s="28"/>
      <c r="M201" s="141" t="s">
        <v>732</v>
      </c>
      <c r="N201" s="142">
        <v>0</v>
      </c>
      <c r="O201" s="150"/>
      <c r="P201" s="144">
        <v>0</v>
      </c>
      <c r="Q201" s="144">
        <v>0</v>
      </c>
      <c r="R201" s="144">
        <f t="shared" si="33"/>
        <v>0</v>
      </c>
      <c r="S201" s="144">
        <f t="shared" si="27"/>
        <v>0</v>
      </c>
      <c r="T201" s="144">
        <v>0</v>
      </c>
      <c r="U201" s="144">
        <f t="shared" si="34"/>
        <v>0</v>
      </c>
      <c r="V201" s="145"/>
      <c r="W201" s="144">
        <v>0</v>
      </c>
      <c r="X201" s="146">
        <f t="shared" si="28"/>
        <v>0</v>
      </c>
      <c r="Y201" s="144">
        <v>0</v>
      </c>
      <c r="Z201" s="144">
        <f t="shared" si="29"/>
        <v>0</v>
      </c>
      <c r="AA201" s="144">
        <f t="shared" si="30"/>
        <v>0</v>
      </c>
      <c r="AB201" s="144">
        <f t="shared" si="31"/>
        <v>0</v>
      </c>
      <c r="AC201" s="147">
        <f t="shared" si="32"/>
        <v>0</v>
      </c>
    </row>
    <row r="202" spans="1:29" x14ac:dyDescent="0.25">
      <c r="A202" s="128"/>
      <c r="B202" s="140" t="s">
        <v>792</v>
      </c>
      <c r="C202" s="125" t="s">
        <v>272</v>
      </c>
      <c r="D202" s="5"/>
      <c r="E202" s="5"/>
      <c r="F202" s="5"/>
      <c r="G202" s="5"/>
      <c r="H202" s="5"/>
      <c r="I202" s="5"/>
      <c r="J202" s="5"/>
      <c r="K202" s="5"/>
      <c r="L202" s="28"/>
      <c r="M202" s="141" t="s">
        <v>732</v>
      </c>
      <c r="N202" s="142">
        <v>0</v>
      </c>
      <c r="O202" s="150"/>
      <c r="P202" s="144">
        <v>0</v>
      </c>
      <c r="Q202" s="144">
        <v>0</v>
      </c>
      <c r="R202" s="144">
        <f t="shared" si="33"/>
        <v>0</v>
      </c>
      <c r="S202" s="144">
        <f t="shared" si="27"/>
        <v>0</v>
      </c>
      <c r="T202" s="144">
        <v>0</v>
      </c>
      <c r="U202" s="144">
        <f t="shared" si="34"/>
        <v>0</v>
      </c>
      <c r="V202" s="145"/>
      <c r="W202" s="144">
        <v>0</v>
      </c>
      <c r="X202" s="146">
        <f t="shared" si="28"/>
        <v>0</v>
      </c>
      <c r="Y202" s="144">
        <v>0</v>
      </c>
      <c r="Z202" s="144">
        <f t="shared" si="29"/>
        <v>0</v>
      </c>
      <c r="AA202" s="144">
        <f t="shared" si="30"/>
        <v>0</v>
      </c>
      <c r="AB202" s="144">
        <f t="shared" si="31"/>
        <v>0</v>
      </c>
      <c r="AC202" s="147">
        <f t="shared" si="32"/>
        <v>0</v>
      </c>
    </row>
    <row r="203" spans="1:29" x14ac:dyDescent="0.25">
      <c r="A203" s="116" t="s">
        <v>273</v>
      </c>
      <c r="B203" s="140" t="s">
        <v>792</v>
      </c>
      <c r="C203" s="127" t="s">
        <v>810</v>
      </c>
      <c r="D203" s="5"/>
      <c r="E203" s="5"/>
      <c r="F203" s="5"/>
      <c r="G203" s="5"/>
      <c r="H203" s="5"/>
      <c r="I203" s="5"/>
      <c r="J203" s="5"/>
      <c r="K203" s="5"/>
      <c r="L203" s="28"/>
      <c r="M203" s="141" t="s">
        <v>732</v>
      </c>
      <c r="N203" s="142">
        <v>0</v>
      </c>
      <c r="O203" s="150"/>
      <c r="P203" s="144">
        <v>0</v>
      </c>
      <c r="Q203" s="144">
        <v>0</v>
      </c>
      <c r="R203" s="144">
        <f t="shared" si="33"/>
        <v>0</v>
      </c>
      <c r="S203" s="144">
        <f t="shared" si="27"/>
        <v>0</v>
      </c>
      <c r="T203" s="144">
        <v>0</v>
      </c>
      <c r="U203" s="144">
        <f t="shared" si="34"/>
        <v>0</v>
      </c>
      <c r="V203" s="145"/>
      <c r="W203" s="144">
        <v>0</v>
      </c>
      <c r="X203" s="146">
        <f t="shared" si="28"/>
        <v>0</v>
      </c>
      <c r="Y203" s="144">
        <v>0</v>
      </c>
      <c r="Z203" s="144">
        <f t="shared" si="29"/>
        <v>0</v>
      </c>
      <c r="AA203" s="144">
        <f t="shared" si="30"/>
        <v>0</v>
      </c>
      <c r="AB203" s="144">
        <f t="shared" si="31"/>
        <v>0</v>
      </c>
      <c r="AC203" s="147">
        <f t="shared" si="32"/>
        <v>0</v>
      </c>
    </row>
    <row r="204" spans="1:29" ht="45" x14ac:dyDescent="0.25">
      <c r="A204" s="128">
        <v>1</v>
      </c>
      <c r="B204" s="140" t="s">
        <v>792</v>
      </c>
      <c r="C204" s="118" t="s">
        <v>747</v>
      </c>
      <c r="D204" s="5"/>
      <c r="E204" s="5"/>
      <c r="F204" s="5"/>
      <c r="G204" s="5"/>
      <c r="H204" s="5"/>
      <c r="I204" s="5"/>
      <c r="J204" s="5"/>
      <c r="K204" s="5"/>
      <c r="L204" s="28"/>
      <c r="M204" s="141" t="s">
        <v>732</v>
      </c>
      <c r="N204" s="142">
        <v>0</v>
      </c>
      <c r="O204" s="150"/>
      <c r="P204" s="144">
        <v>0</v>
      </c>
      <c r="Q204" s="144">
        <v>0</v>
      </c>
      <c r="R204" s="144">
        <f t="shared" si="33"/>
        <v>0</v>
      </c>
      <c r="S204" s="144">
        <f t="shared" si="27"/>
        <v>0</v>
      </c>
      <c r="T204" s="144">
        <v>0</v>
      </c>
      <c r="U204" s="144">
        <f t="shared" si="34"/>
        <v>0</v>
      </c>
      <c r="V204" s="145"/>
      <c r="W204" s="144">
        <v>0</v>
      </c>
      <c r="X204" s="146">
        <f t="shared" si="28"/>
        <v>0</v>
      </c>
      <c r="Y204" s="144">
        <v>0</v>
      </c>
      <c r="Z204" s="144">
        <f t="shared" si="29"/>
        <v>0</v>
      </c>
      <c r="AA204" s="144">
        <f t="shared" si="30"/>
        <v>0</v>
      </c>
      <c r="AB204" s="144">
        <f t="shared" si="31"/>
        <v>0</v>
      </c>
      <c r="AC204" s="147">
        <f t="shared" si="32"/>
        <v>0</v>
      </c>
    </row>
    <row r="205" spans="1:29" x14ac:dyDescent="0.25">
      <c r="A205" s="131">
        <v>1.1000000000000001</v>
      </c>
      <c r="B205" s="140" t="s">
        <v>792</v>
      </c>
      <c r="C205" s="125" t="s">
        <v>274</v>
      </c>
      <c r="D205" s="5"/>
      <c r="E205" s="5"/>
      <c r="F205" s="5"/>
      <c r="G205" s="5"/>
      <c r="H205" s="5"/>
      <c r="I205" s="5"/>
      <c r="J205" s="5"/>
      <c r="K205" s="5"/>
      <c r="L205" s="28"/>
      <c r="M205" s="141" t="s">
        <v>732</v>
      </c>
      <c r="N205" s="142">
        <v>0</v>
      </c>
      <c r="O205" s="150"/>
      <c r="P205" s="144">
        <v>0</v>
      </c>
      <c r="Q205" s="144">
        <v>0</v>
      </c>
      <c r="R205" s="144">
        <f t="shared" si="33"/>
        <v>0</v>
      </c>
      <c r="S205" s="144">
        <f t="shared" si="27"/>
        <v>0</v>
      </c>
      <c r="T205" s="144">
        <v>0</v>
      </c>
      <c r="U205" s="144">
        <f t="shared" si="34"/>
        <v>0</v>
      </c>
      <c r="V205" s="145"/>
      <c r="W205" s="144">
        <v>0</v>
      </c>
      <c r="X205" s="146">
        <f t="shared" si="28"/>
        <v>0</v>
      </c>
      <c r="Y205" s="144">
        <v>0</v>
      </c>
      <c r="Z205" s="144">
        <f t="shared" si="29"/>
        <v>0</v>
      </c>
      <c r="AA205" s="144">
        <f t="shared" si="30"/>
        <v>0</v>
      </c>
      <c r="AB205" s="144">
        <f t="shared" si="31"/>
        <v>0</v>
      </c>
      <c r="AC205" s="147">
        <f t="shared" si="32"/>
        <v>0</v>
      </c>
    </row>
    <row r="206" spans="1:29" x14ac:dyDescent="0.25">
      <c r="A206" s="128" t="s">
        <v>236</v>
      </c>
      <c r="B206" s="140" t="s">
        <v>792</v>
      </c>
      <c r="C206" s="118" t="s">
        <v>808</v>
      </c>
      <c r="D206" s="5"/>
      <c r="E206" s="5"/>
      <c r="F206" s="5"/>
      <c r="G206" s="5"/>
      <c r="H206" s="5"/>
      <c r="I206" s="5"/>
      <c r="J206" s="5"/>
      <c r="K206" s="5"/>
      <c r="L206" s="28"/>
      <c r="M206" s="141" t="s">
        <v>732</v>
      </c>
      <c r="N206" s="142">
        <v>0</v>
      </c>
      <c r="O206" s="150"/>
      <c r="P206" s="144">
        <v>0</v>
      </c>
      <c r="Q206" s="144">
        <v>0</v>
      </c>
      <c r="R206" s="144">
        <f t="shared" si="33"/>
        <v>0</v>
      </c>
      <c r="S206" s="144">
        <f t="shared" si="27"/>
        <v>0</v>
      </c>
      <c r="T206" s="144">
        <v>0</v>
      </c>
      <c r="U206" s="144">
        <f t="shared" si="34"/>
        <v>0</v>
      </c>
      <c r="V206" s="145"/>
      <c r="W206" s="144">
        <v>0</v>
      </c>
      <c r="X206" s="146">
        <f t="shared" si="28"/>
        <v>0</v>
      </c>
      <c r="Y206" s="144">
        <v>0</v>
      </c>
      <c r="Z206" s="144">
        <f t="shared" si="29"/>
        <v>0</v>
      </c>
      <c r="AA206" s="144">
        <f t="shared" si="30"/>
        <v>0</v>
      </c>
      <c r="AB206" s="144">
        <f t="shared" si="31"/>
        <v>0</v>
      </c>
      <c r="AC206" s="147">
        <f t="shared" si="32"/>
        <v>0</v>
      </c>
    </row>
    <row r="207" spans="1:29" x14ac:dyDescent="0.25">
      <c r="A207" s="128" t="s">
        <v>237</v>
      </c>
      <c r="B207" s="140" t="s">
        <v>792</v>
      </c>
      <c r="C207" s="118" t="s">
        <v>809</v>
      </c>
      <c r="D207" s="5"/>
      <c r="E207" s="5"/>
      <c r="F207" s="5"/>
      <c r="G207" s="5"/>
      <c r="H207" s="5"/>
      <c r="I207" s="5"/>
      <c r="J207" s="5"/>
      <c r="K207" s="5"/>
      <c r="L207" s="28"/>
      <c r="M207" s="141" t="s">
        <v>732</v>
      </c>
      <c r="N207" s="142">
        <v>0</v>
      </c>
      <c r="O207" s="150"/>
      <c r="P207" s="144">
        <v>0</v>
      </c>
      <c r="Q207" s="144">
        <v>0</v>
      </c>
      <c r="R207" s="144">
        <f t="shared" si="33"/>
        <v>0</v>
      </c>
      <c r="S207" s="144">
        <f t="shared" si="27"/>
        <v>0</v>
      </c>
      <c r="T207" s="144">
        <v>0</v>
      </c>
      <c r="U207" s="144">
        <f t="shared" si="34"/>
        <v>0</v>
      </c>
      <c r="V207" s="145"/>
      <c r="W207" s="144">
        <v>0</v>
      </c>
      <c r="X207" s="146">
        <f t="shared" si="28"/>
        <v>0</v>
      </c>
      <c r="Y207" s="144">
        <v>0</v>
      </c>
      <c r="Z207" s="144">
        <f t="shared" si="29"/>
        <v>0</v>
      </c>
      <c r="AA207" s="144">
        <f t="shared" si="30"/>
        <v>0</v>
      </c>
      <c r="AB207" s="144">
        <f t="shared" si="31"/>
        <v>0</v>
      </c>
      <c r="AC207" s="147">
        <f t="shared" si="32"/>
        <v>0</v>
      </c>
    </row>
    <row r="208" spans="1:29" x14ac:dyDescent="0.25">
      <c r="A208" s="128" t="s">
        <v>238</v>
      </c>
      <c r="B208" s="140" t="s">
        <v>792</v>
      </c>
      <c r="C208" s="125" t="s">
        <v>275</v>
      </c>
      <c r="D208" s="5"/>
      <c r="E208" s="5"/>
      <c r="F208" s="5"/>
      <c r="G208" s="5"/>
      <c r="H208" s="5"/>
      <c r="I208" s="5"/>
      <c r="J208" s="5"/>
      <c r="K208" s="5"/>
      <c r="L208" s="28"/>
      <c r="M208" s="141" t="s">
        <v>732</v>
      </c>
      <c r="N208" s="142">
        <v>0</v>
      </c>
      <c r="O208" s="150"/>
      <c r="P208" s="144">
        <v>0</v>
      </c>
      <c r="Q208" s="144">
        <v>0</v>
      </c>
      <c r="R208" s="144">
        <f t="shared" si="33"/>
        <v>0</v>
      </c>
      <c r="S208" s="144">
        <f t="shared" si="27"/>
        <v>0</v>
      </c>
      <c r="T208" s="144">
        <v>0</v>
      </c>
      <c r="U208" s="144">
        <f t="shared" si="34"/>
        <v>0</v>
      </c>
      <c r="V208" s="145"/>
      <c r="W208" s="144">
        <v>0</v>
      </c>
      <c r="X208" s="146">
        <f t="shared" si="28"/>
        <v>0</v>
      </c>
      <c r="Y208" s="144">
        <v>0</v>
      </c>
      <c r="Z208" s="144">
        <f t="shared" si="29"/>
        <v>0</v>
      </c>
      <c r="AA208" s="144">
        <f t="shared" si="30"/>
        <v>0</v>
      </c>
      <c r="AB208" s="144">
        <f t="shared" si="31"/>
        <v>0</v>
      </c>
      <c r="AC208" s="147">
        <f t="shared" si="32"/>
        <v>0</v>
      </c>
    </row>
    <row r="209" spans="1:29" x14ac:dyDescent="0.25">
      <c r="A209" s="128" t="s">
        <v>240</v>
      </c>
      <c r="B209" s="140" t="s">
        <v>792</v>
      </c>
      <c r="C209" s="125" t="s">
        <v>241</v>
      </c>
      <c r="D209" s="5"/>
      <c r="E209" s="5"/>
      <c r="F209" s="5"/>
      <c r="G209" s="5"/>
      <c r="H209" s="5"/>
      <c r="I209" s="5"/>
      <c r="J209" s="5"/>
      <c r="K209" s="5"/>
      <c r="L209" s="28"/>
      <c r="M209" s="141" t="s">
        <v>732</v>
      </c>
      <c r="N209" s="142">
        <v>0</v>
      </c>
      <c r="O209" s="150"/>
      <c r="P209" s="144">
        <v>0</v>
      </c>
      <c r="Q209" s="144">
        <v>0</v>
      </c>
      <c r="R209" s="144">
        <f t="shared" si="33"/>
        <v>0</v>
      </c>
      <c r="S209" s="144">
        <f t="shared" si="27"/>
        <v>0</v>
      </c>
      <c r="T209" s="144">
        <v>0</v>
      </c>
      <c r="U209" s="144">
        <f t="shared" si="34"/>
        <v>0</v>
      </c>
      <c r="V209" s="145"/>
      <c r="W209" s="144">
        <v>0</v>
      </c>
      <c r="X209" s="146">
        <f t="shared" si="28"/>
        <v>0</v>
      </c>
      <c r="Y209" s="144">
        <v>0</v>
      </c>
      <c r="Z209" s="144">
        <f t="shared" si="29"/>
        <v>0</v>
      </c>
      <c r="AA209" s="144">
        <f t="shared" si="30"/>
        <v>0</v>
      </c>
      <c r="AB209" s="144">
        <f t="shared" si="31"/>
        <v>0</v>
      </c>
      <c r="AC209" s="147">
        <f t="shared" si="32"/>
        <v>0</v>
      </c>
    </row>
    <row r="210" spans="1:29" ht="30" x14ac:dyDescent="0.25">
      <c r="A210" s="128" t="s">
        <v>251</v>
      </c>
      <c r="B210" s="140" t="s">
        <v>792</v>
      </c>
      <c r="C210" s="118" t="s">
        <v>811</v>
      </c>
      <c r="D210" s="5"/>
      <c r="E210" s="5"/>
      <c r="F210" s="5"/>
      <c r="G210" s="5"/>
      <c r="H210" s="5"/>
      <c r="I210" s="5"/>
      <c r="J210" s="5"/>
      <c r="K210" s="5"/>
      <c r="L210" s="28"/>
      <c r="M210" s="141" t="s">
        <v>732</v>
      </c>
      <c r="N210" s="142">
        <v>0</v>
      </c>
      <c r="O210" s="150"/>
      <c r="P210" s="144">
        <v>0</v>
      </c>
      <c r="Q210" s="144">
        <v>0</v>
      </c>
      <c r="R210" s="144">
        <f t="shared" si="33"/>
        <v>0</v>
      </c>
      <c r="S210" s="144">
        <f t="shared" si="27"/>
        <v>0</v>
      </c>
      <c r="T210" s="144">
        <v>0</v>
      </c>
      <c r="U210" s="144">
        <f t="shared" si="34"/>
        <v>0</v>
      </c>
      <c r="V210" s="145"/>
      <c r="W210" s="144">
        <v>0</v>
      </c>
      <c r="X210" s="146">
        <f t="shared" si="28"/>
        <v>0</v>
      </c>
      <c r="Y210" s="144">
        <v>0</v>
      </c>
      <c r="Z210" s="144">
        <f t="shared" si="29"/>
        <v>0</v>
      </c>
      <c r="AA210" s="144">
        <f t="shared" si="30"/>
        <v>0</v>
      </c>
      <c r="AB210" s="144">
        <f t="shared" si="31"/>
        <v>0</v>
      </c>
      <c r="AC210" s="147">
        <f t="shared" si="32"/>
        <v>0</v>
      </c>
    </row>
    <row r="211" spans="1:29" ht="30" x14ac:dyDescent="0.25">
      <c r="A211" s="128" t="s">
        <v>243</v>
      </c>
      <c r="B211" s="140" t="s">
        <v>792</v>
      </c>
      <c r="C211" s="118" t="s">
        <v>813</v>
      </c>
      <c r="D211" s="5"/>
      <c r="E211" s="5"/>
      <c r="F211" s="5"/>
      <c r="G211" s="5"/>
      <c r="H211" s="5"/>
      <c r="I211" s="5"/>
      <c r="J211" s="5"/>
      <c r="K211" s="5"/>
      <c r="L211" s="28"/>
      <c r="M211" s="141" t="s">
        <v>732</v>
      </c>
      <c r="N211" s="142">
        <v>0</v>
      </c>
      <c r="O211" s="150"/>
      <c r="P211" s="144">
        <v>0</v>
      </c>
      <c r="Q211" s="144">
        <v>0</v>
      </c>
      <c r="R211" s="144">
        <f t="shared" si="33"/>
        <v>0</v>
      </c>
      <c r="S211" s="144">
        <f t="shared" si="27"/>
        <v>0</v>
      </c>
      <c r="T211" s="144">
        <v>0</v>
      </c>
      <c r="U211" s="144">
        <f t="shared" si="34"/>
        <v>0</v>
      </c>
      <c r="V211" s="145"/>
      <c r="W211" s="144">
        <v>0</v>
      </c>
      <c r="X211" s="146">
        <f t="shared" si="28"/>
        <v>0</v>
      </c>
      <c r="Y211" s="144">
        <v>0</v>
      </c>
      <c r="Z211" s="144">
        <f t="shared" si="29"/>
        <v>0</v>
      </c>
      <c r="AA211" s="144">
        <f t="shared" si="30"/>
        <v>0</v>
      </c>
      <c r="AB211" s="144">
        <f t="shared" si="31"/>
        <v>0</v>
      </c>
      <c r="AC211" s="147">
        <f t="shared" si="32"/>
        <v>0</v>
      </c>
    </row>
    <row r="212" spans="1:29" x14ac:dyDescent="0.25">
      <c r="A212" s="131" t="s">
        <v>244</v>
      </c>
      <c r="B212" s="140" t="s">
        <v>792</v>
      </c>
      <c r="C212" s="118" t="s">
        <v>245</v>
      </c>
      <c r="D212" s="5"/>
      <c r="E212" s="5"/>
      <c r="F212" s="5"/>
      <c r="G212" s="5"/>
      <c r="H212" s="5"/>
      <c r="I212" s="5"/>
      <c r="J212" s="5"/>
      <c r="K212" s="5"/>
      <c r="L212" s="28"/>
      <c r="M212" s="141" t="s">
        <v>732</v>
      </c>
      <c r="N212" s="142">
        <v>0</v>
      </c>
      <c r="O212" s="150"/>
      <c r="P212" s="144">
        <v>0</v>
      </c>
      <c r="Q212" s="144">
        <v>0</v>
      </c>
      <c r="R212" s="144">
        <f t="shared" si="33"/>
        <v>0</v>
      </c>
      <c r="S212" s="144">
        <f t="shared" si="27"/>
        <v>0</v>
      </c>
      <c r="T212" s="144">
        <v>0</v>
      </c>
      <c r="U212" s="144">
        <f t="shared" si="34"/>
        <v>0</v>
      </c>
      <c r="V212" s="145"/>
      <c r="W212" s="144">
        <v>0</v>
      </c>
      <c r="X212" s="146">
        <f t="shared" si="28"/>
        <v>0</v>
      </c>
      <c r="Y212" s="144">
        <v>0</v>
      </c>
      <c r="Z212" s="144">
        <f t="shared" si="29"/>
        <v>0</v>
      </c>
      <c r="AA212" s="144">
        <f t="shared" si="30"/>
        <v>0</v>
      </c>
      <c r="AB212" s="144">
        <f t="shared" si="31"/>
        <v>0</v>
      </c>
      <c r="AC212" s="147">
        <f t="shared" si="32"/>
        <v>0</v>
      </c>
    </row>
    <row r="213" spans="1:29" x14ac:dyDescent="0.25">
      <c r="A213" s="128" t="s">
        <v>246</v>
      </c>
      <c r="B213" s="140" t="s">
        <v>792</v>
      </c>
      <c r="C213" s="125" t="s">
        <v>255</v>
      </c>
      <c r="D213" s="5"/>
      <c r="E213" s="5"/>
      <c r="F213" s="5"/>
      <c r="G213" s="5"/>
      <c r="H213" s="5"/>
      <c r="I213" s="5"/>
      <c r="J213" s="5"/>
      <c r="K213" s="5"/>
      <c r="L213" s="28"/>
      <c r="M213" s="141" t="s">
        <v>732</v>
      </c>
      <c r="N213" s="142">
        <v>0</v>
      </c>
      <c r="O213" s="150"/>
      <c r="P213" s="144">
        <v>0</v>
      </c>
      <c r="Q213" s="144">
        <v>0</v>
      </c>
      <c r="R213" s="144">
        <f t="shared" si="33"/>
        <v>0</v>
      </c>
      <c r="S213" s="144">
        <f t="shared" si="27"/>
        <v>0</v>
      </c>
      <c r="T213" s="144">
        <v>0</v>
      </c>
      <c r="U213" s="144">
        <f t="shared" si="34"/>
        <v>0</v>
      </c>
      <c r="V213" s="145"/>
      <c r="W213" s="144">
        <v>0</v>
      </c>
      <c r="X213" s="146">
        <f t="shared" si="28"/>
        <v>0</v>
      </c>
      <c r="Y213" s="144">
        <v>0</v>
      </c>
      <c r="Z213" s="144">
        <f t="shared" si="29"/>
        <v>0</v>
      </c>
      <c r="AA213" s="144">
        <f t="shared" si="30"/>
        <v>0</v>
      </c>
      <c r="AB213" s="144">
        <f t="shared" si="31"/>
        <v>0</v>
      </c>
      <c r="AC213" s="147">
        <f t="shared" si="32"/>
        <v>0</v>
      </c>
    </row>
    <row r="214" spans="1:29" x14ac:dyDescent="0.25">
      <c r="A214" s="128"/>
      <c r="B214" s="140" t="s">
        <v>792</v>
      </c>
      <c r="C214" s="133" t="s">
        <v>746</v>
      </c>
      <c r="D214" s="5"/>
      <c r="E214" s="5"/>
      <c r="F214" s="5"/>
      <c r="G214" s="5"/>
      <c r="H214" s="5"/>
      <c r="I214" s="5"/>
      <c r="J214" s="5"/>
      <c r="K214" s="5"/>
      <c r="L214" s="28"/>
      <c r="M214" s="141" t="s">
        <v>732</v>
      </c>
      <c r="N214" s="142">
        <v>0</v>
      </c>
      <c r="O214" s="150"/>
      <c r="P214" s="144">
        <v>0</v>
      </c>
      <c r="Q214" s="144">
        <v>0</v>
      </c>
      <c r="R214" s="144">
        <f t="shared" si="33"/>
        <v>0</v>
      </c>
      <c r="S214" s="144">
        <f t="shared" si="27"/>
        <v>0</v>
      </c>
      <c r="T214" s="144">
        <v>0</v>
      </c>
      <c r="U214" s="144">
        <f t="shared" si="34"/>
        <v>0</v>
      </c>
      <c r="V214" s="145"/>
      <c r="W214" s="144">
        <v>0</v>
      </c>
      <c r="X214" s="146">
        <f t="shared" si="28"/>
        <v>0</v>
      </c>
      <c r="Y214" s="144">
        <v>0</v>
      </c>
      <c r="Z214" s="144">
        <f t="shared" si="29"/>
        <v>0</v>
      </c>
      <c r="AA214" s="144">
        <f t="shared" si="30"/>
        <v>0</v>
      </c>
      <c r="AB214" s="144">
        <f t="shared" si="31"/>
        <v>0</v>
      </c>
      <c r="AC214" s="147">
        <f t="shared" si="32"/>
        <v>0</v>
      </c>
    </row>
    <row r="215" spans="1:29" ht="45" x14ac:dyDescent="0.25">
      <c r="A215" s="128"/>
      <c r="B215" s="140" t="s">
        <v>792</v>
      </c>
      <c r="C215" s="118" t="s">
        <v>812</v>
      </c>
      <c r="D215" s="5"/>
      <c r="E215" s="5"/>
      <c r="F215" s="5"/>
      <c r="G215" s="5"/>
      <c r="H215" s="5"/>
      <c r="I215" s="5"/>
      <c r="J215" s="5"/>
      <c r="K215" s="5"/>
      <c r="L215" s="28"/>
      <c r="M215" s="141" t="s">
        <v>732</v>
      </c>
      <c r="N215" s="142">
        <v>0</v>
      </c>
      <c r="O215" s="150"/>
      <c r="P215" s="144">
        <v>0</v>
      </c>
      <c r="Q215" s="144">
        <v>0</v>
      </c>
      <c r="R215" s="144">
        <f t="shared" si="33"/>
        <v>0</v>
      </c>
      <c r="S215" s="144">
        <f t="shared" si="27"/>
        <v>0</v>
      </c>
      <c r="T215" s="144">
        <v>0</v>
      </c>
      <c r="U215" s="144">
        <f t="shared" si="34"/>
        <v>0</v>
      </c>
      <c r="V215" s="145"/>
      <c r="W215" s="144">
        <v>0</v>
      </c>
      <c r="X215" s="146">
        <f t="shared" si="28"/>
        <v>0</v>
      </c>
      <c r="Y215" s="144">
        <v>0</v>
      </c>
      <c r="Z215" s="144">
        <f t="shared" si="29"/>
        <v>0</v>
      </c>
      <c r="AA215" s="144">
        <f t="shared" si="30"/>
        <v>0</v>
      </c>
      <c r="AB215" s="144">
        <f t="shared" si="31"/>
        <v>0</v>
      </c>
      <c r="AC215" s="147">
        <f t="shared" si="32"/>
        <v>0</v>
      </c>
    </row>
    <row r="216" spans="1:29" x14ac:dyDescent="0.25">
      <c r="A216" s="116" t="s">
        <v>276</v>
      </c>
      <c r="B216" s="140" t="s">
        <v>792</v>
      </c>
      <c r="C216" s="127" t="s">
        <v>262</v>
      </c>
      <c r="D216" s="5"/>
      <c r="E216" s="5"/>
      <c r="F216" s="5"/>
      <c r="G216" s="5"/>
      <c r="H216" s="5"/>
      <c r="I216" s="5"/>
      <c r="J216" s="5"/>
      <c r="K216" s="5"/>
      <c r="L216" s="28"/>
      <c r="M216" s="141" t="s">
        <v>732</v>
      </c>
      <c r="N216" s="142">
        <v>0</v>
      </c>
      <c r="O216" s="150"/>
      <c r="P216" s="144">
        <v>0</v>
      </c>
      <c r="Q216" s="144">
        <v>0</v>
      </c>
      <c r="R216" s="144">
        <f t="shared" si="33"/>
        <v>0</v>
      </c>
      <c r="S216" s="144">
        <f t="shared" si="27"/>
        <v>0</v>
      </c>
      <c r="T216" s="144">
        <v>0</v>
      </c>
      <c r="U216" s="144">
        <f t="shared" si="34"/>
        <v>0</v>
      </c>
      <c r="V216" s="145"/>
      <c r="W216" s="144">
        <v>0</v>
      </c>
      <c r="X216" s="146">
        <f t="shared" si="28"/>
        <v>0</v>
      </c>
      <c r="Y216" s="144">
        <v>0</v>
      </c>
      <c r="Z216" s="144">
        <f t="shared" si="29"/>
        <v>0</v>
      </c>
      <c r="AA216" s="144">
        <f t="shared" si="30"/>
        <v>0</v>
      </c>
      <c r="AB216" s="144">
        <f t="shared" si="31"/>
        <v>0</v>
      </c>
      <c r="AC216" s="147">
        <f t="shared" si="32"/>
        <v>0</v>
      </c>
    </row>
    <row r="217" spans="1:29" ht="60" x14ac:dyDescent="0.25">
      <c r="A217" s="128" t="s">
        <v>236</v>
      </c>
      <c r="B217" s="140" t="s">
        <v>792</v>
      </c>
      <c r="C217" s="118" t="s">
        <v>814</v>
      </c>
      <c r="D217" s="5"/>
      <c r="E217" s="5"/>
      <c r="F217" s="5"/>
      <c r="G217" s="5"/>
      <c r="H217" s="5"/>
      <c r="I217" s="5"/>
      <c r="J217" s="5"/>
      <c r="K217" s="5"/>
      <c r="L217" s="28"/>
      <c r="M217" s="141" t="s">
        <v>732</v>
      </c>
      <c r="N217" s="142">
        <v>0</v>
      </c>
      <c r="O217" s="150"/>
      <c r="P217" s="144">
        <v>0</v>
      </c>
      <c r="Q217" s="144">
        <v>0</v>
      </c>
      <c r="R217" s="144">
        <f t="shared" si="33"/>
        <v>0</v>
      </c>
      <c r="S217" s="144">
        <f t="shared" si="27"/>
        <v>0</v>
      </c>
      <c r="T217" s="144">
        <v>0</v>
      </c>
      <c r="U217" s="144">
        <f t="shared" si="34"/>
        <v>0</v>
      </c>
      <c r="V217" s="145"/>
      <c r="W217" s="144">
        <v>0</v>
      </c>
      <c r="X217" s="146">
        <f t="shared" si="28"/>
        <v>0</v>
      </c>
      <c r="Y217" s="144">
        <v>0</v>
      </c>
      <c r="Z217" s="144">
        <f t="shared" si="29"/>
        <v>0</v>
      </c>
      <c r="AA217" s="144">
        <f t="shared" si="30"/>
        <v>0</v>
      </c>
      <c r="AB217" s="144">
        <f t="shared" si="31"/>
        <v>0</v>
      </c>
      <c r="AC217" s="147">
        <f t="shared" si="32"/>
        <v>0</v>
      </c>
    </row>
    <row r="218" spans="1:29" ht="45" x14ac:dyDescent="0.25">
      <c r="A218" s="128" t="s">
        <v>237</v>
      </c>
      <c r="B218" s="140" t="s">
        <v>792</v>
      </c>
      <c r="C218" s="118" t="s">
        <v>815</v>
      </c>
      <c r="D218" s="5"/>
      <c r="E218" s="5"/>
      <c r="F218" s="5"/>
      <c r="G218" s="5"/>
      <c r="H218" s="5"/>
      <c r="I218" s="5"/>
      <c r="J218" s="5"/>
      <c r="K218" s="5"/>
      <c r="L218" s="28"/>
      <c r="M218" s="141" t="s">
        <v>732</v>
      </c>
      <c r="N218" s="142">
        <v>0</v>
      </c>
      <c r="O218" s="150"/>
      <c r="P218" s="144">
        <v>0</v>
      </c>
      <c r="Q218" s="144">
        <v>0</v>
      </c>
      <c r="R218" s="144">
        <f t="shared" si="33"/>
        <v>0</v>
      </c>
      <c r="S218" s="144">
        <f t="shared" si="27"/>
        <v>0</v>
      </c>
      <c r="T218" s="144">
        <v>0</v>
      </c>
      <c r="U218" s="144">
        <f t="shared" si="34"/>
        <v>0</v>
      </c>
      <c r="V218" s="145"/>
      <c r="W218" s="144">
        <v>0</v>
      </c>
      <c r="X218" s="146">
        <f t="shared" si="28"/>
        <v>0</v>
      </c>
      <c r="Y218" s="144">
        <v>0</v>
      </c>
      <c r="Z218" s="144">
        <f t="shared" si="29"/>
        <v>0</v>
      </c>
      <c r="AA218" s="144">
        <f t="shared" si="30"/>
        <v>0</v>
      </c>
      <c r="AB218" s="144">
        <f t="shared" si="31"/>
        <v>0</v>
      </c>
      <c r="AC218" s="147">
        <f t="shared" si="32"/>
        <v>0</v>
      </c>
    </row>
    <row r="219" spans="1:29" x14ac:dyDescent="0.25">
      <c r="A219" s="128" t="s">
        <v>238</v>
      </c>
      <c r="B219" s="140" t="s">
        <v>792</v>
      </c>
      <c r="C219" s="118" t="s">
        <v>277</v>
      </c>
      <c r="D219" s="5"/>
      <c r="E219" s="5"/>
      <c r="F219" s="5"/>
      <c r="G219" s="5"/>
      <c r="H219" s="5"/>
      <c r="I219" s="5"/>
      <c r="J219" s="5"/>
      <c r="K219" s="5"/>
      <c r="L219" s="28"/>
      <c r="M219" s="141" t="s">
        <v>732</v>
      </c>
      <c r="N219" s="142">
        <v>0</v>
      </c>
      <c r="O219" s="150"/>
      <c r="P219" s="144">
        <v>0</v>
      </c>
      <c r="Q219" s="144">
        <v>0</v>
      </c>
      <c r="R219" s="144">
        <f t="shared" si="33"/>
        <v>0</v>
      </c>
      <c r="S219" s="144">
        <f t="shared" si="27"/>
        <v>0</v>
      </c>
      <c r="T219" s="144">
        <v>0</v>
      </c>
      <c r="U219" s="144">
        <f t="shared" si="34"/>
        <v>0</v>
      </c>
      <c r="V219" s="145"/>
      <c r="W219" s="144">
        <v>0</v>
      </c>
      <c r="X219" s="146">
        <f t="shared" si="28"/>
        <v>0</v>
      </c>
      <c r="Y219" s="144">
        <v>0</v>
      </c>
      <c r="Z219" s="144">
        <f t="shared" si="29"/>
        <v>0</v>
      </c>
      <c r="AA219" s="144">
        <f t="shared" si="30"/>
        <v>0</v>
      </c>
      <c r="AB219" s="144">
        <f t="shared" si="31"/>
        <v>0</v>
      </c>
      <c r="AC219" s="147">
        <f t="shared" si="32"/>
        <v>0</v>
      </c>
    </row>
    <row r="220" spans="1:29" x14ac:dyDescent="0.25">
      <c r="A220" s="128" t="s">
        <v>240</v>
      </c>
      <c r="B220" s="140" t="s">
        <v>792</v>
      </c>
      <c r="C220" s="118" t="s">
        <v>278</v>
      </c>
      <c r="D220" s="5"/>
      <c r="E220" s="5"/>
      <c r="F220" s="5"/>
      <c r="G220" s="5"/>
      <c r="H220" s="5"/>
      <c r="I220" s="5"/>
      <c r="J220" s="5"/>
      <c r="K220" s="5"/>
      <c r="L220" s="28"/>
      <c r="M220" s="141" t="s">
        <v>732</v>
      </c>
      <c r="N220" s="142">
        <v>0</v>
      </c>
      <c r="O220" s="150"/>
      <c r="P220" s="144">
        <v>0</v>
      </c>
      <c r="Q220" s="144">
        <v>0</v>
      </c>
      <c r="R220" s="144">
        <f t="shared" si="33"/>
        <v>0</v>
      </c>
      <c r="S220" s="144">
        <f t="shared" si="27"/>
        <v>0</v>
      </c>
      <c r="T220" s="144">
        <v>0</v>
      </c>
      <c r="U220" s="144">
        <f t="shared" si="34"/>
        <v>0</v>
      </c>
      <c r="V220" s="145"/>
      <c r="W220" s="144">
        <v>0</v>
      </c>
      <c r="X220" s="146">
        <f t="shared" si="28"/>
        <v>0</v>
      </c>
      <c r="Y220" s="144">
        <v>0</v>
      </c>
      <c r="Z220" s="144">
        <f t="shared" si="29"/>
        <v>0</v>
      </c>
      <c r="AA220" s="144">
        <f t="shared" si="30"/>
        <v>0</v>
      </c>
      <c r="AB220" s="144">
        <f t="shared" si="31"/>
        <v>0</v>
      </c>
      <c r="AC220" s="147">
        <f t="shared" si="32"/>
        <v>0</v>
      </c>
    </row>
    <row r="221" spans="1:29" x14ac:dyDescent="0.25">
      <c r="A221" s="128" t="s">
        <v>242</v>
      </c>
      <c r="B221" s="140" t="s">
        <v>792</v>
      </c>
      <c r="C221" s="118" t="s">
        <v>266</v>
      </c>
      <c r="D221" s="5"/>
      <c r="E221" s="5"/>
      <c r="F221" s="5"/>
      <c r="G221" s="5"/>
      <c r="H221" s="5"/>
      <c r="I221" s="5"/>
      <c r="J221" s="5"/>
      <c r="K221" s="5"/>
      <c r="L221" s="28"/>
      <c r="M221" s="141" t="s">
        <v>732</v>
      </c>
      <c r="N221" s="142">
        <v>0</v>
      </c>
      <c r="O221" s="150"/>
      <c r="P221" s="144">
        <v>0</v>
      </c>
      <c r="Q221" s="144">
        <v>0</v>
      </c>
      <c r="R221" s="144">
        <f t="shared" si="33"/>
        <v>0</v>
      </c>
      <c r="S221" s="144">
        <f t="shared" si="27"/>
        <v>0</v>
      </c>
      <c r="T221" s="144">
        <v>0</v>
      </c>
      <c r="U221" s="144">
        <f t="shared" si="34"/>
        <v>0</v>
      </c>
      <c r="V221" s="145"/>
      <c r="W221" s="144">
        <v>0</v>
      </c>
      <c r="X221" s="146">
        <f t="shared" si="28"/>
        <v>0</v>
      </c>
      <c r="Y221" s="144">
        <v>0</v>
      </c>
      <c r="Z221" s="144">
        <f t="shared" si="29"/>
        <v>0</v>
      </c>
      <c r="AA221" s="144">
        <f t="shared" si="30"/>
        <v>0</v>
      </c>
      <c r="AB221" s="144">
        <f t="shared" si="31"/>
        <v>0</v>
      </c>
      <c r="AC221" s="147">
        <f t="shared" si="32"/>
        <v>0</v>
      </c>
    </row>
    <row r="222" spans="1:29" x14ac:dyDescent="0.25">
      <c r="A222" s="131"/>
      <c r="B222" s="140" t="s">
        <v>792</v>
      </c>
      <c r="C222" s="125" t="s">
        <v>802</v>
      </c>
      <c r="D222" s="5"/>
      <c r="E222" s="5"/>
      <c r="F222" s="5"/>
      <c r="G222" s="5"/>
      <c r="H222" s="5"/>
      <c r="I222" s="5"/>
      <c r="J222" s="5"/>
      <c r="K222" s="5"/>
      <c r="L222" s="28"/>
      <c r="M222" s="141" t="s">
        <v>732</v>
      </c>
      <c r="N222" s="142">
        <v>0</v>
      </c>
      <c r="O222" s="150"/>
      <c r="P222" s="144">
        <v>0</v>
      </c>
      <c r="Q222" s="144">
        <v>0</v>
      </c>
      <c r="R222" s="144">
        <f t="shared" si="33"/>
        <v>0</v>
      </c>
      <c r="S222" s="144">
        <f t="shared" si="27"/>
        <v>0</v>
      </c>
      <c r="T222" s="144">
        <v>0</v>
      </c>
      <c r="U222" s="144">
        <f t="shared" si="34"/>
        <v>0</v>
      </c>
      <c r="V222" s="145"/>
      <c r="W222" s="144">
        <v>0</v>
      </c>
      <c r="X222" s="146">
        <f t="shared" si="28"/>
        <v>0</v>
      </c>
      <c r="Y222" s="144">
        <v>0</v>
      </c>
      <c r="Z222" s="144">
        <f t="shared" si="29"/>
        <v>0</v>
      </c>
      <c r="AA222" s="144">
        <f t="shared" si="30"/>
        <v>0</v>
      </c>
      <c r="AB222" s="144">
        <f t="shared" si="31"/>
        <v>0</v>
      </c>
      <c r="AC222" s="147">
        <f t="shared" si="32"/>
        <v>0</v>
      </c>
    </row>
    <row r="223" spans="1:29" x14ac:dyDescent="0.25">
      <c r="A223" s="128" t="s">
        <v>236</v>
      </c>
      <c r="B223" s="140" t="s">
        <v>792</v>
      </c>
      <c r="C223" s="118" t="s">
        <v>266</v>
      </c>
      <c r="D223" s="5"/>
      <c r="E223" s="5"/>
      <c r="F223" s="5"/>
      <c r="G223" s="5"/>
      <c r="H223" s="5"/>
      <c r="I223" s="5"/>
      <c r="J223" s="5"/>
      <c r="K223" s="5"/>
      <c r="L223" s="28"/>
      <c r="M223" s="141" t="s">
        <v>732</v>
      </c>
      <c r="N223" s="142">
        <v>0</v>
      </c>
      <c r="O223" s="150"/>
      <c r="P223" s="144">
        <v>0</v>
      </c>
      <c r="Q223" s="144">
        <v>0</v>
      </c>
      <c r="R223" s="144">
        <f t="shared" si="33"/>
        <v>0</v>
      </c>
      <c r="S223" s="144">
        <f t="shared" si="27"/>
        <v>0</v>
      </c>
      <c r="T223" s="144">
        <v>0</v>
      </c>
      <c r="U223" s="144">
        <f t="shared" si="34"/>
        <v>0</v>
      </c>
      <c r="V223" s="145"/>
      <c r="W223" s="144">
        <v>0</v>
      </c>
      <c r="X223" s="146">
        <f t="shared" si="28"/>
        <v>0</v>
      </c>
      <c r="Y223" s="144">
        <v>0</v>
      </c>
      <c r="Z223" s="144">
        <f t="shared" si="29"/>
        <v>0</v>
      </c>
      <c r="AA223" s="144">
        <f t="shared" si="30"/>
        <v>0</v>
      </c>
      <c r="AB223" s="144">
        <f t="shared" si="31"/>
        <v>0</v>
      </c>
      <c r="AC223" s="147">
        <f t="shared" si="32"/>
        <v>0</v>
      </c>
    </row>
    <row r="224" spans="1:29" x14ac:dyDescent="0.25">
      <c r="A224" s="128" t="s">
        <v>237</v>
      </c>
      <c r="B224" s="140" t="s">
        <v>792</v>
      </c>
      <c r="C224" s="125" t="s">
        <v>267</v>
      </c>
      <c r="D224" s="5"/>
      <c r="E224" s="5"/>
      <c r="F224" s="5"/>
      <c r="G224" s="5"/>
      <c r="H224" s="5"/>
      <c r="I224" s="5"/>
      <c r="J224" s="5"/>
      <c r="K224" s="5"/>
      <c r="L224" s="28"/>
      <c r="M224" s="141" t="s">
        <v>732</v>
      </c>
      <c r="N224" s="142">
        <v>0</v>
      </c>
      <c r="O224" s="150"/>
      <c r="P224" s="144">
        <v>0</v>
      </c>
      <c r="Q224" s="144">
        <v>0</v>
      </c>
      <c r="R224" s="144">
        <f t="shared" si="33"/>
        <v>0</v>
      </c>
      <c r="S224" s="144">
        <f t="shared" si="27"/>
        <v>0</v>
      </c>
      <c r="T224" s="144">
        <v>0</v>
      </c>
      <c r="U224" s="144">
        <f t="shared" si="34"/>
        <v>0</v>
      </c>
      <c r="V224" s="145"/>
      <c r="W224" s="144">
        <v>0</v>
      </c>
      <c r="X224" s="146">
        <f t="shared" si="28"/>
        <v>0</v>
      </c>
      <c r="Y224" s="144">
        <v>0</v>
      </c>
      <c r="Z224" s="144">
        <f t="shared" si="29"/>
        <v>0</v>
      </c>
      <c r="AA224" s="144">
        <f t="shared" si="30"/>
        <v>0</v>
      </c>
      <c r="AB224" s="144">
        <f t="shared" si="31"/>
        <v>0</v>
      </c>
      <c r="AC224" s="147">
        <f t="shared" si="32"/>
        <v>0</v>
      </c>
    </row>
    <row r="225" spans="1:29" x14ac:dyDescent="0.25">
      <c r="A225" s="131"/>
      <c r="B225" s="140" t="s">
        <v>792</v>
      </c>
      <c r="C225" s="127" t="s">
        <v>279</v>
      </c>
      <c r="D225" s="5"/>
      <c r="E225" s="5"/>
      <c r="F225" s="5"/>
      <c r="G225" s="5"/>
      <c r="H225" s="5"/>
      <c r="I225" s="5"/>
      <c r="J225" s="5"/>
      <c r="K225" s="5"/>
      <c r="L225" s="28"/>
      <c r="M225" s="141" t="s">
        <v>732</v>
      </c>
      <c r="N225" s="142">
        <v>0</v>
      </c>
      <c r="O225" s="150"/>
      <c r="P225" s="144">
        <v>0</v>
      </c>
      <c r="Q225" s="144">
        <v>0</v>
      </c>
      <c r="R225" s="144">
        <f t="shared" si="33"/>
        <v>0</v>
      </c>
      <c r="S225" s="144">
        <f t="shared" si="27"/>
        <v>0</v>
      </c>
      <c r="T225" s="144">
        <v>0</v>
      </c>
      <c r="U225" s="144">
        <f t="shared" si="34"/>
        <v>0</v>
      </c>
      <c r="V225" s="145"/>
      <c r="W225" s="144">
        <v>0</v>
      </c>
      <c r="X225" s="146">
        <f t="shared" si="28"/>
        <v>0</v>
      </c>
      <c r="Y225" s="144">
        <v>0</v>
      </c>
      <c r="Z225" s="144">
        <f t="shared" si="29"/>
        <v>0</v>
      </c>
      <c r="AA225" s="144">
        <f t="shared" si="30"/>
        <v>0</v>
      </c>
      <c r="AB225" s="144">
        <f t="shared" si="31"/>
        <v>0</v>
      </c>
      <c r="AC225" s="147">
        <f t="shared" si="32"/>
        <v>0</v>
      </c>
    </row>
    <row r="226" spans="1:29" ht="30" x14ac:dyDescent="0.25">
      <c r="A226" s="128" t="s">
        <v>236</v>
      </c>
      <c r="B226" s="140" t="s">
        <v>792</v>
      </c>
      <c r="C226" s="125" t="s">
        <v>748</v>
      </c>
      <c r="D226" s="5"/>
      <c r="E226" s="5"/>
      <c r="F226" s="5"/>
      <c r="G226" s="5"/>
      <c r="H226" s="5"/>
      <c r="I226" s="5"/>
      <c r="J226" s="5"/>
      <c r="K226" s="5"/>
      <c r="L226" s="28"/>
      <c r="M226" s="141" t="s">
        <v>732</v>
      </c>
      <c r="N226" s="142">
        <v>0</v>
      </c>
      <c r="O226" s="150"/>
      <c r="P226" s="144">
        <v>0</v>
      </c>
      <c r="Q226" s="144">
        <v>0</v>
      </c>
      <c r="R226" s="144">
        <f t="shared" si="33"/>
        <v>0</v>
      </c>
      <c r="S226" s="144">
        <f t="shared" si="27"/>
        <v>0</v>
      </c>
      <c r="T226" s="144">
        <v>0</v>
      </c>
      <c r="U226" s="144">
        <f t="shared" si="34"/>
        <v>0</v>
      </c>
      <c r="V226" s="145"/>
      <c r="W226" s="144">
        <v>0</v>
      </c>
      <c r="X226" s="146">
        <f t="shared" si="28"/>
        <v>0</v>
      </c>
      <c r="Y226" s="144">
        <v>0</v>
      </c>
      <c r="Z226" s="144">
        <f t="shared" si="29"/>
        <v>0</v>
      </c>
      <c r="AA226" s="144">
        <f t="shared" si="30"/>
        <v>0</v>
      </c>
      <c r="AB226" s="144">
        <f t="shared" si="31"/>
        <v>0</v>
      </c>
      <c r="AC226" s="147">
        <f t="shared" si="32"/>
        <v>0</v>
      </c>
    </row>
    <row r="227" spans="1:29" x14ac:dyDescent="0.25">
      <c r="A227" s="131"/>
      <c r="B227" s="140" t="s">
        <v>792</v>
      </c>
      <c r="C227" s="118" t="s">
        <v>280</v>
      </c>
      <c r="D227" s="5"/>
      <c r="E227" s="5"/>
      <c r="F227" s="5"/>
      <c r="G227" s="5"/>
      <c r="H227" s="5"/>
      <c r="I227" s="5"/>
      <c r="J227" s="5"/>
      <c r="K227" s="5"/>
      <c r="L227" s="28"/>
      <c r="M227" s="141" t="s">
        <v>732</v>
      </c>
      <c r="N227" s="142">
        <v>0</v>
      </c>
      <c r="O227" s="150"/>
      <c r="P227" s="144">
        <v>0</v>
      </c>
      <c r="Q227" s="144">
        <v>0</v>
      </c>
      <c r="R227" s="144">
        <f t="shared" si="33"/>
        <v>0</v>
      </c>
      <c r="S227" s="144">
        <f t="shared" si="27"/>
        <v>0</v>
      </c>
      <c r="T227" s="144">
        <v>0</v>
      </c>
      <c r="U227" s="144">
        <f t="shared" si="34"/>
        <v>0</v>
      </c>
      <c r="V227" s="145"/>
      <c r="W227" s="144">
        <v>0</v>
      </c>
      <c r="X227" s="146">
        <f t="shared" si="28"/>
        <v>0</v>
      </c>
      <c r="Y227" s="144">
        <v>0</v>
      </c>
      <c r="Z227" s="144">
        <f t="shared" si="29"/>
        <v>0</v>
      </c>
      <c r="AA227" s="144">
        <f t="shared" si="30"/>
        <v>0</v>
      </c>
      <c r="AB227" s="144">
        <f t="shared" si="31"/>
        <v>0</v>
      </c>
      <c r="AC227" s="147">
        <f t="shared" si="32"/>
        <v>0</v>
      </c>
    </row>
    <row r="228" spans="1:29" ht="30" x14ac:dyDescent="0.25">
      <c r="A228" s="131"/>
      <c r="B228" s="140" t="s">
        <v>792</v>
      </c>
      <c r="C228" s="118" t="s">
        <v>816</v>
      </c>
      <c r="D228" s="5"/>
      <c r="E228" s="5"/>
      <c r="F228" s="5"/>
      <c r="G228" s="5"/>
      <c r="H228" s="5"/>
      <c r="I228" s="5"/>
      <c r="J228" s="5"/>
      <c r="K228" s="5"/>
      <c r="L228" s="28"/>
      <c r="M228" s="141" t="s">
        <v>732</v>
      </c>
      <c r="N228" s="142">
        <v>0</v>
      </c>
      <c r="O228" s="150"/>
      <c r="P228" s="144">
        <v>0</v>
      </c>
      <c r="Q228" s="144">
        <v>0</v>
      </c>
      <c r="R228" s="144">
        <f t="shared" si="33"/>
        <v>0</v>
      </c>
      <c r="S228" s="144">
        <f t="shared" si="27"/>
        <v>0</v>
      </c>
      <c r="T228" s="144">
        <v>0</v>
      </c>
      <c r="U228" s="144">
        <f t="shared" si="34"/>
        <v>0</v>
      </c>
      <c r="V228" s="145"/>
      <c r="W228" s="144">
        <v>0</v>
      </c>
      <c r="X228" s="146">
        <f t="shared" si="28"/>
        <v>0</v>
      </c>
      <c r="Y228" s="144">
        <v>0</v>
      </c>
      <c r="Z228" s="144">
        <f t="shared" si="29"/>
        <v>0</v>
      </c>
      <c r="AA228" s="144">
        <f t="shared" si="30"/>
        <v>0</v>
      </c>
      <c r="AB228" s="144">
        <f t="shared" si="31"/>
        <v>0</v>
      </c>
      <c r="AC228" s="147">
        <f t="shared" si="32"/>
        <v>0</v>
      </c>
    </row>
    <row r="229" spans="1:29" x14ac:dyDescent="0.25">
      <c r="A229" s="131"/>
      <c r="B229" s="140" t="s">
        <v>792</v>
      </c>
      <c r="C229" s="125" t="s">
        <v>281</v>
      </c>
      <c r="D229" s="5"/>
      <c r="E229" s="5"/>
      <c r="F229" s="5"/>
      <c r="G229" s="5"/>
      <c r="H229" s="5"/>
      <c r="I229" s="5"/>
      <c r="J229" s="5"/>
      <c r="K229" s="5"/>
      <c r="L229" s="28"/>
      <c r="M229" s="141" t="s">
        <v>732</v>
      </c>
      <c r="N229" s="142">
        <v>0</v>
      </c>
      <c r="O229" s="150"/>
      <c r="P229" s="144">
        <v>0</v>
      </c>
      <c r="Q229" s="144">
        <v>0</v>
      </c>
      <c r="R229" s="144">
        <f t="shared" si="33"/>
        <v>0</v>
      </c>
      <c r="S229" s="144">
        <f t="shared" si="27"/>
        <v>0</v>
      </c>
      <c r="T229" s="144">
        <v>0</v>
      </c>
      <c r="U229" s="144">
        <f t="shared" si="34"/>
        <v>0</v>
      </c>
      <c r="V229" s="145"/>
      <c r="W229" s="144">
        <v>0</v>
      </c>
      <c r="X229" s="146">
        <f t="shared" si="28"/>
        <v>0</v>
      </c>
      <c r="Y229" s="144">
        <v>0</v>
      </c>
      <c r="Z229" s="144">
        <f t="shared" si="29"/>
        <v>0</v>
      </c>
      <c r="AA229" s="144">
        <f t="shared" si="30"/>
        <v>0</v>
      </c>
      <c r="AB229" s="144">
        <f t="shared" si="31"/>
        <v>0</v>
      </c>
      <c r="AC229" s="147">
        <f t="shared" si="32"/>
        <v>0</v>
      </c>
    </row>
    <row r="230" spans="1:29" x14ac:dyDescent="0.25">
      <c r="A230" s="131"/>
      <c r="B230" s="140" t="s">
        <v>792</v>
      </c>
      <c r="C230" s="118" t="s">
        <v>817</v>
      </c>
      <c r="D230" s="5"/>
      <c r="E230" s="5"/>
      <c r="F230" s="5"/>
      <c r="G230" s="5"/>
      <c r="H230" s="5"/>
      <c r="I230" s="5"/>
      <c r="J230" s="5"/>
      <c r="K230" s="5"/>
      <c r="L230" s="28"/>
      <c r="M230" s="141" t="s">
        <v>732</v>
      </c>
      <c r="N230" s="142">
        <v>0</v>
      </c>
      <c r="O230" s="150"/>
      <c r="P230" s="144">
        <v>0</v>
      </c>
      <c r="Q230" s="144">
        <v>0</v>
      </c>
      <c r="R230" s="144">
        <f t="shared" si="33"/>
        <v>0</v>
      </c>
      <c r="S230" s="144">
        <f t="shared" si="27"/>
        <v>0</v>
      </c>
      <c r="T230" s="144">
        <v>0</v>
      </c>
      <c r="U230" s="144">
        <f t="shared" si="34"/>
        <v>0</v>
      </c>
      <c r="V230" s="145"/>
      <c r="W230" s="144">
        <v>0</v>
      </c>
      <c r="X230" s="146">
        <f t="shared" si="28"/>
        <v>0</v>
      </c>
      <c r="Y230" s="144">
        <v>0</v>
      </c>
      <c r="Z230" s="144">
        <f t="shared" si="29"/>
        <v>0</v>
      </c>
      <c r="AA230" s="144">
        <f t="shared" si="30"/>
        <v>0</v>
      </c>
      <c r="AB230" s="144">
        <f t="shared" si="31"/>
        <v>0</v>
      </c>
      <c r="AC230" s="147">
        <f t="shared" si="32"/>
        <v>0</v>
      </c>
    </row>
    <row r="231" spans="1:29" ht="30" x14ac:dyDescent="0.25">
      <c r="A231" s="128" t="s">
        <v>237</v>
      </c>
      <c r="B231" s="140" t="s">
        <v>792</v>
      </c>
      <c r="C231" s="118" t="s">
        <v>749</v>
      </c>
      <c r="D231" s="5"/>
      <c r="E231" s="5"/>
      <c r="F231" s="5"/>
      <c r="G231" s="5"/>
      <c r="H231" s="5"/>
      <c r="I231" s="5"/>
      <c r="J231" s="5"/>
      <c r="K231" s="5"/>
      <c r="L231" s="28"/>
      <c r="M231" s="141" t="s">
        <v>732</v>
      </c>
      <c r="N231" s="142">
        <v>0</v>
      </c>
      <c r="O231" s="150"/>
      <c r="P231" s="144">
        <v>0</v>
      </c>
      <c r="Q231" s="144">
        <v>0</v>
      </c>
      <c r="R231" s="144">
        <f t="shared" si="33"/>
        <v>0</v>
      </c>
      <c r="S231" s="144">
        <f t="shared" si="27"/>
        <v>0</v>
      </c>
      <c r="T231" s="144">
        <v>0</v>
      </c>
      <c r="U231" s="144">
        <f t="shared" si="34"/>
        <v>0</v>
      </c>
      <c r="V231" s="145"/>
      <c r="W231" s="144">
        <v>0</v>
      </c>
      <c r="X231" s="146">
        <f t="shared" si="28"/>
        <v>0</v>
      </c>
      <c r="Y231" s="144">
        <v>0</v>
      </c>
      <c r="Z231" s="144">
        <f t="shared" si="29"/>
        <v>0</v>
      </c>
      <c r="AA231" s="144">
        <f t="shared" si="30"/>
        <v>0</v>
      </c>
      <c r="AB231" s="144">
        <f t="shared" si="31"/>
        <v>0</v>
      </c>
      <c r="AC231" s="147">
        <f t="shared" si="32"/>
        <v>0</v>
      </c>
    </row>
    <row r="232" spans="1:29" x14ac:dyDescent="0.25">
      <c r="A232" s="128" t="s">
        <v>238</v>
      </c>
      <c r="B232" s="140" t="s">
        <v>792</v>
      </c>
      <c r="C232" s="118" t="s">
        <v>818</v>
      </c>
      <c r="D232" s="5"/>
      <c r="E232" s="5"/>
      <c r="F232" s="5"/>
      <c r="G232" s="5"/>
      <c r="H232" s="5"/>
      <c r="I232" s="5"/>
      <c r="J232" s="5"/>
      <c r="K232" s="5"/>
      <c r="L232" s="28"/>
      <c r="M232" s="141" t="s">
        <v>732</v>
      </c>
      <c r="N232" s="142">
        <v>0</v>
      </c>
      <c r="O232" s="150"/>
      <c r="P232" s="144">
        <v>0</v>
      </c>
      <c r="Q232" s="144">
        <v>0</v>
      </c>
      <c r="R232" s="144">
        <f t="shared" si="33"/>
        <v>0</v>
      </c>
      <c r="S232" s="144">
        <f t="shared" si="27"/>
        <v>0</v>
      </c>
      <c r="T232" s="144">
        <v>0</v>
      </c>
      <c r="U232" s="144">
        <f t="shared" si="34"/>
        <v>0</v>
      </c>
      <c r="V232" s="145"/>
      <c r="W232" s="144">
        <v>0</v>
      </c>
      <c r="X232" s="146">
        <f t="shared" si="28"/>
        <v>0</v>
      </c>
      <c r="Y232" s="144">
        <v>0</v>
      </c>
      <c r="Z232" s="144">
        <f t="shared" si="29"/>
        <v>0</v>
      </c>
      <c r="AA232" s="144">
        <f t="shared" si="30"/>
        <v>0</v>
      </c>
      <c r="AB232" s="144">
        <f t="shared" si="31"/>
        <v>0</v>
      </c>
      <c r="AC232" s="147">
        <f t="shared" si="32"/>
        <v>0</v>
      </c>
    </row>
    <row r="233" spans="1:29" x14ac:dyDescent="0.25">
      <c r="A233" s="131" t="s">
        <v>240</v>
      </c>
      <c r="B233" s="140" t="s">
        <v>792</v>
      </c>
      <c r="C233" s="125" t="s">
        <v>781</v>
      </c>
      <c r="D233" s="5"/>
      <c r="E233" s="5"/>
      <c r="F233" s="5"/>
      <c r="G233" s="5"/>
      <c r="H233" s="5"/>
      <c r="I233" s="5"/>
      <c r="J233" s="5"/>
      <c r="K233" s="5"/>
      <c r="L233" s="28"/>
      <c r="M233" s="141" t="s">
        <v>732</v>
      </c>
      <c r="N233" s="142">
        <v>0</v>
      </c>
      <c r="O233" s="150"/>
      <c r="P233" s="144">
        <v>0</v>
      </c>
      <c r="Q233" s="144">
        <v>0</v>
      </c>
      <c r="R233" s="144">
        <f t="shared" si="33"/>
        <v>0</v>
      </c>
      <c r="S233" s="144">
        <f t="shared" si="27"/>
        <v>0</v>
      </c>
      <c r="T233" s="144">
        <v>0</v>
      </c>
      <c r="U233" s="144">
        <f t="shared" si="34"/>
        <v>0</v>
      </c>
      <c r="V233" s="145"/>
      <c r="W233" s="144">
        <v>0</v>
      </c>
      <c r="X233" s="146">
        <f t="shared" si="28"/>
        <v>0</v>
      </c>
      <c r="Y233" s="144">
        <v>0</v>
      </c>
      <c r="Z233" s="144">
        <f t="shared" si="29"/>
        <v>0</v>
      </c>
      <c r="AA233" s="144">
        <f t="shared" si="30"/>
        <v>0</v>
      </c>
      <c r="AB233" s="144">
        <f t="shared" si="31"/>
        <v>0</v>
      </c>
      <c r="AC233" s="147">
        <f t="shared" si="32"/>
        <v>0</v>
      </c>
    </row>
    <row r="234" spans="1:29" ht="30" x14ac:dyDescent="0.25">
      <c r="A234" s="128" t="s">
        <v>242</v>
      </c>
      <c r="B234" s="140" t="s">
        <v>792</v>
      </c>
      <c r="C234" s="118" t="s">
        <v>282</v>
      </c>
      <c r="D234" s="5"/>
      <c r="E234" s="5"/>
      <c r="F234" s="5"/>
      <c r="G234" s="5"/>
      <c r="H234" s="5"/>
      <c r="I234" s="5"/>
      <c r="J234" s="5"/>
      <c r="K234" s="5"/>
      <c r="L234" s="28"/>
      <c r="M234" s="141" t="s">
        <v>732</v>
      </c>
      <c r="N234" s="142">
        <v>0</v>
      </c>
      <c r="O234" s="150"/>
      <c r="P234" s="144">
        <v>0</v>
      </c>
      <c r="Q234" s="144">
        <v>0</v>
      </c>
      <c r="R234" s="144">
        <f t="shared" si="33"/>
        <v>0</v>
      </c>
      <c r="S234" s="144">
        <f t="shared" si="27"/>
        <v>0</v>
      </c>
      <c r="T234" s="144">
        <v>0</v>
      </c>
      <c r="U234" s="144">
        <f t="shared" si="34"/>
        <v>0</v>
      </c>
      <c r="V234" s="145"/>
      <c r="W234" s="144">
        <v>0</v>
      </c>
      <c r="X234" s="146">
        <f t="shared" si="28"/>
        <v>0</v>
      </c>
      <c r="Y234" s="144">
        <v>0</v>
      </c>
      <c r="Z234" s="144">
        <f t="shared" si="29"/>
        <v>0</v>
      </c>
      <c r="AA234" s="144">
        <f t="shared" si="30"/>
        <v>0</v>
      </c>
      <c r="AB234" s="144">
        <f t="shared" si="31"/>
        <v>0</v>
      </c>
      <c r="AC234" s="147">
        <f t="shared" si="32"/>
        <v>0</v>
      </c>
    </row>
    <row r="235" spans="1:29" ht="30" x14ac:dyDescent="0.25">
      <c r="A235" s="128" t="s">
        <v>243</v>
      </c>
      <c r="B235" s="140" t="s">
        <v>792</v>
      </c>
      <c r="C235" s="118" t="s">
        <v>819</v>
      </c>
      <c r="D235" s="5"/>
      <c r="E235" s="5"/>
      <c r="F235" s="5"/>
      <c r="G235" s="5"/>
      <c r="H235" s="5"/>
      <c r="I235" s="5"/>
      <c r="J235" s="5"/>
      <c r="K235" s="5"/>
      <c r="L235" s="28"/>
      <c r="M235" s="141" t="s">
        <v>732</v>
      </c>
      <c r="N235" s="142">
        <v>0</v>
      </c>
      <c r="O235" s="150"/>
      <c r="P235" s="144">
        <v>0</v>
      </c>
      <c r="Q235" s="144">
        <v>0</v>
      </c>
      <c r="R235" s="144">
        <f t="shared" si="33"/>
        <v>0</v>
      </c>
      <c r="S235" s="144">
        <f t="shared" si="27"/>
        <v>0</v>
      </c>
      <c r="T235" s="144">
        <v>0</v>
      </c>
      <c r="U235" s="144">
        <f t="shared" si="34"/>
        <v>0</v>
      </c>
      <c r="V235" s="145"/>
      <c r="W235" s="144">
        <v>0</v>
      </c>
      <c r="X235" s="146">
        <f t="shared" si="28"/>
        <v>0</v>
      </c>
      <c r="Y235" s="144">
        <v>0</v>
      </c>
      <c r="Z235" s="144">
        <f t="shared" si="29"/>
        <v>0</v>
      </c>
      <c r="AA235" s="144">
        <f t="shared" si="30"/>
        <v>0</v>
      </c>
      <c r="AB235" s="144">
        <f t="shared" si="31"/>
        <v>0</v>
      </c>
      <c r="AC235" s="147">
        <f t="shared" si="32"/>
        <v>0</v>
      </c>
    </row>
    <row r="236" spans="1:29" ht="30" x14ac:dyDescent="0.25">
      <c r="A236" s="128" t="s">
        <v>244</v>
      </c>
      <c r="B236" s="140" t="s">
        <v>792</v>
      </c>
      <c r="C236" s="123" t="s">
        <v>820</v>
      </c>
      <c r="D236" s="5"/>
      <c r="E236" s="5"/>
      <c r="F236" s="5"/>
      <c r="G236" s="5"/>
      <c r="H236" s="5"/>
      <c r="I236" s="5"/>
      <c r="J236" s="5"/>
      <c r="K236" s="5"/>
      <c r="L236" s="28"/>
      <c r="M236" s="141" t="s">
        <v>732</v>
      </c>
      <c r="N236" s="142">
        <v>0</v>
      </c>
      <c r="O236" s="150"/>
      <c r="P236" s="144">
        <v>0</v>
      </c>
      <c r="Q236" s="144">
        <v>0</v>
      </c>
      <c r="R236" s="144">
        <f t="shared" si="33"/>
        <v>0</v>
      </c>
      <c r="S236" s="144">
        <f t="shared" si="27"/>
        <v>0</v>
      </c>
      <c r="T236" s="144">
        <v>0</v>
      </c>
      <c r="U236" s="144">
        <f t="shared" si="34"/>
        <v>0</v>
      </c>
      <c r="V236" s="145"/>
      <c r="W236" s="144">
        <v>0</v>
      </c>
      <c r="X236" s="146">
        <f t="shared" si="28"/>
        <v>0</v>
      </c>
      <c r="Y236" s="144">
        <v>0</v>
      </c>
      <c r="Z236" s="144">
        <f t="shared" si="29"/>
        <v>0</v>
      </c>
      <c r="AA236" s="144">
        <f t="shared" si="30"/>
        <v>0</v>
      </c>
      <c r="AB236" s="144">
        <f t="shared" si="31"/>
        <v>0</v>
      </c>
      <c r="AC236" s="147">
        <f t="shared" si="32"/>
        <v>0</v>
      </c>
    </row>
    <row r="237" spans="1:29" x14ac:dyDescent="0.25">
      <c r="A237" s="128" t="s">
        <v>246</v>
      </c>
      <c r="B237" s="140" t="s">
        <v>792</v>
      </c>
      <c r="C237" s="118" t="s">
        <v>283</v>
      </c>
      <c r="D237" s="5"/>
      <c r="E237" s="5"/>
      <c r="F237" s="5"/>
      <c r="G237" s="5"/>
      <c r="H237" s="5"/>
      <c r="I237" s="5"/>
      <c r="J237" s="5"/>
      <c r="K237" s="5"/>
      <c r="L237" s="28"/>
      <c r="M237" s="141" t="s">
        <v>732</v>
      </c>
      <c r="N237" s="142">
        <v>0</v>
      </c>
      <c r="O237" s="150"/>
      <c r="P237" s="144">
        <v>0</v>
      </c>
      <c r="Q237" s="144">
        <v>0</v>
      </c>
      <c r="R237" s="144">
        <f t="shared" si="33"/>
        <v>0</v>
      </c>
      <c r="S237" s="144">
        <f t="shared" si="27"/>
        <v>0</v>
      </c>
      <c r="T237" s="144">
        <v>0</v>
      </c>
      <c r="U237" s="144">
        <f t="shared" si="34"/>
        <v>0</v>
      </c>
      <c r="V237" s="145"/>
      <c r="W237" s="144">
        <v>0</v>
      </c>
      <c r="X237" s="146">
        <f t="shared" si="28"/>
        <v>0</v>
      </c>
      <c r="Y237" s="144">
        <v>0</v>
      </c>
      <c r="Z237" s="144">
        <f t="shared" si="29"/>
        <v>0</v>
      </c>
      <c r="AA237" s="144">
        <f t="shared" si="30"/>
        <v>0</v>
      </c>
      <c r="AB237" s="144">
        <f t="shared" si="31"/>
        <v>0</v>
      </c>
      <c r="AC237" s="147">
        <f t="shared" si="32"/>
        <v>0</v>
      </c>
    </row>
    <row r="238" spans="1:29" x14ac:dyDescent="0.25">
      <c r="A238" s="128" t="s">
        <v>256</v>
      </c>
      <c r="B238" s="140" t="s">
        <v>792</v>
      </c>
      <c r="C238" s="118" t="s">
        <v>284</v>
      </c>
      <c r="D238" s="5"/>
      <c r="E238" s="5"/>
      <c r="F238" s="5"/>
      <c r="G238" s="5"/>
      <c r="H238" s="5"/>
      <c r="I238" s="5"/>
      <c r="J238" s="5"/>
      <c r="K238" s="5"/>
      <c r="L238" s="28"/>
      <c r="M238" s="141" t="s">
        <v>732</v>
      </c>
      <c r="N238" s="142">
        <v>0</v>
      </c>
      <c r="O238" s="150"/>
      <c r="P238" s="144">
        <v>0</v>
      </c>
      <c r="Q238" s="144">
        <v>0</v>
      </c>
      <c r="R238" s="144">
        <f t="shared" si="33"/>
        <v>0</v>
      </c>
      <c r="S238" s="144">
        <f t="shared" si="27"/>
        <v>0</v>
      </c>
      <c r="T238" s="144">
        <v>0</v>
      </c>
      <c r="U238" s="144">
        <f t="shared" si="34"/>
        <v>0</v>
      </c>
      <c r="V238" s="145"/>
      <c r="W238" s="144">
        <v>0</v>
      </c>
      <c r="X238" s="146">
        <f t="shared" si="28"/>
        <v>0</v>
      </c>
      <c r="Y238" s="144">
        <v>0</v>
      </c>
      <c r="Z238" s="144">
        <f t="shared" si="29"/>
        <v>0</v>
      </c>
      <c r="AA238" s="144">
        <f t="shared" si="30"/>
        <v>0</v>
      </c>
      <c r="AB238" s="144">
        <f t="shared" si="31"/>
        <v>0</v>
      </c>
      <c r="AC238" s="147">
        <f t="shared" si="32"/>
        <v>0</v>
      </c>
    </row>
    <row r="239" spans="1:29" ht="30" x14ac:dyDescent="0.25">
      <c r="A239" s="128" t="s">
        <v>257</v>
      </c>
      <c r="B239" s="140" t="s">
        <v>792</v>
      </c>
      <c r="C239" s="118" t="s">
        <v>285</v>
      </c>
      <c r="D239" s="5"/>
      <c r="E239" s="5"/>
      <c r="F239" s="5"/>
      <c r="G239" s="5"/>
      <c r="H239" s="5"/>
      <c r="I239" s="5"/>
      <c r="J239" s="5"/>
      <c r="K239" s="5"/>
      <c r="L239" s="28"/>
      <c r="M239" s="141" t="s">
        <v>732</v>
      </c>
      <c r="N239" s="142">
        <v>0</v>
      </c>
      <c r="O239" s="150"/>
      <c r="P239" s="144">
        <v>0</v>
      </c>
      <c r="Q239" s="144">
        <v>0</v>
      </c>
      <c r="R239" s="144">
        <f t="shared" si="33"/>
        <v>0</v>
      </c>
      <c r="S239" s="144">
        <f t="shared" si="27"/>
        <v>0</v>
      </c>
      <c r="T239" s="144">
        <v>0</v>
      </c>
      <c r="U239" s="144">
        <f t="shared" si="34"/>
        <v>0</v>
      </c>
      <c r="V239" s="145"/>
      <c r="W239" s="144">
        <v>0</v>
      </c>
      <c r="X239" s="146">
        <f t="shared" si="28"/>
        <v>0</v>
      </c>
      <c r="Y239" s="144">
        <v>0</v>
      </c>
      <c r="Z239" s="144">
        <f t="shared" si="29"/>
        <v>0</v>
      </c>
      <c r="AA239" s="144">
        <f t="shared" si="30"/>
        <v>0</v>
      </c>
      <c r="AB239" s="144">
        <f t="shared" si="31"/>
        <v>0</v>
      </c>
      <c r="AC239" s="147">
        <f t="shared" si="32"/>
        <v>0</v>
      </c>
    </row>
    <row r="240" spans="1:29" x14ac:dyDescent="0.25">
      <c r="A240" s="131"/>
      <c r="B240" s="140" t="s">
        <v>792</v>
      </c>
      <c r="C240" s="118" t="s">
        <v>286</v>
      </c>
      <c r="D240" s="5"/>
      <c r="E240" s="5"/>
      <c r="F240" s="5"/>
      <c r="G240" s="5"/>
      <c r="H240" s="5"/>
      <c r="I240" s="5"/>
      <c r="J240" s="5"/>
      <c r="K240" s="5"/>
      <c r="L240" s="28"/>
      <c r="M240" s="148" t="s">
        <v>720</v>
      </c>
      <c r="N240" s="141">
        <v>1</v>
      </c>
      <c r="O240" s="150"/>
      <c r="P240" s="151">
        <v>6631568.585</v>
      </c>
      <c r="Q240" s="144">
        <v>0</v>
      </c>
      <c r="R240" s="144">
        <f t="shared" si="33"/>
        <v>6631568.585</v>
      </c>
      <c r="S240" s="144">
        <f t="shared" si="27"/>
        <v>497566.59093254997</v>
      </c>
      <c r="T240" s="144">
        <v>0</v>
      </c>
      <c r="U240" s="144">
        <f t="shared" si="34"/>
        <v>7129135.1759325499</v>
      </c>
      <c r="V240" s="145"/>
      <c r="W240" s="152">
        <v>101280</v>
      </c>
      <c r="X240" s="146">
        <f t="shared" si="28"/>
        <v>12518.207999999999</v>
      </c>
      <c r="Y240" s="144">
        <v>0</v>
      </c>
      <c r="Z240" s="144">
        <f t="shared" si="29"/>
        <v>113798.208</v>
      </c>
      <c r="AA240" s="144">
        <f t="shared" si="30"/>
        <v>7129135.1759325499</v>
      </c>
      <c r="AB240" s="144">
        <f t="shared" si="31"/>
        <v>113798.208</v>
      </c>
      <c r="AC240" s="147">
        <f t="shared" si="32"/>
        <v>7242933</v>
      </c>
    </row>
    <row r="241" spans="1:29" x14ac:dyDescent="0.25">
      <c r="A241" s="128">
        <v>2</v>
      </c>
      <c r="B241" s="140" t="s">
        <v>792</v>
      </c>
      <c r="C241" s="127" t="s">
        <v>287</v>
      </c>
      <c r="D241" s="5"/>
      <c r="E241" s="5"/>
      <c r="F241" s="5"/>
      <c r="G241" s="5"/>
      <c r="H241" s="5"/>
      <c r="I241" s="5"/>
      <c r="J241" s="5"/>
      <c r="K241" s="5"/>
      <c r="L241" s="28"/>
      <c r="M241" s="141" t="s">
        <v>732</v>
      </c>
      <c r="N241" s="142">
        <v>0</v>
      </c>
      <c r="O241" s="150"/>
      <c r="P241" s="144">
        <v>0</v>
      </c>
      <c r="Q241" s="144">
        <v>0</v>
      </c>
      <c r="R241" s="144">
        <f t="shared" si="33"/>
        <v>0</v>
      </c>
      <c r="S241" s="144">
        <f t="shared" si="27"/>
        <v>0</v>
      </c>
      <c r="T241" s="144">
        <v>0</v>
      </c>
      <c r="U241" s="144">
        <f t="shared" si="34"/>
        <v>0</v>
      </c>
      <c r="V241" s="145"/>
      <c r="W241" s="144">
        <v>0</v>
      </c>
      <c r="X241" s="146">
        <f t="shared" si="28"/>
        <v>0</v>
      </c>
      <c r="Y241" s="144">
        <v>0</v>
      </c>
      <c r="Z241" s="144">
        <f t="shared" si="29"/>
        <v>0</v>
      </c>
      <c r="AA241" s="144">
        <f t="shared" si="30"/>
        <v>0</v>
      </c>
      <c r="AB241" s="144">
        <f t="shared" si="31"/>
        <v>0</v>
      </c>
      <c r="AC241" s="147">
        <f t="shared" si="32"/>
        <v>0</v>
      </c>
    </row>
    <row r="242" spans="1:29" x14ac:dyDescent="0.25">
      <c r="A242" s="128">
        <v>1</v>
      </c>
      <c r="B242" s="140" t="s">
        <v>792</v>
      </c>
      <c r="C242" s="123" t="s">
        <v>288</v>
      </c>
      <c r="D242" s="5"/>
      <c r="E242" s="5"/>
      <c r="F242" s="5"/>
      <c r="G242" s="5"/>
      <c r="H242" s="5"/>
      <c r="I242" s="5"/>
      <c r="J242" s="5"/>
      <c r="K242" s="5"/>
      <c r="L242" s="28"/>
      <c r="M242" s="141" t="s">
        <v>732</v>
      </c>
      <c r="N242" s="142">
        <v>0</v>
      </c>
      <c r="O242" s="150"/>
      <c r="P242" s="144">
        <v>0</v>
      </c>
      <c r="Q242" s="144">
        <v>0</v>
      </c>
      <c r="R242" s="144">
        <f t="shared" si="33"/>
        <v>0</v>
      </c>
      <c r="S242" s="144">
        <f t="shared" si="27"/>
        <v>0</v>
      </c>
      <c r="T242" s="144">
        <v>0</v>
      </c>
      <c r="U242" s="144">
        <f t="shared" si="34"/>
        <v>0</v>
      </c>
      <c r="V242" s="145"/>
      <c r="W242" s="144">
        <v>0</v>
      </c>
      <c r="X242" s="146">
        <f t="shared" si="28"/>
        <v>0</v>
      </c>
      <c r="Y242" s="144">
        <v>0</v>
      </c>
      <c r="Z242" s="144">
        <f t="shared" si="29"/>
        <v>0</v>
      </c>
      <c r="AA242" s="144">
        <f t="shared" si="30"/>
        <v>0</v>
      </c>
      <c r="AB242" s="144">
        <f t="shared" si="31"/>
        <v>0</v>
      </c>
      <c r="AC242" s="147">
        <f t="shared" si="32"/>
        <v>0</v>
      </c>
    </row>
    <row r="243" spans="1:29" ht="30" x14ac:dyDescent="0.25">
      <c r="A243" s="128">
        <v>1.1000000000000001</v>
      </c>
      <c r="B243" s="140" t="s">
        <v>792</v>
      </c>
      <c r="C243" s="118" t="s">
        <v>289</v>
      </c>
      <c r="D243" s="5"/>
      <c r="E243" s="5"/>
      <c r="F243" s="5"/>
      <c r="G243" s="5"/>
      <c r="H243" s="5"/>
      <c r="I243" s="5"/>
      <c r="J243" s="5"/>
      <c r="K243" s="5"/>
      <c r="L243" s="28"/>
      <c r="M243" s="141" t="s">
        <v>732</v>
      </c>
      <c r="N243" s="142">
        <v>0</v>
      </c>
      <c r="O243" s="150"/>
      <c r="P243" s="144">
        <v>0</v>
      </c>
      <c r="Q243" s="144">
        <v>0</v>
      </c>
      <c r="R243" s="144">
        <f t="shared" si="33"/>
        <v>0</v>
      </c>
      <c r="S243" s="144">
        <f t="shared" si="27"/>
        <v>0</v>
      </c>
      <c r="T243" s="144">
        <v>0</v>
      </c>
      <c r="U243" s="144">
        <f t="shared" si="34"/>
        <v>0</v>
      </c>
      <c r="V243" s="145"/>
      <c r="W243" s="144">
        <v>0</v>
      </c>
      <c r="X243" s="146">
        <f t="shared" si="28"/>
        <v>0</v>
      </c>
      <c r="Y243" s="144">
        <v>0</v>
      </c>
      <c r="Z243" s="144">
        <f t="shared" si="29"/>
        <v>0</v>
      </c>
      <c r="AA243" s="144">
        <f t="shared" si="30"/>
        <v>0</v>
      </c>
      <c r="AB243" s="144">
        <f t="shared" si="31"/>
        <v>0</v>
      </c>
      <c r="AC243" s="147">
        <f t="shared" si="32"/>
        <v>0</v>
      </c>
    </row>
    <row r="244" spans="1:29" ht="30" x14ac:dyDescent="0.25">
      <c r="A244" s="128">
        <v>1.2</v>
      </c>
      <c r="B244" s="140" t="s">
        <v>792</v>
      </c>
      <c r="C244" s="118" t="s">
        <v>821</v>
      </c>
      <c r="D244" s="5"/>
      <c r="E244" s="5"/>
      <c r="F244" s="5"/>
      <c r="G244" s="5"/>
      <c r="H244" s="5"/>
      <c r="I244" s="5"/>
      <c r="J244" s="5"/>
      <c r="K244" s="5"/>
      <c r="L244" s="28"/>
      <c r="M244" s="141" t="s">
        <v>732</v>
      </c>
      <c r="N244" s="142">
        <v>0</v>
      </c>
      <c r="O244" s="150"/>
      <c r="P244" s="144">
        <v>0</v>
      </c>
      <c r="Q244" s="144">
        <v>0</v>
      </c>
      <c r="R244" s="144">
        <f t="shared" si="33"/>
        <v>0</v>
      </c>
      <c r="S244" s="144">
        <f t="shared" si="27"/>
        <v>0</v>
      </c>
      <c r="T244" s="144">
        <v>0</v>
      </c>
      <c r="U244" s="144">
        <f t="shared" si="34"/>
        <v>0</v>
      </c>
      <c r="V244" s="145"/>
      <c r="W244" s="144">
        <v>0</v>
      </c>
      <c r="X244" s="146">
        <f t="shared" si="28"/>
        <v>0</v>
      </c>
      <c r="Y244" s="144">
        <v>0</v>
      </c>
      <c r="Z244" s="144">
        <f t="shared" si="29"/>
        <v>0</v>
      </c>
      <c r="AA244" s="144">
        <f t="shared" si="30"/>
        <v>0</v>
      </c>
      <c r="AB244" s="144">
        <f t="shared" si="31"/>
        <v>0</v>
      </c>
      <c r="AC244" s="147">
        <f t="shared" si="32"/>
        <v>0</v>
      </c>
    </row>
    <row r="245" spans="1:29" ht="30" x14ac:dyDescent="0.25">
      <c r="A245" s="128">
        <v>1.3</v>
      </c>
      <c r="B245" s="140" t="s">
        <v>792</v>
      </c>
      <c r="C245" s="118" t="s">
        <v>290</v>
      </c>
      <c r="D245" s="5"/>
      <c r="E245" s="5"/>
      <c r="F245" s="5"/>
      <c r="G245" s="5"/>
      <c r="H245" s="5"/>
      <c r="I245" s="5"/>
      <c r="J245" s="5"/>
      <c r="K245" s="5"/>
      <c r="L245" s="28"/>
      <c r="M245" s="141" t="s">
        <v>732</v>
      </c>
      <c r="N245" s="142">
        <v>0</v>
      </c>
      <c r="O245" s="150"/>
      <c r="P245" s="144">
        <v>0</v>
      </c>
      <c r="Q245" s="144">
        <v>0</v>
      </c>
      <c r="R245" s="144">
        <f t="shared" si="33"/>
        <v>0</v>
      </c>
      <c r="S245" s="144">
        <f t="shared" si="27"/>
        <v>0</v>
      </c>
      <c r="T245" s="144">
        <v>0</v>
      </c>
      <c r="U245" s="144">
        <f t="shared" si="34"/>
        <v>0</v>
      </c>
      <c r="V245" s="145"/>
      <c r="W245" s="144">
        <v>0</v>
      </c>
      <c r="X245" s="146">
        <f t="shared" si="28"/>
        <v>0</v>
      </c>
      <c r="Y245" s="144">
        <v>0</v>
      </c>
      <c r="Z245" s="144">
        <f t="shared" si="29"/>
        <v>0</v>
      </c>
      <c r="AA245" s="144">
        <f t="shared" si="30"/>
        <v>0</v>
      </c>
      <c r="AB245" s="144">
        <f t="shared" si="31"/>
        <v>0</v>
      </c>
      <c r="AC245" s="147">
        <f t="shared" si="32"/>
        <v>0</v>
      </c>
    </row>
    <row r="246" spans="1:29" x14ac:dyDescent="0.25">
      <c r="A246" s="128">
        <v>1.4</v>
      </c>
      <c r="B246" s="140" t="s">
        <v>792</v>
      </c>
      <c r="C246" s="118" t="s">
        <v>822</v>
      </c>
      <c r="D246" s="5"/>
      <c r="E246" s="5"/>
      <c r="F246" s="5"/>
      <c r="G246" s="5"/>
      <c r="H246" s="5"/>
      <c r="I246" s="5"/>
      <c r="J246" s="5"/>
      <c r="K246" s="5"/>
      <c r="L246" s="28"/>
      <c r="M246" s="141" t="s">
        <v>732</v>
      </c>
      <c r="N246" s="142">
        <v>0</v>
      </c>
      <c r="O246" s="150"/>
      <c r="P246" s="144">
        <v>0</v>
      </c>
      <c r="Q246" s="144">
        <v>0</v>
      </c>
      <c r="R246" s="144">
        <f t="shared" si="33"/>
        <v>0</v>
      </c>
      <c r="S246" s="144">
        <f t="shared" si="27"/>
        <v>0</v>
      </c>
      <c r="T246" s="144">
        <v>0</v>
      </c>
      <c r="U246" s="144">
        <f t="shared" si="34"/>
        <v>0</v>
      </c>
      <c r="V246" s="145"/>
      <c r="W246" s="144">
        <v>0</v>
      </c>
      <c r="X246" s="146">
        <f t="shared" si="28"/>
        <v>0</v>
      </c>
      <c r="Y246" s="144">
        <v>0</v>
      </c>
      <c r="Z246" s="144">
        <f t="shared" si="29"/>
        <v>0</v>
      </c>
      <c r="AA246" s="144">
        <f t="shared" si="30"/>
        <v>0</v>
      </c>
      <c r="AB246" s="144">
        <f t="shared" si="31"/>
        <v>0</v>
      </c>
      <c r="AC246" s="147">
        <f t="shared" si="32"/>
        <v>0</v>
      </c>
    </row>
    <row r="247" spans="1:29" x14ac:dyDescent="0.25">
      <c r="A247" s="128">
        <v>1.5</v>
      </c>
      <c r="B247" s="140" t="s">
        <v>792</v>
      </c>
      <c r="C247" s="123" t="s">
        <v>291</v>
      </c>
      <c r="D247" s="5"/>
      <c r="E247" s="5"/>
      <c r="F247" s="5"/>
      <c r="G247" s="5"/>
      <c r="H247" s="5"/>
      <c r="I247" s="5"/>
      <c r="J247" s="5"/>
      <c r="K247" s="5"/>
      <c r="L247" s="28"/>
      <c r="M247" s="141" t="s">
        <v>732</v>
      </c>
      <c r="N247" s="142">
        <v>0</v>
      </c>
      <c r="O247" s="150"/>
      <c r="P247" s="144">
        <v>0</v>
      </c>
      <c r="Q247" s="144">
        <v>0</v>
      </c>
      <c r="R247" s="144">
        <f t="shared" si="33"/>
        <v>0</v>
      </c>
      <c r="S247" s="144">
        <f t="shared" si="27"/>
        <v>0</v>
      </c>
      <c r="T247" s="144">
        <v>0</v>
      </c>
      <c r="U247" s="144">
        <f t="shared" si="34"/>
        <v>0</v>
      </c>
      <c r="V247" s="145"/>
      <c r="W247" s="144">
        <v>0</v>
      </c>
      <c r="X247" s="146">
        <f t="shared" si="28"/>
        <v>0</v>
      </c>
      <c r="Y247" s="144">
        <v>0</v>
      </c>
      <c r="Z247" s="144">
        <f t="shared" si="29"/>
        <v>0</v>
      </c>
      <c r="AA247" s="144">
        <f t="shared" si="30"/>
        <v>0</v>
      </c>
      <c r="AB247" s="144">
        <f t="shared" si="31"/>
        <v>0</v>
      </c>
      <c r="AC247" s="147">
        <f t="shared" si="32"/>
        <v>0</v>
      </c>
    </row>
    <row r="248" spans="1:29" ht="30" x14ac:dyDescent="0.25">
      <c r="A248" s="128">
        <v>1.6</v>
      </c>
      <c r="B248" s="140" t="s">
        <v>792</v>
      </c>
      <c r="C248" s="118" t="s">
        <v>292</v>
      </c>
      <c r="D248" s="5"/>
      <c r="E248" s="5"/>
      <c r="F248" s="5"/>
      <c r="G248" s="5"/>
      <c r="H248" s="5"/>
      <c r="I248" s="5"/>
      <c r="J248" s="5"/>
      <c r="K248" s="5"/>
      <c r="L248" s="28"/>
      <c r="M248" s="141" t="s">
        <v>732</v>
      </c>
      <c r="N248" s="142">
        <v>0</v>
      </c>
      <c r="O248" s="150"/>
      <c r="P248" s="144">
        <v>0</v>
      </c>
      <c r="Q248" s="144">
        <v>0</v>
      </c>
      <c r="R248" s="144">
        <f t="shared" si="33"/>
        <v>0</v>
      </c>
      <c r="S248" s="144">
        <f t="shared" si="27"/>
        <v>0</v>
      </c>
      <c r="T248" s="144">
        <v>0</v>
      </c>
      <c r="U248" s="144">
        <f t="shared" si="34"/>
        <v>0</v>
      </c>
      <c r="V248" s="145"/>
      <c r="W248" s="144">
        <v>0</v>
      </c>
      <c r="X248" s="146">
        <f t="shared" si="28"/>
        <v>0</v>
      </c>
      <c r="Y248" s="144">
        <v>0</v>
      </c>
      <c r="Z248" s="144">
        <f t="shared" si="29"/>
        <v>0</v>
      </c>
      <c r="AA248" s="144">
        <f t="shared" si="30"/>
        <v>0</v>
      </c>
      <c r="AB248" s="144">
        <f t="shared" si="31"/>
        <v>0</v>
      </c>
      <c r="AC248" s="147">
        <f t="shared" si="32"/>
        <v>0</v>
      </c>
    </row>
    <row r="249" spans="1:29" x14ac:dyDescent="0.25">
      <c r="A249" s="128">
        <v>2</v>
      </c>
      <c r="B249" s="140" t="s">
        <v>792</v>
      </c>
      <c r="C249" s="123" t="s">
        <v>293</v>
      </c>
      <c r="D249" s="5"/>
      <c r="E249" s="5"/>
      <c r="F249" s="5"/>
      <c r="G249" s="5"/>
      <c r="H249" s="5"/>
      <c r="I249" s="5"/>
      <c r="J249" s="5"/>
      <c r="K249" s="5"/>
      <c r="L249" s="28"/>
      <c r="M249" s="141" t="s">
        <v>732</v>
      </c>
      <c r="N249" s="142">
        <v>0</v>
      </c>
      <c r="O249" s="150"/>
      <c r="P249" s="144">
        <v>0</v>
      </c>
      <c r="Q249" s="144">
        <v>0</v>
      </c>
      <c r="R249" s="144">
        <f t="shared" si="33"/>
        <v>0</v>
      </c>
      <c r="S249" s="144">
        <f t="shared" si="27"/>
        <v>0</v>
      </c>
      <c r="T249" s="144">
        <v>0</v>
      </c>
      <c r="U249" s="144">
        <f t="shared" si="34"/>
        <v>0</v>
      </c>
      <c r="V249" s="145"/>
      <c r="W249" s="144">
        <v>0</v>
      </c>
      <c r="X249" s="146">
        <f t="shared" si="28"/>
        <v>0</v>
      </c>
      <c r="Y249" s="144">
        <v>0</v>
      </c>
      <c r="Z249" s="144">
        <f t="shared" si="29"/>
        <v>0</v>
      </c>
      <c r="AA249" s="144">
        <f t="shared" si="30"/>
        <v>0</v>
      </c>
      <c r="AB249" s="144">
        <f t="shared" si="31"/>
        <v>0</v>
      </c>
      <c r="AC249" s="147">
        <f t="shared" si="32"/>
        <v>0</v>
      </c>
    </row>
    <row r="250" spans="1:29" x14ac:dyDescent="0.25">
      <c r="A250" s="128">
        <v>2.1</v>
      </c>
      <c r="B250" s="140" t="s">
        <v>792</v>
      </c>
      <c r="C250" s="118" t="s">
        <v>294</v>
      </c>
      <c r="D250" s="5"/>
      <c r="E250" s="5"/>
      <c r="F250" s="5"/>
      <c r="G250" s="5"/>
      <c r="H250" s="5"/>
      <c r="I250" s="5"/>
      <c r="J250" s="5"/>
      <c r="K250" s="5"/>
      <c r="L250" s="28"/>
      <c r="M250" s="141" t="s">
        <v>732</v>
      </c>
      <c r="N250" s="142">
        <v>0</v>
      </c>
      <c r="O250" s="150"/>
      <c r="P250" s="144">
        <v>0</v>
      </c>
      <c r="Q250" s="144">
        <v>0</v>
      </c>
      <c r="R250" s="144">
        <f t="shared" si="33"/>
        <v>0</v>
      </c>
      <c r="S250" s="144">
        <f t="shared" si="27"/>
        <v>0</v>
      </c>
      <c r="T250" s="144">
        <v>0</v>
      </c>
      <c r="U250" s="144">
        <f t="shared" si="34"/>
        <v>0</v>
      </c>
      <c r="V250" s="145"/>
      <c r="W250" s="144">
        <v>0</v>
      </c>
      <c r="X250" s="146">
        <f t="shared" si="28"/>
        <v>0</v>
      </c>
      <c r="Y250" s="144">
        <v>0</v>
      </c>
      <c r="Z250" s="144">
        <f t="shared" si="29"/>
        <v>0</v>
      </c>
      <c r="AA250" s="144">
        <f t="shared" si="30"/>
        <v>0</v>
      </c>
      <c r="AB250" s="144">
        <f t="shared" si="31"/>
        <v>0</v>
      </c>
      <c r="AC250" s="147">
        <f t="shared" si="32"/>
        <v>0</v>
      </c>
    </row>
    <row r="251" spans="1:29" x14ac:dyDescent="0.25">
      <c r="A251" s="128">
        <v>2.2000000000000002</v>
      </c>
      <c r="B251" s="140" t="s">
        <v>792</v>
      </c>
      <c r="C251" s="118" t="s">
        <v>295</v>
      </c>
      <c r="D251" s="5"/>
      <c r="E251" s="5"/>
      <c r="F251" s="5"/>
      <c r="G251" s="5"/>
      <c r="H251" s="5"/>
      <c r="I251" s="5"/>
      <c r="J251" s="5"/>
      <c r="K251" s="5"/>
      <c r="L251" s="28"/>
      <c r="M251" s="141" t="s">
        <v>732</v>
      </c>
      <c r="N251" s="142">
        <v>0</v>
      </c>
      <c r="O251" s="150"/>
      <c r="P251" s="144">
        <v>0</v>
      </c>
      <c r="Q251" s="144">
        <v>0</v>
      </c>
      <c r="R251" s="144">
        <f t="shared" si="33"/>
        <v>0</v>
      </c>
      <c r="S251" s="144">
        <f t="shared" si="27"/>
        <v>0</v>
      </c>
      <c r="T251" s="144">
        <v>0</v>
      </c>
      <c r="U251" s="144">
        <f t="shared" si="34"/>
        <v>0</v>
      </c>
      <c r="V251" s="145"/>
      <c r="W251" s="144">
        <v>0</v>
      </c>
      <c r="X251" s="146">
        <f t="shared" si="28"/>
        <v>0</v>
      </c>
      <c r="Y251" s="144">
        <v>0</v>
      </c>
      <c r="Z251" s="144">
        <f t="shared" si="29"/>
        <v>0</v>
      </c>
      <c r="AA251" s="144">
        <f t="shared" si="30"/>
        <v>0</v>
      </c>
      <c r="AB251" s="144">
        <f t="shared" si="31"/>
        <v>0</v>
      </c>
      <c r="AC251" s="147">
        <f t="shared" si="32"/>
        <v>0</v>
      </c>
    </row>
    <row r="252" spans="1:29" x14ac:dyDescent="0.25">
      <c r="A252" s="128">
        <v>2.2999999999999998</v>
      </c>
      <c r="B252" s="140" t="s">
        <v>792</v>
      </c>
      <c r="C252" s="118" t="s">
        <v>296</v>
      </c>
      <c r="D252" s="5"/>
      <c r="E252" s="5"/>
      <c r="F252" s="5"/>
      <c r="G252" s="5"/>
      <c r="H252" s="5"/>
      <c r="I252" s="5"/>
      <c r="J252" s="5"/>
      <c r="K252" s="5"/>
      <c r="L252" s="28"/>
      <c r="M252" s="141" t="s">
        <v>732</v>
      </c>
      <c r="N252" s="142">
        <v>0</v>
      </c>
      <c r="O252" s="150"/>
      <c r="P252" s="144">
        <v>0</v>
      </c>
      <c r="Q252" s="144">
        <v>0</v>
      </c>
      <c r="R252" s="144">
        <f t="shared" si="33"/>
        <v>0</v>
      </c>
      <c r="S252" s="144">
        <f t="shared" si="27"/>
        <v>0</v>
      </c>
      <c r="T252" s="144">
        <v>0</v>
      </c>
      <c r="U252" s="144">
        <f t="shared" si="34"/>
        <v>0</v>
      </c>
      <c r="V252" s="145"/>
      <c r="W252" s="144">
        <v>0</v>
      </c>
      <c r="X252" s="146">
        <f t="shared" si="28"/>
        <v>0</v>
      </c>
      <c r="Y252" s="144">
        <v>0</v>
      </c>
      <c r="Z252" s="144">
        <f t="shared" si="29"/>
        <v>0</v>
      </c>
      <c r="AA252" s="144">
        <f t="shared" si="30"/>
        <v>0</v>
      </c>
      <c r="AB252" s="144">
        <f t="shared" si="31"/>
        <v>0</v>
      </c>
      <c r="AC252" s="147">
        <f t="shared" si="32"/>
        <v>0</v>
      </c>
    </row>
    <row r="253" spans="1:29" x14ac:dyDescent="0.25">
      <c r="A253" s="128">
        <v>2.4</v>
      </c>
      <c r="B253" s="140" t="s">
        <v>792</v>
      </c>
      <c r="C253" s="118" t="s">
        <v>823</v>
      </c>
      <c r="D253" s="5"/>
      <c r="E253" s="5"/>
      <c r="F253" s="5"/>
      <c r="G253" s="5"/>
      <c r="H253" s="5"/>
      <c r="I253" s="5"/>
      <c r="J253" s="5"/>
      <c r="K253" s="5"/>
      <c r="L253" s="28"/>
      <c r="M253" s="141" t="s">
        <v>732</v>
      </c>
      <c r="N253" s="142">
        <v>0</v>
      </c>
      <c r="O253" s="150"/>
      <c r="P253" s="144">
        <v>0</v>
      </c>
      <c r="Q253" s="144">
        <v>0</v>
      </c>
      <c r="R253" s="144">
        <f t="shared" si="33"/>
        <v>0</v>
      </c>
      <c r="S253" s="144">
        <f t="shared" si="27"/>
        <v>0</v>
      </c>
      <c r="T253" s="144">
        <v>0</v>
      </c>
      <c r="U253" s="144">
        <f t="shared" si="34"/>
        <v>0</v>
      </c>
      <c r="V253" s="145"/>
      <c r="W253" s="144">
        <v>0</v>
      </c>
      <c r="X253" s="146">
        <f t="shared" si="28"/>
        <v>0</v>
      </c>
      <c r="Y253" s="144">
        <v>0</v>
      </c>
      <c r="Z253" s="144">
        <f t="shared" si="29"/>
        <v>0</v>
      </c>
      <c r="AA253" s="144">
        <f t="shared" si="30"/>
        <v>0</v>
      </c>
      <c r="AB253" s="144">
        <f t="shared" si="31"/>
        <v>0</v>
      </c>
      <c r="AC253" s="147">
        <f t="shared" si="32"/>
        <v>0</v>
      </c>
    </row>
    <row r="254" spans="1:29" x14ac:dyDescent="0.25">
      <c r="A254" s="128">
        <v>2.5</v>
      </c>
      <c r="B254" s="140" t="s">
        <v>792</v>
      </c>
      <c r="C254" s="118" t="s">
        <v>824</v>
      </c>
      <c r="D254" s="5"/>
      <c r="E254" s="5"/>
      <c r="F254" s="5"/>
      <c r="G254" s="5"/>
      <c r="H254" s="5"/>
      <c r="I254" s="5"/>
      <c r="J254" s="5"/>
      <c r="K254" s="5"/>
      <c r="L254" s="28"/>
      <c r="M254" s="141" t="s">
        <v>732</v>
      </c>
      <c r="N254" s="142">
        <v>0</v>
      </c>
      <c r="O254" s="150"/>
      <c r="P254" s="144">
        <v>0</v>
      </c>
      <c r="Q254" s="144">
        <v>0</v>
      </c>
      <c r="R254" s="144">
        <f t="shared" si="33"/>
        <v>0</v>
      </c>
      <c r="S254" s="144">
        <f t="shared" si="27"/>
        <v>0</v>
      </c>
      <c r="T254" s="144">
        <v>0</v>
      </c>
      <c r="U254" s="144">
        <f t="shared" si="34"/>
        <v>0</v>
      </c>
      <c r="V254" s="145"/>
      <c r="W254" s="144">
        <v>0</v>
      </c>
      <c r="X254" s="146">
        <f t="shared" si="28"/>
        <v>0</v>
      </c>
      <c r="Y254" s="144">
        <v>0</v>
      </c>
      <c r="Z254" s="144">
        <f t="shared" si="29"/>
        <v>0</v>
      </c>
      <c r="AA254" s="144">
        <f t="shared" si="30"/>
        <v>0</v>
      </c>
      <c r="AB254" s="144">
        <f t="shared" si="31"/>
        <v>0</v>
      </c>
      <c r="AC254" s="147">
        <f t="shared" si="32"/>
        <v>0</v>
      </c>
    </row>
    <row r="255" spans="1:29" x14ac:dyDescent="0.25">
      <c r="A255" s="128">
        <v>2.6</v>
      </c>
      <c r="B255" s="140" t="s">
        <v>792</v>
      </c>
      <c r="C255" s="118" t="s">
        <v>823</v>
      </c>
      <c r="D255" s="5"/>
      <c r="E255" s="5"/>
      <c r="F255" s="5"/>
      <c r="G255" s="5"/>
      <c r="H255" s="5"/>
      <c r="I255" s="5"/>
      <c r="J255" s="5"/>
      <c r="K255" s="5"/>
      <c r="L255" s="28"/>
      <c r="M255" s="141" t="s">
        <v>732</v>
      </c>
      <c r="N255" s="142">
        <v>0</v>
      </c>
      <c r="O255" s="150"/>
      <c r="P255" s="144">
        <v>0</v>
      </c>
      <c r="Q255" s="144">
        <v>0</v>
      </c>
      <c r="R255" s="144">
        <f t="shared" si="33"/>
        <v>0</v>
      </c>
      <c r="S255" s="144">
        <f t="shared" si="27"/>
        <v>0</v>
      </c>
      <c r="T255" s="144">
        <v>0</v>
      </c>
      <c r="U255" s="144">
        <f t="shared" si="34"/>
        <v>0</v>
      </c>
      <c r="V255" s="145"/>
      <c r="W255" s="144">
        <v>0</v>
      </c>
      <c r="X255" s="146">
        <f t="shared" si="28"/>
        <v>0</v>
      </c>
      <c r="Y255" s="144">
        <v>0</v>
      </c>
      <c r="Z255" s="144">
        <f t="shared" si="29"/>
        <v>0</v>
      </c>
      <c r="AA255" s="144">
        <f t="shared" si="30"/>
        <v>0</v>
      </c>
      <c r="AB255" s="144">
        <f t="shared" si="31"/>
        <v>0</v>
      </c>
      <c r="AC255" s="147">
        <f t="shared" si="32"/>
        <v>0</v>
      </c>
    </row>
    <row r="256" spans="1:29" x14ac:dyDescent="0.25">
      <c r="A256" s="128">
        <v>2.7</v>
      </c>
      <c r="B256" s="140" t="s">
        <v>792</v>
      </c>
      <c r="C256" s="118" t="s">
        <v>825</v>
      </c>
      <c r="D256" s="5"/>
      <c r="E256" s="5"/>
      <c r="F256" s="5"/>
      <c r="G256" s="5"/>
      <c r="H256" s="5"/>
      <c r="I256" s="5"/>
      <c r="J256" s="5"/>
      <c r="K256" s="5"/>
      <c r="L256" s="28"/>
      <c r="M256" s="141" t="s">
        <v>732</v>
      </c>
      <c r="N256" s="142">
        <v>0</v>
      </c>
      <c r="O256" s="150"/>
      <c r="P256" s="144">
        <v>0</v>
      </c>
      <c r="Q256" s="144">
        <v>0</v>
      </c>
      <c r="R256" s="144">
        <f t="shared" si="33"/>
        <v>0</v>
      </c>
      <c r="S256" s="144">
        <f t="shared" si="27"/>
        <v>0</v>
      </c>
      <c r="T256" s="144">
        <v>0</v>
      </c>
      <c r="U256" s="144">
        <f t="shared" si="34"/>
        <v>0</v>
      </c>
      <c r="V256" s="145"/>
      <c r="W256" s="144">
        <v>0</v>
      </c>
      <c r="X256" s="146">
        <f t="shared" si="28"/>
        <v>0</v>
      </c>
      <c r="Y256" s="144">
        <v>0</v>
      </c>
      <c r="Z256" s="144">
        <f t="shared" si="29"/>
        <v>0</v>
      </c>
      <c r="AA256" s="144">
        <f t="shared" si="30"/>
        <v>0</v>
      </c>
      <c r="AB256" s="144">
        <f t="shared" si="31"/>
        <v>0</v>
      </c>
      <c r="AC256" s="147">
        <f t="shared" si="32"/>
        <v>0</v>
      </c>
    </row>
    <row r="257" spans="1:29" x14ac:dyDescent="0.25">
      <c r="A257" s="128">
        <v>2.8</v>
      </c>
      <c r="B257" s="140" t="s">
        <v>792</v>
      </c>
      <c r="C257" s="123" t="s">
        <v>297</v>
      </c>
      <c r="D257" s="5"/>
      <c r="E257" s="5"/>
      <c r="F257" s="5"/>
      <c r="G257" s="5"/>
      <c r="H257" s="5"/>
      <c r="I257" s="5"/>
      <c r="J257" s="5"/>
      <c r="K257" s="5"/>
      <c r="L257" s="28"/>
      <c r="M257" s="149" t="s">
        <v>726</v>
      </c>
      <c r="N257" s="141">
        <v>1</v>
      </c>
      <c r="O257" s="150"/>
      <c r="P257" s="151">
        <v>969119.83499999996</v>
      </c>
      <c r="Q257" s="144">
        <v>0</v>
      </c>
      <c r="R257" s="144">
        <f t="shared" si="33"/>
        <v>969119.83499999996</v>
      </c>
      <c r="S257" s="144">
        <f t="shared" si="27"/>
        <v>72713.061220050004</v>
      </c>
      <c r="T257" s="144">
        <v>0</v>
      </c>
      <c r="U257" s="144">
        <f t="shared" si="34"/>
        <v>1041832.8962200499</v>
      </c>
      <c r="V257" s="145"/>
      <c r="W257" s="144">
        <v>18990</v>
      </c>
      <c r="X257" s="146">
        <f t="shared" si="28"/>
        <v>2347.1639999999998</v>
      </c>
      <c r="Y257" s="144">
        <v>0</v>
      </c>
      <c r="Z257" s="144">
        <f t="shared" si="29"/>
        <v>21337.164000000001</v>
      </c>
      <c r="AA257" s="144">
        <f t="shared" si="30"/>
        <v>1041832.8962200499</v>
      </c>
      <c r="AB257" s="144">
        <f t="shared" si="31"/>
        <v>21337.164000000001</v>
      </c>
      <c r="AC257" s="147">
        <f t="shared" si="32"/>
        <v>1063170</v>
      </c>
    </row>
    <row r="258" spans="1:29" x14ac:dyDescent="0.25">
      <c r="A258" s="116">
        <v>3</v>
      </c>
      <c r="B258" s="140" t="s">
        <v>792</v>
      </c>
      <c r="C258" s="123" t="s">
        <v>298</v>
      </c>
      <c r="D258" s="5"/>
      <c r="E258" s="5"/>
      <c r="F258" s="5"/>
      <c r="G258" s="5"/>
      <c r="H258" s="5"/>
      <c r="I258" s="5"/>
      <c r="J258" s="5"/>
      <c r="K258" s="5"/>
      <c r="L258" s="28"/>
      <c r="M258" s="141" t="s">
        <v>732</v>
      </c>
      <c r="N258" s="142">
        <v>0</v>
      </c>
      <c r="O258" s="150"/>
      <c r="P258" s="144">
        <v>0</v>
      </c>
      <c r="Q258" s="144">
        <v>0</v>
      </c>
      <c r="R258" s="144">
        <f t="shared" si="33"/>
        <v>0</v>
      </c>
      <c r="S258" s="144">
        <f t="shared" si="27"/>
        <v>0</v>
      </c>
      <c r="T258" s="144">
        <v>0</v>
      </c>
      <c r="U258" s="144">
        <f t="shared" si="34"/>
        <v>0</v>
      </c>
      <c r="V258" s="145"/>
      <c r="W258" s="144">
        <v>0</v>
      </c>
      <c r="X258" s="146">
        <f t="shared" si="28"/>
        <v>0</v>
      </c>
      <c r="Y258" s="144">
        <v>0</v>
      </c>
      <c r="Z258" s="144">
        <f t="shared" si="29"/>
        <v>0</v>
      </c>
      <c r="AA258" s="144">
        <f t="shared" si="30"/>
        <v>0</v>
      </c>
      <c r="AB258" s="144">
        <f t="shared" si="31"/>
        <v>0</v>
      </c>
      <c r="AC258" s="147">
        <f t="shared" si="32"/>
        <v>0</v>
      </c>
    </row>
    <row r="259" spans="1:29" x14ac:dyDescent="0.25">
      <c r="A259" s="131">
        <v>1</v>
      </c>
      <c r="B259" s="140" t="s">
        <v>792</v>
      </c>
      <c r="C259" s="124" t="s">
        <v>299</v>
      </c>
      <c r="D259" s="5"/>
      <c r="E259" s="5"/>
      <c r="F259" s="5"/>
      <c r="G259" s="5"/>
      <c r="H259" s="5"/>
      <c r="I259" s="5"/>
      <c r="J259" s="5"/>
      <c r="K259" s="5"/>
      <c r="L259" s="28"/>
      <c r="M259" s="141" t="s">
        <v>732</v>
      </c>
      <c r="N259" s="142">
        <v>0</v>
      </c>
      <c r="O259" s="150"/>
      <c r="P259" s="144">
        <v>0</v>
      </c>
      <c r="Q259" s="144">
        <v>0</v>
      </c>
      <c r="R259" s="144">
        <f t="shared" si="33"/>
        <v>0</v>
      </c>
      <c r="S259" s="144">
        <f t="shared" si="27"/>
        <v>0</v>
      </c>
      <c r="T259" s="144">
        <v>0</v>
      </c>
      <c r="U259" s="144">
        <f t="shared" si="34"/>
        <v>0</v>
      </c>
      <c r="V259" s="145"/>
      <c r="W259" s="144">
        <v>0</v>
      </c>
      <c r="X259" s="146">
        <f t="shared" si="28"/>
        <v>0</v>
      </c>
      <c r="Y259" s="144">
        <v>0</v>
      </c>
      <c r="Z259" s="144">
        <f t="shared" si="29"/>
        <v>0</v>
      </c>
      <c r="AA259" s="144">
        <f t="shared" si="30"/>
        <v>0</v>
      </c>
      <c r="AB259" s="144">
        <f t="shared" si="31"/>
        <v>0</v>
      </c>
      <c r="AC259" s="147">
        <f t="shared" si="32"/>
        <v>0</v>
      </c>
    </row>
    <row r="260" spans="1:29" ht="30" x14ac:dyDescent="0.25">
      <c r="A260" s="128" t="s">
        <v>236</v>
      </c>
      <c r="B260" s="140" t="s">
        <v>792</v>
      </c>
      <c r="C260" s="118" t="s">
        <v>300</v>
      </c>
      <c r="D260" s="5"/>
      <c r="E260" s="5"/>
      <c r="F260" s="5"/>
      <c r="G260" s="5"/>
      <c r="H260" s="5"/>
      <c r="I260" s="5"/>
      <c r="J260" s="5"/>
      <c r="K260" s="5"/>
      <c r="L260" s="28"/>
      <c r="M260" s="141" t="s">
        <v>732</v>
      </c>
      <c r="N260" s="142">
        <v>0</v>
      </c>
      <c r="O260" s="150"/>
      <c r="P260" s="144">
        <v>0</v>
      </c>
      <c r="Q260" s="144">
        <v>0</v>
      </c>
      <c r="R260" s="144">
        <f t="shared" si="33"/>
        <v>0</v>
      </c>
      <c r="S260" s="144">
        <f t="shared" si="27"/>
        <v>0</v>
      </c>
      <c r="T260" s="144">
        <v>0</v>
      </c>
      <c r="U260" s="144">
        <f t="shared" si="34"/>
        <v>0</v>
      </c>
      <c r="V260" s="145"/>
      <c r="W260" s="144">
        <v>0</v>
      </c>
      <c r="X260" s="146">
        <f t="shared" si="28"/>
        <v>0</v>
      </c>
      <c r="Y260" s="144">
        <v>0</v>
      </c>
      <c r="Z260" s="144">
        <f t="shared" si="29"/>
        <v>0</v>
      </c>
      <c r="AA260" s="144">
        <f t="shared" si="30"/>
        <v>0</v>
      </c>
      <c r="AB260" s="144">
        <f t="shared" si="31"/>
        <v>0</v>
      </c>
      <c r="AC260" s="147">
        <f t="shared" si="32"/>
        <v>0</v>
      </c>
    </row>
    <row r="261" spans="1:29" x14ac:dyDescent="0.25">
      <c r="A261" s="128" t="s">
        <v>237</v>
      </c>
      <c r="B261" s="140" t="s">
        <v>792</v>
      </c>
      <c r="C261" s="118" t="s">
        <v>301</v>
      </c>
      <c r="D261" s="5"/>
      <c r="E261" s="5"/>
      <c r="F261" s="5"/>
      <c r="G261" s="5"/>
      <c r="H261" s="5"/>
      <c r="I261" s="5"/>
      <c r="J261" s="5"/>
      <c r="K261" s="5"/>
      <c r="L261" s="28"/>
      <c r="M261" s="141" t="s">
        <v>732</v>
      </c>
      <c r="N261" s="142">
        <v>0</v>
      </c>
      <c r="O261" s="150"/>
      <c r="P261" s="144">
        <v>0</v>
      </c>
      <c r="Q261" s="144">
        <v>0</v>
      </c>
      <c r="R261" s="144">
        <f t="shared" si="33"/>
        <v>0</v>
      </c>
      <c r="S261" s="144">
        <f t="shared" si="27"/>
        <v>0</v>
      </c>
      <c r="T261" s="144">
        <v>0</v>
      </c>
      <c r="U261" s="144">
        <f t="shared" si="34"/>
        <v>0</v>
      </c>
      <c r="V261" s="145"/>
      <c r="W261" s="144">
        <v>0</v>
      </c>
      <c r="X261" s="146">
        <f t="shared" si="28"/>
        <v>0</v>
      </c>
      <c r="Y261" s="144">
        <v>0</v>
      </c>
      <c r="Z261" s="144">
        <f t="shared" si="29"/>
        <v>0</v>
      </c>
      <c r="AA261" s="144">
        <f t="shared" si="30"/>
        <v>0</v>
      </c>
      <c r="AB261" s="144">
        <f t="shared" si="31"/>
        <v>0</v>
      </c>
      <c r="AC261" s="147">
        <f t="shared" si="32"/>
        <v>0</v>
      </c>
    </row>
    <row r="262" spans="1:29" ht="30" x14ac:dyDescent="0.25">
      <c r="A262" s="128" t="s">
        <v>238</v>
      </c>
      <c r="B262" s="140" t="s">
        <v>792</v>
      </c>
      <c r="C262" s="118" t="s">
        <v>826</v>
      </c>
      <c r="D262" s="5"/>
      <c r="E262" s="5"/>
      <c r="F262" s="5"/>
      <c r="G262" s="5"/>
      <c r="H262" s="5"/>
      <c r="I262" s="5"/>
      <c r="J262" s="5"/>
      <c r="K262" s="5"/>
      <c r="L262" s="28"/>
      <c r="M262" s="141" t="s">
        <v>732</v>
      </c>
      <c r="N262" s="142">
        <v>0</v>
      </c>
      <c r="O262" s="150"/>
      <c r="P262" s="144">
        <v>0</v>
      </c>
      <c r="Q262" s="144">
        <v>0</v>
      </c>
      <c r="R262" s="144">
        <f t="shared" si="33"/>
        <v>0</v>
      </c>
      <c r="S262" s="144">
        <f t="shared" si="27"/>
        <v>0</v>
      </c>
      <c r="T262" s="144">
        <v>0</v>
      </c>
      <c r="U262" s="144">
        <f t="shared" si="34"/>
        <v>0</v>
      </c>
      <c r="V262" s="145"/>
      <c r="W262" s="144">
        <v>0</v>
      </c>
      <c r="X262" s="146">
        <f t="shared" si="28"/>
        <v>0</v>
      </c>
      <c r="Y262" s="144">
        <v>0</v>
      </c>
      <c r="Z262" s="144">
        <f t="shared" si="29"/>
        <v>0</v>
      </c>
      <c r="AA262" s="144">
        <f t="shared" si="30"/>
        <v>0</v>
      </c>
      <c r="AB262" s="144">
        <f t="shared" si="31"/>
        <v>0</v>
      </c>
      <c r="AC262" s="147">
        <f t="shared" si="32"/>
        <v>0</v>
      </c>
    </row>
    <row r="263" spans="1:29" ht="30" x14ac:dyDescent="0.25">
      <c r="A263" s="128" t="s">
        <v>240</v>
      </c>
      <c r="B263" s="140" t="s">
        <v>792</v>
      </c>
      <c r="C263" s="118" t="s">
        <v>302</v>
      </c>
      <c r="D263" s="5"/>
      <c r="E263" s="5"/>
      <c r="F263" s="5"/>
      <c r="G263" s="5"/>
      <c r="H263" s="5"/>
      <c r="I263" s="5"/>
      <c r="J263" s="5"/>
      <c r="K263" s="5"/>
      <c r="L263" s="28"/>
      <c r="M263" s="141" t="s">
        <v>732</v>
      </c>
      <c r="N263" s="142">
        <v>0</v>
      </c>
      <c r="O263" s="150"/>
      <c r="P263" s="144">
        <v>0</v>
      </c>
      <c r="Q263" s="144">
        <v>0</v>
      </c>
      <c r="R263" s="144">
        <f t="shared" si="33"/>
        <v>0</v>
      </c>
      <c r="S263" s="144">
        <f t="shared" ref="S263:S326" si="35">R263*7.503%</f>
        <v>0</v>
      </c>
      <c r="T263" s="144">
        <v>0</v>
      </c>
      <c r="U263" s="144">
        <f t="shared" si="34"/>
        <v>0</v>
      </c>
      <c r="V263" s="145"/>
      <c r="W263" s="144">
        <v>0</v>
      </c>
      <c r="X263" s="146">
        <f t="shared" ref="X263:X326" si="36">W263*12.36%</f>
        <v>0</v>
      </c>
      <c r="Y263" s="144">
        <v>0</v>
      </c>
      <c r="Z263" s="144">
        <f t="shared" ref="Z263:Z326" si="37">W263+X263+Y263</f>
        <v>0</v>
      </c>
      <c r="AA263" s="144">
        <f t="shared" ref="AA263:AA326" si="38">N263*U263</f>
        <v>0</v>
      </c>
      <c r="AB263" s="144">
        <f t="shared" ref="AB263:AB326" si="39">Z263*N263</f>
        <v>0</v>
      </c>
      <c r="AC263" s="147">
        <f t="shared" ref="AC263:AC326" si="40">ROUND(AA263+AB263,0)</f>
        <v>0</v>
      </c>
    </row>
    <row r="264" spans="1:29" x14ac:dyDescent="0.25">
      <c r="A264" s="128" t="s">
        <v>242</v>
      </c>
      <c r="B264" s="140" t="s">
        <v>792</v>
      </c>
      <c r="C264" s="118" t="s">
        <v>791</v>
      </c>
      <c r="D264" s="5"/>
      <c r="E264" s="5"/>
      <c r="F264" s="5"/>
      <c r="G264" s="5"/>
      <c r="H264" s="5"/>
      <c r="I264" s="5"/>
      <c r="J264" s="5"/>
      <c r="K264" s="5"/>
      <c r="L264" s="28"/>
      <c r="M264" s="141" t="s">
        <v>732</v>
      </c>
      <c r="N264" s="142">
        <v>0</v>
      </c>
      <c r="O264" s="150"/>
      <c r="P264" s="144">
        <v>0</v>
      </c>
      <c r="Q264" s="144">
        <v>0</v>
      </c>
      <c r="R264" s="144">
        <f t="shared" ref="R264:R327" si="41">P264+Q264</f>
        <v>0</v>
      </c>
      <c r="S264" s="144">
        <f t="shared" si="35"/>
        <v>0</v>
      </c>
      <c r="T264" s="144">
        <v>0</v>
      </c>
      <c r="U264" s="144">
        <f t="shared" ref="U264:U327" si="42">R264+S264+T264</f>
        <v>0</v>
      </c>
      <c r="V264" s="145"/>
      <c r="W264" s="144">
        <v>0</v>
      </c>
      <c r="X264" s="146">
        <f t="shared" si="36"/>
        <v>0</v>
      </c>
      <c r="Y264" s="144">
        <v>0</v>
      </c>
      <c r="Z264" s="144">
        <f t="shared" si="37"/>
        <v>0</v>
      </c>
      <c r="AA264" s="144">
        <f t="shared" si="38"/>
        <v>0</v>
      </c>
      <c r="AB264" s="144">
        <f t="shared" si="39"/>
        <v>0</v>
      </c>
      <c r="AC264" s="147">
        <f t="shared" si="40"/>
        <v>0</v>
      </c>
    </row>
    <row r="265" spans="1:29" x14ac:dyDescent="0.25">
      <c r="A265" s="131"/>
      <c r="B265" s="140" t="s">
        <v>792</v>
      </c>
      <c r="C265" s="123" t="s">
        <v>303</v>
      </c>
      <c r="D265" s="5"/>
      <c r="E265" s="5"/>
      <c r="F265" s="5"/>
      <c r="G265" s="5"/>
      <c r="H265" s="5"/>
      <c r="I265" s="5"/>
      <c r="J265" s="5"/>
      <c r="K265" s="5"/>
      <c r="L265" s="28"/>
      <c r="M265" s="141" t="s">
        <v>732</v>
      </c>
      <c r="N265" s="142">
        <v>0</v>
      </c>
      <c r="O265" s="150"/>
      <c r="P265" s="144">
        <v>0</v>
      </c>
      <c r="Q265" s="144">
        <v>0</v>
      </c>
      <c r="R265" s="144">
        <f t="shared" si="41"/>
        <v>0</v>
      </c>
      <c r="S265" s="144">
        <f t="shared" si="35"/>
        <v>0</v>
      </c>
      <c r="T265" s="144">
        <v>0</v>
      </c>
      <c r="U265" s="144">
        <f t="shared" si="42"/>
        <v>0</v>
      </c>
      <c r="V265" s="145"/>
      <c r="W265" s="144">
        <v>0</v>
      </c>
      <c r="X265" s="146">
        <f t="shared" si="36"/>
        <v>0</v>
      </c>
      <c r="Y265" s="144">
        <v>0</v>
      </c>
      <c r="Z265" s="144">
        <f t="shared" si="37"/>
        <v>0</v>
      </c>
      <c r="AA265" s="144">
        <f t="shared" si="38"/>
        <v>0</v>
      </c>
      <c r="AB265" s="144">
        <f t="shared" si="39"/>
        <v>0</v>
      </c>
      <c r="AC265" s="147">
        <f t="shared" si="40"/>
        <v>0</v>
      </c>
    </row>
    <row r="266" spans="1:29" ht="30" x14ac:dyDescent="0.25">
      <c r="A266" s="131"/>
      <c r="B266" s="140" t="s">
        <v>792</v>
      </c>
      <c r="C266" s="123" t="s">
        <v>304</v>
      </c>
      <c r="D266" s="5"/>
      <c r="E266" s="5"/>
      <c r="F266" s="5"/>
      <c r="G266" s="5"/>
      <c r="H266" s="5"/>
      <c r="I266" s="5"/>
      <c r="J266" s="5"/>
      <c r="K266" s="5"/>
      <c r="L266" s="28"/>
      <c r="M266" s="141" t="s">
        <v>732</v>
      </c>
      <c r="N266" s="142">
        <v>0</v>
      </c>
      <c r="O266" s="150"/>
      <c r="P266" s="144">
        <v>0</v>
      </c>
      <c r="Q266" s="144">
        <v>0</v>
      </c>
      <c r="R266" s="144">
        <f t="shared" si="41"/>
        <v>0</v>
      </c>
      <c r="S266" s="144">
        <f t="shared" si="35"/>
        <v>0</v>
      </c>
      <c r="T266" s="144">
        <v>0</v>
      </c>
      <c r="U266" s="144">
        <f t="shared" si="42"/>
        <v>0</v>
      </c>
      <c r="V266" s="145"/>
      <c r="W266" s="144">
        <v>0</v>
      </c>
      <c r="X266" s="146">
        <f t="shared" si="36"/>
        <v>0</v>
      </c>
      <c r="Y266" s="144">
        <v>0</v>
      </c>
      <c r="Z266" s="144">
        <f t="shared" si="37"/>
        <v>0</v>
      </c>
      <c r="AA266" s="144">
        <f t="shared" si="38"/>
        <v>0</v>
      </c>
      <c r="AB266" s="144">
        <f t="shared" si="39"/>
        <v>0</v>
      </c>
      <c r="AC266" s="147">
        <f t="shared" si="40"/>
        <v>0</v>
      </c>
    </row>
    <row r="267" spans="1:29" x14ac:dyDescent="0.25">
      <c r="A267" s="131">
        <v>2</v>
      </c>
      <c r="B267" s="140" t="s">
        <v>792</v>
      </c>
      <c r="C267" s="118" t="s">
        <v>262</v>
      </c>
      <c r="D267" s="5"/>
      <c r="E267" s="5"/>
      <c r="F267" s="5"/>
      <c r="G267" s="5"/>
      <c r="H267" s="5"/>
      <c r="I267" s="5"/>
      <c r="J267" s="5"/>
      <c r="K267" s="5"/>
      <c r="L267" s="28"/>
      <c r="M267" s="141" t="s">
        <v>732</v>
      </c>
      <c r="N267" s="142">
        <v>0</v>
      </c>
      <c r="O267" s="150"/>
      <c r="P267" s="144">
        <v>0</v>
      </c>
      <c r="Q267" s="144">
        <v>0</v>
      </c>
      <c r="R267" s="144">
        <f t="shared" si="41"/>
        <v>0</v>
      </c>
      <c r="S267" s="144">
        <f t="shared" si="35"/>
        <v>0</v>
      </c>
      <c r="T267" s="144">
        <v>0</v>
      </c>
      <c r="U267" s="144">
        <f t="shared" si="42"/>
        <v>0</v>
      </c>
      <c r="V267" s="145"/>
      <c r="W267" s="144">
        <v>0</v>
      </c>
      <c r="X267" s="146">
        <f t="shared" si="36"/>
        <v>0</v>
      </c>
      <c r="Y267" s="144">
        <v>0</v>
      </c>
      <c r="Z267" s="144">
        <f t="shared" si="37"/>
        <v>0</v>
      </c>
      <c r="AA267" s="144">
        <f t="shared" si="38"/>
        <v>0</v>
      </c>
      <c r="AB267" s="144">
        <f t="shared" si="39"/>
        <v>0</v>
      </c>
      <c r="AC267" s="147">
        <f t="shared" si="40"/>
        <v>0</v>
      </c>
    </row>
    <row r="268" spans="1:29" x14ac:dyDescent="0.25">
      <c r="A268" s="131"/>
      <c r="B268" s="140" t="s">
        <v>792</v>
      </c>
      <c r="C268" s="118" t="s">
        <v>305</v>
      </c>
      <c r="D268" s="5"/>
      <c r="E268" s="5"/>
      <c r="F268" s="5"/>
      <c r="G268" s="5"/>
      <c r="H268" s="5"/>
      <c r="I268" s="5"/>
      <c r="J268" s="5"/>
      <c r="K268" s="5"/>
      <c r="L268" s="28"/>
      <c r="M268" s="141" t="s">
        <v>732</v>
      </c>
      <c r="N268" s="142">
        <v>0</v>
      </c>
      <c r="O268" s="150"/>
      <c r="P268" s="144">
        <v>0</v>
      </c>
      <c r="Q268" s="144">
        <v>0</v>
      </c>
      <c r="R268" s="144">
        <f t="shared" si="41"/>
        <v>0</v>
      </c>
      <c r="S268" s="144">
        <f t="shared" si="35"/>
        <v>0</v>
      </c>
      <c r="T268" s="144">
        <v>0</v>
      </c>
      <c r="U268" s="144">
        <f t="shared" si="42"/>
        <v>0</v>
      </c>
      <c r="V268" s="145"/>
      <c r="W268" s="144">
        <v>0</v>
      </c>
      <c r="X268" s="146">
        <f t="shared" si="36"/>
        <v>0</v>
      </c>
      <c r="Y268" s="144">
        <v>0</v>
      </c>
      <c r="Z268" s="144">
        <f t="shared" si="37"/>
        <v>0</v>
      </c>
      <c r="AA268" s="144">
        <f t="shared" si="38"/>
        <v>0</v>
      </c>
      <c r="AB268" s="144">
        <f t="shared" si="39"/>
        <v>0</v>
      </c>
      <c r="AC268" s="147">
        <f t="shared" si="40"/>
        <v>0</v>
      </c>
    </row>
    <row r="269" spans="1:29" x14ac:dyDescent="0.25">
      <c r="A269" s="131"/>
      <c r="B269" s="140" t="s">
        <v>792</v>
      </c>
      <c r="C269" s="118" t="s">
        <v>306</v>
      </c>
      <c r="D269" s="5"/>
      <c r="E269" s="5"/>
      <c r="F269" s="5"/>
      <c r="G269" s="5"/>
      <c r="H269" s="5"/>
      <c r="I269" s="5"/>
      <c r="J269" s="5"/>
      <c r="K269" s="5"/>
      <c r="L269" s="28"/>
      <c r="M269" s="141" t="s">
        <v>732</v>
      </c>
      <c r="N269" s="142">
        <v>0</v>
      </c>
      <c r="O269" s="150"/>
      <c r="P269" s="144">
        <v>0</v>
      </c>
      <c r="Q269" s="144">
        <v>0</v>
      </c>
      <c r="R269" s="144">
        <f t="shared" si="41"/>
        <v>0</v>
      </c>
      <c r="S269" s="144">
        <f t="shared" si="35"/>
        <v>0</v>
      </c>
      <c r="T269" s="144">
        <v>0</v>
      </c>
      <c r="U269" s="144">
        <f t="shared" si="42"/>
        <v>0</v>
      </c>
      <c r="V269" s="145"/>
      <c r="W269" s="144">
        <v>0</v>
      </c>
      <c r="X269" s="146">
        <f t="shared" si="36"/>
        <v>0</v>
      </c>
      <c r="Y269" s="144">
        <v>0</v>
      </c>
      <c r="Z269" s="144">
        <f t="shared" si="37"/>
        <v>0</v>
      </c>
      <c r="AA269" s="144">
        <f t="shared" si="38"/>
        <v>0</v>
      </c>
      <c r="AB269" s="144">
        <f t="shared" si="39"/>
        <v>0</v>
      </c>
      <c r="AC269" s="147">
        <f t="shared" si="40"/>
        <v>0</v>
      </c>
    </row>
    <row r="270" spans="1:29" x14ac:dyDescent="0.25">
      <c r="A270" s="131"/>
      <c r="B270" s="140" t="s">
        <v>792</v>
      </c>
      <c r="C270" s="118" t="s">
        <v>307</v>
      </c>
      <c r="D270" s="5"/>
      <c r="E270" s="5"/>
      <c r="F270" s="5"/>
      <c r="G270" s="5"/>
      <c r="H270" s="5"/>
      <c r="I270" s="5"/>
      <c r="J270" s="5"/>
      <c r="K270" s="5"/>
      <c r="L270" s="28"/>
      <c r="M270" s="141" t="s">
        <v>732</v>
      </c>
      <c r="N270" s="142">
        <v>0</v>
      </c>
      <c r="O270" s="150"/>
      <c r="P270" s="144">
        <v>0</v>
      </c>
      <c r="Q270" s="144">
        <v>0</v>
      </c>
      <c r="R270" s="144">
        <f t="shared" si="41"/>
        <v>0</v>
      </c>
      <c r="S270" s="144">
        <f t="shared" si="35"/>
        <v>0</v>
      </c>
      <c r="T270" s="144">
        <v>0</v>
      </c>
      <c r="U270" s="144">
        <f t="shared" si="42"/>
        <v>0</v>
      </c>
      <c r="V270" s="145"/>
      <c r="W270" s="144">
        <v>0</v>
      </c>
      <c r="X270" s="146">
        <f t="shared" si="36"/>
        <v>0</v>
      </c>
      <c r="Y270" s="144">
        <v>0</v>
      </c>
      <c r="Z270" s="144">
        <f t="shared" si="37"/>
        <v>0</v>
      </c>
      <c r="AA270" s="144">
        <f t="shared" si="38"/>
        <v>0</v>
      </c>
      <c r="AB270" s="144">
        <f t="shared" si="39"/>
        <v>0</v>
      </c>
      <c r="AC270" s="147">
        <f t="shared" si="40"/>
        <v>0</v>
      </c>
    </row>
    <row r="271" spans="1:29" x14ac:dyDescent="0.25">
      <c r="A271" s="131"/>
      <c r="B271" s="140" t="s">
        <v>792</v>
      </c>
      <c r="C271" s="118" t="s">
        <v>824</v>
      </c>
      <c r="D271" s="5"/>
      <c r="E271" s="5"/>
      <c r="F271" s="5"/>
      <c r="G271" s="5"/>
      <c r="H271" s="5"/>
      <c r="I271" s="5"/>
      <c r="J271" s="5"/>
      <c r="K271" s="5"/>
      <c r="L271" s="28"/>
      <c r="M271" s="141" t="s">
        <v>732</v>
      </c>
      <c r="N271" s="142">
        <v>0</v>
      </c>
      <c r="O271" s="150"/>
      <c r="P271" s="144">
        <v>0</v>
      </c>
      <c r="Q271" s="144">
        <v>0</v>
      </c>
      <c r="R271" s="144">
        <f t="shared" si="41"/>
        <v>0</v>
      </c>
      <c r="S271" s="144">
        <f t="shared" si="35"/>
        <v>0</v>
      </c>
      <c r="T271" s="144">
        <v>0</v>
      </c>
      <c r="U271" s="144">
        <f t="shared" si="42"/>
        <v>0</v>
      </c>
      <c r="V271" s="145"/>
      <c r="W271" s="144">
        <v>0</v>
      </c>
      <c r="X271" s="146">
        <f t="shared" si="36"/>
        <v>0</v>
      </c>
      <c r="Y271" s="144">
        <v>0</v>
      </c>
      <c r="Z271" s="144">
        <f t="shared" si="37"/>
        <v>0</v>
      </c>
      <c r="AA271" s="144">
        <f t="shared" si="38"/>
        <v>0</v>
      </c>
      <c r="AB271" s="144">
        <f t="shared" si="39"/>
        <v>0</v>
      </c>
      <c r="AC271" s="147">
        <f t="shared" si="40"/>
        <v>0</v>
      </c>
    </row>
    <row r="272" spans="1:29" x14ac:dyDescent="0.25">
      <c r="A272" s="131"/>
      <c r="B272" s="140" t="s">
        <v>792</v>
      </c>
      <c r="C272" s="118" t="s">
        <v>823</v>
      </c>
      <c r="D272" s="5"/>
      <c r="E272" s="5"/>
      <c r="F272" s="5"/>
      <c r="G272" s="5"/>
      <c r="H272" s="5"/>
      <c r="I272" s="5"/>
      <c r="J272" s="5"/>
      <c r="K272" s="5"/>
      <c r="L272" s="28"/>
      <c r="M272" s="141" t="s">
        <v>732</v>
      </c>
      <c r="N272" s="142">
        <v>0</v>
      </c>
      <c r="O272" s="150"/>
      <c r="P272" s="144">
        <v>0</v>
      </c>
      <c r="Q272" s="144">
        <v>0</v>
      </c>
      <c r="R272" s="144">
        <f t="shared" si="41"/>
        <v>0</v>
      </c>
      <c r="S272" s="144">
        <f t="shared" si="35"/>
        <v>0</v>
      </c>
      <c r="T272" s="144">
        <v>0</v>
      </c>
      <c r="U272" s="144">
        <f t="shared" si="42"/>
        <v>0</v>
      </c>
      <c r="V272" s="145"/>
      <c r="W272" s="144">
        <v>0</v>
      </c>
      <c r="X272" s="146">
        <f t="shared" si="36"/>
        <v>0</v>
      </c>
      <c r="Y272" s="144">
        <v>0</v>
      </c>
      <c r="Z272" s="144">
        <f t="shared" si="37"/>
        <v>0</v>
      </c>
      <c r="AA272" s="144">
        <f t="shared" si="38"/>
        <v>0</v>
      </c>
      <c r="AB272" s="144">
        <f t="shared" si="39"/>
        <v>0</v>
      </c>
      <c r="AC272" s="147">
        <f t="shared" si="40"/>
        <v>0</v>
      </c>
    </row>
    <row r="273" spans="1:29" x14ac:dyDescent="0.25">
      <c r="A273" s="131"/>
      <c r="B273" s="140" t="s">
        <v>792</v>
      </c>
      <c r="C273" s="118" t="s">
        <v>307</v>
      </c>
      <c r="D273" s="5"/>
      <c r="E273" s="5"/>
      <c r="F273" s="5"/>
      <c r="G273" s="5"/>
      <c r="H273" s="5"/>
      <c r="I273" s="5"/>
      <c r="J273" s="5"/>
      <c r="K273" s="5"/>
      <c r="L273" s="28"/>
      <c r="M273" s="141" t="s">
        <v>732</v>
      </c>
      <c r="N273" s="142">
        <v>0</v>
      </c>
      <c r="O273" s="150"/>
      <c r="P273" s="144">
        <v>0</v>
      </c>
      <c r="Q273" s="144">
        <v>0</v>
      </c>
      <c r="R273" s="144">
        <f t="shared" si="41"/>
        <v>0</v>
      </c>
      <c r="S273" s="144">
        <f t="shared" si="35"/>
        <v>0</v>
      </c>
      <c r="T273" s="144">
        <v>0</v>
      </c>
      <c r="U273" s="144">
        <f t="shared" si="42"/>
        <v>0</v>
      </c>
      <c r="V273" s="145"/>
      <c r="W273" s="144">
        <v>0</v>
      </c>
      <c r="X273" s="146">
        <f t="shared" si="36"/>
        <v>0</v>
      </c>
      <c r="Y273" s="144">
        <v>0</v>
      </c>
      <c r="Z273" s="144">
        <f t="shared" si="37"/>
        <v>0</v>
      </c>
      <c r="AA273" s="144">
        <f t="shared" si="38"/>
        <v>0</v>
      </c>
      <c r="AB273" s="144">
        <f t="shared" si="39"/>
        <v>0</v>
      </c>
      <c r="AC273" s="147">
        <f t="shared" si="40"/>
        <v>0</v>
      </c>
    </row>
    <row r="274" spans="1:29" x14ac:dyDescent="0.25">
      <c r="A274" s="131"/>
      <c r="B274" s="140" t="s">
        <v>792</v>
      </c>
      <c r="C274" s="118" t="s">
        <v>782</v>
      </c>
      <c r="D274" s="5"/>
      <c r="E274" s="5"/>
      <c r="F274" s="5"/>
      <c r="G274" s="5"/>
      <c r="H274" s="5"/>
      <c r="I274" s="5"/>
      <c r="J274" s="5"/>
      <c r="K274" s="5"/>
      <c r="L274" s="28"/>
      <c r="M274" s="141" t="s">
        <v>732</v>
      </c>
      <c r="N274" s="142">
        <v>0</v>
      </c>
      <c r="O274" s="150"/>
      <c r="P274" s="144">
        <v>0</v>
      </c>
      <c r="Q274" s="144">
        <v>0</v>
      </c>
      <c r="R274" s="144">
        <f t="shared" si="41"/>
        <v>0</v>
      </c>
      <c r="S274" s="144">
        <f t="shared" si="35"/>
        <v>0</v>
      </c>
      <c r="T274" s="144">
        <v>0</v>
      </c>
      <c r="U274" s="144">
        <f t="shared" si="42"/>
        <v>0</v>
      </c>
      <c r="V274" s="145"/>
      <c r="W274" s="144">
        <v>0</v>
      </c>
      <c r="X274" s="146">
        <f t="shared" si="36"/>
        <v>0</v>
      </c>
      <c r="Y274" s="144">
        <v>0</v>
      </c>
      <c r="Z274" s="144">
        <f t="shared" si="37"/>
        <v>0</v>
      </c>
      <c r="AA274" s="144">
        <f t="shared" si="38"/>
        <v>0</v>
      </c>
      <c r="AB274" s="144">
        <f t="shared" si="39"/>
        <v>0</v>
      </c>
      <c r="AC274" s="147">
        <f t="shared" si="40"/>
        <v>0</v>
      </c>
    </row>
    <row r="275" spans="1:29" x14ac:dyDescent="0.25">
      <c r="A275" s="131"/>
      <c r="B275" s="140" t="s">
        <v>792</v>
      </c>
      <c r="C275" s="118" t="s">
        <v>308</v>
      </c>
      <c r="D275" s="5"/>
      <c r="E275" s="5"/>
      <c r="F275" s="5"/>
      <c r="G275" s="5"/>
      <c r="H275" s="5"/>
      <c r="I275" s="5"/>
      <c r="J275" s="5"/>
      <c r="K275" s="5"/>
      <c r="L275" s="28"/>
      <c r="M275" s="148" t="s">
        <v>720</v>
      </c>
      <c r="N275" s="141">
        <v>1</v>
      </c>
      <c r="O275" s="150"/>
      <c r="P275" s="151">
        <v>198234.5</v>
      </c>
      <c r="Q275" s="144">
        <v>0</v>
      </c>
      <c r="R275" s="144">
        <f t="shared" si="41"/>
        <v>198234.5</v>
      </c>
      <c r="S275" s="144">
        <f t="shared" si="35"/>
        <v>14873.534535000001</v>
      </c>
      <c r="T275" s="144">
        <v>0</v>
      </c>
      <c r="U275" s="144">
        <f t="shared" si="42"/>
        <v>213108.03453500001</v>
      </c>
      <c r="V275" s="145"/>
      <c r="W275" s="144">
        <v>10128</v>
      </c>
      <c r="X275" s="146">
        <f t="shared" si="36"/>
        <v>1251.8208</v>
      </c>
      <c r="Y275" s="144">
        <v>0</v>
      </c>
      <c r="Z275" s="144">
        <f t="shared" si="37"/>
        <v>11379.8208</v>
      </c>
      <c r="AA275" s="144">
        <f t="shared" si="38"/>
        <v>213108.03453500001</v>
      </c>
      <c r="AB275" s="144">
        <f t="shared" si="39"/>
        <v>11379.8208</v>
      </c>
      <c r="AC275" s="147">
        <f t="shared" si="40"/>
        <v>224488</v>
      </c>
    </row>
    <row r="276" spans="1:29" x14ac:dyDescent="0.25">
      <c r="A276" s="126">
        <v>4</v>
      </c>
      <c r="B276" s="140" t="s">
        <v>792</v>
      </c>
      <c r="C276" s="124" t="s">
        <v>309</v>
      </c>
      <c r="D276" s="5"/>
      <c r="E276" s="5"/>
      <c r="F276" s="5"/>
      <c r="G276" s="5"/>
      <c r="H276" s="5"/>
      <c r="I276" s="5"/>
      <c r="J276" s="5"/>
      <c r="K276" s="5"/>
      <c r="L276" s="28"/>
      <c r="M276" s="141" t="s">
        <v>732</v>
      </c>
      <c r="N276" s="142">
        <v>0</v>
      </c>
      <c r="O276" s="150"/>
      <c r="P276" s="144">
        <v>0</v>
      </c>
      <c r="Q276" s="144">
        <v>0</v>
      </c>
      <c r="R276" s="144">
        <f t="shared" si="41"/>
        <v>0</v>
      </c>
      <c r="S276" s="144">
        <f t="shared" si="35"/>
        <v>0</v>
      </c>
      <c r="T276" s="144">
        <v>0</v>
      </c>
      <c r="U276" s="144">
        <f t="shared" si="42"/>
        <v>0</v>
      </c>
      <c r="V276" s="145"/>
      <c r="W276" s="144">
        <v>0</v>
      </c>
      <c r="X276" s="146">
        <f t="shared" si="36"/>
        <v>0</v>
      </c>
      <c r="Y276" s="144">
        <v>0</v>
      </c>
      <c r="Z276" s="144">
        <f t="shared" si="37"/>
        <v>0</v>
      </c>
      <c r="AA276" s="144">
        <f t="shared" si="38"/>
        <v>0</v>
      </c>
      <c r="AB276" s="144">
        <f t="shared" si="39"/>
        <v>0</v>
      </c>
      <c r="AC276" s="147">
        <f t="shared" si="40"/>
        <v>0</v>
      </c>
    </row>
    <row r="277" spans="1:29" x14ac:dyDescent="0.25">
      <c r="A277" s="131"/>
      <c r="B277" s="140" t="s">
        <v>792</v>
      </c>
      <c r="C277" s="127" t="s">
        <v>299</v>
      </c>
      <c r="D277" s="5"/>
      <c r="E277" s="5"/>
      <c r="F277" s="5"/>
      <c r="G277" s="5"/>
      <c r="H277" s="5"/>
      <c r="I277" s="5"/>
      <c r="J277" s="5"/>
      <c r="K277" s="5"/>
      <c r="L277" s="28"/>
      <c r="M277" s="141" t="s">
        <v>732</v>
      </c>
      <c r="N277" s="142">
        <v>0</v>
      </c>
      <c r="O277" s="150"/>
      <c r="P277" s="144">
        <v>0</v>
      </c>
      <c r="Q277" s="144">
        <v>0</v>
      </c>
      <c r="R277" s="144">
        <f t="shared" si="41"/>
        <v>0</v>
      </c>
      <c r="S277" s="144">
        <f t="shared" si="35"/>
        <v>0</v>
      </c>
      <c r="T277" s="144">
        <v>0</v>
      </c>
      <c r="U277" s="144">
        <f t="shared" si="42"/>
        <v>0</v>
      </c>
      <c r="V277" s="145"/>
      <c r="W277" s="144">
        <v>0</v>
      </c>
      <c r="X277" s="146">
        <f t="shared" si="36"/>
        <v>0</v>
      </c>
      <c r="Y277" s="144">
        <v>0</v>
      </c>
      <c r="Z277" s="144">
        <f t="shared" si="37"/>
        <v>0</v>
      </c>
      <c r="AA277" s="144">
        <f t="shared" si="38"/>
        <v>0</v>
      </c>
      <c r="AB277" s="144">
        <f t="shared" si="39"/>
        <v>0</v>
      </c>
      <c r="AC277" s="147">
        <f t="shared" si="40"/>
        <v>0</v>
      </c>
    </row>
    <row r="278" spans="1:29" x14ac:dyDescent="0.25">
      <c r="A278" s="131"/>
      <c r="B278" s="140" t="s">
        <v>792</v>
      </c>
      <c r="C278" s="125" t="s">
        <v>310</v>
      </c>
      <c r="D278" s="5"/>
      <c r="E278" s="5"/>
      <c r="F278" s="5"/>
      <c r="G278" s="5"/>
      <c r="H278" s="5"/>
      <c r="I278" s="5"/>
      <c r="J278" s="5"/>
      <c r="K278" s="5"/>
      <c r="L278" s="28"/>
      <c r="M278" s="141" t="s">
        <v>732</v>
      </c>
      <c r="N278" s="142">
        <v>0</v>
      </c>
      <c r="O278" s="150"/>
      <c r="P278" s="144">
        <v>0</v>
      </c>
      <c r="Q278" s="144">
        <v>0</v>
      </c>
      <c r="R278" s="144">
        <f t="shared" si="41"/>
        <v>0</v>
      </c>
      <c r="S278" s="144">
        <f t="shared" si="35"/>
        <v>0</v>
      </c>
      <c r="T278" s="144">
        <v>0</v>
      </c>
      <c r="U278" s="144">
        <f t="shared" si="42"/>
        <v>0</v>
      </c>
      <c r="V278" s="145"/>
      <c r="W278" s="144">
        <v>0</v>
      </c>
      <c r="X278" s="146">
        <f t="shared" si="36"/>
        <v>0</v>
      </c>
      <c r="Y278" s="144">
        <v>0</v>
      </c>
      <c r="Z278" s="144">
        <f t="shared" si="37"/>
        <v>0</v>
      </c>
      <c r="AA278" s="144">
        <f t="shared" si="38"/>
        <v>0</v>
      </c>
      <c r="AB278" s="144">
        <f t="shared" si="39"/>
        <v>0</v>
      </c>
      <c r="AC278" s="147">
        <f t="shared" si="40"/>
        <v>0</v>
      </c>
    </row>
    <row r="279" spans="1:29" ht="30" x14ac:dyDescent="0.25">
      <c r="A279" s="128" t="s">
        <v>236</v>
      </c>
      <c r="B279" s="140" t="s">
        <v>792</v>
      </c>
      <c r="C279" s="118" t="s">
        <v>826</v>
      </c>
      <c r="D279" s="5"/>
      <c r="E279" s="5"/>
      <c r="F279" s="5"/>
      <c r="G279" s="5"/>
      <c r="H279" s="5"/>
      <c r="I279" s="5"/>
      <c r="J279" s="5"/>
      <c r="K279" s="5"/>
      <c r="L279" s="28"/>
      <c r="M279" s="141" t="s">
        <v>732</v>
      </c>
      <c r="N279" s="142">
        <v>0</v>
      </c>
      <c r="O279" s="150"/>
      <c r="P279" s="144">
        <v>0</v>
      </c>
      <c r="Q279" s="144">
        <v>0</v>
      </c>
      <c r="R279" s="144">
        <f t="shared" si="41"/>
        <v>0</v>
      </c>
      <c r="S279" s="144">
        <f t="shared" si="35"/>
        <v>0</v>
      </c>
      <c r="T279" s="144">
        <v>0</v>
      </c>
      <c r="U279" s="144">
        <f t="shared" si="42"/>
        <v>0</v>
      </c>
      <c r="V279" s="145"/>
      <c r="W279" s="144">
        <v>0</v>
      </c>
      <c r="X279" s="146">
        <f t="shared" si="36"/>
        <v>0</v>
      </c>
      <c r="Y279" s="144">
        <v>0</v>
      </c>
      <c r="Z279" s="144">
        <f t="shared" si="37"/>
        <v>0</v>
      </c>
      <c r="AA279" s="144">
        <f t="shared" si="38"/>
        <v>0</v>
      </c>
      <c r="AB279" s="144">
        <f t="shared" si="39"/>
        <v>0</v>
      </c>
      <c r="AC279" s="147">
        <f t="shared" si="40"/>
        <v>0</v>
      </c>
    </row>
    <row r="280" spans="1:29" ht="30" x14ac:dyDescent="0.25">
      <c r="A280" s="128" t="s">
        <v>237</v>
      </c>
      <c r="B280" s="140" t="s">
        <v>792</v>
      </c>
      <c r="C280" s="118" t="s">
        <v>311</v>
      </c>
      <c r="D280" s="5"/>
      <c r="E280" s="5"/>
      <c r="F280" s="5"/>
      <c r="G280" s="5"/>
      <c r="H280" s="5"/>
      <c r="I280" s="5"/>
      <c r="J280" s="5"/>
      <c r="K280" s="5"/>
      <c r="L280" s="28"/>
      <c r="M280" s="141" t="s">
        <v>732</v>
      </c>
      <c r="N280" s="142">
        <v>0</v>
      </c>
      <c r="O280" s="150"/>
      <c r="P280" s="144">
        <v>0</v>
      </c>
      <c r="Q280" s="144">
        <v>0</v>
      </c>
      <c r="R280" s="144">
        <f t="shared" si="41"/>
        <v>0</v>
      </c>
      <c r="S280" s="144">
        <f t="shared" si="35"/>
        <v>0</v>
      </c>
      <c r="T280" s="144">
        <v>0</v>
      </c>
      <c r="U280" s="144">
        <f t="shared" si="42"/>
        <v>0</v>
      </c>
      <c r="V280" s="145"/>
      <c r="W280" s="144">
        <v>0</v>
      </c>
      <c r="X280" s="146">
        <f t="shared" si="36"/>
        <v>0</v>
      </c>
      <c r="Y280" s="144">
        <v>0</v>
      </c>
      <c r="Z280" s="144">
        <f t="shared" si="37"/>
        <v>0</v>
      </c>
      <c r="AA280" s="144">
        <f t="shared" si="38"/>
        <v>0</v>
      </c>
      <c r="AB280" s="144">
        <f t="shared" si="39"/>
        <v>0</v>
      </c>
      <c r="AC280" s="147">
        <f t="shared" si="40"/>
        <v>0</v>
      </c>
    </row>
    <row r="281" spans="1:29" x14ac:dyDescent="0.25">
      <c r="A281" s="128" t="s">
        <v>238</v>
      </c>
      <c r="B281" s="140" t="s">
        <v>792</v>
      </c>
      <c r="C281" s="118" t="s">
        <v>791</v>
      </c>
      <c r="D281" s="5"/>
      <c r="E281" s="5"/>
      <c r="F281" s="5"/>
      <c r="G281" s="5"/>
      <c r="H281" s="5"/>
      <c r="I281" s="5"/>
      <c r="J281" s="5"/>
      <c r="K281" s="5"/>
      <c r="L281" s="28"/>
      <c r="M281" s="141" t="s">
        <v>732</v>
      </c>
      <c r="N281" s="142">
        <v>0</v>
      </c>
      <c r="O281" s="150"/>
      <c r="P281" s="144">
        <v>0</v>
      </c>
      <c r="Q281" s="144">
        <v>0</v>
      </c>
      <c r="R281" s="144">
        <f t="shared" si="41"/>
        <v>0</v>
      </c>
      <c r="S281" s="144">
        <f t="shared" si="35"/>
        <v>0</v>
      </c>
      <c r="T281" s="144">
        <v>0</v>
      </c>
      <c r="U281" s="144">
        <f t="shared" si="42"/>
        <v>0</v>
      </c>
      <c r="V281" s="145"/>
      <c r="W281" s="144">
        <v>0</v>
      </c>
      <c r="X281" s="146">
        <f t="shared" si="36"/>
        <v>0</v>
      </c>
      <c r="Y281" s="144">
        <v>0</v>
      </c>
      <c r="Z281" s="144">
        <f t="shared" si="37"/>
        <v>0</v>
      </c>
      <c r="AA281" s="144">
        <f t="shared" si="38"/>
        <v>0</v>
      </c>
      <c r="AB281" s="144">
        <f t="shared" si="39"/>
        <v>0</v>
      </c>
      <c r="AC281" s="147">
        <f t="shared" si="40"/>
        <v>0</v>
      </c>
    </row>
    <row r="282" spans="1:29" x14ac:dyDescent="0.25">
      <c r="A282" s="131"/>
      <c r="B282" s="140" t="s">
        <v>792</v>
      </c>
      <c r="C282" s="127" t="s">
        <v>303</v>
      </c>
      <c r="D282" s="5"/>
      <c r="E282" s="5"/>
      <c r="F282" s="5"/>
      <c r="G282" s="5"/>
      <c r="H282" s="5"/>
      <c r="I282" s="5"/>
      <c r="J282" s="5"/>
      <c r="K282" s="5"/>
      <c r="L282" s="28"/>
      <c r="M282" s="141" t="s">
        <v>732</v>
      </c>
      <c r="N282" s="142">
        <v>0</v>
      </c>
      <c r="O282" s="150"/>
      <c r="P282" s="144">
        <v>0</v>
      </c>
      <c r="Q282" s="144">
        <v>0</v>
      </c>
      <c r="R282" s="144">
        <f t="shared" si="41"/>
        <v>0</v>
      </c>
      <c r="S282" s="144">
        <f t="shared" si="35"/>
        <v>0</v>
      </c>
      <c r="T282" s="144">
        <v>0</v>
      </c>
      <c r="U282" s="144">
        <f t="shared" si="42"/>
        <v>0</v>
      </c>
      <c r="V282" s="145"/>
      <c r="W282" s="144">
        <v>0</v>
      </c>
      <c r="X282" s="146">
        <f t="shared" si="36"/>
        <v>0</v>
      </c>
      <c r="Y282" s="144">
        <v>0</v>
      </c>
      <c r="Z282" s="144">
        <f t="shared" si="37"/>
        <v>0</v>
      </c>
      <c r="AA282" s="144">
        <f t="shared" si="38"/>
        <v>0</v>
      </c>
      <c r="AB282" s="144">
        <f t="shared" si="39"/>
        <v>0</v>
      </c>
      <c r="AC282" s="147">
        <f t="shared" si="40"/>
        <v>0</v>
      </c>
    </row>
    <row r="283" spans="1:29" ht="30" x14ac:dyDescent="0.25">
      <c r="A283" s="131"/>
      <c r="B283" s="140" t="s">
        <v>792</v>
      </c>
      <c r="C283" s="118" t="s">
        <v>312</v>
      </c>
      <c r="D283" s="5"/>
      <c r="E283" s="5"/>
      <c r="F283" s="5"/>
      <c r="G283" s="5"/>
      <c r="H283" s="5"/>
      <c r="I283" s="5"/>
      <c r="J283" s="5"/>
      <c r="K283" s="5"/>
      <c r="L283" s="28"/>
      <c r="M283" s="141" t="s">
        <v>732</v>
      </c>
      <c r="N283" s="142">
        <v>0</v>
      </c>
      <c r="O283" s="150"/>
      <c r="P283" s="144">
        <v>0</v>
      </c>
      <c r="Q283" s="144">
        <v>0</v>
      </c>
      <c r="R283" s="144">
        <f t="shared" si="41"/>
        <v>0</v>
      </c>
      <c r="S283" s="144">
        <f t="shared" si="35"/>
        <v>0</v>
      </c>
      <c r="T283" s="144">
        <v>0</v>
      </c>
      <c r="U283" s="144">
        <f t="shared" si="42"/>
        <v>0</v>
      </c>
      <c r="V283" s="145"/>
      <c r="W283" s="144">
        <v>0</v>
      </c>
      <c r="X283" s="146">
        <f t="shared" si="36"/>
        <v>0</v>
      </c>
      <c r="Y283" s="144">
        <v>0</v>
      </c>
      <c r="Z283" s="144">
        <f t="shared" si="37"/>
        <v>0</v>
      </c>
      <c r="AA283" s="144">
        <f t="shared" si="38"/>
        <v>0</v>
      </c>
      <c r="AB283" s="144">
        <f t="shared" si="39"/>
        <v>0</v>
      </c>
      <c r="AC283" s="147">
        <f t="shared" si="40"/>
        <v>0</v>
      </c>
    </row>
    <row r="284" spans="1:29" x14ac:dyDescent="0.25">
      <c r="A284" s="131"/>
      <c r="B284" s="140" t="s">
        <v>792</v>
      </c>
      <c r="C284" s="127" t="s">
        <v>262</v>
      </c>
      <c r="D284" s="5"/>
      <c r="E284" s="5"/>
      <c r="F284" s="5"/>
      <c r="G284" s="5"/>
      <c r="H284" s="5"/>
      <c r="I284" s="5"/>
      <c r="J284" s="5"/>
      <c r="K284" s="5"/>
      <c r="L284" s="28"/>
      <c r="M284" s="141" t="s">
        <v>732</v>
      </c>
      <c r="N284" s="142">
        <v>0</v>
      </c>
      <c r="O284" s="150"/>
      <c r="P284" s="144">
        <v>0</v>
      </c>
      <c r="Q284" s="144">
        <v>0</v>
      </c>
      <c r="R284" s="144">
        <f t="shared" si="41"/>
        <v>0</v>
      </c>
      <c r="S284" s="144">
        <f t="shared" si="35"/>
        <v>0</v>
      </c>
      <c r="T284" s="144">
        <v>0</v>
      </c>
      <c r="U284" s="144">
        <f t="shared" si="42"/>
        <v>0</v>
      </c>
      <c r="V284" s="145"/>
      <c r="W284" s="144">
        <v>0</v>
      </c>
      <c r="X284" s="146">
        <f t="shared" si="36"/>
        <v>0</v>
      </c>
      <c r="Y284" s="144">
        <v>0</v>
      </c>
      <c r="Z284" s="144">
        <f t="shared" si="37"/>
        <v>0</v>
      </c>
      <c r="AA284" s="144">
        <f t="shared" si="38"/>
        <v>0</v>
      </c>
      <c r="AB284" s="144">
        <f t="shared" si="39"/>
        <v>0</v>
      </c>
      <c r="AC284" s="147">
        <f t="shared" si="40"/>
        <v>0</v>
      </c>
    </row>
    <row r="285" spans="1:29" x14ac:dyDescent="0.25">
      <c r="A285" s="131"/>
      <c r="B285" s="140" t="s">
        <v>792</v>
      </c>
      <c r="C285" s="125" t="s">
        <v>313</v>
      </c>
      <c r="D285" s="5"/>
      <c r="E285" s="5"/>
      <c r="F285" s="5"/>
      <c r="G285" s="5"/>
      <c r="H285" s="5"/>
      <c r="I285" s="5"/>
      <c r="J285" s="5"/>
      <c r="K285" s="5"/>
      <c r="L285" s="28"/>
      <c r="M285" s="141" t="s">
        <v>732</v>
      </c>
      <c r="N285" s="142">
        <v>0</v>
      </c>
      <c r="O285" s="150"/>
      <c r="P285" s="144">
        <v>0</v>
      </c>
      <c r="Q285" s="144">
        <v>0</v>
      </c>
      <c r="R285" s="144">
        <f t="shared" si="41"/>
        <v>0</v>
      </c>
      <c r="S285" s="144">
        <f t="shared" si="35"/>
        <v>0</v>
      </c>
      <c r="T285" s="144">
        <v>0</v>
      </c>
      <c r="U285" s="144">
        <f t="shared" si="42"/>
        <v>0</v>
      </c>
      <c r="V285" s="145"/>
      <c r="W285" s="144">
        <v>0</v>
      </c>
      <c r="X285" s="146">
        <f t="shared" si="36"/>
        <v>0</v>
      </c>
      <c r="Y285" s="144">
        <v>0</v>
      </c>
      <c r="Z285" s="144">
        <f t="shared" si="37"/>
        <v>0</v>
      </c>
      <c r="AA285" s="144">
        <f t="shared" si="38"/>
        <v>0</v>
      </c>
      <c r="AB285" s="144">
        <f t="shared" si="39"/>
        <v>0</v>
      </c>
      <c r="AC285" s="147">
        <f t="shared" si="40"/>
        <v>0</v>
      </c>
    </row>
    <row r="286" spans="1:29" x14ac:dyDescent="0.25">
      <c r="A286" s="131"/>
      <c r="B286" s="140" t="s">
        <v>792</v>
      </c>
      <c r="C286" s="125" t="s">
        <v>296</v>
      </c>
      <c r="D286" s="5"/>
      <c r="E286" s="5"/>
      <c r="F286" s="5"/>
      <c r="G286" s="5"/>
      <c r="H286" s="5"/>
      <c r="I286" s="5"/>
      <c r="J286" s="5"/>
      <c r="K286" s="5"/>
      <c r="L286" s="28"/>
      <c r="M286" s="141" t="s">
        <v>732</v>
      </c>
      <c r="N286" s="142">
        <v>0</v>
      </c>
      <c r="O286" s="150"/>
      <c r="P286" s="144">
        <v>0</v>
      </c>
      <c r="Q286" s="144">
        <v>0</v>
      </c>
      <c r="R286" s="144">
        <f t="shared" si="41"/>
        <v>0</v>
      </c>
      <c r="S286" s="144">
        <f t="shared" si="35"/>
        <v>0</v>
      </c>
      <c r="T286" s="144">
        <v>0</v>
      </c>
      <c r="U286" s="144">
        <f t="shared" si="42"/>
        <v>0</v>
      </c>
      <c r="V286" s="145"/>
      <c r="W286" s="144">
        <v>0</v>
      </c>
      <c r="X286" s="146">
        <f t="shared" si="36"/>
        <v>0</v>
      </c>
      <c r="Y286" s="144">
        <v>0</v>
      </c>
      <c r="Z286" s="144">
        <f t="shared" si="37"/>
        <v>0</v>
      </c>
      <c r="AA286" s="144">
        <f t="shared" si="38"/>
        <v>0</v>
      </c>
      <c r="AB286" s="144">
        <f t="shared" si="39"/>
        <v>0</v>
      </c>
      <c r="AC286" s="147">
        <f t="shared" si="40"/>
        <v>0</v>
      </c>
    </row>
    <row r="287" spans="1:29" x14ac:dyDescent="0.25">
      <c r="A287" s="131"/>
      <c r="B287" s="140" t="s">
        <v>792</v>
      </c>
      <c r="C287" s="125" t="s">
        <v>314</v>
      </c>
      <c r="D287" s="5"/>
      <c r="E287" s="5"/>
      <c r="F287" s="5"/>
      <c r="G287" s="5"/>
      <c r="H287" s="5"/>
      <c r="I287" s="5"/>
      <c r="J287" s="5"/>
      <c r="K287" s="5"/>
      <c r="L287" s="28"/>
      <c r="M287" s="141" t="s">
        <v>732</v>
      </c>
      <c r="N287" s="142">
        <v>0</v>
      </c>
      <c r="O287" s="150"/>
      <c r="P287" s="144">
        <v>0</v>
      </c>
      <c r="Q287" s="144">
        <v>0</v>
      </c>
      <c r="R287" s="144">
        <f t="shared" si="41"/>
        <v>0</v>
      </c>
      <c r="S287" s="144">
        <f t="shared" si="35"/>
        <v>0</v>
      </c>
      <c r="T287" s="144">
        <v>0</v>
      </c>
      <c r="U287" s="144">
        <f t="shared" si="42"/>
        <v>0</v>
      </c>
      <c r="V287" s="145"/>
      <c r="W287" s="144">
        <v>0</v>
      </c>
      <c r="X287" s="146">
        <f t="shared" si="36"/>
        <v>0</v>
      </c>
      <c r="Y287" s="144">
        <v>0</v>
      </c>
      <c r="Z287" s="144">
        <f t="shared" si="37"/>
        <v>0</v>
      </c>
      <c r="AA287" s="144">
        <f t="shared" si="38"/>
        <v>0</v>
      </c>
      <c r="AB287" s="144">
        <f t="shared" si="39"/>
        <v>0</v>
      </c>
      <c r="AC287" s="147">
        <f t="shared" si="40"/>
        <v>0</v>
      </c>
    </row>
    <row r="288" spans="1:29" x14ac:dyDescent="0.25">
      <c r="A288" s="131"/>
      <c r="B288" s="140" t="s">
        <v>792</v>
      </c>
      <c r="C288" s="125" t="s">
        <v>783</v>
      </c>
      <c r="D288" s="5"/>
      <c r="E288" s="5"/>
      <c r="F288" s="5"/>
      <c r="G288" s="5"/>
      <c r="H288" s="5"/>
      <c r="I288" s="5"/>
      <c r="J288" s="5"/>
      <c r="K288" s="5"/>
      <c r="L288" s="28"/>
      <c r="M288" s="141" t="s">
        <v>732</v>
      </c>
      <c r="N288" s="142">
        <v>0</v>
      </c>
      <c r="O288" s="150"/>
      <c r="P288" s="144">
        <v>0</v>
      </c>
      <c r="Q288" s="144">
        <v>0</v>
      </c>
      <c r="R288" s="144">
        <f t="shared" si="41"/>
        <v>0</v>
      </c>
      <c r="S288" s="144">
        <f t="shared" si="35"/>
        <v>0</v>
      </c>
      <c r="T288" s="144">
        <v>0</v>
      </c>
      <c r="U288" s="144">
        <f t="shared" si="42"/>
        <v>0</v>
      </c>
      <c r="V288" s="145"/>
      <c r="W288" s="144">
        <v>0</v>
      </c>
      <c r="X288" s="146">
        <f t="shared" si="36"/>
        <v>0</v>
      </c>
      <c r="Y288" s="144">
        <v>0</v>
      </c>
      <c r="Z288" s="144">
        <f t="shared" si="37"/>
        <v>0</v>
      </c>
      <c r="AA288" s="144">
        <f t="shared" si="38"/>
        <v>0</v>
      </c>
      <c r="AB288" s="144">
        <f t="shared" si="39"/>
        <v>0</v>
      </c>
      <c r="AC288" s="147">
        <f t="shared" si="40"/>
        <v>0</v>
      </c>
    </row>
    <row r="289" spans="1:29" x14ac:dyDescent="0.25">
      <c r="A289" s="131"/>
      <c r="B289" s="140" t="s">
        <v>792</v>
      </c>
      <c r="C289" s="125" t="s">
        <v>315</v>
      </c>
      <c r="D289" s="5"/>
      <c r="E289" s="5"/>
      <c r="F289" s="5"/>
      <c r="G289" s="5"/>
      <c r="H289" s="5"/>
      <c r="I289" s="5"/>
      <c r="J289" s="5"/>
      <c r="K289" s="5"/>
      <c r="L289" s="28"/>
      <c r="M289" s="141" t="s">
        <v>732</v>
      </c>
      <c r="N289" s="142">
        <v>0</v>
      </c>
      <c r="O289" s="150"/>
      <c r="P289" s="144">
        <v>0</v>
      </c>
      <c r="Q289" s="144">
        <v>0</v>
      </c>
      <c r="R289" s="144">
        <f t="shared" si="41"/>
        <v>0</v>
      </c>
      <c r="S289" s="144">
        <f t="shared" si="35"/>
        <v>0</v>
      </c>
      <c r="T289" s="144">
        <v>0</v>
      </c>
      <c r="U289" s="144">
        <f t="shared" si="42"/>
        <v>0</v>
      </c>
      <c r="V289" s="145"/>
      <c r="W289" s="144">
        <v>0</v>
      </c>
      <c r="X289" s="146">
        <f t="shared" si="36"/>
        <v>0</v>
      </c>
      <c r="Y289" s="144">
        <v>0</v>
      </c>
      <c r="Z289" s="144">
        <f t="shared" si="37"/>
        <v>0</v>
      </c>
      <c r="AA289" s="144">
        <f t="shared" si="38"/>
        <v>0</v>
      </c>
      <c r="AB289" s="144">
        <f t="shared" si="39"/>
        <v>0</v>
      </c>
      <c r="AC289" s="147">
        <f t="shared" si="40"/>
        <v>0</v>
      </c>
    </row>
    <row r="290" spans="1:29" x14ac:dyDescent="0.25">
      <c r="A290" s="131"/>
      <c r="B290" s="140" t="s">
        <v>792</v>
      </c>
      <c r="C290" s="125" t="s">
        <v>784</v>
      </c>
      <c r="D290" s="5"/>
      <c r="E290" s="5"/>
      <c r="F290" s="5"/>
      <c r="G290" s="5"/>
      <c r="H290" s="5"/>
      <c r="I290" s="5"/>
      <c r="J290" s="5"/>
      <c r="K290" s="5"/>
      <c r="L290" s="28"/>
      <c r="M290" s="141" t="s">
        <v>732</v>
      </c>
      <c r="N290" s="142">
        <v>0</v>
      </c>
      <c r="O290" s="150"/>
      <c r="P290" s="144">
        <v>0</v>
      </c>
      <c r="Q290" s="144">
        <v>0</v>
      </c>
      <c r="R290" s="144">
        <f t="shared" si="41"/>
        <v>0</v>
      </c>
      <c r="S290" s="144">
        <f t="shared" si="35"/>
        <v>0</v>
      </c>
      <c r="T290" s="144">
        <v>0</v>
      </c>
      <c r="U290" s="144">
        <f t="shared" si="42"/>
        <v>0</v>
      </c>
      <c r="V290" s="145"/>
      <c r="W290" s="144">
        <v>0</v>
      </c>
      <c r="X290" s="146">
        <f t="shared" si="36"/>
        <v>0</v>
      </c>
      <c r="Y290" s="144">
        <v>0</v>
      </c>
      <c r="Z290" s="144">
        <f t="shared" si="37"/>
        <v>0</v>
      </c>
      <c r="AA290" s="144">
        <f t="shared" si="38"/>
        <v>0</v>
      </c>
      <c r="AB290" s="144">
        <f t="shared" si="39"/>
        <v>0</v>
      </c>
      <c r="AC290" s="147">
        <f t="shared" si="40"/>
        <v>0</v>
      </c>
    </row>
    <row r="291" spans="1:29" x14ac:dyDescent="0.25">
      <c r="A291" s="131"/>
      <c r="B291" s="140" t="s">
        <v>792</v>
      </c>
      <c r="C291" s="134" t="s">
        <v>316</v>
      </c>
      <c r="D291" s="5"/>
      <c r="E291" s="5"/>
      <c r="F291" s="5"/>
      <c r="G291" s="5"/>
      <c r="H291" s="5"/>
      <c r="I291" s="5"/>
      <c r="J291" s="5"/>
      <c r="K291" s="5"/>
      <c r="L291" s="28"/>
      <c r="M291" s="148" t="s">
        <v>726</v>
      </c>
      <c r="N291" s="141">
        <v>1</v>
      </c>
      <c r="O291" s="150"/>
      <c r="P291" s="151">
        <v>221686.095</v>
      </c>
      <c r="Q291" s="144">
        <v>0</v>
      </c>
      <c r="R291" s="144">
        <f t="shared" si="41"/>
        <v>221686.095</v>
      </c>
      <c r="S291" s="144">
        <f t="shared" si="35"/>
        <v>16633.107707849998</v>
      </c>
      <c r="T291" s="144">
        <v>0</v>
      </c>
      <c r="U291" s="144">
        <f t="shared" si="42"/>
        <v>238319.20270785</v>
      </c>
      <c r="V291" s="145"/>
      <c r="W291" s="144">
        <v>10128</v>
      </c>
      <c r="X291" s="146">
        <f t="shared" si="36"/>
        <v>1251.8208</v>
      </c>
      <c r="Y291" s="144">
        <v>0</v>
      </c>
      <c r="Z291" s="144">
        <f t="shared" si="37"/>
        <v>11379.8208</v>
      </c>
      <c r="AA291" s="144">
        <f t="shared" si="38"/>
        <v>238319.20270785</v>
      </c>
      <c r="AB291" s="144">
        <f t="shared" si="39"/>
        <v>11379.8208</v>
      </c>
      <c r="AC291" s="147">
        <f t="shared" si="40"/>
        <v>249699</v>
      </c>
    </row>
    <row r="292" spans="1:29" x14ac:dyDescent="0.25">
      <c r="A292" s="126">
        <v>5</v>
      </c>
      <c r="B292" s="140" t="s">
        <v>792</v>
      </c>
      <c r="C292" s="127" t="s">
        <v>317</v>
      </c>
      <c r="D292" s="5"/>
      <c r="E292" s="5"/>
      <c r="F292" s="5"/>
      <c r="G292" s="5"/>
      <c r="H292" s="5"/>
      <c r="I292" s="5"/>
      <c r="J292" s="5"/>
      <c r="K292" s="5"/>
      <c r="L292" s="28"/>
      <c r="M292" s="141" t="s">
        <v>732</v>
      </c>
      <c r="N292" s="142">
        <v>0</v>
      </c>
      <c r="O292" s="150"/>
      <c r="P292" s="144">
        <v>0</v>
      </c>
      <c r="Q292" s="144">
        <v>0</v>
      </c>
      <c r="R292" s="144">
        <f t="shared" si="41"/>
        <v>0</v>
      </c>
      <c r="S292" s="144">
        <f t="shared" si="35"/>
        <v>0</v>
      </c>
      <c r="T292" s="144">
        <v>0</v>
      </c>
      <c r="U292" s="144">
        <f t="shared" si="42"/>
        <v>0</v>
      </c>
      <c r="V292" s="145"/>
      <c r="W292" s="144">
        <v>0</v>
      </c>
      <c r="X292" s="146">
        <f t="shared" si="36"/>
        <v>0</v>
      </c>
      <c r="Y292" s="144">
        <v>0</v>
      </c>
      <c r="Z292" s="144">
        <f t="shared" si="37"/>
        <v>0</v>
      </c>
      <c r="AA292" s="144">
        <f t="shared" si="38"/>
        <v>0</v>
      </c>
      <c r="AB292" s="144">
        <f t="shared" si="39"/>
        <v>0</v>
      </c>
      <c r="AC292" s="147">
        <f t="shared" si="40"/>
        <v>0</v>
      </c>
    </row>
    <row r="293" spans="1:29" x14ac:dyDescent="0.25">
      <c r="A293" s="131"/>
      <c r="B293" s="140" t="s">
        <v>792</v>
      </c>
      <c r="C293" s="127" t="s">
        <v>299</v>
      </c>
      <c r="D293" s="5"/>
      <c r="E293" s="5"/>
      <c r="F293" s="5"/>
      <c r="G293" s="5"/>
      <c r="H293" s="5"/>
      <c r="I293" s="5"/>
      <c r="J293" s="5"/>
      <c r="K293" s="5"/>
      <c r="L293" s="28"/>
      <c r="M293" s="141" t="s">
        <v>732</v>
      </c>
      <c r="N293" s="142">
        <v>0</v>
      </c>
      <c r="O293" s="150"/>
      <c r="P293" s="144">
        <v>0</v>
      </c>
      <c r="Q293" s="144">
        <v>0</v>
      </c>
      <c r="R293" s="144">
        <f t="shared" si="41"/>
        <v>0</v>
      </c>
      <c r="S293" s="144">
        <f t="shared" si="35"/>
        <v>0</v>
      </c>
      <c r="T293" s="144">
        <v>0</v>
      </c>
      <c r="U293" s="144">
        <f t="shared" si="42"/>
        <v>0</v>
      </c>
      <c r="V293" s="145"/>
      <c r="W293" s="144">
        <v>0</v>
      </c>
      <c r="X293" s="146">
        <f t="shared" si="36"/>
        <v>0</v>
      </c>
      <c r="Y293" s="144">
        <v>0</v>
      </c>
      <c r="Z293" s="144">
        <f t="shared" si="37"/>
        <v>0</v>
      </c>
      <c r="AA293" s="144">
        <f t="shared" si="38"/>
        <v>0</v>
      </c>
      <c r="AB293" s="144">
        <f t="shared" si="39"/>
        <v>0</v>
      </c>
      <c r="AC293" s="147">
        <f t="shared" si="40"/>
        <v>0</v>
      </c>
    </row>
    <row r="294" spans="1:29" x14ac:dyDescent="0.25">
      <c r="A294" s="131"/>
      <c r="B294" s="140" t="s">
        <v>792</v>
      </c>
      <c r="C294" s="125" t="s">
        <v>318</v>
      </c>
      <c r="D294" s="5"/>
      <c r="E294" s="5"/>
      <c r="F294" s="5"/>
      <c r="G294" s="5"/>
      <c r="H294" s="5"/>
      <c r="I294" s="5"/>
      <c r="J294" s="5"/>
      <c r="K294" s="5"/>
      <c r="L294" s="28"/>
      <c r="M294" s="141" t="s">
        <v>732</v>
      </c>
      <c r="N294" s="142">
        <v>0</v>
      </c>
      <c r="O294" s="150"/>
      <c r="P294" s="144">
        <v>0</v>
      </c>
      <c r="Q294" s="144">
        <v>0</v>
      </c>
      <c r="R294" s="144">
        <f t="shared" si="41"/>
        <v>0</v>
      </c>
      <c r="S294" s="144">
        <f t="shared" si="35"/>
        <v>0</v>
      </c>
      <c r="T294" s="144">
        <v>0</v>
      </c>
      <c r="U294" s="144">
        <f t="shared" si="42"/>
        <v>0</v>
      </c>
      <c r="V294" s="145"/>
      <c r="W294" s="144">
        <v>0</v>
      </c>
      <c r="X294" s="146">
        <f t="shared" si="36"/>
        <v>0</v>
      </c>
      <c r="Y294" s="144">
        <v>0</v>
      </c>
      <c r="Z294" s="144">
        <f t="shared" si="37"/>
        <v>0</v>
      </c>
      <c r="AA294" s="144">
        <f t="shared" si="38"/>
        <v>0</v>
      </c>
      <c r="AB294" s="144">
        <f t="shared" si="39"/>
        <v>0</v>
      </c>
      <c r="AC294" s="147">
        <f t="shared" si="40"/>
        <v>0</v>
      </c>
    </row>
    <row r="295" spans="1:29" ht="30" x14ac:dyDescent="0.25">
      <c r="A295" s="128" t="s">
        <v>236</v>
      </c>
      <c r="B295" s="140" t="s">
        <v>792</v>
      </c>
      <c r="C295" s="118" t="s">
        <v>826</v>
      </c>
      <c r="D295" s="5"/>
      <c r="E295" s="5"/>
      <c r="F295" s="5"/>
      <c r="G295" s="5"/>
      <c r="H295" s="5"/>
      <c r="I295" s="5"/>
      <c r="J295" s="5"/>
      <c r="K295" s="5"/>
      <c r="L295" s="28"/>
      <c r="M295" s="141" t="s">
        <v>732</v>
      </c>
      <c r="N295" s="142">
        <v>0</v>
      </c>
      <c r="O295" s="150"/>
      <c r="P295" s="144">
        <v>0</v>
      </c>
      <c r="Q295" s="144">
        <v>0</v>
      </c>
      <c r="R295" s="144">
        <f t="shared" si="41"/>
        <v>0</v>
      </c>
      <c r="S295" s="144">
        <f t="shared" si="35"/>
        <v>0</v>
      </c>
      <c r="T295" s="144">
        <v>0</v>
      </c>
      <c r="U295" s="144">
        <f t="shared" si="42"/>
        <v>0</v>
      </c>
      <c r="V295" s="145"/>
      <c r="W295" s="144">
        <v>0</v>
      </c>
      <c r="X295" s="146">
        <f t="shared" si="36"/>
        <v>0</v>
      </c>
      <c r="Y295" s="144">
        <v>0</v>
      </c>
      <c r="Z295" s="144">
        <f t="shared" si="37"/>
        <v>0</v>
      </c>
      <c r="AA295" s="144">
        <f t="shared" si="38"/>
        <v>0</v>
      </c>
      <c r="AB295" s="144">
        <f t="shared" si="39"/>
        <v>0</v>
      </c>
      <c r="AC295" s="147">
        <f t="shared" si="40"/>
        <v>0</v>
      </c>
    </row>
    <row r="296" spans="1:29" ht="30" x14ac:dyDescent="0.25">
      <c r="A296" s="128" t="s">
        <v>237</v>
      </c>
      <c r="B296" s="140" t="s">
        <v>792</v>
      </c>
      <c r="C296" s="118" t="s">
        <v>319</v>
      </c>
      <c r="D296" s="5"/>
      <c r="E296" s="5"/>
      <c r="F296" s="5"/>
      <c r="G296" s="5"/>
      <c r="H296" s="5"/>
      <c r="I296" s="5"/>
      <c r="J296" s="5"/>
      <c r="K296" s="5"/>
      <c r="L296" s="28"/>
      <c r="M296" s="141" t="s">
        <v>732</v>
      </c>
      <c r="N296" s="142">
        <v>0</v>
      </c>
      <c r="O296" s="150"/>
      <c r="P296" s="144">
        <v>0</v>
      </c>
      <c r="Q296" s="144">
        <v>0</v>
      </c>
      <c r="R296" s="144">
        <f t="shared" si="41"/>
        <v>0</v>
      </c>
      <c r="S296" s="144">
        <f t="shared" si="35"/>
        <v>0</v>
      </c>
      <c r="T296" s="144">
        <v>0</v>
      </c>
      <c r="U296" s="144">
        <f t="shared" si="42"/>
        <v>0</v>
      </c>
      <c r="V296" s="145"/>
      <c r="W296" s="144">
        <v>0</v>
      </c>
      <c r="X296" s="146">
        <f t="shared" si="36"/>
        <v>0</v>
      </c>
      <c r="Y296" s="144">
        <v>0</v>
      </c>
      <c r="Z296" s="144">
        <f t="shared" si="37"/>
        <v>0</v>
      </c>
      <c r="AA296" s="144">
        <f t="shared" si="38"/>
        <v>0</v>
      </c>
      <c r="AB296" s="144">
        <f t="shared" si="39"/>
        <v>0</v>
      </c>
      <c r="AC296" s="147">
        <f t="shared" si="40"/>
        <v>0</v>
      </c>
    </row>
    <row r="297" spans="1:29" x14ac:dyDescent="0.25">
      <c r="A297" s="128" t="s">
        <v>238</v>
      </c>
      <c r="B297" s="140" t="s">
        <v>792</v>
      </c>
      <c r="C297" s="118" t="s">
        <v>791</v>
      </c>
      <c r="D297" s="5"/>
      <c r="E297" s="5"/>
      <c r="F297" s="5"/>
      <c r="G297" s="5"/>
      <c r="H297" s="5"/>
      <c r="I297" s="5"/>
      <c r="J297" s="5"/>
      <c r="K297" s="5"/>
      <c r="L297" s="28"/>
      <c r="M297" s="141" t="s">
        <v>732</v>
      </c>
      <c r="N297" s="142">
        <v>0</v>
      </c>
      <c r="O297" s="150"/>
      <c r="P297" s="144">
        <v>0</v>
      </c>
      <c r="Q297" s="144">
        <v>0</v>
      </c>
      <c r="R297" s="144">
        <f t="shared" si="41"/>
        <v>0</v>
      </c>
      <c r="S297" s="144">
        <f t="shared" si="35"/>
        <v>0</v>
      </c>
      <c r="T297" s="144">
        <v>0</v>
      </c>
      <c r="U297" s="144">
        <f t="shared" si="42"/>
        <v>0</v>
      </c>
      <c r="V297" s="145"/>
      <c r="W297" s="144">
        <v>0</v>
      </c>
      <c r="X297" s="146">
        <f t="shared" si="36"/>
        <v>0</v>
      </c>
      <c r="Y297" s="144">
        <v>0</v>
      </c>
      <c r="Z297" s="144">
        <f t="shared" si="37"/>
        <v>0</v>
      </c>
      <c r="AA297" s="144">
        <f t="shared" si="38"/>
        <v>0</v>
      </c>
      <c r="AB297" s="144">
        <f t="shared" si="39"/>
        <v>0</v>
      </c>
      <c r="AC297" s="147">
        <f t="shared" si="40"/>
        <v>0</v>
      </c>
    </row>
    <row r="298" spans="1:29" x14ac:dyDescent="0.25">
      <c r="A298" s="131"/>
      <c r="B298" s="140" t="s">
        <v>792</v>
      </c>
      <c r="C298" s="127" t="s">
        <v>303</v>
      </c>
      <c r="D298" s="5"/>
      <c r="E298" s="5"/>
      <c r="F298" s="5"/>
      <c r="G298" s="5"/>
      <c r="H298" s="5"/>
      <c r="I298" s="5"/>
      <c r="J298" s="5"/>
      <c r="K298" s="5"/>
      <c r="L298" s="28"/>
      <c r="M298" s="141" t="s">
        <v>732</v>
      </c>
      <c r="N298" s="142">
        <v>0</v>
      </c>
      <c r="O298" s="150"/>
      <c r="P298" s="144">
        <v>0</v>
      </c>
      <c r="Q298" s="144">
        <v>0</v>
      </c>
      <c r="R298" s="144">
        <f t="shared" si="41"/>
        <v>0</v>
      </c>
      <c r="S298" s="144">
        <f t="shared" si="35"/>
        <v>0</v>
      </c>
      <c r="T298" s="144">
        <v>0</v>
      </c>
      <c r="U298" s="144">
        <f t="shared" si="42"/>
        <v>0</v>
      </c>
      <c r="V298" s="145"/>
      <c r="W298" s="144">
        <v>0</v>
      </c>
      <c r="X298" s="146">
        <f t="shared" si="36"/>
        <v>0</v>
      </c>
      <c r="Y298" s="144">
        <v>0</v>
      </c>
      <c r="Z298" s="144">
        <f t="shared" si="37"/>
        <v>0</v>
      </c>
      <c r="AA298" s="144">
        <f t="shared" si="38"/>
        <v>0</v>
      </c>
      <c r="AB298" s="144">
        <f t="shared" si="39"/>
        <v>0</v>
      </c>
      <c r="AC298" s="147">
        <f t="shared" si="40"/>
        <v>0</v>
      </c>
    </row>
    <row r="299" spans="1:29" x14ac:dyDescent="0.25">
      <c r="A299" s="131"/>
      <c r="B299" s="140" t="s">
        <v>792</v>
      </c>
      <c r="C299" s="118" t="s">
        <v>320</v>
      </c>
      <c r="D299" s="5"/>
      <c r="E299" s="5"/>
      <c r="F299" s="5"/>
      <c r="G299" s="5"/>
      <c r="H299" s="5"/>
      <c r="I299" s="5"/>
      <c r="J299" s="5"/>
      <c r="K299" s="5"/>
      <c r="L299" s="28"/>
      <c r="M299" s="141" t="s">
        <v>732</v>
      </c>
      <c r="N299" s="142">
        <v>0</v>
      </c>
      <c r="O299" s="150"/>
      <c r="P299" s="144">
        <v>0</v>
      </c>
      <c r="Q299" s="144">
        <v>0</v>
      </c>
      <c r="R299" s="144">
        <f t="shared" si="41"/>
        <v>0</v>
      </c>
      <c r="S299" s="144">
        <f t="shared" si="35"/>
        <v>0</v>
      </c>
      <c r="T299" s="144">
        <v>0</v>
      </c>
      <c r="U299" s="144">
        <f t="shared" si="42"/>
        <v>0</v>
      </c>
      <c r="V299" s="145"/>
      <c r="W299" s="144">
        <v>0</v>
      </c>
      <c r="X299" s="146">
        <f t="shared" si="36"/>
        <v>0</v>
      </c>
      <c r="Y299" s="144">
        <v>0</v>
      </c>
      <c r="Z299" s="144">
        <f t="shared" si="37"/>
        <v>0</v>
      </c>
      <c r="AA299" s="144">
        <f t="shared" si="38"/>
        <v>0</v>
      </c>
      <c r="AB299" s="144">
        <f t="shared" si="39"/>
        <v>0</v>
      </c>
      <c r="AC299" s="147">
        <f t="shared" si="40"/>
        <v>0</v>
      </c>
    </row>
    <row r="300" spans="1:29" x14ac:dyDescent="0.25">
      <c r="A300" s="131"/>
      <c r="B300" s="140" t="s">
        <v>792</v>
      </c>
      <c r="C300" s="127" t="s">
        <v>262</v>
      </c>
      <c r="D300" s="5"/>
      <c r="E300" s="5"/>
      <c r="F300" s="5"/>
      <c r="G300" s="5"/>
      <c r="H300" s="5"/>
      <c r="I300" s="5"/>
      <c r="J300" s="5"/>
      <c r="K300" s="5"/>
      <c r="L300" s="28"/>
      <c r="M300" s="141" t="s">
        <v>732</v>
      </c>
      <c r="N300" s="142">
        <v>0</v>
      </c>
      <c r="O300" s="150"/>
      <c r="P300" s="144">
        <v>0</v>
      </c>
      <c r="Q300" s="144">
        <v>0</v>
      </c>
      <c r="R300" s="144">
        <f t="shared" si="41"/>
        <v>0</v>
      </c>
      <c r="S300" s="144">
        <f t="shared" si="35"/>
        <v>0</v>
      </c>
      <c r="T300" s="144">
        <v>0</v>
      </c>
      <c r="U300" s="144">
        <f t="shared" si="42"/>
        <v>0</v>
      </c>
      <c r="V300" s="145"/>
      <c r="W300" s="144">
        <v>0</v>
      </c>
      <c r="X300" s="146">
        <f t="shared" si="36"/>
        <v>0</v>
      </c>
      <c r="Y300" s="144">
        <v>0</v>
      </c>
      <c r="Z300" s="144">
        <f t="shared" si="37"/>
        <v>0</v>
      </c>
      <c r="AA300" s="144">
        <f t="shared" si="38"/>
        <v>0</v>
      </c>
      <c r="AB300" s="144">
        <f t="shared" si="39"/>
        <v>0</v>
      </c>
      <c r="AC300" s="147">
        <f t="shared" si="40"/>
        <v>0</v>
      </c>
    </row>
    <row r="301" spans="1:29" x14ac:dyDescent="0.25">
      <c r="A301" s="131"/>
      <c r="B301" s="140" t="s">
        <v>792</v>
      </c>
      <c r="C301" s="125" t="s">
        <v>321</v>
      </c>
      <c r="D301" s="5"/>
      <c r="E301" s="5"/>
      <c r="F301" s="5"/>
      <c r="G301" s="5"/>
      <c r="H301" s="5"/>
      <c r="I301" s="5"/>
      <c r="J301" s="5"/>
      <c r="K301" s="5"/>
      <c r="L301" s="28"/>
      <c r="M301" s="141" t="s">
        <v>732</v>
      </c>
      <c r="N301" s="142">
        <v>0</v>
      </c>
      <c r="O301" s="150"/>
      <c r="P301" s="144">
        <v>0</v>
      </c>
      <c r="Q301" s="144">
        <v>0</v>
      </c>
      <c r="R301" s="144">
        <f t="shared" si="41"/>
        <v>0</v>
      </c>
      <c r="S301" s="144">
        <f t="shared" si="35"/>
        <v>0</v>
      </c>
      <c r="T301" s="144">
        <v>0</v>
      </c>
      <c r="U301" s="144">
        <f t="shared" si="42"/>
        <v>0</v>
      </c>
      <c r="V301" s="145"/>
      <c r="W301" s="144">
        <v>0</v>
      </c>
      <c r="X301" s="146">
        <f t="shared" si="36"/>
        <v>0</v>
      </c>
      <c r="Y301" s="144">
        <v>0</v>
      </c>
      <c r="Z301" s="144">
        <f t="shared" si="37"/>
        <v>0</v>
      </c>
      <c r="AA301" s="144">
        <f t="shared" si="38"/>
        <v>0</v>
      </c>
      <c r="AB301" s="144">
        <f t="shared" si="39"/>
        <v>0</v>
      </c>
      <c r="AC301" s="147">
        <f t="shared" si="40"/>
        <v>0</v>
      </c>
    </row>
    <row r="302" spans="1:29" x14ac:dyDescent="0.25">
      <c r="A302" s="131"/>
      <c r="B302" s="140" t="s">
        <v>792</v>
      </c>
      <c r="C302" s="125" t="s">
        <v>322</v>
      </c>
      <c r="D302" s="5"/>
      <c r="E302" s="5"/>
      <c r="F302" s="5"/>
      <c r="G302" s="5"/>
      <c r="H302" s="5"/>
      <c r="I302" s="5"/>
      <c r="J302" s="5"/>
      <c r="K302" s="5"/>
      <c r="L302" s="28"/>
      <c r="M302" s="141" t="s">
        <v>732</v>
      </c>
      <c r="N302" s="142">
        <v>0</v>
      </c>
      <c r="O302" s="150"/>
      <c r="P302" s="144">
        <v>0</v>
      </c>
      <c r="Q302" s="144">
        <v>0</v>
      </c>
      <c r="R302" s="144">
        <f t="shared" si="41"/>
        <v>0</v>
      </c>
      <c r="S302" s="144">
        <f t="shared" si="35"/>
        <v>0</v>
      </c>
      <c r="T302" s="144">
        <v>0</v>
      </c>
      <c r="U302" s="144">
        <f t="shared" si="42"/>
        <v>0</v>
      </c>
      <c r="V302" s="145"/>
      <c r="W302" s="144">
        <v>0</v>
      </c>
      <c r="X302" s="146">
        <f t="shared" si="36"/>
        <v>0</v>
      </c>
      <c r="Y302" s="144">
        <v>0</v>
      </c>
      <c r="Z302" s="144">
        <f t="shared" si="37"/>
        <v>0</v>
      </c>
      <c r="AA302" s="144">
        <f t="shared" si="38"/>
        <v>0</v>
      </c>
      <c r="AB302" s="144">
        <f t="shared" si="39"/>
        <v>0</v>
      </c>
      <c r="AC302" s="147">
        <f t="shared" si="40"/>
        <v>0</v>
      </c>
    </row>
    <row r="303" spans="1:29" x14ac:dyDescent="0.25">
      <c r="A303" s="131"/>
      <c r="B303" s="140" t="s">
        <v>792</v>
      </c>
      <c r="C303" s="125" t="s">
        <v>323</v>
      </c>
      <c r="D303" s="5"/>
      <c r="E303" s="5"/>
      <c r="F303" s="5"/>
      <c r="G303" s="5"/>
      <c r="H303" s="5"/>
      <c r="I303" s="5"/>
      <c r="J303" s="5"/>
      <c r="K303" s="5"/>
      <c r="L303" s="28"/>
      <c r="M303" s="141" t="s">
        <v>732</v>
      </c>
      <c r="N303" s="142">
        <v>0</v>
      </c>
      <c r="O303" s="150"/>
      <c r="P303" s="144">
        <v>0</v>
      </c>
      <c r="Q303" s="144">
        <v>0</v>
      </c>
      <c r="R303" s="144">
        <f t="shared" si="41"/>
        <v>0</v>
      </c>
      <c r="S303" s="144">
        <f t="shared" si="35"/>
        <v>0</v>
      </c>
      <c r="T303" s="144">
        <v>0</v>
      </c>
      <c r="U303" s="144">
        <f t="shared" si="42"/>
        <v>0</v>
      </c>
      <c r="V303" s="145"/>
      <c r="W303" s="144">
        <v>0</v>
      </c>
      <c r="X303" s="146">
        <f t="shared" si="36"/>
        <v>0</v>
      </c>
      <c r="Y303" s="144">
        <v>0</v>
      </c>
      <c r="Z303" s="144">
        <f t="shared" si="37"/>
        <v>0</v>
      </c>
      <c r="AA303" s="144">
        <f t="shared" si="38"/>
        <v>0</v>
      </c>
      <c r="AB303" s="144">
        <f t="shared" si="39"/>
        <v>0</v>
      </c>
      <c r="AC303" s="147">
        <f t="shared" si="40"/>
        <v>0</v>
      </c>
    </row>
    <row r="304" spans="1:29" x14ac:dyDescent="0.25">
      <c r="A304" s="131"/>
      <c r="B304" s="140" t="s">
        <v>792</v>
      </c>
      <c r="C304" s="125" t="s">
        <v>783</v>
      </c>
      <c r="D304" s="5"/>
      <c r="E304" s="5"/>
      <c r="F304" s="5"/>
      <c r="G304" s="5"/>
      <c r="H304" s="5"/>
      <c r="I304" s="5"/>
      <c r="J304" s="5"/>
      <c r="K304" s="5"/>
      <c r="L304" s="28"/>
      <c r="M304" s="141" t="s">
        <v>732</v>
      </c>
      <c r="N304" s="142">
        <v>0</v>
      </c>
      <c r="O304" s="150"/>
      <c r="P304" s="144">
        <v>0</v>
      </c>
      <c r="Q304" s="144">
        <v>0</v>
      </c>
      <c r="R304" s="144">
        <f t="shared" si="41"/>
        <v>0</v>
      </c>
      <c r="S304" s="144">
        <f t="shared" si="35"/>
        <v>0</v>
      </c>
      <c r="T304" s="144">
        <v>0</v>
      </c>
      <c r="U304" s="144">
        <f t="shared" si="42"/>
        <v>0</v>
      </c>
      <c r="V304" s="145"/>
      <c r="W304" s="144">
        <v>0</v>
      </c>
      <c r="X304" s="146">
        <f t="shared" si="36"/>
        <v>0</v>
      </c>
      <c r="Y304" s="144">
        <v>0</v>
      </c>
      <c r="Z304" s="144">
        <f t="shared" si="37"/>
        <v>0</v>
      </c>
      <c r="AA304" s="144">
        <f t="shared" si="38"/>
        <v>0</v>
      </c>
      <c r="AB304" s="144">
        <f t="shared" si="39"/>
        <v>0</v>
      </c>
      <c r="AC304" s="147">
        <f t="shared" si="40"/>
        <v>0</v>
      </c>
    </row>
    <row r="305" spans="1:29" x14ac:dyDescent="0.25">
      <c r="A305" s="131"/>
      <c r="B305" s="140" t="s">
        <v>792</v>
      </c>
      <c r="C305" s="125" t="s">
        <v>321</v>
      </c>
      <c r="D305" s="5"/>
      <c r="E305" s="5"/>
      <c r="F305" s="5"/>
      <c r="G305" s="5"/>
      <c r="H305" s="5"/>
      <c r="I305" s="5"/>
      <c r="J305" s="5"/>
      <c r="K305" s="5"/>
      <c r="L305" s="28"/>
      <c r="M305" s="141" t="s">
        <v>732</v>
      </c>
      <c r="N305" s="142">
        <v>0</v>
      </c>
      <c r="O305" s="150"/>
      <c r="P305" s="144">
        <v>0</v>
      </c>
      <c r="Q305" s="144">
        <v>0</v>
      </c>
      <c r="R305" s="144">
        <f t="shared" si="41"/>
        <v>0</v>
      </c>
      <c r="S305" s="144">
        <f t="shared" si="35"/>
        <v>0</v>
      </c>
      <c r="T305" s="144">
        <v>0</v>
      </c>
      <c r="U305" s="144">
        <f t="shared" si="42"/>
        <v>0</v>
      </c>
      <c r="V305" s="145"/>
      <c r="W305" s="144">
        <v>0</v>
      </c>
      <c r="X305" s="146">
        <f t="shared" si="36"/>
        <v>0</v>
      </c>
      <c r="Y305" s="144">
        <v>0</v>
      </c>
      <c r="Z305" s="144">
        <f t="shared" si="37"/>
        <v>0</v>
      </c>
      <c r="AA305" s="144">
        <f t="shared" si="38"/>
        <v>0</v>
      </c>
      <c r="AB305" s="144">
        <f t="shared" si="39"/>
        <v>0</v>
      </c>
      <c r="AC305" s="147">
        <f t="shared" si="40"/>
        <v>0</v>
      </c>
    </row>
    <row r="306" spans="1:29" x14ac:dyDescent="0.25">
      <c r="A306" s="131"/>
      <c r="B306" s="140" t="s">
        <v>792</v>
      </c>
      <c r="C306" s="125" t="s">
        <v>324</v>
      </c>
      <c r="D306" s="5"/>
      <c r="E306" s="5"/>
      <c r="F306" s="5"/>
      <c r="G306" s="5"/>
      <c r="H306" s="5"/>
      <c r="I306" s="5"/>
      <c r="J306" s="5"/>
      <c r="K306" s="5"/>
      <c r="L306" s="28"/>
      <c r="M306" s="141" t="s">
        <v>732</v>
      </c>
      <c r="N306" s="142">
        <v>0</v>
      </c>
      <c r="O306" s="150"/>
      <c r="P306" s="144">
        <v>0</v>
      </c>
      <c r="Q306" s="144">
        <v>0</v>
      </c>
      <c r="R306" s="144">
        <f t="shared" si="41"/>
        <v>0</v>
      </c>
      <c r="S306" s="144">
        <f t="shared" si="35"/>
        <v>0</v>
      </c>
      <c r="T306" s="144">
        <v>0</v>
      </c>
      <c r="U306" s="144">
        <f t="shared" si="42"/>
        <v>0</v>
      </c>
      <c r="V306" s="145"/>
      <c r="W306" s="144">
        <v>0</v>
      </c>
      <c r="X306" s="146">
        <f t="shared" si="36"/>
        <v>0</v>
      </c>
      <c r="Y306" s="144">
        <v>0</v>
      </c>
      <c r="Z306" s="144">
        <f t="shared" si="37"/>
        <v>0</v>
      </c>
      <c r="AA306" s="144">
        <f t="shared" si="38"/>
        <v>0</v>
      </c>
      <c r="AB306" s="144">
        <f t="shared" si="39"/>
        <v>0</v>
      </c>
      <c r="AC306" s="147">
        <f t="shared" si="40"/>
        <v>0</v>
      </c>
    </row>
    <row r="307" spans="1:29" x14ac:dyDescent="0.25">
      <c r="A307" s="131"/>
      <c r="B307" s="140" t="s">
        <v>792</v>
      </c>
      <c r="C307" s="125" t="s">
        <v>785</v>
      </c>
      <c r="D307" s="5"/>
      <c r="E307" s="5"/>
      <c r="F307" s="5"/>
      <c r="G307" s="5"/>
      <c r="H307" s="5"/>
      <c r="I307" s="5"/>
      <c r="J307" s="5"/>
      <c r="K307" s="5"/>
      <c r="L307" s="28"/>
      <c r="M307" s="141" t="s">
        <v>732</v>
      </c>
      <c r="N307" s="142">
        <v>0</v>
      </c>
      <c r="O307" s="150"/>
      <c r="P307" s="144">
        <v>0</v>
      </c>
      <c r="Q307" s="144">
        <v>0</v>
      </c>
      <c r="R307" s="144">
        <f t="shared" si="41"/>
        <v>0</v>
      </c>
      <c r="S307" s="144">
        <f t="shared" si="35"/>
        <v>0</v>
      </c>
      <c r="T307" s="144">
        <v>0</v>
      </c>
      <c r="U307" s="144">
        <f t="shared" si="42"/>
        <v>0</v>
      </c>
      <c r="V307" s="145"/>
      <c r="W307" s="144">
        <v>0</v>
      </c>
      <c r="X307" s="146">
        <f t="shared" si="36"/>
        <v>0</v>
      </c>
      <c r="Y307" s="144">
        <v>0</v>
      </c>
      <c r="Z307" s="144">
        <f t="shared" si="37"/>
        <v>0</v>
      </c>
      <c r="AA307" s="144">
        <f t="shared" si="38"/>
        <v>0</v>
      </c>
      <c r="AB307" s="144">
        <f t="shared" si="39"/>
        <v>0</v>
      </c>
      <c r="AC307" s="147">
        <f t="shared" si="40"/>
        <v>0</v>
      </c>
    </row>
    <row r="308" spans="1:29" x14ac:dyDescent="0.25">
      <c r="A308" s="131"/>
      <c r="B308" s="140" t="s">
        <v>792</v>
      </c>
      <c r="C308" s="134" t="s">
        <v>325</v>
      </c>
      <c r="D308" s="5"/>
      <c r="E308" s="5"/>
      <c r="F308" s="5"/>
      <c r="G308" s="5"/>
      <c r="H308" s="5"/>
      <c r="I308" s="5"/>
      <c r="J308" s="5"/>
      <c r="K308" s="5"/>
      <c r="L308" s="28"/>
      <c r="M308" s="148" t="s">
        <v>726</v>
      </c>
      <c r="N308" s="141">
        <v>1</v>
      </c>
      <c r="O308" s="150"/>
      <c r="P308" s="151">
        <v>96645.384999999995</v>
      </c>
      <c r="Q308" s="144">
        <v>0</v>
      </c>
      <c r="R308" s="144">
        <f t="shared" si="41"/>
        <v>96645.384999999995</v>
      </c>
      <c r="S308" s="144">
        <f t="shared" si="35"/>
        <v>7251.3032365499994</v>
      </c>
      <c r="T308" s="144">
        <v>0</v>
      </c>
      <c r="U308" s="144">
        <f t="shared" si="42"/>
        <v>103896.68823654999</v>
      </c>
      <c r="V308" s="145"/>
      <c r="W308" s="152">
        <v>10128</v>
      </c>
      <c r="X308" s="146">
        <f t="shared" si="36"/>
        <v>1251.8208</v>
      </c>
      <c r="Y308" s="144">
        <v>0</v>
      </c>
      <c r="Z308" s="144">
        <f t="shared" si="37"/>
        <v>11379.8208</v>
      </c>
      <c r="AA308" s="144">
        <f t="shared" si="38"/>
        <v>103896.68823654999</v>
      </c>
      <c r="AB308" s="144">
        <f t="shared" si="39"/>
        <v>11379.8208</v>
      </c>
      <c r="AC308" s="147">
        <f t="shared" si="40"/>
        <v>115277</v>
      </c>
    </row>
    <row r="309" spans="1:29" x14ac:dyDescent="0.25">
      <c r="A309" s="126">
        <v>6</v>
      </c>
      <c r="B309" s="140" t="s">
        <v>792</v>
      </c>
      <c r="C309" s="127" t="s">
        <v>326</v>
      </c>
      <c r="D309" s="5"/>
      <c r="E309" s="5"/>
      <c r="F309" s="5"/>
      <c r="G309" s="5"/>
      <c r="H309" s="5"/>
      <c r="I309" s="5"/>
      <c r="J309" s="5"/>
      <c r="K309" s="5"/>
      <c r="L309" s="28"/>
      <c r="M309" s="141" t="s">
        <v>732</v>
      </c>
      <c r="N309" s="142">
        <v>0</v>
      </c>
      <c r="O309" s="150"/>
      <c r="P309" s="144">
        <v>0</v>
      </c>
      <c r="Q309" s="144">
        <v>0</v>
      </c>
      <c r="R309" s="144">
        <f t="shared" si="41"/>
        <v>0</v>
      </c>
      <c r="S309" s="144">
        <f t="shared" si="35"/>
        <v>0</v>
      </c>
      <c r="T309" s="144">
        <v>0</v>
      </c>
      <c r="U309" s="144">
        <f t="shared" si="42"/>
        <v>0</v>
      </c>
      <c r="V309" s="145"/>
      <c r="W309" s="144">
        <v>0</v>
      </c>
      <c r="X309" s="146">
        <f t="shared" si="36"/>
        <v>0</v>
      </c>
      <c r="Y309" s="144">
        <v>0</v>
      </c>
      <c r="Z309" s="144">
        <f t="shared" si="37"/>
        <v>0</v>
      </c>
      <c r="AA309" s="144">
        <f t="shared" si="38"/>
        <v>0</v>
      </c>
      <c r="AB309" s="144">
        <f t="shared" si="39"/>
        <v>0</v>
      </c>
      <c r="AC309" s="147">
        <f t="shared" si="40"/>
        <v>0</v>
      </c>
    </row>
    <row r="310" spans="1:29" x14ac:dyDescent="0.25">
      <c r="A310" s="131"/>
      <c r="B310" s="140" t="s">
        <v>792</v>
      </c>
      <c r="C310" s="127" t="s">
        <v>299</v>
      </c>
      <c r="D310" s="5"/>
      <c r="E310" s="5"/>
      <c r="F310" s="5"/>
      <c r="G310" s="5"/>
      <c r="H310" s="5"/>
      <c r="I310" s="5"/>
      <c r="J310" s="5"/>
      <c r="K310" s="5"/>
      <c r="L310" s="28"/>
      <c r="M310" s="141" t="s">
        <v>732</v>
      </c>
      <c r="N310" s="142">
        <v>0</v>
      </c>
      <c r="O310" s="150"/>
      <c r="P310" s="144">
        <v>0</v>
      </c>
      <c r="Q310" s="144">
        <v>0</v>
      </c>
      <c r="R310" s="144">
        <f t="shared" si="41"/>
        <v>0</v>
      </c>
      <c r="S310" s="144">
        <f t="shared" si="35"/>
        <v>0</v>
      </c>
      <c r="T310" s="144">
        <v>0</v>
      </c>
      <c r="U310" s="144">
        <f t="shared" si="42"/>
        <v>0</v>
      </c>
      <c r="V310" s="145"/>
      <c r="W310" s="144">
        <v>0</v>
      </c>
      <c r="X310" s="146">
        <f t="shared" si="36"/>
        <v>0</v>
      </c>
      <c r="Y310" s="144">
        <v>0</v>
      </c>
      <c r="Z310" s="144">
        <f t="shared" si="37"/>
        <v>0</v>
      </c>
      <c r="AA310" s="144">
        <f t="shared" si="38"/>
        <v>0</v>
      </c>
      <c r="AB310" s="144">
        <f t="shared" si="39"/>
        <v>0</v>
      </c>
      <c r="AC310" s="147">
        <f t="shared" si="40"/>
        <v>0</v>
      </c>
    </row>
    <row r="311" spans="1:29" x14ac:dyDescent="0.25">
      <c r="A311" s="131"/>
      <c r="B311" s="140" t="s">
        <v>792</v>
      </c>
      <c r="C311" s="125" t="s">
        <v>327</v>
      </c>
      <c r="D311" s="5"/>
      <c r="E311" s="5"/>
      <c r="F311" s="5"/>
      <c r="G311" s="5"/>
      <c r="H311" s="5"/>
      <c r="I311" s="5"/>
      <c r="J311" s="5"/>
      <c r="K311" s="5"/>
      <c r="L311" s="28"/>
      <c r="M311" s="141" t="s">
        <v>732</v>
      </c>
      <c r="N311" s="142">
        <v>0</v>
      </c>
      <c r="O311" s="150"/>
      <c r="P311" s="144">
        <v>0</v>
      </c>
      <c r="Q311" s="144">
        <v>0</v>
      </c>
      <c r="R311" s="144">
        <f t="shared" si="41"/>
        <v>0</v>
      </c>
      <c r="S311" s="144">
        <f t="shared" si="35"/>
        <v>0</v>
      </c>
      <c r="T311" s="144">
        <v>0</v>
      </c>
      <c r="U311" s="144">
        <f t="shared" si="42"/>
        <v>0</v>
      </c>
      <c r="V311" s="145"/>
      <c r="W311" s="144">
        <v>0</v>
      </c>
      <c r="X311" s="146">
        <f t="shared" si="36"/>
        <v>0</v>
      </c>
      <c r="Y311" s="144">
        <v>0</v>
      </c>
      <c r="Z311" s="144">
        <f t="shared" si="37"/>
        <v>0</v>
      </c>
      <c r="AA311" s="144">
        <f t="shared" si="38"/>
        <v>0</v>
      </c>
      <c r="AB311" s="144">
        <f t="shared" si="39"/>
        <v>0</v>
      </c>
      <c r="AC311" s="147">
        <f t="shared" si="40"/>
        <v>0</v>
      </c>
    </row>
    <row r="312" spans="1:29" ht="30" x14ac:dyDescent="0.25">
      <c r="A312" s="128" t="s">
        <v>236</v>
      </c>
      <c r="B312" s="140" t="s">
        <v>792</v>
      </c>
      <c r="C312" s="118" t="s">
        <v>826</v>
      </c>
      <c r="D312" s="5"/>
      <c r="E312" s="5"/>
      <c r="F312" s="5"/>
      <c r="G312" s="5"/>
      <c r="H312" s="5"/>
      <c r="I312" s="5"/>
      <c r="J312" s="5"/>
      <c r="K312" s="5"/>
      <c r="L312" s="28"/>
      <c r="M312" s="141" t="s">
        <v>732</v>
      </c>
      <c r="N312" s="142">
        <v>0</v>
      </c>
      <c r="O312" s="150"/>
      <c r="P312" s="144">
        <v>0</v>
      </c>
      <c r="Q312" s="144">
        <v>0</v>
      </c>
      <c r="R312" s="144">
        <f t="shared" si="41"/>
        <v>0</v>
      </c>
      <c r="S312" s="144">
        <f t="shared" si="35"/>
        <v>0</v>
      </c>
      <c r="T312" s="144">
        <v>0</v>
      </c>
      <c r="U312" s="144">
        <f t="shared" si="42"/>
        <v>0</v>
      </c>
      <c r="V312" s="145"/>
      <c r="W312" s="144">
        <v>0</v>
      </c>
      <c r="X312" s="146">
        <f t="shared" si="36"/>
        <v>0</v>
      </c>
      <c r="Y312" s="144">
        <v>0</v>
      </c>
      <c r="Z312" s="144">
        <f t="shared" si="37"/>
        <v>0</v>
      </c>
      <c r="AA312" s="144">
        <f t="shared" si="38"/>
        <v>0</v>
      </c>
      <c r="AB312" s="144">
        <f t="shared" si="39"/>
        <v>0</v>
      </c>
      <c r="AC312" s="147">
        <f t="shared" si="40"/>
        <v>0</v>
      </c>
    </row>
    <row r="313" spans="1:29" ht="30" x14ac:dyDescent="0.25">
      <c r="A313" s="128" t="s">
        <v>237</v>
      </c>
      <c r="B313" s="140" t="s">
        <v>792</v>
      </c>
      <c r="C313" s="118" t="s">
        <v>328</v>
      </c>
      <c r="D313" s="5"/>
      <c r="E313" s="5"/>
      <c r="F313" s="5"/>
      <c r="G313" s="5"/>
      <c r="H313" s="5"/>
      <c r="I313" s="5"/>
      <c r="J313" s="5"/>
      <c r="K313" s="5"/>
      <c r="L313" s="28"/>
      <c r="M313" s="141" t="s">
        <v>732</v>
      </c>
      <c r="N313" s="142">
        <v>0</v>
      </c>
      <c r="O313" s="150"/>
      <c r="P313" s="144">
        <v>0</v>
      </c>
      <c r="Q313" s="144">
        <v>0</v>
      </c>
      <c r="R313" s="144">
        <f t="shared" si="41"/>
        <v>0</v>
      </c>
      <c r="S313" s="144">
        <f t="shared" si="35"/>
        <v>0</v>
      </c>
      <c r="T313" s="144">
        <v>0</v>
      </c>
      <c r="U313" s="144">
        <f t="shared" si="42"/>
        <v>0</v>
      </c>
      <c r="V313" s="145"/>
      <c r="W313" s="144">
        <v>0</v>
      </c>
      <c r="X313" s="146">
        <f t="shared" si="36"/>
        <v>0</v>
      </c>
      <c r="Y313" s="144">
        <v>0</v>
      </c>
      <c r="Z313" s="144">
        <f t="shared" si="37"/>
        <v>0</v>
      </c>
      <c r="AA313" s="144">
        <f t="shared" si="38"/>
        <v>0</v>
      </c>
      <c r="AB313" s="144">
        <f t="shared" si="39"/>
        <v>0</v>
      </c>
      <c r="AC313" s="147">
        <f t="shared" si="40"/>
        <v>0</v>
      </c>
    </row>
    <row r="314" spans="1:29" x14ac:dyDescent="0.25">
      <c r="A314" s="128" t="s">
        <v>238</v>
      </c>
      <c r="B314" s="140" t="s">
        <v>792</v>
      </c>
      <c r="C314" s="118" t="s">
        <v>791</v>
      </c>
      <c r="D314" s="5"/>
      <c r="E314" s="5"/>
      <c r="F314" s="5"/>
      <c r="G314" s="5"/>
      <c r="H314" s="5"/>
      <c r="I314" s="5"/>
      <c r="J314" s="5"/>
      <c r="K314" s="5"/>
      <c r="L314" s="28"/>
      <c r="M314" s="141" t="s">
        <v>732</v>
      </c>
      <c r="N314" s="142">
        <v>0</v>
      </c>
      <c r="O314" s="150"/>
      <c r="P314" s="144">
        <v>0</v>
      </c>
      <c r="Q314" s="144">
        <v>0</v>
      </c>
      <c r="R314" s="144">
        <f t="shared" si="41"/>
        <v>0</v>
      </c>
      <c r="S314" s="144">
        <f t="shared" si="35"/>
        <v>0</v>
      </c>
      <c r="T314" s="144">
        <v>0</v>
      </c>
      <c r="U314" s="144">
        <f t="shared" si="42"/>
        <v>0</v>
      </c>
      <c r="V314" s="145"/>
      <c r="W314" s="144">
        <v>0</v>
      </c>
      <c r="X314" s="146">
        <f t="shared" si="36"/>
        <v>0</v>
      </c>
      <c r="Y314" s="144">
        <v>0</v>
      </c>
      <c r="Z314" s="144">
        <f t="shared" si="37"/>
        <v>0</v>
      </c>
      <c r="AA314" s="144">
        <f t="shared" si="38"/>
        <v>0</v>
      </c>
      <c r="AB314" s="144">
        <f t="shared" si="39"/>
        <v>0</v>
      </c>
      <c r="AC314" s="147">
        <f t="shared" si="40"/>
        <v>0</v>
      </c>
    </row>
    <row r="315" spans="1:29" x14ac:dyDescent="0.25">
      <c r="A315" s="131"/>
      <c r="B315" s="140" t="s">
        <v>792</v>
      </c>
      <c r="C315" s="127" t="s">
        <v>303</v>
      </c>
      <c r="D315" s="5"/>
      <c r="E315" s="5"/>
      <c r="F315" s="5"/>
      <c r="G315" s="5"/>
      <c r="H315" s="5"/>
      <c r="I315" s="5"/>
      <c r="J315" s="5"/>
      <c r="K315" s="5"/>
      <c r="L315" s="28"/>
      <c r="M315" s="141" t="s">
        <v>732</v>
      </c>
      <c r="N315" s="142">
        <v>0</v>
      </c>
      <c r="O315" s="150"/>
      <c r="P315" s="144">
        <v>0</v>
      </c>
      <c r="Q315" s="144">
        <v>0</v>
      </c>
      <c r="R315" s="144">
        <f t="shared" si="41"/>
        <v>0</v>
      </c>
      <c r="S315" s="144">
        <f t="shared" si="35"/>
        <v>0</v>
      </c>
      <c r="T315" s="144">
        <v>0</v>
      </c>
      <c r="U315" s="144">
        <f t="shared" si="42"/>
        <v>0</v>
      </c>
      <c r="V315" s="145"/>
      <c r="W315" s="144">
        <v>0</v>
      </c>
      <c r="X315" s="146">
        <f t="shared" si="36"/>
        <v>0</v>
      </c>
      <c r="Y315" s="144">
        <v>0</v>
      </c>
      <c r="Z315" s="144">
        <f t="shared" si="37"/>
        <v>0</v>
      </c>
      <c r="AA315" s="144">
        <f t="shared" si="38"/>
        <v>0</v>
      </c>
      <c r="AB315" s="144">
        <f t="shared" si="39"/>
        <v>0</v>
      </c>
      <c r="AC315" s="147">
        <f t="shared" si="40"/>
        <v>0</v>
      </c>
    </row>
    <row r="316" spans="1:29" x14ac:dyDescent="0.25">
      <c r="A316" s="131"/>
      <c r="B316" s="140" t="s">
        <v>792</v>
      </c>
      <c r="C316" s="118" t="s">
        <v>320</v>
      </c>
      <c r="D316" s="5"/>
      <c r="E316" s="5"/>
      <c r="F316" s="5"/>
      <c r="G316" s="5"/>
      <c r="H316" s="5"/>
      <c r="I316" s="5"/>
      <c r="J316" s="5"/>
      <c r="K316" s="5"/>
      <c r="L316" s="28"/>
      <c r="M316" s="141" t="s">
        <v>732</v>
      </c>
      <c r="N316" s="142">
        <v>0</v>
      </c>
      <c r="O316" s="150"/>
      <c r="P316" s="144">
        <v>0</v>
      </c>
      <c r="Q316" s="144">
        <v>0</v>
      </c>
      <c r="R316" s="144">
        <f t="shared" si="41"/>
        <v>0</v>
      </c>
      <c r="S316" s="144">
        <f t="shared" si="35"/>
        <v>0</v>
      </c>
      <c r="T316" s="144">
        <v>0</v>
      </c>
      <c r="U316" s="144">
        <f t="shared" si="42"/>
        <v>0</v>
      </c>
      <c r="V316" s="145"/>
      <c r="W316" s="144">
        <v>0</v>
      </c>
      <c r="X316" s="146">
        <f t="shared" si="36"/>
        <v>0</v>
      </c>
      <c r="Y316" s="144">
        <v>0</v>
      </c>
      <c r="Z316" s="144">
        <f t="shared" si="37"/>
        <v>0</v>
      </c>
      <c r="AA316" s="144">
        <f t="shared" si="38"/>
        <v>0</v>
      </c>
      <c r="AB316" s="144">
        <f t="shared" si="39"/>
        <v>0</v>
      </c>
      <c r="AC316" s="147">
        <f t="shared" si="40"/>
        <v>0</v>
      </c>
    </row>
    <row r="317" spans="1:29" x14ac:dyDescent="0.25">
      <c r="A317" s="131"/>
      <c r="B317" s="140" t="s">
        <v>792</v>
      </c>
      <c r="C317" s="127" t="s">
        <v>262</v>
      </c>
      <c r="D317" s="5"/>
      <c r="E317" s="5"/>
      <c r="F317" s="5"/>
      <c r="G317" s="5"/>
      <c r="H317" s="5"/>
      <c r="I317" s="5"/>
      <c r="J317" s="5"/>
      <c r="K317" s="5"/>
      <c r="L317" s="28"/>
      <c r="M317" s="141" t="s">
        <v>732</v>
      </c>
      <c r="N317" s="142">
        <v>0</v>
      </c>
      <c r="O317" s="150"/>
      <c r="P317" s="144">
        <v>0</v>
      </c>
      <c r="Q317" s="144">
        <v>0</v>
      </c>
      <c r="R317" s="144">
        <f t="shared" si="41"/>
        <v>0</v>
      </c>
      <c r="S317" s="144">
        <f t="shared" si="35"/>
        <v>0</v>
      </c>
      <c r="T317" s="144">
        <v>0</v>
      </c>
      <c r="U317" s="144">
        <f t="shared" si="42"/>
        <v>0</v>
      </c>
      <c r="V317" s="145"/>
      <c r="W317" s="144">
        <v>0</v>
      </c>
      <c r="X317" s="146">
        <f t="shared" si="36"/>
        <v>0</v>
      </c>
      <c r="Y317" s="144">
        <v>0</v>
      </c>
      <c r="Z317" s="144">
        <f t="shared" si="37"/>
        <v>0</v>
      </c>
      <c r="AA317" s="144">
        <f t="shared" si="38"/>
        <v>0</v>
      </c>
      <c r="AB317" s="144">
        <f t="shared" si="39"/>
        <v>0</v>
      </c>
      <c r="AC317" s="147">
        <f t="shared" si="40"/>
        <v>0</v>
      </c>
    </row>
    <row r="318" spans="1:29" x14ac:dyDescent="0.25">
      <c r="A318" s="131"/>
      <c r="B318" s="140" t="s">
        <v>792</v>
      </c>
      <c r="C318" s="125" t="s">
        <v>329</v>
      </c>
      <c r="D318" s="5"/>
      <c r="E318" s="5"/>
      <c r="F318" s="5"/>
      <c r="G318" s="5"/>
      <c r="H318" s="5"/>
      <c r="I318" s="5"/>
      <c r="J318" s="5"/>
      <c r="K318" s="5"/>
      <c r="L318" s="28"/>
      <c r="M318" s="141" t="s">
        <v>732</v>
      </c>
      <c r="N318" s="142">
        <v>0</v>
      </c>
      <c r="O318" s="150"/>
      <c r="P318" s="144">
        <v>0</v>
      </c>
      <c r="Q318" s="144">
        <v>0</v>
      </c>
      <c r="R318" s="144">
        <f t="shared" si="41"/>
        <v>0</v>
      </c>
      <c r="S318" s="144">
        <f t="shared" si="35"/>
        <v>0</v>
      </c>
      <c r="T318" s="144">
        <v>0</v>
      </c>
      <c r="U318" s="144">
        <f t="shared" si="42"/>
        <v>0</v>
      </c>
      <c r="V318" s="145"/>
      <c r="W318" s="144">
        <v>0</v>
      </c>
      <c r="X318" s="146">
        <f t="shared" si="36"/>
        <v>0</v>
      </c>
      <c r="Y318" s="144">
        <v>0</v>
      </c>
      <c r="Z318" s="144">
        <f t="shared" si="37"/>
        <v>0</v>
      </c>
      <c r="AA318" s="144">
        <f t="shared" si="38"/>
        <v>0</v>
      </c>
      <c r="AB318" s="144">
        <f t="shared" si="39"/>
        <v>0</v>
      </c>
      <c r="AC318" s="147">
        <f t="shared" si="40"/>
        <v>0</v>
      </c>
    </row>
    <row r="319" spans="1:29" x14ac:dyDescent="0.25">
      <c r="A319" s="131"/>
      <c r="B319" s="140" t="s">
        <v>792</v>
      </c>
      <c r="C319" s="125" t="s">
        <v>323</v>
      </c>
      <c r="D319" s="5"/>
      <c r="E319" s="5"/>
      <c r="F319" s="5"/>
      <c r="G319" s="5"/>
      <c r="H319" s="5"/>
      <c r="I319" s="5"/>
      <c r="J319" s="5"/>
      <c r="K319" s="5"/>
      <c r="L319" s="28"/>
      <c r="M319" s="141" t="s">
        <v>732</v>
      </c>
      <c r="N319" s="142">
        <v>0</v>
      </c>
      <c r="O319" s="150"/>
      <c r="P319" s="144">
        <v>0</v>
      </c>
      <c r="Q319" s="144">
        <v>0</v>
      </c>
      <c r="R319" s="144">
        <f t="shared" si="41"/>
        <v>0</v>
      </c>
      <c r="S319" s="144">
        <f t="shared" si="35"/>
        <v>0</v>
      </c>
      <c r="T319" s="144">
        <v>0</v>
      </c>
      <c r="U319" s="144">
        <f t="shared" si="42"/>
        <v>0</v>
      </c>
      <c r="V319" s="145"/>
      <c r="W319" s="144">
        <v>0</v>
      </c>
      <c r="X319" s="146">
        <f t="shared" si="36"/>
        <v>0</v>
      </c>
      <c r="Y319" s="144">
        <v>0</v>
      </c>
      <c r="Z319" s="144">
        <f t="shared" si="37"/>
        <v>0</v>
      </c>
      <c r="AA319" s="144">
        <f t="shared" si="38"/>
        <v>0</v>
      </c>
      <c r="AB319" s="144">
        <f t="shared" si="39"/>
        <v>0</v>
      </c>
      <c r="AC319" s="147">
        <f t="shared" si="40"/>
        <v>0</v>
      </c>
    </row>
    <row r="320" spans="1:29" x14ac:dyDescent="0.25">
      <c r="A320" s="131"/>
      <c r="B320" s="140" t="s">
        <v>792</v>
      </c>
      <c r="C320" s="125" t="s">
        <v>783</v>
      </c>
      <c r="D320" s="5"/>
      <c r="E320" s="5"/>
      <c r="F320" s="5"/>
      <c r="G320" s="5"/>
      <c r="H320" s="5"/>
      <c r="I320" s="5"/>
      <c r="J320" s="5"/>
      <c r="K320" s="5"/>
      <c r="L320" s="28"/>
      <c r="M320" s="141" t="s">
        <v>732</v>
      </c>
      <c r="N320" s="142">
        <v>0</v>
      </c>
      <c r="O320" s="150"/>
      <c r="P320" s="144">
        <v>0</v>
      </c>
      <c r="Q320" s="144">
        <v>0</v>
      </c>
      <c r="R320" s="144">
        <f t="shared" si="41"/>
        <v>0</v>
      </c>
      <c r="S320" s="144">
        <f t="shared" si="35"/>
        <v>0</v>
      </c>
      <c r="T320" s="144">
        <v>0</v>
      </c>
      <c r="U320" s="144">
        <f t="shared" si="42"/>
        <v>0</v>
      </c>
      <c r="V320" s="145"/>
      <c r="W320" s="144">
        <v>0</v>
      </c>
      <c r="X320" s="146">
        <f t="shared" si="36"/>
        <v>0</v>
      </c>
      <c r="Y320" s="144">
        <v>0</v>
      </c>
      <c r="Z320" s="144">
        <f t="shared" si="37"/>
        <v>0</v>
      </c>
      <c r="AA320" s="144">
        <f t="shared" si="38"/>
        <v>0</v>
      </c>
      <c r="AB320" s="144">
        <f t="shared" si="39"/>
        <v>0</v>
      </c>
      <c r="AC320" s="147">
        <f t="shared" si="40"/>
        <v>0</v>
      </c>
    </row>
    <row r="321" spans="1:29" x14ac:dyDescent="0.25">
      <c r="A321" s="131"/>
      <c r="B321" s="140" t="s">
        <v>792</v>
      </c>
      <c r="C321" s="125" t="s">
        <v>323</v>
      </c>
      <c r="D321" s="5"/>
      <c r="E321" s="5"/>
      <c r="F321" s="5"/>
      <c r="G321" s="5"/>
      <c r="H321" s="5"/>
      <c r="I321" s="5"/>
      <c r="J321" s="5"/>
      <c r="K321" s="5"/>
      <c r="L321" s="28"/>
      <c r="M321" s="141" t="s">
        <v>732</v>
      </c>
      <c r="N321" s="142">
        <v>0</v>
      </c>
      <c r="O321" s="150"/>
      <c r="P321" s="144">
        <v>0</v>
      </c>
      <c r="Q321" s="144">
        <v>0</v>
      </c>
      <c r="R321" s="144">
        <f t="shared" si="41"/>
        <v>0</v>
      </c>
      <c r="S321" s="144">
        <f t="shared" si="35"/>
        <v>0</v>
      </c>
      <c r="T321" s="144">
        <v>0</v>
      </c>
      <c r="U321" s="144">
        <f t="shared" si="42"/>
        <v>0</v>
      </c>
      <c r="V321" s="145"/>
      <c r="W321" s="144">
        <v>0</v>
      </c>
      <c r="X321" s="146">
        <f t="shared" si="36"/>
        <v>0</v>
      </c>
      <c r="Y321" s="144">
        <v>0</v>
      </c>
      <c r="Z321" s="144">
        <f t="shared" si="37"/>
        <v>0</v>
      </c>
      <c r="AA321" s="144">
        <f t="shared" si="38"/>
        <v>0</v>
      </c>
      <c r="AB321" s="144">
        <f t="shared" si="39"/>
        <v>0</v>
      </c>
      <c r="AC321" s="147">
        <f t="shared" si="40"/>
        <v>0</v>
      </c>
    </row>
    <row r="322" spans="1:29" x14ac:dyDescent="0.25">
      <c r="A322" s="131"/>
      <c r="B322" s="140" t="s">
        <v>792</v>
      </c>
      <c r="C322" s="125" t="s">
        <v>786</v>
      </c>
      <c r="D322" s="5"/>
      <c r="E322" s="5"/>
      <c r="F322" s="5"/>
      <c r="G322" s="5"/>
      <c r="H322" s="5"/>
      <c r="I322" s="5"/>
      <c r="J322" s="5"/>
      <c r="K322" s="5"/>
      <c r="L322" s="28"/>
      <c r="M322" s="141" t="s">
        <v>732</v>
      </c>
      <c r="N322" s="142">
        <v>0</v>
      </c>
      <c r="O322" s="150"/>
      <c r="P322" s="144">
        <v>0</v>
      </c>
      <c r="Q322" s="144">
        <v>0</v>
      </c>
      <c r="R322" s="144">
        <f t="shared" si="41"/>
        <v>0</v>
      </c>
      <c r="S322" s="144">
        <f t="shared" si="35"/>
        <v>0</v>
      </c>
      <c r="T322" s="144">
        <v>0</v>
      </c>
      <c r="U322" s="144">
        <f t="shared" si="42"/>
        <v>0</v>
      </c>
      <c r="V322" s="145"/>
      <c r="W322" s="144">
        <v>0</v>
      </c>
      <c r="X322" s="146">
        <f t="shared" si="36"/>
        <v>0</v>
      </c>
      <c r="Y322" s="144">
        <v>0</v>
      </c>
      <c r="Z322" s="144">
        <f t="shared" si="37"/>
        <v>0</v>
      </c>
      <c r="AA322" s="144">
        <f t="shared" si="38"/>
        <v>0</v>
      </c>
      <c r="AB322" s="144">
        <f t="shared" si="39"/>
        <v>0</v>
      </c>
      <c r="AC322" s="147">
        <f t="shared" si="40"/>
        <v>0</v>
      </c>
    </row>
    <row r="323" spans="1:29" x14ac:dyDescent="0.25">
      <c r="A323" s="131"/>
      <c r="B323" s="140" t="s">
        <v>792</v>
      </c>
      <c r="C323" s="134" t="s">
        <v>330</v>
      </c>
      <c r="D323" s="5"/>
      <c r="E323" s="5"/>
      <c r="F323" s="5"/>
      <c r="G323" s="5"/>
      <c r="H323" s="5"/>
      <c r="I323" s="5"/>
      <c r="J323" s="5"/>
      <c r="K323" s="5"/>
      <c r="L323" s="28"/>
      <c r="M323" s="148" t="s">
        <v>726</v>
      </c>
      <c r="N323" s="141">
        <v>1</v>
      </c>
      <c r="O323" s="150"/>
      <c r="P323" s="151">
        <v>94850.83</v>
      </c>
      <c r="Q323" s="144">
        <v>0</v>
      </c>
      <c r="R323" s="144">
        <f t="shared" si="41"/>
        <v>94850.83</v>
      </c>
      <c r="S323" s="144">
        <f t="shared" si="35"/>
        <v>7116.6577748999998</v>
      </c>
      <c r="T323" s="144">
        <v>0</v>
      </c>
      <c r="U323" s="144">
        <f t="shared" si="42"/>
        <v>101967.4877749</v>
      </c>
      <c r="V323" s="145"/>
      <c r="W323" s="152">
        <v>10128</v>
      </c>
      <c r="X323" s="146">
        <f t="shared" si="36"/>
        <v>1251.8208</v>
      </c>
      <c r="Y323" s="144">
        <v>0</v>
      </c>
      <c r="Z323" s="144">
        <f t="shared" si="37"/>
        <v>11379.8208</v>
      </c>
      <c r="AA323" s="144">
        <f t="shared" si="38"/>
        <v>101967.4877749</v>
      </c>
      <c r="AB323" s="144">
        <f t="shared" si="39"/>
        <v>11379.8208</v>
      </c>
      <c r="AC323" s="147">
        <f t="shared" si="40"/>
        <v>113347</v>
      </c>
    </row>
    <row r="324" spans="1:29" x14ac:dyDescent="0.25">
      <c r="A324" s="126">
        <v>7</v>
      </c>
      <c r="B324" s="140" t="s">
        <v>792</v>
      </c>
      <c r="C324" s="127" t="s">
        <v>331</v>
      </c>
      <c r="D324" s="5"/>
      <c r="E324" s="5"/>
      <c r="F324" s="5"/>
      <c r="G324" s="5"/>
      <c r="H324" s="5"/>
      <c r="I324" s="5"/>
      <c r="J324" s="5"/>
      <c r="K324" s="5"/>
      <c r="L324" s="28"/>
      <c r="M324" s="141" t="s">
        <v>732</v>
      </c>
      <c r="N324" s="142">
        <v>0</v>
      </c>
      <c r="O324" s="150"/>
      <c r="P324" s="144">
        <v>0</v>
      </c>
      <c r="Q324" s="144">
        <v>0</v>
      </c>
      <c r="R324" s="144">
        <f t="shared" si="41"/>
        <v>0</v>
      </c>
      <c r="S324" s="144">
        <f t="shared" si="35"/>
        <v>0</v>
      </c>
      <c r="T324" s="144">
        <v>0</v>
      </c>
      <c r="U324" s="144">
        <f t="shared" si="42"/>
        <v>0</v>
      </c>
      <c r="V324" s="145"/>
      <c r="W324" s="144">
        <v>0</v>
      </c>
      <c r="X324" s="146">
        <f t="shared" si="36"/>
        <v>0</v>
      </c>
      <c r="Y324" s="144">
        <v>0</v>
      </c>
      <c r="Z324" s="144">
        <f t="shared" si="37"/>
        <v>0</v>
      </c>
      <c r="AA324" s="144">
        <f t="shared" si="38"/>
        <v>0</v>
      </c>
      <c r="AB324" s="144">
        <f t="shared" si="39"/>
        <v>0</v>
      </c>
      <c r="AC324" s="147">
        <f t="shared" si="40"/>
        <v>0</v>
      </c>
    </row>
    <row r="325" spans="1:29" x14ac:dyDescent="0.25">
      <c r="A325" s="131"/>
      <c r="B325" s="140" t="s">
        <v>792</v>
      </c>
      <c r="C325" s="127" t="s">
        <v>299</v>
      </c>
      <c r="D325" s="5"/>
      <c r="E325" s="5"/>
      <c r="F325" s="5"/>
      <c r="G325" s="5"/>
      <c r="H325" s="5"/>
      <c r="I325" s="5"/>
      <c r="J325" s="5"/>
      <c r="K325" s="5"/>
      <c r="L325" s="28"/>
      <c r="M325" s="141" t="s">
        <v>732</v>
      </c>
      <c r="N325" s="142">
        <v>0</v>
      </c>
      <c r="O325" s="150"/>
      <c r="P325" s="144">
        <v>0</v>
      </c>
      <c r="Q325" s="144">
        <v>0</v>
      </c>
      <c r="R325" s="144">
        <f t="shared" si="41"/>
        <v>0</v>
      </c>
      <c r="S325" s="144">
        <f t="shared" si="35"/>
        <v>0</v>
      </c>
      <c r="T325" s="144">
        <v>0</v>
      </c>
      <c r="U325" s="144">
        <f t="shared" si="42"/>
        <v>0</v>
      </c>
      <c r="V325" s="145"/>
      <c r="W325" s="144">
        <v>0</v>
      </c>
      <c r="X325" s="146">
        <f t="shared" si="36"/>
        <v>0</v>
      </c>
      <c r="Y325" s="144">
        <v>0</v>
      </c>
      <c r="Z325" s="144">
        <f t="shared" si="37"/>
        <v>0</v>
      </c>
      <c r="AA325" s="144">
        <f t="shared" si="38"/>
        <v>0</v>
      </c>
      <c r="AB325" s="144">
        <f t="shared" si="39"/>
        <v>0</v>
      </c>
      <c r="AC325" s="147">
        <f t="shared" si="40"/>
        <v>0</v>
      </c>
    </row>
    <row r="326" spans="1:29" x14ac:dyDescent="0.25">
      <c r="A326" s="131"/>
      <c r="B326" s="140" t="s">
        <v>792</v>
      </c>
      <c r="C326" s="125" t="s">
        <v>332</v>
      </c>
      <c r="D326" s="5"/>
      <c r="E326" s="5"/>
      <c r="F326" s="5"/>
      <c r="G326" s="5"/>
      <c r="H326" s="5"/>
      <c r="I326" s="5"/>
      <c r="J326" s="5"/>
      <c r="K326" s="5"/>
      <c r="L326" s="28"/>
      <c r="M326" s="141" t="s">
        <v>732</v>
      </c>
      <c r="N326" s="142">
        <v>0</v>
      </c>
      <c r="O326" s="150"/>
      <c r="P326" s="144">
        <v>0</v>
      </c>
      <c r="Q326" s="144">
        <v>0</v>
      </c>
      <c r="R326" s="144">
        <f t="shared" si="41"/>
        <v>0</v>
      </c>
      <c r="S326" s="144">
        <f t="shared" si="35"/>
        <v>0</v>
      </c>
      <c r="T326" s="144">
        <v>0</v>
      </c>
      <c r="U326" s="144">
        <f t="shared" si="42"/>
        <v>0</v>
      </c>
      <c r="V326" s="145"/>
      <c r="W326" s="144">
        <v>0</v>
      </c>
      <c r="X326" s="146">
        <f t="shared" si="36"/>
        <v>0</v>
      </c>
      <c r="Y326" s="144">
        <v>0</v>
      </c>
      <c r="Z326" s="144">
        <f t="shared" si="37"/>
        <v>0</v>
      </c>
      <c r="AA326" s="144">
        <f t="shared" si="38"/>
        <v>0</v>
      </c>
      <c r="AB326" s="144">
        <f t="shared" si="39"/>
        <v>0</v>
      </c>
      <c r="AC326" s="147">
        <f t="shared" si="40"/>
        <v>0</v>
      </c>
    </row>
    <row r="327" spans="1:29" ht="30" x14ac:dyDescent="0.25">
      <c r="A327" s="128" t="s">
        <v>236</v>
      </c>
      <c r="B327" s="140" t="s">
        <v>792</v>
      </c>
      <c r="C327" s="118" t="s">
        <v>826</v>
      </c>
      <c r="D327" s="5"/>
      <c r="E327" s="5"/>
      <c r="F327" s="5"/>
      <c r="G327" s="5"/>
      <c r="H327" s="5"/>
      <c r="I327" s="5"/>
      <c r="J327" s="5"/>
      <c r="K327" s="5"/>
      <c r="L327" s="28"/>
      <c r="M327" s="141" t="s">
        <v>732</v>
      </c>
      <c r="N327" s="142">
        <v>0</v>
      </c>
      <c r="O327" s="150"/>
      <c r="P327" s="144">
        <v>0</v>
      </c>
      <c r="Q327" s="144">
        <v>0</v>
      </c>
      <c r="R327" s="144">
        <f t="shared" si="41"/>
        <v>0</v>
      </c>
      <c r="S327" s="144">
        <f t="shared" ref="S327:S390" si="43">R327*7.503%</f>
        <v>0</v>
      </c>
      <c r="T327" s="144">
        <v>0</v>
      </c>
      <c r="U327" s="144">
        <f t="shared" si="42"/>
        <v>0</v>
      </c>
      <c r="V327" s="145"/>
      <c r="W327" s="144">
        <v>0</v>
      </c>
      <c r="X327" s="146">
        <f t="shared" ref="X327:X390" si="44">W327*12.36%</f>
        <v>0</v>
      </c>
      <c r="Y327" s="144">
        <v>0</v>
      </c>
      <c r="Z327" s="144">
        <f t="shared" ref="Z327:Z390" si="45">W327+X327+Y327</f>
        <v>0</v>
      </c>
      <c r="AA327" s="144">
        <f t="shared" ref="AA327:AA390" si="46">N327*U327</f>
        <v>0</v>
      </c>
      <c r="AB327" s="144">
        <f t="shared" ref="AB327:AB390" si="47">Z327*N327</f>
        <v>0</v>
      </c>
      <c r="AC327" s="147">
        <f t="shared" ref="AC327:AC390" si="48">ROUND(AA327+AB327,0)</f>
        <v>0</v>
      </c>
    </row>
    <row r="328" spans="1:29" ht="30" x14ac:dyDescent="0.25">
      <c r="A328" s="128" t="s">
        <v>237</v>
      </c>
      <c r="B328" s="140" t="s">
        <v>792</v>
      </c>
      <c r="C328" s="118" t="s">
        <v>333</v>
      </c>
      <c r="D328" s="5"/>
      <c r="E328" s="5"/>
      <c r="F328" s="5"/>
      <c r="G328" s="5"/>
      <c r="H328" s="5"/>
      <c r="I328" s="5"/>
      <c r="J328" s="5"/>
      <c r="K328" s="5"/>
      <c r="L328" s="28"/>
      <c r="M328" s="141" t="s">
        <v>732</v>
      </c>
      <c r="N328" s="142">
        <v>0</v>
      </c>
      <c r="O328" s="150"/>
      <c r="P328" s="144">
        <v>0</v>
      </c>
      <c r="Q328" s="144">
        <v>0</v>
      </c>
      <c r="R328" s="144">
        <f t="shared" ref="R328:R391" si="49">P328+Q328</f>
        <v>0</v>
      </c>
      <c r="S328" s="144">
        <f t="shared" si="43"/>
        <v>0</v>
      </c>
      <c r="T328" s="144">
        <v>0</v>
      </c>
      <c r="U328" s="144">
        <f t="shared" ref="U328:U391" si="50">R328+S328+T328</f>
        <v>0</v>
      </c>
      <c r="V328" s="145"/>
      <c r="W328" s="144">
        <v>0</v>
      </c>
      <c r="X328" s="146">
        <f t="shared" si="44"/>
        <v>0</v>
      </c>
      <c r="Y328" s="144">
        <v>0</v>
      </c>
      <c r="Z328" s="144">
        <f t="shared" si="45"/>
        <v>0</v>
      </c>
      <c r="AA328" s="144">
        <f t="shared" si="46"/>
        <v>0</v>
      </c>
      <c r="AB328" s="144">
        <f t="shared" si="47"/>
        <v>0</v>
      </c>
      <c r="AC328" s="147">
        <f t="shared" si="48"/>
        <v>0</v>
      </c>
    </row>
    <row r="329" spans="1:29" x14ac:dyDescent="0.25">
      <c r="A329" s="128" t="s">
        <v>238</v>
      </c>
      <c r="B329" s="140" t="s">
        <v>792</v>
      </c>
      <c r="C329" s="118" t="s">
        <v>791</v>
      </c>
      <c r="D329" s="5"/>
      <c r="E329" s="5"/>
      <c r="F329" s="5"/>
      <c r="G329" s="5"/>
      <c r="H329" s="5"/>
      <c r="I329" s="5"/>
      <c r="J329" s="5"/>
      <c r="K329" s="5"/>
      <c r="L329" s="28"/>
      <c r="M329" s="141" t="s">
        <v>732</v>
      </c>
      <c r="N329" s="142">
        <v>0</v>
      </c>
      <c r="O329" s="150"/>
      <c r="P329" s="144">
        <v>0</v>
      </c>
      <c r="Q329" s="144">
        <v>0</v>
      </c>
      <c r="R329" s="144">
        <f t="shared" si="49"/>
        <v>0</v>
      </c>
      <c r="S329" s="144">
        <f t="shared" si="43"/>
        <v>0</v>
      </c>
      <c r="T329" s="144">
        <v>0</v>
      </c>
      <c r="U329" s="144">
        <f t="shared" si="50"/>
        <v>0</v>
      </c>
      <c r="V329" s="145"/>
      <c r="W329" s="144">
        <v>0</v>
      </c>
      <c r="X329" s="146">
        <f t="shared" si="44"/>
        <v>0</v>
      </c>
      <c r="Y329" s="144">
        <v>0</v>
      </c>
      <c r="Z329" s="144">
        <f t="shared" si="45"/>
        <v>0</v>
      </c>
      <c r="AA329" s="144">
        <f t="shared" si="46"/>
        <v>0</v>
      </c>
      <c r="AB329" s="144">
        <f t="shared" si="47"/>
        <v>0</v>
      </c>
      <c r="AC329" s="147">
        <f t="shared" si="48"/>
        <v>0</v>
      </c>
    </row>
    <row r="330" spans="1:29" x14ac:dyDescent="0.25">
      <c r="A330" s="131"/>
      <c r="B330" s="140" t="s">
        <v>792</v>
      </c>
      <c r="C330" s="127" t="s">
        <v>303</v>
      </c>
      <c r="D330" s="5"/>
      <c r="E330" s="5"/>
      <c r="F330" s="5"/>
      <c r="G330" s="5"/>
      <c r="H330" s="5"/>
      <c r="I330" s="5"/>
      <c r="J330" s="5"/>
      <c r="K330" s="5"/>
      <c r="L330" s="28"/>
      <c r="M330" s="141" t="s">
        <v>732</v>
      </c>
      <c r="N330" s="142">
        <v>0</v>
      </c>
      <c r="O330" s="150"/>
      <c r="P330" s="144">
        <v>0</v>
      </c>
      <c r="Q330" s="144">
        <v>0</v>
      </c>
      <c r="R330" s="144">
        <f t="shared" si="49"/>
        <v>0</v>
      </c>
      <c r="S330" s="144">
        <f t="shared" si="43"/>
        <v>0</v>
      </c>
      <c r="T330" s="144">
        <v>0</v>
      </c>
      <c r="U330" s="144">
        <f t="shared" si="50"/>
        <v>0</v>
      </c>
      <c r="V330" s="145"/>
      <c r="W330" s="144">
        <v>0</v>
      </c>
      <c r="X330" s="146">
        <f t="shared" si="44"/>
        <v>0</v>
      </c>
      <c r="Y330" s="144">
        <v>0</v>
      </c>
      <c r="Z330" s="144">
        <f t="shared" si="45"/>
        <v>0</v>
      </c>
      <c r="AA330" s="144">
        <f t="shared" si="46"/>
        <v>0</v>
      </c>
      <c r="AB330" s="144">
        <f t="shared" si="47"/>
        <v>0</v>
      </c>
      <c r="AC330" s="147">
        <f t="shared" si="48"/>
        <v>0</v>
      </c>
    </row>
    <row r="331" spans="1:29" ht="30" x14ac:dyDescent="0.25">
      <c r="A331" s="131"/>
      <c r="B331" s="140" t="s">
        <v>792</v>
      </c>
      <c r="C331" s="118" t="s">
        <v>334</v>
      </c>
      <c r="D331" s="5"/>
      <c r="E331" s="5"/>
      <c r="F331" s="5"/>
      <c r="G331" s="5"/>
      <c r="H331" s="5"/>
      <c r="I331" s="5"/>
      <c r="J331" s="5"/>
      <c r="K331" s="5"/>
      <c r="L331" s="28"/>
      <c r="M331" s="141" t="s">
        <v>732</v>
      </c>
      <c r="N331" s="142">
        <v>0</v>
      </c>
      <c r="O331" s="150"/>
      <c r="P331" s="144">
        <v>0</v>
      </c>
      <c r="Q331" s="144">
        <v>0</v>
      </c>
      <c r="R331" s="144">
        <f t="shared" si="49"/>
        <v>0</v>
      </c>
      <c r="S331" s="144">
        <f t="shared" si="43"/>
        <v>0</v>
      </c>
      <c r="T331" s="144">
        <v>0</v>
      </c>
      <c r="U331" s="144">
        <f t="shared" si="50"/>
        <v>0</v>
      </c>
      <c r="V331" s="145"/>
      <c r="W331" s="144">
        <v>0</v>
      </c>
      <c r="X331" s="146">
        <f t="shared" si="44"/>
        <v>0</v>
      </c>
      <c r="Y331" s="144">
        <v>0</v>
      </c>
      <c r="Z331" s="144">
        <f t="shared" si="45"/>
        <v>0</v>
      </c>
      <c r="AA331" s="144">
        <f t="shared" si="46"/>
        <v>0</v>
      </c>
      <c r="AB331" s="144">
        <f t="shared" si="47"/>
        <v>0</v>
      </c>
      <c r="AC331" s="147">
        <f t="shared" si="48"/>
        <v>0</v>
      </c>
    </row>
    <row r="332" spans="1:29" x14ac:dyDescent="0.25">
      <c r="A332" s="131"/>
      <c r="B332" s="140" t="s">
        <v>792</v>
      </c>
      <c r="C332" s="127" t="s">
        <v>262</v>
      </c>
      <c r="D332" s="5"/>
      <c r="E332" s="5"/>
      <c r="F332" s="5"/>
      <c r="G332" s="5"/>
      <c r="H332" s="5"/>
      <c r="I332" s="5"/>
      <c r="J332" s="5"/>
      <c r="K332" s="5"/>
      <c r="L332" s="28"/>
      <c r="M332" s="141" t="s">
        <v>732</v>
      </c>
      <c r="N332" s="142">
        <v>0</v>
      </c>
      <c r="O332" s="150"/>
      <c r="P332" s="144">
        <v>0</v>
      </c>
      <c r="Q332" s="144">
        <v>0</v>
      </c>
      <c r="R332" s="144">
        <f t="shared" si="49"/>
        <v>0</v>
      </c>
      <c r="S332" s="144">
        <f t="shared" si="43"/>
        <v>0</v>
      </c>
      <c r="T332" s="144">
        <v>0</v>
      </c>
      <c r="U332" s="144">
        <f t="shared" si="50"/>
        <v>0</v>
      </c>
      <c r="V332" s="145"/>
      <c r="W332" s="144">
        <v>0</v>
      </c>
      <c r="X332" s="146">
        <f t="shared" si="44"/>
        <v>0</v>
      </c>
      <c r="Y332" s="144">
        <v>0</v>
      </c>
      <c r="Z332" s="144">
        <f t="shared" si="45"/>
        <v>0</v>
      </c>
      <c r="AA332" s="144">
        <f t="shared" si="46"/>
        <v>0</v>
      </c>
      <c r="AB332" s="144">
        <f t="shared" si="47"/>
        <v>0</v>
      </c>
      <c r="AC332" s="147">
        <f t="shared" si="48"/>
        <v>0</v>
      </c>
    </row>
    <row r="333" spans="1:29" x14ac:dyDescent="0.25">
      <c r="A333" s="131"/>
      <c r="B333" s="140" t="s">
        <v>792</v>
      </c>
      <c r="C333" s="125" t="s">
        <v>335</v>
      </c>
      <c r="D333" s="5"/>
      <c r="E333" s="5"/>
      <c r="F333" s="5"/>
      <c r="G333" s="5"/>
      <c r="H333" s="5"/>
      <c r="I333" s="5"/>
      <c r="J333" s="5"/>
      <c r="K333" s="5"/>
      <c r="L333" s="28"/>
      <c r="M333" s="141" t="s">
        <v>732</v>
      </c>
      <c r="N333" s="142">
        <v>0</v>
      </c>
      <c r="O333" s="150"/>
      <c r="P333" s="144">
        <v>0</v>
      </c>
      <c r="Q333" s="144">
        <v>0</v>
      </c>
      <c r="R333" s="144">
        <f t="shared" si="49"/>
        <v>0</v>
      </c>
      <c r="S333" s="144">
        <f t="shared" si="43"/>
        <v>0</v>
      </c>
      <c r="T333" s="144">
        <v>0</v>
      </c>
      <c r="U333" s="144">
        <f t="shared" si="50"/>
        <v>0</v>
      </c>
      <c r="V333" s="145"/>
      <c r="W333" s="144">
        <v>0</v>
      </c>
      <c r="X333" s="146">
        <f t="shared" si="44"/>
        <v>0</v>
      </c>
      <c r="Y333" s="144">
        <v>0</v>
      </c>
      <c r="Z333" s="144">
        <f t="shared" si="45"/>
        <v>0</v>
      </c>
      <c r="AA333" s="144">
        <f t="shared" si="46"/>
        <v>0</v>
      </c>
      <c r="AB333" s="144">
        <f t="shared" si="47"/>
        <v>0</v>
      </c>
      <c r="AC333" s="147">
        <f t="shared" si="48"/>
        <v>0</v>
      </c>
    </row>
    <row r="334" spans="1:29" x14ac:dyDescent="0.25">
      <c r="A334" s="131"/>
      <c r="B334" s="140" t="s">
        <v>792</v>
      </c>
      <c r="C334" s="125" t="s">
        <v>336</v>
      </c>
      <c r="D334" s="5"/>
      <c r="E334" s="5"/>
      <c r="F334" s="5"/>
      <c r="G334" s="5"/>
      <c r="H334" s="5"/>
      <c r="I334" s="5"/>
      <c r="J334" s="5"/>
      <c r="K334" s="5"/>
      <c r="L334" s="28"/>
      <c r="M334" s="141" t="s">
        <v>732</v>
      </c>
      <c r="N334" s="142">
        <v>0</v>
      </c>
      <c r="O334" s="150"/>
      <c r="P334" s="144">
        <v>0</v>
      </c>
      <c r="Q334" s="144">
        <v>0</v>
      </c>
      <c r="R334" s="144">
        <f t="shared" si="49"/>
        <v>0</v>
      </c>
      <c r="S334" s="144">
        <f t="shared" si="43"/>
        <v>0</v>
      </c>
      <c r="T334" s="144">
        <v>0</v>
      </c>
      <c r="U334" s="144">
        <f t="shared" si="50"/>
        <v>0</v>
      </c>
      <c r="V334" s="145"/>
      <c r="W334" s="144">
        <v>0</v>
      </c>
      <c r="X334" s="146">
        <f t="shared" si="44"/>
        <v>0</v>
      </c>
      <c r="Y334" s="144">
        <v>0</v>
      </c>
      <c r="Z334" s="144">
        <f t="shared" si="45"/>
        <v>0</v>
      </c>
      <c r="AA334" s="144">
        <f t="shared" si="46"/>
        <v>0</v>
      </c>
      <c r="AB334" s="144">
        <f t="shared" si="47"/>
        <v>0</v>
      </c>
      <c r="AC334" s="147">
        <f t="shared" si="48"/>
        <v>0</v>
      </c>
    </row>
    <row r="335" spans="1:29" x14ac:dyDescent="0.25">
      <c r="A335" s="131"/>
      <c r="B335" s="140" t="s">
        <v>792</v>
      </c>
      <c r="C335" s="125" t="s">
        <v>783</v>
      </c>
      <c r="D335" s="5"/>
      <c r="E335" s="5"/>
      <c r="F335" s="5"/>
      <c r="G335" s="5"/>
      <c r="H335" s="5"/>
      <c r="I335" s="5"/>
      <c r="J335" s="5"/>
      <c r="K335" s="5"/>
      <c r="L335" s="28"/>
      <c r="M335" s="141" t="s">
        <v>732</v>
      </c>
      <c r="N335" s="142">
        <v>0</v>
      </c>
      <c r="O335" s="150"/>
      <c r="P335" s="144">
        <v>0</v>
      </c>
      <c r="Q335" s="144">
        <v>0</v>
      </c>
      <c r="R335" s="144">
        <f t="shared" si="49"/>
        <v>0</v>
      </c>
      <c r="S335" s="144">
        <f t="shared" si="43"/>
        <v>0</v>
      </c>
      <c r="T335" s="144">
        <v>0</v>
      </c>
      <c r="U335" s="144">
        <f t="shared" si="50"/>
        <v>0</v>
      </c>
      <c r="V335" s="145"/>
      <c r="W335" s="144">
        <v>0</v>
      </c>
      <c r="X335" s="146">
        <f t="shared" si="44"/>
        <v>0</v>
      </c>
      <c r="Y335" s="144">
        <v>0</v>
      </c>
      <c r="Z335" s="144">
        <f t="shared" si="45"/>
        <v>0</v>
      </c>
      <c r="AA335" s="144">
        <f t="shared" si="46"/>
        <v>0</v>
      </c>
      <c r="AB335" s="144">
        <f t="shared" si="47"/>
        <v>0</v>
      </c>
      <c r="AC335" s="147">
        <f t="shared" si="48"/>
        <v>0</v>
      </c>
    </row>
    <row r="336" spans="1:29" x14ac:dyDescent="0.25">
      <c r="A336" s="131"/>
      <c r="B336" s="140" t="s">
        <v>792</v>
      </c>
      <c r="C336" s="125" t="s">
        <v>336</v>
      </c>
      <c r="D336" s="5"/>
      <c r="E336" s="5"/>
      <c r="F336" s="5"/>
      <c r="G336" s="5"/>
      <c r="H336" s="5"/>
      <c r="I336" s="5"/>
      <c r="J336" s="5"/>
      <c r="K336" s="5"/>
      <c r="L336" s="28"/>
      <c r="M336" s="141" t="s">
        <v>732</v>
      </c>
      <c r="N336" s="142">
        <v>0</v>
      </c>
      <c r="O336" s="150"/>
      <c r="P336" s="144">
        <v>0</v>
      </c>
      <c r="Q336" s="144">
        <v>0</v>
      </c>
      <c r="R336" s="144">
        <f t="shared" si="49"/>
        <v>0</v>
      </c>
      <c r="S336" s="144">
        <f t="shared" si="43"/>
        <v>0</v>
      </c>
      <c r="T336" s="144">
        <v>0</v>
      </c>
      <c r="U336" s="144">
        <f t="shared" si="50"/>
        <v>0</v>
      </c>
      <c r="V336" s="145"/>
      <c r="W336" s="144">
        <v>0</v>
      </c>
      <c r="X336" s="146">
        <f t="shared" si="44"/>
        <v>0</v>
      </c>
      <c r="Y336" s="144">
        <v>0</v>
      </c>
      <c r="Z336" s="144">
        <f t="shared" si="45"/>
        <v>0</v>
      </c>
      <c r="AA336" s="144">
        <f t="shared" si="46"/>
        <v>0</v>
      </c>
      <c r="AB336" s="144">
        <f t="shared" si="47"/>
        <v>0</v>
      </c>
      <c r="AC336" s="147">
        <f t="shared" si="48"/>
        <v>0</v>
      </c>
    </row>
    <row r="337" spans="1:29" x14ac:dyDescent="0.25">
      <c r="A337" s="131"/>
      <c r="B337" s="140" t="s">
        <v>792</v>
      </c>
      <c r="C337" s="125" t="s">
        <v>786</v>
      </c>
      <c r="D337" s="5"/>
      <c r="E337" s="5"/>
      <c r="F337" s="5"/>
      <c r="G337" s="5"/>
      <c r="H337" s="5"/>
      <c r="I337" s="5"/>
      <c r="J337" s="5"/>
      <c r="K337" s="5"/>
      <c r="L337" s="28"/>
      <c r="M337" s="141" t="s">
        <v>732</v>
      </c>
      <c r="N337" s="142">
        <v>0</v>
      </c>
      <c r="O337" s="150"/>
      <c r="P337" s="144">
        <v>0</v>
      </c>
      <c r="Q337" s="144">
        <v>0</v>
      </c>
      <c r="R337" s="144">
        <f t="shared" si="49"/>
        <v>0</v>
      </c>
      <c r="S337" s="144">
        <f t="shared" si="43"/>
        <v>0</v>
      </c>
      <c r="T337" s="144">
        <v>0</v>
      </c>
      <c r="U337" s="144">
        <f t="shared" si="50"/>
        <v>0</v>
      </c>
      <c r="V337" s="145"/>
      <c r="W337" s="144">
        <v>0</v>
      </c>
      <c r="X337" s="146">
        <f t="shared" si="44"/>
        <v>0</v>
      </c>
      <c r="Y337" s="144">
        <v>0</v>
      </c>
      <c r="Z337" s="144">
        <f t="shared" si="45"/>
        <v>0</v>
      </c>
      <c r="AA337" s="144">
        <f t="shared" si="46"/>
        <v>0</v>
      </c>
      <c r="AB337" s="144">
        <f t="shared" si="47"/>
        <v>0</v>
      </c>
      <c r="AC337" s="147">
        <f t="shared" si="48"/>
        <v>0</v>
      </c>
    </row>
    <row r="338" spans="1:29" x14ac:dyDescent="0.25">
      <c r="A338" s="131"/>
      <c r="B338" s="140" t="s">
        <v>792</v>
      </c>
      <c r="C338" s="134" t="s">
        <v>337</v>
      </c>
      <c r="D338" s="5"/>
      <c r="E338" s="5"/>
      <c r="F338" s="5"/>
      <c r="G338" s="5"/>
      <c r="H338" s="5"/>
      <c r="I338" s="5"/>
      <c r="J338" s="5"/>
      <c r="K338" s="5"/>
      <c r="L338" s="28"/>
      <c r="M338" s="148" t="s">
        <v>726</v>
      </c>
      <c r="N338" s="141">
        <v>1</v>
      </c>
      <c r="O338" s="150"/>
      <c r="P338" s="151">
        <v>146089.01500000001</v>
      </c>
      <c r="Q338" s="144">
        <v>0</v>
      </c>
      <c r="R338" s="144">
        <f t="shared" si="49"/>
        <v>146089.01500000001</v>
      </c>
      <c r="S338" s="144">
        <f t="shared" si="43"/>
        <v>10961.058795450001</v>
      </c>
      <c r="T338" s="144">
        <v>0</v>
      </c>
      <c r="U338" s="144">
        <f t="shared" si="50"/>
        <v>157050.07379545001</v>
      </c>
      <c r="V338" s="145"/>
      <c r="W338" s="152">
        <v>11394</v>
      </c>
      <c r="X338" s="146">
        <f t="shared" si="44"/>
        <v>1408.2983999999999</v>
      </c>
      <c r="Y338" s="144">
        <v>0</v>
      </c>
      <c r="Z338" s="144">
        <f t="shared" si="45"/>
        <v>12802.2984</v>
      </c>
      <c r="AA338" s="144">
        <f t="shared" si="46"/>
        <v>157050.07379545001</v>
      </c>
      <c r="AB338" s="144">
        <f t="shared" si="47"/>
        <v>12802.2984</v>
      </c>
      <c r="AC338" s="147">
        <f t="shared" si="48"/>
        <v>169852</v>
      </c>
    </row>
    <row r="339" spans="1:29" x14ac:dyDescent="0.25">
      <c r="A339" s="126">
        <v>8</v>
      </c>
      <c r="B339" s="140" t="s">
        <v>792</v>
      </c>
      <c r="C339" s="127" t="s">
        <v>338</v>
      </c>
      <c r="D339" s="5"/>
      <c r="E339" s="5"/>
      <c r="F339" s="5"/>
      <c r="G339" s="5"/>
      <c r="H339" s="5"/>
      <c r="I339" s="5"/>
      <c r="J339" s="5"/>
      <c r="K339" s="5"/>
      <c r="L339" s="28"/>
      <c r="M339" s="141" t="s">
        <v>732</v>
      </c>
      <c r="N339" s="142">
        <v>0</v>
      </c>
      <c r="O339" s="150"/>
      <c r="P339" s="144">
        <v>0</v>
      </c>
      <c r="Q339" s="144">
        <v>0</v>
      </c>
      <c r="R339" s="144">
        <f t="shared" si="49"/>
        <v>0</v>
      </c>
      <c r="S339" s="144">
        <f t="shared" si="43"/>
        <v>0</v>
      </c>
      <c r="T339" s="144">
        <v>0</v>
      </c>
      <c r="U339" s="144">
        <f t="shared" si="50"/>
        <v>0</v>
      </c>
      <c r="V339" s="145"/>
      <c r="W339" s="144">
        <v>0</v>
      </c>
      <c r="X339" s="146">
        <f t="shared" si="44"/>
        <v>0</v>
      </c>
      <c r="Y339" s="144">
        <v>0</v>
      </c>
      <c r="Z339" s="144">
        <f t="shared" si="45"/>
        <v>0</v>
      </c>
      <c r="AA339" s="144">
        <f t="shared" si="46"/>
        <v>0</v>
      </c>
      <c r="AB339" s="144">
        <f t="shared" si="47"/>
        <v>0</v>
      </c>
      <c r="AC339" s="147">
        <f t="shared" si="48"/>
        <v>0</v>
      </c>
    </row>
    <row r="340" spans="1:29" x14ac:dyDescent="0.25">
      <c r="A340" s="131"/>
      <c r="B340" s="140" t="s">
        <v>792</v>
      </c>
      <c r="C340" s="127" t="s">
        <v>299</v>
      </c>
      <c r="D340" s="5"/>
      <c r="E340" s="5"/>
      <c r="F340" s="5"/>
      <c r="G340" s="5"/>
      <c r="H340" s="5"/>
      <c r="I340" s="5"/>
      <c r="J340" s="5"/>
      <c r="K340" s="5"/>
      <c r="L340" s="28"/>
      <c r="M340" s="141" t="s">
        <v>732</v>
      </c>
      <c r="N340" s="142">
        <v>0</v>
      </c>
      <c r="O340" s="150"/>
      <c r="P340" s="144">
        <v>0</v>
      </c>
      <c r="Q340" s="144">
        <v>0</v>
      </c>
      <c r="R340" s="144">
        <f t="shared" si="49"/>
        <v>0</v>
      </c>
      <c r="S340" s="144">
        <f t="shared" si="43"/>
        <v>0</v>
      </c>
      <c r="T340" s="144">
        <v>0</v>
      </c>
      <c r="U340" s="144">
        <f t="shared" si="50"/>
        <v>0</v>
      </c>
      <c r="V340" s="145"/>
      <c r="W340" s="144">
        <v>0</v>
      </c>
      <c r="X340" s="146">
        <f t="shared" si="44"/>
        <v>0</v>
      </c>
      <c r="Y340" s="144">
        <v>0</v>
      </c>
      <c r="Z340" s="144">
        <f t="shared" si="45"/>
        <v>0</v>
      </c>
      <c r="AA340" s="144">
        <f t="shared" si="46"/>
        <v>0</v>
      </c>
      <c r="AB340" s="144">
        <f t="shared" si="47"/>
        <v>0</v>
      </c>
      <c r="AC340" s="147">
        <f t="shared" si="48"/>
        <v>0</v>
      </c>
    </row>
    <row r="341" spans="1:29" x14ac:dyDescent="0.25">
      <c r="A341" s="131"/>
      <c r="B341" s="140" t="s">
        <v>792</v>
      </c>
      <c r="C341" s="125" t="s">
        <v>339</v>
      </c>
      <c r="D341" s="5"/>
      <c r="E341" s="5"/>
      <c r="F341" s="5"/>
      <c r="G341" s="5"/>
      <c r="H341" s="5"/>
      <c r="I341" s="5"/>
      <c r="J341" s="5"/>
      <c r="K341" s="5"/>
      <c r="L341" s="28"/>
      <c r="M341" s="141" t="s">
        <v>732</v>
      </c>
      <c r="N341" s="142">
        <v>0</v>
      </c>
      <c r="O341" s="150"/>
      <c r="P341" s="144">
        <v>0</v>
      </c>
      <c r="Q341" s="144">
        <v>0</v>
      </c>
      <c r="R341" s="144">
        <f t="shared" si="49"/>
        <v>0</v>
      </c>
      <c r="S341" s="144">
        <f t="shared" si="43"/>
        <v>0</v>
      </c>
      <c r="T341" s="144">
        <v>0</v>
      </c>
      <c r="U341" s="144">
        <f t="shared" si="50"/>
        <v>0</v>
      </c>
      <c r="V341" s="145"/>
      <c r="W341" s="144">
        <v>0</v>
      </c>
      <c r="X341" s="146">
        <f t="shared" si="44"/>
        <v>0</v>
      </c>
      <c r="Y341" s="144">
        <v>0</v>
      </c>
      <c r="Z341" s="144">
        <f t="shared" si="45"/>
        <v>0</v>
      </c>
      <c r="AA341" s="144">
        <f t="shared" si="46"/>
        <v>0</v>
      </c>
      <c r="AB341" s="144">
        <f t="shared" si="47"/>
        <v>0</v>
      </c>
      <c r="AC341" s="147">
        <f t="shared" si="48"/>
        <v>0</v>
      </c>
    </row>
    <row r="342" spans="1:29" ht="30" x14ac:dyDescent="0.25">
      <c r="A342" s="128" t="s">
        <v>236</v>
      </c>
      <c r="B342" s="140" t="s">
        <v>792</v>
      </c>
      <c r="C342" s="118" t="s">
        <v>826</v>
      </c>
      <c r="D342" s="5"/>
      <c r="E342" s="5"/>
      <c r="F342" s="5"/>
      <c r="G342" s="5"/>
      <c r="H342" s="5"/>
      <c r="I342" s="5"/>
      <c r="J342" s="5"/>
      <c r="K342" s="5"/>
      <c r="L342" s="28"/>
      <c r="M342" s="141" t="s">
        <v>732</v>
      </c>
      <c r="N342" s="142">
        <v>0</v>
      </c>
      <c r="O342" s="150"/>
      <c r="P342" s="144">
        <v>0</v>
      </c>
      <c r="Q342" s="144">
        <v>0</v>
      </c>
      <c r="R342" s="144">
        <f t="shared" si="49"/>
        <v>0</v>
      </c>
      <c r="S342" s="144">
        <f t="shared" si="43"/>
        <v>0</v>
      </c>
      <c r="T342" s="144">
        <v>0</v>
      </c>
      <c r="U342" s="144">
        <f t="shared" si="50"/>
        <v>0</v>
      </c>
      <c r="V342" s="145"/>
      <c r="W342" s="144">
        <v>0</v>
      </c>
      <c r="X342" s="146">
        <f t="shared" si="44"/>
        <v>0</v>
      </c>
      <c r="Y342" s="144">
        <v>0</v>
      </c>
      <c r="Z342" s="144">
        <f t="shared" si="45"/>
        <v>0</v>
      </c>
      <c r="AA342" s="144">
        <f t="shared" si="46"/>
        <v>0</v>
      </c>
      <c r="AB342" s="144">
        <f t="shared" si="47"/>
        <v>0</v>
      </c>
      <c r="AC342" s="147">
        <f t="shared" si="48"/>
        <v>0</v>
      </c>
    </row>
    <row r="343" spans="1:29" ht="30" x14ac:dyDescent="0.25">
      <c r="A343" s="128" t="s">
        <v>237</v>
      </c>
      <c r="B343" s="140" t="s">
        <v>792</v>
      </c>
      <c r="C343" s="118" t="s">
        <v>340</v>
      </c>
      <c r="D343" s="5"/>
      <c r="E343" s="5"/>
      <c r="F343" s="5"/>
      <c r="G343" s="5"/>
      <c r="H343" s="5"/>
      <c r="I343" s="5"/>
      <c r="J343" s="5"/>
      <c r="K343" s="5"/>
      <c r="L343" s="28"/>
      <c r="M343" s="141" t="s">
        <v>732</v>
      </c>
      <c r="N343" s="142">
        <v>0</v>
      </c>
      <c r="O343" s="150"/>
      <c r="P343" s="144">
        <v>0</v>
      </c>
      <c r="Q343" s="144">
        <v>0</v>
      </c>
      <c r="R343" s="144">
        <f t="shared" si="49"/>
        <v>0</v>
      </c>
      <c r="S343" s="144">
        <f t="shared" si="43"/>
        <v>0</v>
      </c>
      <c r="T343" s="144">
        <v>0</v>
      </c>
      <c r="U343" s="144">
        <f t="shared" si="50"/>
        <v>0</v>
      </c>
      <c r="V343" s="145"/>
      <c r="W343" s="144">
        <v>0</v>
      </c>
      <c r="X343" s="146">
        <f t="shared" si="44"/>
        <v>0</v>
      </c>
      <c r="Y343" s="144">
        <v>0</v>
      </c>
      <c r="Z343" s="144">
        <f t="shared" si="45"/>
        <v>0</v>
      </c>
      <c r="AA343" s="144">
        <f t="shared" si="46"/>
        <v>0</v>
      </c>
      <c r="AB343" s="144">
        <f t="shared" si="47"/>
        <v>0</v>
      </c>
      <c r="AC343" s="147">
        <f t="shared" si="48"/>
        <v>0</v>
      </c>
    </row>
    <row r="344" spans="1:29" x14ac:dyDescent="0.25">
      <c r="A344" s="128" t="s">
        <v>238</v>
      </c>
      <c r="B344" s="140" t="s">
        <v>792</v>
      </c>
      <c r="C344" s="118" t="s">
        <v>791</v>
      </c>
      <c r="D344" s="5"/>
      <c r="E344" s="5"/>
      <c r="F344" s="5"/>
      <c r="G344" s="5"/>
      <c r="H344" s="5"/>
      <c r="I344" s="5"/>
      <c r="J344" s="5"/>
      <c r="K344" s="5"/>
      <c r="L344" s="28"/>
      <c r="M344" s="141" t="s">
        <v>732</v>
      </c>
      <c r="N344" s="142">
        <v>0</v>
      </c>
      <c r="O344" s="150"/>
      <c r="P344" s="144">
        <v>0</v>
      </c>
      <c r="Q344" s="144">
        <v>0</v>
      </c>
      <c r="R344" s="144">
        <f t="shared" si="49"/>
        <v>0</v>
      </c>
      <c r="S344" s="144">
        <f t="shared" si="43"/>
        <v>0</v>
      </c>
      <c r="T344" s="144">
        <v>0</v>
      </c>
      <c r="U344" s="144">
        <f t="shared" si="50"/>
        <v>0</v>
      </c>
      <c r="V344" s="145"/>
      <c r="W344" s="144">
        <v>0</v>
      </c>
      <c r="X344" s="146">
        <f t="shared" si="44"/>
        <v>0</v>
      </c>
      <c r="Y344" s="144">
        <v>0</v>
      </c>
      <c r="Z344" s="144">
        <f t="shared" si="45"/>
        <v>0</v>
      </c>
      <c r="AA344" s="144">
        <f t="shared" si="46"/>
        <v>0</v>
      </c>
      <c r="AB344" s="144">
        <f t="shared" si="47"/>
        <v>0</v>
      </c>
      <c r="AC344" s="147">
        <f t="shared" si="48"/>
        <v>0</v>
      </c>
    </row>
    <row r="345" spans="1:29" x14ac:dyDescent="0.25">
      <c r="A345" s="131"/>
      <c r="B345" s="140" t="s">
        <v>792</v>
      </c>
      <c r="C345" s="127" t="s">
        <v>303</v>
      </c>
      <c r="D345" s="5"/>
      <c r="E345" s="5"/>
      <c r="F345" s="5"/>
      <c r="G345" s="5"/>
      <c r="H345" s="5"/>
      <c r="I345" s="5"/>
      <c r="J345" s="5"/>
      <c r="K345" s="5"/>
      <c r="L345" s="28"/>
      <c r="M345" s="141" t="s">
        <v>732</v>
      </c>
      <c r="N345" s="142">
        <v>0</v>
      </c>
      <c r="O345" s="150"/>
      <c r="P345" s="144">
        <v>0</v>
      </c>
      <c r="Q345" s="144">
        <v>0</v>
      </c>
      <c r="R345" s="144">
        <f t="shared" si="49"/>
        <v>0</v>
      </c>
      <c r="S345" s="144">
        <f t="shared" si="43"/>
        <v>0</v>
      </c>
      <c r="T345" s="144">
        <v>0</v>
      </c>
      <c r="U345" s="144">
        <f t="shared" si="50"/>
        <v>0</v>
      </c>
      <c r="V345" s="145"/>
      <c r="W345" s="144">
        <v>0</v>
      </c>
      <c r="X345" s="146">
        <f t="shared" si="44"/>
        <v>0</v>
      </c>
      <c r="Y345" s="144">
        <v>0</v>
      </c>
      <c r="Z345" s="144">
        <f t="shared" si="45"/>
        <v>0</v>
      </c>
      <c r="AA345" s="144">
        <f t="shared" si="46"/>
        <v>0</v>
      </c>
      <c r="AB345" s="144">
        <f t="shared" si="47"/>
        <v>0</v>
      </c>
      <c r="AC345" s="147">
        <f t="shared" si="48"/>
        <v>0</v>
      </c>
    </row>
    <row r="346" spans="1:29" ht="30" x14ac:dyDescent="0.25">
      <c r="A346" s="131"/>
      <c r="B346" s="140" t="s">
        <v>792</v>
      </c>
      <c r="C346" s="118" t="s">
        <v>341</v>
      </c>
      <c r="D346" s="5"/>
      <c r="E346" s="5"/>
      <c r="F346" s="5"/>
      <c r="G346" s="5"/>
      <c r="H346" s="5"/>
      <c r="I346" s="5"/>
      <c r="J346" s="5"/>
      <c r="K346" s="5"/>
      <c r="L346" s="28"/>
      <c r="M346" s="141" t="s">
        <v>732</v>
      </c>
      <c r="N346" s="142">
        <v>0</v>
      </c>
      <c r="O346" s="150"/>
      <c r="P346" s="144">
        <v>0</v>
      </c>
      <c r="Q346" s="144">
        <v>0</v>
      </c>
      <c r="R346" s="144">
        <f t="shared" si="49"/>
        <v>0</v>
      </c>
      <c r="S346" s="144">
        <f t="shared" si="43"/>
        <v>0</v>
      </c>
      <c r="T346" s="144">
        <v>0</v>
      </c>
      <c r="U346" s="144">
        <f t="shared" si="50"/>
        <v>0</v>
      </c>
      <c r="V346" s="145"/>
      <c r="W346" s="144">
        <v>0</v>
      </c>
      <c r="X346" s="146">
        <f t="shared" si="44"/>
        <v>0</v>
      </c>
      <c r="Y346" s="144">
        <v>0</v>
      </c>
      <c r="Z346" s="144">
        <f t="shared" si="45"/>
        <v>0</v>
      </c>
      <c r="AA346" s="144">
        <f t="shared" si="46"/>
        <v>0</v>
      </c>
      <c r="AB346" s="144">
        <f t="shared" si="47"/>
        <v>0</v>
      </c>
      <c r="AC346" s="147">
        <f t="shared" si="48"/>
        <v>0</v>
      </c>
    </row>
    <row r="347" spans="1:29" x14ac:dyDescent="0.25">
      <c r="A347" s="131"/>
      <c r="B347" s="140" t="s">
        <v>792</v>
      </c>
      <c r="C347" s="127" t="s">
        <v>262</v>
      </c>
      <c r="D347" s="5"/>
      <c r="E347" s="5"/>
      <c r="F347" s="5"/>
      <c r="G347" s="5"/>
      <c r="H347" s="5"/>
      <c r="I347" s="5"/>
      <c r="J347" s="5"/>
      <c r="K347" s="5"/>
      <c r="L347" s="28"/>
      <c r="M347" s="141" t="s">
        <v>732</v>
      </c>
      <c r="N347" s="142">
        <v>0</v>
      </c>
      <c r="O347" s="150"/>
      <c r="P347" s="144">
        <v>0</v>
      </c>
      <c r="Q347" s="144">
        <v>0</v>
      </c>
      <c r="R347" s="144">
        <f t="shared" si="49"/>
        <v>0</v>
      </c>
      <c r="S347" s="144">
        <f t="shared" si="43"/>
        <v>0</v>
      </c>
      <c r="T347" s="144">
        <v>0</v>
      </c>
      <c r="U347" s="144">
        <f t="shared" si="50"/>
        <v>0</v>
      </c>
      <c r="V347" s="145"/>
      <c r="W347" s="144">
        <v>0</v>
      </c>
      <c r="X347" s="146">
        <f t="shared" si="44"/>
        <v>0</v>
      </c>
      <c r="Y347" s="144">
        <v>0</v>
      </c>
      <c r="Z347" s="144">
        <f t="shared" si="45"/>
        <v>0</v>
      </c>
      <c r="AA347" s="144">
        <f t="shared" si="46"/>
        <v>0</v>
      </c>
      <c r="AB347" s="144">
        <f t="shared" si="47"/>
        <v>0</v>
      </c>
      <c r="AC347" s="147">
        <f t="shared" si="48"/>
        <v>0</v>
      </c>
    </row>
    <row r="348" spans="1:29" x14ac:dyDescent="0.25">
      <c r="A348" s="131"/>
      <c r="B348" s="140" t="s">
        <v>792</v>
      </c>
      <c r="C348" s="125" t="s">
        <v>342</v>
      </c>
      <c r="D348" s="5"/>
      <c r="E348" s="5"/>
      <c r="F348" s="5"/>
      <c r="G348" s="5"/>
      <c r="H348" s="5"/>
      <c r="I348" s="5"/>
      <c r="J348" s="5"/>
      <c r="K348" s="5"/>
      <c r="L348" s="28"/>
      <c r="M348" s="141" t="s">
        <v>732</v>
      </c>
      <c r="N348" s="142">
        <v>0</v>
      </c>
      <c r="O348" s="150"/>
      <c r="P348" s="144">
        <v>0</v>
      </c>
      <c r="Q348" s="144">
        <v>0</v>
      </c>
      <c r="R348" s="144">
        <f t="shared" si="49"/>
        <v>0</v>
      </c>
      <c r="S348" s="144">
        <f t="shared" si="43"/>
        <v>0</v>
      </c>
      <c r="T348" s="144">
        <v>0</v>
      </c>
      <c r="U348" s="144">
        <f t="shared" si="50"/>
        <v>0</v>
      </c>
      <c r="V348" s="145"/>
      <c r="W348" s="144">
        <v>0</v>
      </c>
      <c r="X348" s="146">
        <f t="shared" si="44"/>
        <v>0</v>
      </c>
      <c r="Y348" s="144">
        <v>0</v>
      </c>
      <c r="Z348" s="144">
        <f t="shared" si="45"/>
        <v>0</v>
      </c>
      <c r="AA348" s="144">
        <f t="shared" si="46"/>
        <v>0</v>
      </c>
      <c r="AB348" s="144">
        <f t="shared" si="47"/>
        <v>0</v>
      </c>
      <c r="AC348" s="147">
        <f t="shared" si="48"/>
        <v>0</v>
      </c>
    </row>
    <row r="349" spans="1:29" x14ac:dyDescent="0.25">
      <c r="A349" s="131"/>
      <c r="B349" s="140" t="s">
        <v>792</v>
      </c>
      <c r="C349" s="125" t="s">
        <v>343</v>
      </c>
      <c r="D349" s="5"/>
      <c r="E349" s="5"/>
      <c r="F349" s="5"/>
      <c r="G349" s="5"/>
      <c r="H349" s="5"/>
      <c r="I349" s="5"/>
      <c r="J349" s="5"/>
      <c r="K349" s="5"/>
      <c r="L349" s="28"/>
      <c r="M349" s="141" t="s">
        <v>732</v>
      </c>
      <c r="N349" s="142">
        <v>0</v>
      </c>
      <c r="O349" s="150"/>
      <c r="P349" s="144">
        <v>0</v>
      </c>
      <c r="Q349" s="144">
        <v>0</v>
      </c>
      <c r="R349" s="144">
        <f t="shared" si="49"/>
        <v>0</v>
      </c>
      <c r="S349" s="144">
        <f t="shared" si="43"/>
        <v>0</v>
      </c>
      <c r="T349" s="144">
        <v>0</v>
      </c>
      <c r="U349" s="144">
        <f t="shared" si="50"/>
        <v>0</v>
      </c>
      <c r="V349" s="145"/>
      <c r="W349" s="144">
        <v>0</v>
      </c>
      <c r="X349" s="146">
        <f t="shared" si="44"/>
        <v>0</v>
      </c>
      <c r="Y349" s="144">
        <v>0</v>
      </c>
      <c r="Z349" s="144">
        <f t="shared" si="45"/>
        <v>0</v>
      </c>
      <c r="AA349" s="144">
        <f t="shared" si="46"/>
        <v>0</v>
      </c>
      <c r="AB349" s="144">
        <f t="shared" si="47"/>
        <v>0</v>
      </c>
      <c r="AC349" s="147">
        <f t="shared" si="48"/>
        <v>0</v>
      </c>
    </row>
    <row r="350" spans="1:29" x14ac:dyDescent="0.25">
      <c r="A350" s="131"/>
      <c r="B350" s="140" t="s">
        <v>792</v>
      </c>
      <c r="C350" s="125" t="s">
        <v>344</v>
      </c>
      <c r="D350" s="5"/>
      <c r="E350" s="5"/>
      <c r="F350" s="5"/>
      <c r="G350" s="5"/>
      <c r="H350" s="5"/>
      <c r="I350" s="5"/>
      <c r="J350" s="5"/>
      <c r="K350" s="5"/>
      <c r="L350" s="28"/>
      <c r="M350" s="141" t="s">
        <v>732</v>
      </c>
      <c r="N350" s="142">
        <v>0</v>
      </c>
      <c r="O350" s="150"/>
      <c r="P350" s="144">
        <v>0</v>
      </c>
      <c r="Q350" s="144">
        <v>0</v>
      </c>
      <c r="R350" s="144">
        <f t="shared" si="49"/>
        <v>0</v>
      </c>
      <c r="S350" s="144">
        <f t="shared" si="43"/>
        <v>0</v>
      </c>
      <c r="T350" s="144">
        <v>0</v>
      </c>
      <c r="U350" s="144">
        <f t="shared" si="50"/>
        <v>0</v>
      </c>
      <c r="V350" s="145"/>
      <c r="W350" s="144">
        <v>0</v>
      </c>
      <c r="X350" s="146">
        <f t="shared" si="44"/>
        <v>0</v>
      </c>
      <c r="Y350" s="144">
        <v>0</v>
      </c>
      <c r="Z350" s="144">
        <f t="shared" si="45"/>
        <v>0</v>
      </c>
      <c r="AA350" s="144">
        <f t="shared" si="46"/>
        <v>0</v>
      </c>
      <c r="AB350" s="144">
        <f t="shared" si="47"/>
        <v>0</v>
      </c>
      <c r="AC350" s="147">
        <f t="shared" si="48"/>
        <v>0</v>
      </c>
    </row>
    <row r="351" spans="1:29" x14ac:dyDescent="0.25">
      <c r="A351" s="131"/>
      <c r="B351" s="140" t="s">
        <v>792</v>
      </c>
      <c r="C351" s="125" t="s">
        <v>783</v>
      </c>
      <c r="D351" s="5"/>
      <c r="E351" s="5"/>
      <c r="F351" s="5"/>
      <c r="G351" s="5"/>
      <c r="H351" s="5"/>
      <c r="I351" s="5"/>
      <c r="J351" s="5"/>
      <c r="K351" s="5"/>
      <c r="L351" s="28"/>
      <c r="M351" s="141" t="s">
        <v>732</v>
      </c>
      <c r="N351" s="142">
        <v>0</v>
      </c>
      <c r="O351" s="150"/>
      <c r="P351" s="144">
        <v>0</v>
      </c>
      <c r="Q351" s="144">
        <v>0</v>
      </c>
      <c r="R351" s="144">
        <f t="shared" si="49"/>
        <v>0</v>
      </c>
      <c r="S351" s="144">
        <f t="shared" si="43"/>
        <v>0</v>
      </c>
      <c r="T351" s="144">
        <v>0</v>
      </c>
      <c r="U351" s="144">
        <f t="shared" si="50"/>
        <v>0</v>
      </c>
      <c r="V351" s="145"/>
      <c r="W351" s="144">
        <v>0</v>
      </c>
      <c r="X351" s="146">
        <f t="shared" si="44"/>
        <v>0</v>
      </c>
      <c r="Y351" s="144">
        <v>0</v>
      </c>
      <c r="Z351" s="144">
        <f t="shared" si="45"/>
        <v>0</v>
      </c>
      <c r="AA351" s="144">
        <f t="shared" si="46"/>
        <v>0</v>
      </c>
      <c r="AB351" s="144">
        <f t="shared" si="47"/>
        <v>0</v>
      </c>
      <c r="AC351" s="147">
        <f t="shared" si="48"/>
        <v>0</v>
      </c>
    </row>
    <row r="352" spans="1:29" x14ac:dyDescent="0.25">
      <c r="A352" s="131"/>
      <c r="B352" s="140" t="s">
        <v>792</v>
      </c>
      <c r="C352" s="125" t="s">
        <v>335</v>
      </c>
      <c r="D352" s="5"/>
      <c r="E352" s="5"/>
      <c r="F352" s="5"/>
      <c r="G352" s="5"/>
      <c r="H352" s="5"/>
      <c r="I352" s="5"/>
      <c r="J352" s="5"/>
      <c r="K352" s="5"/>
      <c r="L352" s="28"/>
      <c r="M352" s="141" t="s">
        <v>732</v>
      </c>
      <c r="N352" s="142">
        <v>0</v>
      </c>
      <c r="O352" s="150"/>
      <c r="P352" s="144">
        <v>0</v>
      </c>
      <c r="Q352" s="144">
        <v>0</v>
      </c>
      <c r="R352" s="144">
        <f t="shared" si="49"/>
        <v>0</v>
      </c>
      <c r="S352" s="144">
        <f t="shared" si="43"/>
        <v>0</v>
      </c>
      <c r="T352" s="144">
        <v>0</v>
      </c>
      <c r="U352" s="144">
        <f t="shared" si="50"/>
        <v>0</v>
      </c>
      <c r="V352" s="145"/>
      <c r="W352" s="144">
        <v>0</v>
      </c>
      <c r="X352" s="146">
        <f t="shared" si="44"/>
        <v>0</v>
      </c>
      <c r="Y352" s="144">
        <v>0</v>
      </c>
      <c r="Z352" s="144">
        <f t="shared" si="45"/>
        <v>0</v>
      </c>
      <c r="AA352" s="144">
        <f t="shared" si="46"/>
        <v>0</v>
      </c>
      <c r="AB352" s="144">
        <f t="shared" si="47"/>
        <v>0</v>
      </c>
      <c r="AC352" s="147">
        <f t="shared" si="48"/>
        <v>0</v>
      </c>
    </row>
    <row r="353" spans="1:29" x14ac:dyDescent="0.25">
      <c r="A353" s="131"/>
      <c r="B353" s="140" t="s">
        <v>792</v>
      </c>
      <c r="C353" s="125" t="s">
        <v>336</v>
      </c>
      <c r="D353" s="5"/>
      <c r="E353" s="5"/>
      <c r="F353" s="5"/>
      <c r="G353" s="5"/>
      <c r="H353" s="5"/>
      <c r="I353" s="5"/>
      <c r="J353" s="5"/>
      <c r="K353" s="5"/>
      <c r="L353" s="28"/>
      <c r="M353" s="141" t="s">
        <v>732</v>
      </c>
      <c r="N353" s="142">
        <v>0</v>
      </c>
      <c r="O353" s="150"/>
      <c r="P353" s="144">
        <v>0</v>
      </c>
      <c r="Q353" s="144">
        <v>0</v>
      </c>
      <c r="R353" s="144">
        <f t="shared" si="49"/>
        <v>0</v>
      </c>
      <c r="S353" s="144">
        <f t="shared" si="43"/>
        <v>0</v>
      </c>
      <c r="T353" s="144">
        <v>0</v>
      </c>
      <c r="U353" s="144">
        <f t="shared" si="50"/>
        <v>0</v>
      </c>
      <c r="V353" s="145"/>
      <c r="W353" s="144">
        <v>0</v>
      </c>
      <c r="X353" s="146">
        <f t="shared" si="44"/>
        <v>0</v>
      </c>
      <c r="Y353" s="144">
        <v>0</v>
      </c>
      <c r="Z353" s="144">
        <f t="shared" si="45"/>
        <v>0</v>
      </c>
      <c r="AA353" s="144">
        <f t="shared" si="46"/>
        <v>0</v>
      </c>
      <c r="AB353" s="144">
        <f t="shared" si="47"/>
        <v>0</v>
      </c>
      <c r="AC353" s="147">
        <f t="shared" si="48"/>
        <v>0</v>
      </c>
    </row>
    <row r="354" spans="1:29" x14ac:dyDescent="0.25">
      <c r="A354" s="131"/>
      <c r="B354" s="140" t="s">
        <v>792</v>
      </c>
      <c r="C354" s="125" t="s">
        <v>786</v>
      </c>
      <c r="D354" s="5"/>
      <c r="E354" s="5"/>
      <c r="F354" s="5"/>
      <c r="G354" s="5"/>
      <c r="H354" s="5"/>
      <c r="I354" s="5"/>
      <c r="J354" s="5"/>
      <c r="K354" s="5"/>
      <c r="L354" s="28"/>
      <c r="M354" s="141" t="s">
        <v>732</v>
      </c>
      <c r="N354" s="142">
        <v>0</v>
      </c>
      <c r="O354" s="150"/>
      <c r="P354" s="144">
        <v>0</v>
      </c>
      <c r="Q354" s="144">
        <v>0</v>
      </c>
      <c r="R354" s="144">
        <f t="shared" si="49"/>
        <v>0</v>
      </c>
      <c r="S354" s="144">
        <f t="shared" si="43"/>
        <v>0</v>
      </c>
      <c r="T354" s="144">
        <v>0</v>
      </c>
      <c r="U354" s="144">
        <f t="shared" si="50"/>
        <v>0</v>
      </c>
      <c r="V354" s="145"/>
      <c r="W354" s="144">
        <v>0</v>
      </c>
      <c r="X354" s="146">
        <f t="shared" si="44"/>
        <v>0</v>
      </c>
      <c r="Y354" s="144">
        <v>0</v>
      </c>
      <c r="Z354" s="144">
        <f t="shared" si="45"/>
        <v>0</v>
      </c>
      <c r="AA354" s="144">
        <f t="shared" si="46"/>
        <v>0</v>
      </c>
      <c r="AB354" s="144">
        <f t="shared" si="47"/>
        <v>0</v>
      </c>
      <c r="AC354" s="147">
        <f t="shared" si="48"/>
        <v>0</v>
      </c>
    </row>
    <row r="355" spans="1:29" x14ac:dyDescent="0.25">
      <c r="A355" s="131"/>
      <c r="B355" s="140" t="s">
        <v>792</v>
      </c>
      <c r="C355" s="134" t="s">
        <v>345</v>
      </c>
      <c r="D355" s="5"/>
      <c r="E355" s="5"/>
      <c r="F355" s="5"/>
      <c r="G355" s="5"/>
      <c r="H355" s="5"/>
      <c r="I355" s="5"/>
      <c r="J355" s="5"/>
      <c r="K355" s="5"/>
      <c r="L355" s="28"/>
      <c r="M355" s="148" t="s">
        <v>726</v>
      </c>
      <c r="N355" s="141">
        <v>1</v>
      </c>
      <c r="O355" s="150"/>
      <c r="P355" s="151">
        <v>218191.935</v>
      </c>
      <c r="Q355" s="144">
        <v>0</v>
      </c>
      <c r="R355" s="144">
        <f t="shared" si="49"/>
        <v>218191.935</v>
      </c>
      <c r="S355" s="144">
        <f t="shared" si="43"/>
        <v>16370.94088305</v>
      </c>
      <c r="T355" s="144">
        <v>0</v>
      </c>
      <c r="U355" s="144">
        <f t="shared" si="50"/>
        <v>234562.87588305</v>
      </c>
      <c r="V355" s="145"/>
      <c r="W355" s="152">
        <v>8862</v>
      </c>
      <c r="X355" s="146">
        <f t="shared" si="44"/>
        <v>1095.3431999999998</v>
      </c>
      <c r="Y355" s="144">
        <v>0</v>
      </c>
      <c r="Z355" s="144">
        <f t="shared" si="45"/>
        <v>9957.3431999999993</v>
      </c>
      <c r="AA355" s="144">
        <f t="shared" si="46"/>
        <v>234562.87588305</v>
      </c>
      <c r="AB355" s="144">
        <f t="shared" si="47"/>
        <v>9957.3431999999993</v>
      </c>
      <c r="AC355" s="147">
        <f t="shared" si="48"/>
        <v>244520</v>
      </c>
    </row>
    <row r="356" spans="1:29" x14ac:dyDescent="0.25">
      <c r="A356" s="126">
        <v>9</v>
      </c>
      <c r="B356" s="140" t="s">
        <v>792</v>
      </c>
      <c r="C356" s="127" t="s">
        <v>346</v>
      </c>
      <c r="D356" s="5"/>
      <c r="E356" s="5"/>
      <c r="F356" s="5"/>
      <c r="G356" s="5"/>
      <c r="H356" s="5"/>
      <c r="I356" s="5"/>
      <c r="J356" s="5"/>
      <c r="K356" s="5"/>
      <c r="L356" s="28"/>
      <c r="M356" s="141" t="s">
        <v>732</v>
      </c>
      <c r="N356" s="142">
        <v>0</v>
      </c>
      <c r="O356" s="150"/>
      <c r="P356" s="144">
        <v>0</v>
      </c>
      <c r="Q356" s="144">
        <v>0</v>
      </c>
      <c r="R356" s="144">
        <f t="shared" si="49"/>
        <v>0</v>
      </c>
      <c r="S356" s="144">
        <f t="shared" si="43"/>
        <v>0</v>
      </c>
      <c r="T356" s="144">
        <v>0</v>
      </c>
      <c r="U356" s="144">
        <f t="shared" si="50"/>
        <v>0</v>
      </c>
      <c r="V356" s="145"/>
      <c r="W356" s="144">
        <v>0</v>
      </c>
      <c r="X356" s="146">
        <f t="shared" si="44"/>
        <v>0</v>
      </c>
      <c r="Y356" s="144">
        <v>0</v>
      </c>
      <c r="Z356" s="144">
        <f t="shared" si="45"/>
        <v>0</v>
      </c>
      <c r="AA356" s="144">
        <f t="shared" si="46"/>
        <v>0</v>
      </c>
      <c r="AB356" s="144">
        <f t="shared" si="47"/>
        <v>0</v>
      </c>
      <c r="AC356" s="147">
        <f t="shared" si="48"/>
        <v>0</v>
      </c>
    </row>
    <row r="357" spans="1:29" x14ac:dyDescent="0.25">
      <c r="A357" s="131"/>
      <c r="B357" s="140" t="s">
        <v>792</v>
      </c>
      <c r="C357" s="127" t="s">
        <v>299</v>
      </c>
      <c r="D357" s="5"/>
      <c r="E357" s="5"/>
      <c r="F357" s="5"/>
      <c r="G357" s="5"/>
      <c r="H357" s="5"/>
      <c r="I357" s="5"/>
      <c r="J357" s="5"/>
      <c r="K357" s="5"/>
      <c r="L357" s="28"/>
      <c r="M357" s="141" t="s">
        <v>732</v>
      </c>
      <c r="N357" s="142">
        <v>0</v>
      </c>
      <c r="O357" s="150"/>
      <c r="P357" s="144">
        <v>0</v>
      </c>
      <c r="Q357" s="144">
        <v>0</v>
      </c>
      <c r="R357" s="144">
        <f t="shared" si="49"/>
        <v>0</v>
      </c>
      <c r="S357" s="144">
        <f t="shared" si="43"/>
        <v>0</v>
      </c>
      <c r="T357" s="144">
        <v>0</v>
      </c>
      <c r="U357" s="144">
        <f t="shared" si="50"/>
        <v>0</v>
      </c>
      <c r="V357" s="145"/>
      <c r="W357" s="144">
        <v>0</v>
      </c>
      <c r="X357" s="146">
        <f t="shared" si="44"/>
        <v>0</v>
      </c>
      <c r="Y357" s="144">
        <v>0</v>
      </c>
      <c r="Z357" s="144">
        <f t="shared" si="45"/>
        <v>0</v>
      </c>
      <c r="AA357" s="144">
        <f t="shared" si="46"/>
        <v>0</v>
      </c>
      <c r="AB357" s="144">
        <f t="shared" si="47"/>
        <v>0</v>
      </c>
      <c r="AC357" s="147">
        <f t="shared" si="48"/>
        <v>0</v>
      </c>
    </row>
    <row r="358" spans="1:29" x14ac:dyDescent="0.25">
      <c r="A358" s="131"/>
      <c r="B358" s="140" t="s">
        <v>792</v>
      </c>
      <c r="C358" s="125" t="s">
        <v>332</v>
      </c>
      <c r="D358" s="5"/>
      <c r="E358" s="5"/>
      <c r="F358" s="5"/>
      <c r="G358" s="5"/>
      <c r="H358" s="5"/>
      <c r="I358" s="5"/>
      <c r="J358" s="5"/>
      <c r="K358" s="5"/>
      <c r="L358" s="28"/>
      <c r="M358" s="141" t="s">
        <v>732</v>
      </c>
      <c r="N358" s="142">
        <v>0</v>
      </c>
      <c r="O358" s="150"/>
      <c r="P358" s="144">
        <v>0</v>
      </c>
      <c r="Q358" s="144">
        <v>0</v>
      </c>
      <c r="R358" s="144">
        <f t="shared" si="49"/>
        <v>0</v>
      </c>
      <c r="S358" s="144">
        <f t="shared" si="43"/>
        <v>0</v>
      </c>
      <c r="T358" s="144">
        <v>0</v>
      </c>
      <c r="U358" s="144">
        <f t="shared" si="50"/>
        <v>0</v>
      </c>
      <c r="V358" s="145"/>
      <c r="W358" s="144">
        <v>0</v>
      </c>
      <c r="X358" s="146">
        <f t="shared" si="44"/>
        <v>0</v>
      </c>
      <c r="Y358" s="144">
        <v>0</v>
      </c>
      <c r="Z358" s="144">
        <f t="shared" si="45"/>
        <v>0</v>
      </c>
      <c r="AA358" s="144">
        <f t="shared" si="46"/>
        <v>0</v>
      </c>
      <c r="AB358" s="144">
        <f t="shared" si="47"/>
        <v>0</v>
      </c>
      <c r="AC358" s="147">
        <f t="shared" si="48"/>
        <v>0</v>
      </c>
    </row>
    <row r="359" spans="1:29" ht="30" x14ac:dyDescent="0.25">
      <c r="A359" s="128" t="s">
        <v>236</v>
      </c>
      <c r="B359" s="140" t="s">
        <v>792</v>
      </c>
      <c r="C359" s="118" t="s">
        <v>826</v>
      </c>
      <c r="D359" s="5"/>
      <c r="E359" s="5"/>
      <c r="F359" s="5"/>
      <c r="G359" s="5"/>
      <c r="H359" s="5"/>
      <c r="I359" s="5"/>
      <c r="J359" s="5"/>
      <c r="K359" s="5"/>
      <c r="L359" s="28"/>
      <c r="M359" s="141" t="s">
        <v>732</v>
      </c>
      <c r="N359" s="142">
        <v>0</v>
      </c>
      <c r="O359" s="150"/>
      <c r="P359" s="144">
        <v>0</v>
      </c>
      <c r="Q359" s="144">
        <v>0</v>
      </c>
      <c r="R359" s="144">
        <f t="shared" si="49"/>
        <v>0</v>
      </c>
      <c r="S359" s="144">
        <f t="shared" si="43"/>
        <v>0</v>
      </c>
      <c r="T359" s="144">
        <v>0</v>
      </c>
      <c r="U359" s="144">
        <f t="shared" si="50"/>
        <v>0</v>
      </c>
      <c r="V359" s="145"/>
      <c r="W359" s="144">
        <v>0</v>
      </c>
      <c r="X359" s="146">
        <f t="shared" si="44"/>
        <v>0</v>
      </c>
      <c r="Y359" s="144">
        <v>0</v>
      </c>
      <c r="Z359" s="144">
        <f t="shared" si="45"/>
        <v>0</v>
      </c>
      <c r="AA359" s="144">
        <f t="shared" si="46"/>
        <v>0</v>
      </c>
      <c r="AB359" s="144">
        <f t="shared" si="47"/>
        <v>0</v>
      </c>
      <c r="AC359" s="147">
        <f t="shared" si="48"/>
        <v>0</v>
      </c>
    </row>
    <row r="360" spans="1:29" ht="30" x14ac:dyDescent="0.25">
      <c r="A360" s="128" t="s">
        <v>237</v>
      </c>
      <c r="B360" s="140" t="s">
        <v>792</v>
      </c>
      <c r="C360" s="118" t="s">
        <v>347</v>
      </c>
      <c r="D360" s="5"/>
      <c r="E360" s="5"/>
      <c r="F360" s="5"/>
      <c r="G360" s="5"/>
      <c r="H360" s="5"/>
      <c r="I360" s="5"/>
      <c r="J360" s="5"/>
      <c r="K360" s="5"/>
      <c r="L360" s="28"/>
      <c r="M360" s="141" t="s">
        <v>732</v>
      </c>
      <c r="N360" s="142">
        <v>0</v>
      </c>
      <c r="O360" s="150"/>
      <c r="P360" s="144">
        <v>0</v>
      </c>
      <c r="Q360" s="144">
        <v>0</v>
      </c>
      <c r="R360" s="144">
        <f t="shared" si="49"/>
        <v>0</v>
      </c>
      <c r="S360" s="144">
        <f t="shared" si="43"/>
        <v>0</v>
      </c>
      <c r="T360" s="144">
        <v>0</v>
      </c>
      <c r="U360" s="144">
        <f t="shared" si="50"/>
        <v>0</v>
      </c>
      <c r="V360" s="145"/>
      <c r="W360" s="144">
        <v>0</v>
      </c>
      <c r="X360" s="146">
        <f t="shared" si="44"/>
        <v>0</v>
      </c>
      <c r="Y360" s="144">
        <v>0</v>
      </c>
      <c r="Z360" s="144">
        <f t="shared" si="45"/>
        <v>0</v>
      </c>
      <c r="AA360" s="144">
        <f t="shared" si="46"/>
        <v>0</v>
      </c>
      <c r="AB360" s="144">
        <f t="shared" si="47"/>
        <v>0</v>
      </c>
      <c r="AC360" s="147">
        <f t="shared" si="48"/>
        <v>0</v>
      </c>
    </row>
    <row r="361" spans="1:29" x14ac:dyDescent="0.25">
      <c r="A361" s="128" t="s">
        <v>238</v>
      </c>
      <c r="B361" s="140" t="s">
        <v>792</v>
      </c>
      <c r="C361" s="118" t="s">
        <v>791</v>
      </c>
      <c r="D361" s="5"/>
      <c r="E361" s="5"/>
      <c r="F361" s="5"/>
      <c r="G361" s="5"/>
      <c r="H361" s="5"/>
      <c r="I361" s="5"/>
      <c r="J361" s="5"/>
      <c r="K361" s="5"/>
      <c r="L361" s="28"/>
      <c r="M361" s="141" t="s">
        <v>732</v>
      </c>
      <c r="N361" s="142">
        <v>0</v>
      </c>
      <c r="O361" s="150"/>
      <c r="P361" s="144">
        <v>0</v>
      </c>
      <c r="Q361" s="144">
        <v>0</v>
      </c>
      <c r="R361" s="144">
        <f t="shared" si="49"/>
        <v>0</v>
      </c>
      <c r="S361" s="144">
        <f t="shared" si="43"/>
        <v>0</v>
      </c>
      <c r="T361" s="144">
        <v>0</v>
      </c>
      <c r="U361" s="144">
        <f t="shared" si="50"/>
        <v>0</v>
      </c>
      <c r="V361" s="145"/>
      <c r="W361" s="144">
        <v>0</v>
      </c>
      <c r="X361" s="146">
        <f t="shared" si="44"/>
        <v>0</v>
      </c>
      <c r="Y361" s="144">
        <v>0</v>
      </c>
      <c r="Z361" s="144">
        <f t="shared" si="45"/>
        <v>0</v>
      </c>
      <c r="AA361" s="144">
        <f t="shared" si="46"/>
        <v>0</v>
      </c>
      <c r="AB361" s="144">
        <f t="shared" si="47"/>
        <v>0</v>
      </c>
      <c r="AC361" s="147">
        <f t="shared" si="48"/>
        <v>0</v>
      </c>
    </row>
    <row r="362" spans="1:29" x14ac:dyDescent="0.25">
      <c r="A362" s="131"/>
      <c r="B362" s="140" t="s">
        <v>792</v>
      </c>
      <c r="C362" s="127" t="s">
        <v>303</v>
      </c>
      <c r="D362" s="5"/>
      <c r="E362" s="5"/>
      <c r="F362" s="5"/>
      <c r="G362" s="5"/>
      <c r="H362" s="5"/>
      <c r="I362" s="5"/>
      <c r="J362" s="5"/>
      <c r="K362" s="5"/>
      <c r="L362" s="28"/>
      <c r="M362" s="141" t="s">
        <v>732</v>
      </c>
      <c r="N362" s="142">
        <v>0</v>
      </c>
      <c r="O362" s="150"/>
      <c r="P362" s="144">
        <v>0</v>
      </c>
      <c r="Q362" s="144">
        <v>0</v>
      </c>
      <c r="R362" s="144">
        <f t="shared" si="49"/>
        <v>0</v>
      </c>
      <c r="S362" s="144">
        <f t="shared" si="43"/>
        <v>0</v>
      </c>
      <c r="T362" s="144">
        <v>0</v>
      </c>
      <c r="U362" s="144">
        <f t="shared" si="50"/>
        <v>0</v>
      </c>
      <c r="V362" s="145"/>
      <c r="W362" s="144">
        <v>0</v>
      </c>
      <c r="X362" s="146">
        <f t="shared" si="44"/>
        <v>0</v>
      </c>
      <c r="Y362" s="144">
        <v>0</v>
      </c>
      <c r="Z362" s="144">
        <f t="shared" si="45"/>
        <v>0</v>
      </c>
      <c r="AA362" s="144">
        <f t="shared" si="46"/>
        <v>0</v>
      </c>
      <c r="AB362" s="144">
        <f t="shared" si="47"/>
        <v>0</v>
      </c>
      <c r="AC362" s="147">
        <f t="shared" si="48"/>
        <v>0</v>
      </c>
    </row>
    <row r="363" spans="1:29" ht="30" x14ac:dyDescent="0.25">
      <c r="A363" s="131"/>
      <c r="B363" s="140" t="s">
        <v>792</v>
      </c>
      <c r="C363" s="118" t="s">
        <v>348</v>
      </c>
      <c r="D363" s="5"/>
      <c r="E363" s="5"/>
      <c r="F363" s="5"/>
      <c r="G363" s="5"/>
      <c r="H363" s="5"/>
      <c r="I363" s="5"/>
      <c r="J363" s="5"/>
      <c r="K363" s="5"/>
      <c r="L363" s="28"/>
      <c r="M363" s="141" t="s">
        <v>732</v>
      </c>
      <c r="N363" s="142">
        <v>0</v>
      </c>
      <c r="O363" s="150"/>
      <c r="P363" s="144">
        <v>0</v>
      </c>
      <c r="Q363" s="144">
        <v>0</v>
      </c>
      <c r="R363" s="144">
        <f t="shared" si="49"/>
        <v>0</v>
      </c>
      <c r="S363" s="144">
        <f t="shared" si="43"/>
        <v>0</v>
      </c>
      <c r="T363" s="144">
        <v>0</v>
      </c>
      <c r="U363" s="144">
        <f t="shared" si="50"/>
        <v>0</v>
      </c>
      <c r="V363" s="145"/>
      <c r="W363" s="144">
        <v>0</v>
      </c>
      <c r="X363" s="146">
        <f t="shared" si="44"/>
        <v>0</v>
      </c>
      <c r="Y363" s="144">
        <v>0</v>
      </c>
      <c r="Z363" s="144">
        <f t="shared" si="45"/>
        <v>0</v>
      </c>
      <c r="AA363" s="144">
        <f t="shared" si="46"/>
        <v>0</v>
      </c>
      <c r="AB363" s="144">
        <f t="shared" si="47"/>
        <v>0</v>
      </c>
      <c r="AC363" s="147">
        <f t="shared" si="48"/>
        <v>0</v>
      </c>
    </row>
    <row r="364" spans="1:29" x14ac:dyDescent="0.25">
      <c r="A364" s="131"/>
      <c r="B364" s="140" t="s">
        <v>792</v>
      </c>
      <c r="C364" s="127" t="s">
        <v>262</v>
      </c>
      <c r="D364" s="5"/>
      <c r="E364" s="5"/>
      <c r="F364" s="5"/>
      <c r="G364" s="5"/>
      <c r="H364" s="5"/>
      <c r="I364" s="5"/>
      <c r="J364" s="5"/>
      <c r="K364" s="5"/>
      <c r="L364" s="28"/>
      <c r="M364" s="141" t="s">
        <v>732</v>
      </c>
      <c r="N364" s="142">
        <v>0</v>
      </c>
      <c r="O364" s="150"/>
      <c r="P364" s="144">
        <v>0</v>
      </c>
      <c r="Q364" s="144">
        <v>0</v>
      </c>
      <c r="R364" s="144">
        <f t="shared" si="49"/>
        <v>0</v>
      </c>
      <c r="S364" s="144">
        <f t="shared" si="43"/>
        <v>0</v>
      </c>
      <c r="T364" s="144">
        <v>0</v>
      </c>
      <c r="U364" s="144">
        <f t="shared" si="50"/>
        <v>0</v>
      </c>
      <c r="V364" s="145"/>
      <c r="W364" s="144">
        <v>0</v>
      </c>
      <c r="X364" s="146">
        <f t="shared" si="44"/>
        <v>0</v>
      </c>
      <c r="Y364" s="144">
        <v>0</v>
      </c>
      <c r="Z364" s="144">
        <f t="shared" si="45"/>
        <v>0</v>
      </c>
      <c r="AA364" s="144">
        <f t="shared" si="46"/>
        <v>0</v>
      </c>
      <c r="AB364" s="144">
        <f t="shared" si="47"/>
        <v>0</v>
      </c>
      <c r="AC364" s="147">
        <f t="shared" si="48"/>
        <v>0</v>
      </c>
    </row>
    <row r="365" spans="1:29" x14ac:dyDescent="0.25">
      <c r="A365" s="131"/>
      <c r="B365" s="140" t="s">
        <v>792</v>
      </c>
      <c r="C365" s="125" t="s">
        <v>336</v>
      </c>
      <c r="D365" s="5"/>
      <c r="E365" s="5"/>
      <c r="F365" s="5"/>
      <c r="G365" s="5"/>
      <c r="H365" s="5"/>
      <c r="I365" s="5"/>
      <c r="J365" s="5"/>
      <c r="K365" s="5"/>
      <c r="L365" s="28"/>
      <c r="M365" s="141" t="s">
        <v>732</v>
      </c>
      <c r="N365" s="142">
        <v>0</v>
      </c>
      <c r="O365" s="150"/>
      <c r="P365" s="144">
        <v>0</v>
      </c>
      <c r="Q365" s="144">
        <v>0</v>
      </c>
      <c r="R365" s="144">
        <f t="shared" si="49"/>
        <v>0</v>
      </c>
      <c r="S365" s="144">
        <f t="shared" si="43"/>
        <v>0</v>
      </c>
      <c r="T365" s="144">
        <v>0</v>
      </c>
      <c r="U365" s="144">
        <f t="shared" si="50"/>
        <v>0</v>
      </c>
      <c r="V365" s="145"/>
      <c r="W365" s="144">
        <v>0</v>
      </c>
      <c r="X365" s="146">
        <f t="shared" si="44"/>
        <v>0</v>
      </c>
      <c r="Y365" s="144">
        <v>0</v>
      </c>
      <c r="Z365" s="144">
        <f t="shared" si="45"/>
        <v>0</v>
      </c>
      <c r="AA365" s="144">
        <f t="shared" si="46"/>
        <v>0</v>
      </c>
      <c r="AB365" s="144">
        <f t="shared" si="47"/>
        <v>0</v>
      </c>
      <c r="AC365" s="147">
        <f t="shared" si="48"/>
        <v>0</v>
      </c>
    </row>
    <row r="366" spans="1:29" x14ac:dyDescent="0.25">
      <c r="A366" s="131"/>
      <c r="B366" s="140" t="s">
        <v>792</v>
      </c>
      <c r="C366" s="125" t="s">
        <v>349</v>
      </c>
      <c r="D366" s="5"/>
      <c r="E366" s="5"/>
      <c r="F366" s="5"/>
      <c r="G366" s="5"/>
      <c r="H366" s="5"/>
      <c r="I366" s="5"/>
      <c r="J366" s="5"/>
      <c r="K366" s="5"/>
      <c r="L366" s="28"/>
      <c r="M366" s="141" t="s">
        <v>732</v>
      </c>
      <c r="N366" s="142">
        <v>0</v>
      </c>
      <c r="O366" s="150"/>
      <c r="P366" s="144">
        <v>0</v>
      </c>
      <c r="Q366" s="144">
        <v>0</v>
      </c>
      <c r="R366" s="144">
        <f t="shared" si="49"/>
        <v>0</v>
      </c>
      <c r="S366" s="144">
        <f t="shared" si="43"/>
        <v>0</v>
      </c>
      <c r="T366" s="144">
        <v>0</v>
      </c>
      <c r="U366" s="144">
        <f t="shared" si="50"/>
        <v>0</v>
      </c>
      <c r="V366" s="145"/>
      <c r="W366" s="144">
        <v>0</v>
      </c>
      <c r="X366" s="146">
        <f t="shared" si="44"/>
        <v>0</v>
      </c>
      <c r="Y366" s="144">
        <v>0</v>
      </c>
      <c r="Z366" s="144">
        <f t="shared" si="45"/>
        <v>0</v>
      </c>
      <c r="AA366" s="144">
        <f t="shared" si="46"/>
        <v>0</v>
      </c>
      <c r="AB366" s="144">
        <f t="shared" si="47"/>
        <v>0</v>
      </c>
      <c r="AC366" s="147">
        <f t="shared" si="48"/>
        <v>0</v>
      </c>
    </row>
    <row r="367" spans="1:29" x14ac:dyDescent="0.25">
      <c r="A367" s="131"/>
      <c r="B367" s="140" t="s">
        <v>792</v>
      </c>
      <c r="C367" s="125" t="s">
        <v>350</v>
      </c>
      <c r="D367" s="5"/>
      <c r="E367" s="5"/>
      <c r="F367" s="5"/>
      <c r="G367" s="5"/>
      <c r="H367" s="5"/>
      <c r="I367" s="5"/>
      <c r="J367" s="5"/>
      <c r="K367" s="5"/>
      <c r="L367" s="28"/>
      <c r="M367" s="141" t="s">
        <v>732</v>
      </c>
      <c r="N367" s="142">
        <v>0</v>
      </c>
      <c r="O367" s="150"/>
      <c r="P367" s="144">
        <v>0</v>
      </c>
      <c r="Q367" s="144">
        <v>0</v>
      </c>
      <c r="R367" s="144">
        <f t="shared" si="49"/>
        <v>0</v>
      </c>
      <c r="S367" s="144">
        <f t="shared" si="43"/>
        <v>0</v>
      </c>
      <c r="T367" s="144">
        <v>0</v>
      </c>
      <c r="U367" s="144">
        <f t="shared" si="50"/>
        <v>0</v>
      </c>
      <c r="V367" s="145"/>
      <c r="W367" s="144">
        <v>0</v>
      </c>
      <c r="X367" s="146">
        <f t="shared" si="44"/>
        <v>0</v>
      </c>
      <c r="Y367" s="144">
        <v>0</v>
      </c>
      <c r="Z367" s="144">
        <f t="shared" si="45"/>
        <v>0</v>
      </c>
      <c r="AA367" s="144">
        <f t="shared" si="46"/>
        <v>0</v>
      </c>
      <c r="AB367" s="144">
        <f t="shared" si="47"/>
        <v>0</v>
      </c>
      <c r="AC367" s="147">
        <f t="shared" si="48"/>
        <v>0</v>
      </c>
    </row>
    <row r="368" spans="1:29" x14ac:dyDescent="0.25">
      <c r="A368" s="131"/>
      <c r="B368" s="140" t="s">
        <v>792</v>
      </c>
      <c r="C368" s="125" t="s">
        <v>783</v>
      </c>
      <c r="D368" s="5"/>
      <c r="E368" s="5"/>
      <c r="F368" s="5"/>
      <c r="G368" s="5"/>
      <c r="H368" s="5"/>
      <c r="I368" s="5"/>
      <c r="J368" s="5"/>
      <c r="K368" s="5"/>
      <c r="L368" s="28"/>
      <c r="M368" s="141" t="s">
        <v>732</v>
      </c>
      <c r="N368" s="142">
        <v>0</v>
      </c>
      <c r="O368" s="150"/>
      <c r="P368" s="144">
        <v>0</v>
      </c>
      <c r="Q368" s="144">
        <v>0</v>
      </c>
      <c r="R368" s="144">
        <f t="shared" si="49"/>
        <v>0</v>
      </c>
      <c r="S368" s="144">
        <f t="shared" si="43"/>
        <v>0</v>
      </c>
      <c r="T368" s="144">
        <v>0</v>
      </c>
      <c r="U368" s="144">
        <f t="shared" si="50"/>
        <v>0</v>
      </c>
      <c r="V368" s="145"/>
      <c r="W368" s="144">
        <v>0</v>
      </c>
      <c r="X368" s="146">
        <f t="shared" si="44"/>
        <v>0</v>
      </c>
      <c r="Y368" s="144">
        <v>0</v>
      </c>
      <c r="Z368" s="144">
        <f t="shared" si="45"/>
        <v>0</v>
      </c>
      <c r="AA368" s="144">
        <f t="shared" si="46"/>
        <v>0</v>
      </c>
      <c r="AB368" s="144">
        <f t="shared" si="47"/>
        <v>0</v>
      </c>
      <c r="AC368" s="147">
        <f t="shared" si="48"/>
        <v>0</v>
      </c>
    </row>
    <row r="369" spans="1:29" x14ac:dyDescent="0.25">
      <c r="A369" s="131"/>
      <c r="B369" s="140" t="s">
        <v>792</v>
      </c>
      <c r="C369" s="125" t="s">
        <v>314</v>
      </c>
      <c r="D369" s="5"/>
      <c r="E369" s="5"/>
      <c r="F369" s="5"/>
      <c r="G369" s="5"/>
      <c r="H369" s="5"/>
      <c r="I369" s="5"/>
      <c r="J369" s="5"/>
      <c r="K369" s="5"/>
      <c r="L369" s="28"/>
      <c r="M369" s="141" t="s">
        <v>732</v>
      </c>
      <c r="N369" s="142">
        <v>0</v>
      </c>
      <c r="O369" s="150"/>
      <c r="P369" s="144">
        <v>0</v>
      </c>
      <c r="Q369" s="144">
        <v>0</v>
      </c>
      <c r="R369" s="144">
        <f t="shared" si="49"/>
        <v>0</v>
      </c>
      <c r="S369" s="144">
        <f t="shared" si="43"/>
        <v>0</v>
      </c>
      <c r="T369" s="144">
        <v>0</v>
      </c>
      <c r="U369" s="144">
        <f t="shared" si="50"/>
        <v>0</v>
      </c>
      <c r="V369" s="145"/>
      <c r="W369" s="144">
        <v>0</v>
      </c>
      <c r="X369" s="146">
        <f t="shared" si="44"/>
        <v>0</v>
      </c>
      <c r="Y369" s="144">
        <v>0</v>
      </c>
      <c r="Z369" s="144">
        <f t="shared" si="45"/>
        <v>0</v>
      </c>
      <c r="AA369" s="144">
        <f t="shared" si="46"/>
        <v>0</v>
      </c>
      <c r="AB369" s="144">
        <f t="shared" si="47"/>
        <v>0</v>
      </c>
      <c r="AC369" s="147">
        <f t="shared" si="48"/>
        <v>0</v>
      </c>
    </row>
    <row r="370" spans="1:29" x14ac:dyDescent="0.25">
      <c r="A370" s="131"/>
      <c r="B370" s="140" t="s">
        <v>792</v>
      </c>
      <c r="C370" s="125" t="s">
        <v>786</v>
      </c>
      <c r="D370" s="5"/>
      <c r="E370" s="5"/>
      <c r="F370" s="5"/>
      <c r="G370" s="5"/>
      <c r="H370" s="5"/>
      <c r="I370" s="5"/>
      <c r="J370" s="5"/>
      <c r="K370" s="5"/>
      <c r="L370" s="28"/>
      <c r="M370" s="141" t="s">
        <v>732</v>
      </c>
      <c r="N370" s="142">
        <v>0</v>
      </c>
      <c r="O370" s="150"/>
      <c r="P370" s="144">
        <v>0</v>
      </c>
      <c r="Q370" s="144">
        <v>0</v>
      </c>
      <c r="R370" s="144">
        <f t="shared" si="49"/>
        <v>0</v>
      </c>
      <c r="S370" s="144">
        <f t="shared" si="43"/>
        <v>0</v>
      </c>
      <c r="T370" s="144">
        <v>0</v>
      </c>
      <c r="U370" s="144">
        <f t="shared" si="50"/>
        <v>0</v>
      </c>
      <c r="V370" s="145"/>
      <c r="W370" s="144">
        <v>0</v>
      </c>
      <c r="X370" s="146">
        <f t="shared" si="44"/>
        <v>0</v>
      </c>
      <c r="Y370" s="144">
        <v>0</v>
      </c>
      <c r="Z370" s="144">
        <f t="shared" si="45"/>
        <v>0</v>
      </c>
      <c r="AA370" s="144">
        <f t="shared" si="46"/>
        <v>0</v>
      </c>
      <c r="AB370" s="144">
        <f t="shared" si="47"/>
        <v>0</v>
      </c>
      <c r="AC370" s="147">
        <f t="shared" si="48"/>
        <v>0</v>
      </c>
    </row>
    <row r="371" spans="1:29" x14ac:dyDescent="0.25">
      <c r="A371" s="131"/>
      <c r="B371" s="140" t="s">
        <v>792</v>
      </c>
      <c r="C371" s="134" t="s">
        <v>351</v>
      </c>
      <c r="D371" s="5"/>
      <c r="E371" s="5"/>
      <c r="F371" s="5"/>
      <c r="G371" s="5"/>
      <c r="H371" s="5"/>
      <c r="I371" s="5"/>
      <c r="J371" s="5"/>
      <c r="K371" s="5"/>
      <c r="L371" s="28"/>
      <c r="M371" s="148" t="s">
        <v>726</v>
      </c>
      <c r="N371" s="141">
        <v>1</v>
      </c>
      <c r="O371" s="150"/>
      <c r="P371" s="151">
        <v>143765.905</v>
      </c>
      <c r="Q371" s="144">
        <v>0</v>
      </c>
      <c r="R371" s="144">
        <f t="shared" si="49"/>
        <v>143765.905</v>
      </c>
      <c r="S371" s="144">
        <f t="shared" si="43"/>
        <v>10786.75585215</v>
      </c>
      <c r="T371" s="144">
        <v>0</v>
      </c>
      <c r="U371" s="144">
        <f t="shared" si="50"/>
        <v>154552.66085215</v>
      </c>
      <c r="V371" s="145"/>
      <c r="W371" s="152">
        <v>8862</v>
      </c>
      <c r="X371" s="146">
        <f t="shared" si="44"/>
        <v>1095.3431999999998</v>
      </c>
      <c r="Y371" s="144">
        <v>0</v>
      </c>
      <c r="Z371" s="144">
        <f t="shared" si="45"/>
        <v>9957.3431999999993</v>
      </c>
      <c r="AA371" s="144">
        <f t="shared" si="46"/>
        <v>154552.66085215</v>
      </c>
      <c r="AB371" s="144">
        <f t="shared" si="47"/>
        <v>9957.3431999999993</v>
      </c>
      <c r="AC371" s="147">
        <f t="shared" si="48"/>
        <v>164510</v>
      </c>
    </row>
    <row r="372" spans="1:29" x14ac:dyDescent="0.25">
      <c r="A372" s="126">
        <v>10</v>
      </c>
      <c r="B372" s="140" t="s">
        <v>792</v>
      </c>
      <c r="C372" s="127" t="s">
        <v>352</v>
      </c>
      <c r="D372" s="5"/>
      <c r="E372" s="5"/>
      <c r="F372" s="5"/>
      <c r="G372" s="5"/>
      <c r="H372" s="5"/>
      <c r="I372" s="5"/>
      <c r="J372" s="5"/>
      <c r="K372" s="5"/>
      <c r="L372" s="28"/>
      <c r="M372" s="141" t="s">
        <v>732</v>
      </c>
      <c r="N372" s="142">
        <v>0</v>
      </c>
      <c r="O372" s="150"/>
      <c r="P372" s="144">
        <v>0</v>
      </c>
      <c r="Q372" s="144">
        <v>0</v>
      </c>
      <c r="R372" s="144">
        <f t="shared" si="49"/>
        <v>0</v>
      </c>
      <c r="S372" s="144">
        <f t="shared" si="43"/>
        <v>0</v>
      </c>
      <c r="T372" s="144">
        <v>0</v>
      </c>
      <c r="U372" s="144">
        <f t="shared" si="50"/>
        <v>0</v>
      </c>
      <c r="V372" s="145"/>
      <c r="W372" s="144">
        <v>0</v>
      </c>
      <c r="X372" s="146">
        <f t="shared" si="44"/>
        <v>0</v>
      </c>
      <c r="Y372" s="144">
        <v>0</v>
      </c>
      <c r="Z372" s="144">
        <f t="shared" si="45"/>
        <v>0</v>
      </c>
      <c r="AA372" s="144">
        <f t="shared" si="46"/>
        <v>0</v>
      </c>
      <c r="AB372" s="144">
        <f t="shared" si="47"/>
        <v>0</v>
      </c>
      <c r="AC372" s="147">
        <f t="shared" si="48"/>
        <v>0</v>
      </c>
    </row>
    <row r="373" spans="1:29" x14ac:dyDescent="0.25">
      <c r="A373" s="131"/>
      <c r="B373" s="140" t="s">
        <v>792</v>
      </c>
      <c r="C373" s="127" t="s">
        <v>299</v>
      </c>
      <c r="D373" s="5"/>
      <c r="E373" s="5"/>
      <c r="F373" s="5"/>
      <c r="G373" s="5"/>
      <c r="H373" s="5"/>
      <c r="I373" s="5"/>
      <c r="J373" s="5"/>
      <c r="K373" s="5"/>
      <c r="L373" s="28"/>
      <c r="M373" s="141" t="s">
        <v>732</v>
      </c>
      <c r="N373" s="142">
        <v>0</v>
      </c>
      <c r="O373" s="150"/>
      <c r="P373" s="144">
        <v>0</v>
      </c>
      <c r="Q373" s="144">
        <v>0</v>
      </c>
      <c r="R373" s="144">
        <f t="shared" si="49"/>
        <v>0</v>
      </c>
      <c r="S373" s="144">
        <f t="shared" si="43"/>
        <v>0</v>
      </c>
      <c r="T373" s="144">
        <v>0</v>
      </c>
      <c r="U373" s="144">
        <f t="shared" si="50"/>
        <v>0</v>
      </c>
      <c r="V373" s="145"/>
      <c r="W373" s="144">
        <v>0</v>
      </c>
      <c r="X373" s="146">
        <f t="shared" si="44"/>
        <v>0</v>
      </c>
      <c r="Y373" s="144">
        <v>0</v>
      </c>
      <c r="Z373" s="144">
        <f t="shared" si="45"/>
        <v>0</v>
      </c>
      <c r="AA373" s="144">
        <f t="shared" si="46"/>
        <v>0</v>
      </c>
      <c r="AB373" s="144">
        <f t="shared" si="47"/>
        <v>0</v>
      </c>
      <c r="AC373" s="147">
        <f t="shared" si="48"/>
        <v>0</v>
      </c>
    </row>
    <row r="374" spans="1:29" x14ac:dyDescent="0.25">
      <c r="A374" s="131"/>
      <c r="B374" s="140" t="s">
        <v>792</v>
      </c>
      <c r="C374" s="125" t="s">
        <v>353</v>
      </c>
      <c r="D374" s="5"/>
      <c r="E374" s="5"/>
      <c r="F374" s="5"/>
      <c r="G374" s="5"/>
      <c r="H374" s="5"/>
      <c r="I374" s="5"/>
      <c r="J374" s="5"/>
      <c r="K374" s="5"/>
      <c r="L374" s="28"/>
      <c r="M374" s="141" t="s">
        <v>732</v>
      </c>
      <c r="N374" s="142">
        <v>0</v>
      </c>
      <c r="O374" s="150"/>
      <c r="P374" s="144">
        <v>0</v>
      </c>
      <c r="Q374" s="144">
        <v>0</v>
      </c>
      <c r="R374" s="144">
        <f t="shared" si="49"/>
        <v>0</v>
      </c>
      <c r="S374" s="144">
        <f t="shared" si="43"/>
        <v>0</v>
      </c>
      <c r="T374" s="144">
        <v>0</v>
      </c>
      <c r="U374" s="144">
        <f t="shared" si="50"/>
        <v>0</v>
      </c>
      <c r="V374" s="145"/>
      <c r="W374" s="144">
        <v>0</v>
      </c>
      <c r="X374" s="146">
        <f t="shared" si="44"/>
        <v>0</v>
      </c>
      <c r="Y374" s="144">
        <v>0</v>
      </c>
      <c r="Z374" s="144">
        <f t="shared" si="45"/>
        <v>0</v>
      </c>
      <c r="AA374" s="144">
        <f t="shared" si="46"/>
        <v>0</v>
      </c>
      <c r="AB374" s="144">
        <f t="shared" si="47"/>
        <v>0</v>
      </c>
      <c r="AC374" s="147">
        <f t="shared" si="48"/>
        <v>0</v>
      </c>
    </row>
    <row r="375" spans="1:29" ht="30" x14ac:dyDescent="0.25">
      <c r="A375" s="128" t="s">
        <v>236</v>
      </c>
      <c r="B375" s="140" t="s">
        <v>792</v>
      </c>
      <c r="C375" s="118" t="s">
        <v>826</v>
      </c>
      <c r="D375" s="5"/>
      <c r="E375" s="5"/>
      <c r="F375" s="5"/>
      <c r="G375" s="5"/>
      <c r="H375" s="5"/>
      <c r="I375" s="5"/>
      <c r="J375" s="5"/>
      <c r="K375" s="5"/>
      <c r="L375" s="28"/>
      <c r="M375" s="141" t="s">
        <v>732</v>
      </c>
      <c r="N375" s="142">
        <v>0</v>
      </c>
      <c r="O375" s="150"/>
      <c r="P375" s="144">
        <v>0</v>
      </c>
      <c r="Q375" s="144">
        <v>0</v>
      </c>
      <c r="R375" s="144">
        <f t="shared" si="49"/>
        <v>0</v>
      </c>
      <c r="S375" s="144">
        <f t="shared" si="43"/>
        <v>0</v>
      </c>
      <c r="T375" s="144">
        <v>0</v>
      </c>
      <c r="U375" s="144">
        <f t="shared" si="50"/>
        <v>0</v>
      </c>
      <c r="V375" s="145"/>
      <c r="W375" s="144">
        <v>0</v>
      </c>
      <c r="X375" s="146">
        <f t="shared" si="44"/>
        <v>0</v>
      </c>
      <c r="Y375" s="144">
        <v>0</v>
      </c>
      <c r="Z375" s="144">
        <f t="shared" si="45"/>
        <v>0</v>
      </c>
      <c r="AA375" s="144">
        <f t="shared" si="46"/>
        <v>0</v>
      </c>
      <c r="AB375" s="144">
        <f t="shared" si="47"/>
        <v>0</v>
      </c>
      <c r="AC375" s="147">
        <f t="shared" si="48"/>
        <v>0</v>
      </c>
    </row>
    <row r="376" spans="1:29" ht="30" x14ac:dyDescent="0.25">
      <c r="A376" s="128" t="s">
        <v>237</v>
      </c>
      <c r="B376" s="140" t="s">
        <v>792</v>
      </c>
      <c r="C376" s="118" t="s">
        <v>319</v>
      </c>
      <c r="D376" s="5"/>
      <c r="E376" s="5"/>
      <c r="F376" s="5"/>
      <c r="G376" s="5"/>
      <c r="H376" s="5"/>
      <c r="I376" s="5"/>
      <c r="J376" s="5"/>
      <c r="K376" s="5"/>
      <c r="L376" s="28"/>
      <c r="M376" s="141" t="s">
        <v>732</v>
      </c>
      <c r="N376" s="142">
        <v>0</v>
      </c>
      <c r="O376" s="150"/>
      <c r="P376" s="144">
        <v>0</v>
      </c>
      <c r="Q376" s="144">
        <v>0</v>
      </c>
      <c r="R376" s="144">
        <f t="shared" si="49"/>
        <v>0</v>
      </c>
      <c r="S376" s="144">
        <f t="shared" si="43"/>
        <v>0</v>
      </c>
      <c r="T376" s="144">
        <v>0</v>
      </c>
      <c r="U376" s="144">
        <f t="shared" si="50"/>
        <v>0</v>
      </c>
      <c r="V376" s="145"/>
      <c r="W376" s="144">
        <v>0</v>
      </c>
      <c r="X376" s="146">
        <f t="shared" si="44"/>
        <v>0</v>
      </c>
      <c r="Y376" s="144">
        <v>0</v>
      </c>
      <c r="Z376" s="144">
        <f t="shared" si="45"/>
        <v>0</v>
      </c>
      <c r="AA376" s="144">
        <f t="shared" si="46"/>
        <v>0</v>
      </c>
      <c r="AB376" s="144">
        <f t="shared" si="47"/>
        <v>0</v>
      </c>
      <c r="AC376" s="147">
        <f t="shared" si="48"/>
        <v>0</v>
      </c>
    </row>
    <row r="377" spans="1:29" x14ac:dyDescent="0.25">
      <c r="A377" s="128" t="s">
        <v>238</v>
      </c>
      <c r="B377" s="140" t="s">
        <v>792</v>
      </c>
      <c r="C377" s="118" t="s">
        <v>354</v>
      </c>
      <c r="D377" s="5"/>
      <c r="E377" s="5"/>
      <c r="F377" s="5"/>
      <c r="G377" s="5"/>
      <c r="H377" s="5"/>
      <c r="I377" s="5"/>
      <c r="J377" s="5"/>
      <c r="K377" s="5"/>
      <c r="L377" s="28"/>
      <c r="M377" s="141" t="s">
        <v>732</v>
      </c>
      <c r="N377" s="142">
        <v>0</v>
      </c>
      <c r="O377" s="150"/>
      <c r="P377" s="144">
        <v>0</v>
      </c>
      <c r="Q377" s="144">
        <v>0</v>
      </c>
      <c r="R377" s="144">
        <f t="shared" si="49"/>
        <v>0</v>
      </c>
      <c r="S377" s="144">
        <f t="shared" si="43"/>
        <v>0</v>
      </c>
      <c r="T377" s="144">
        <v>0</v>
      </c>
      <c r="U377" s="144">
        <f t="shared" si="50"/>
        <v>0</v>
      </c>
      <c r="V377" s="145"/>
      <c r="W377" s="144">
        <v>0</v>
      </c>
      <c r="X377" s="146">
        <f t="shared" si="44"/>
        <v>0</v>
      </c>
      <c r="Y377" s="144">
        <v>0</v>
      </c>
      <c r="Z377" s="144">
        <f t="shared" si="45"/>
        <v>0</v>
      </c>
      <c r="AA377" s="144">
        <f t="shared" si="46"/>
        <v>0</v>
      </c>
      <c r="AB377" s="144">
        <f t="shared" si="47"/>
        <v>0</v>
      </c>
      <c r="AC377" s="147">
        <f t="shared" si="48"/>
        <v>0</v>
      </c>
    </row>
    <row r="378" spans="1:29" x14ac:dyDescent="0.25">
      <c r="A378" s="128" t="s">
        <v>240</v>
      </c>
      <c r="B378" s="140" t="s">
        <v>792</v>
      </c>
      <c r="C378" s="118" t="s">
        <v>791</v>
      </c>
      <c r="D378" s="5"/>
      <c r="E378" s="5"/>
      <c r="F378" s="5"/>
      <c r="G378" s="5"/>
      <c r="H378" s="5"/>
      <c r="I378" s="5"/>
      <c r="J378" s="5"/>
      <c r="K378" s="5"/>
      <c r="L378" s="28"/>
      <c r="M378" s="141" t="s">
        <v>732</v>
      </c>
      <c r="N378" s="142">
        <v>0</v>
      </c>
      <c r="O378" s="150"/>
      <c r="P378" s="144">
        <v>0</v>
      </c>
      <c r="Q378" s="144">
        <v>0</v>
      </c>
      <c r="R378" s="144">
        <f t="shared" si="49"/>
        <v>0</v>
      </c>
      <c r="S378" s="144">
        <f t="shared" si="43"/>
        <v>0</v>
      </c>
      <c r="T378" s="144">
        <v>0</v>
      </c>
      <c r="U378" s="144">
        <f t="shared" si="50"/>
        <v>0</v>
      </c>
      <c r="V378" s="145"/>
      <c r="W378" s="144">
        <v>0</v>
      </c>
      <c r="X378" s="146">
        <f t="shared" si="44"/>
        <v>0</v>
      </c>
      <c r="Y378" s="144">
        <v>0</v>
      </c>
      <c r="Z378" s="144">
        <f t="shared" si="45"/>
        <v>0</v>
      </c>
      <c r="AA378" s="144">
        <f t="shared" si="46"/>
        <v>0</v>
      </c>
      <c r="AB378" s="144">
        <f t="shared" si="47"/>
        <v>0</v>
      </c>
      <c r="AC378" s="147">
        <f t="shared" si="48"/>
        <v>0</v>
      </c>
    </row>
    <row r="379" spans="1:29" x14ac:dyDescent="0.25">
      <c r="A379" s="131"/>
      <c r="B379" s="140" t="s">
        <v>792</v>
      </c>
      <c r="C379" s="127" t="s">
        <v>303</v>
      </c>
      <c r="D379" s="5"/>
      <c r="E379" s="5"/>
      <c r="F379" s="5"/>
      <c r="G379" s="5"/>
      <c r="H379" s="5"/>
      <c r="I379" s="5"/>
      <c r="J379" s="5"/>
      <c r="K379" s="5"/>
      <c r="L379" s="28"/>
      <c r="M379" s="141" t="s">
        <v>732</v>
      </c>
      <c r="N379" s="142">
        <v>0</v>
      </c>
      <c r="O379" s="150"/>
      <c r="P379" s="144">
        <v>0</v>
      </c>
      <c r="Q379" s="144">
        <v>0</v>
      </c>
      <c r="R379" s="144">
        <f t="shared" si="49"/>
        <v>0</v>
      </c>
      <c r="S379" s="144">
        <f t="shared" si="43"/>
        <v>0</v>
      </c>
      <c r="T379" s="144">
        <v>0</v>
      </c>
      <c r="U379" s="144">
        <f t="shared" si="50"/>
        <v>0</v>
      </c>
      <c r="V379" s="145"/>
      <c r="W379" s="144">
        <v>0</v>
      </c>
      <c r="X379" s="146">
        <f t="shared" si="44"/>
        <v>0</v>
      </c>
      <c r="Y379" s="144">
        <v>0</v>
      </c>
      <c r="Z379" s="144">
        <f t="shared" si="45"/>
        <v>0</v>
      </c>
      <c r="AA379" s="144">
        <f t="shared" si="46"/>
        <v>0</v>
      </c>
      <c r="AB379" s="144">
        <f t="shared" si="47"/>
        <v>0</v>
      </c>
      <c r="AC379" s="147">
        <f t="shared" si="48"/>
        <v>0</v>
      </c>
    </row>
    <row r="380" spans="1:29" ht="30" x14ac:dyDescent="0.25">
      <c r="A380" s="131"/>
      <c r="B380" s="140" t="s">
        <v>792</v>
      </c>
      <c r="C380" s="118" t="s">
        <v>355</v>
      </c>
      <c r="D380" s="5"/>
      <c r="E380" s="5"/>
      <c r="F380" s="5"/>
      <c r="G380" s="5"/>
      <c r="H380" s="5"/>
      <c r="I380" s="5"/>
      <c r="J380" s="5"/>
      <c r="K380" s="5"/>
      <c r="L380" s="28"/>
      <c r="M380" s="141" t="s">
        <v>732</v>
      </c>
      <c r="N380" s="142">
        <v>0</v>
      </c>
      <c r="O380" s="150"/>
      <c r="P380" s="144">
        <v>0</v>
      </c>
      <c r="Q380" s="144">
        <v>0</v>
      </c>
      <c r="R380" s="144">
        <f t="shared" si="49"/>
        <v>0</v>
      </c>
      <c r="S380" s="144">
        <f t="shared" si="43"/>
        <v>0</v>
      </c>
      <c r="T380" s="144">
        <v>0</v>
      </c>
      <c r="U380" s="144">
        <f t="shared" si="50"/>
        <v>0</v>
      </c>
      <c r="V380" s="145"/>
      <c r="W380" s="144">
        <v>0</v>
      </c>
      <c r="X380" s="146">
        <f t="shared" si="44"/>
        <v>0</v>
      </c>
      <c r="Y380" s="144">
        <v>0</v>
      </c>
      <c r="Z380" s="144">
        <f t="shared" si="45"/>
        <v>0</v>
      </c>
      <c r="AA380" s="144">
        <f t="shared" si="46"/>
        <v>0</v>
      </c>
      <c r="AB380" s="144">
        <f t="shared" si="47"/>
        <v>0</v>
      </c>
      <c r="AC380" s="147">
        <f t="shared" si="48"/>
        <v>0</v>
      </c>
    </row>
    <row r="381" spans="1:29" x14ac:dyDescent="0.25">
      <c r="A381" s="131"/>
      <c r="B381" s="140" t="s">
        <v>792</v>
      </c>
      <c r="C381" s="127" t="s">
        <v>262</v>
      </c>
      <c r="D381" s="5"/>
      <c r="E381" s="5"/>
      <c r="F381" s="5"/>
      <c r="G381" s="5"/>
      <c r="H381" s="5"/>
      <c r="I381" s="5"/>
      <c r="J381" s="5"/>
      <c r="K381" s="5"/>
      <c r="L381" s="28"/>
      <c r="M381" s="141" t="s">
        <v>732</v>
      </c>
      <c r="N381" s="142">
        <v>0</v>
      </c>
      <c r="O381" s="150"/>
      <c r="P381" s="144">
        <v>0</v>
      </c>
      <c r="Q381" s="144">
        <v>0</v>
      </c>
      <c r="R381" s="144">
        <f t="shared" si="49"/>
        <v>0</v>
      </c>
      <c r="S381" s="144">
        <f t="shared" si="43"/>
        <v>0</v>
      </c>
      <c r="T381" s="144">
        <v>0</v>
      </c>
      <c r="U381" s="144">
        <f t="shared" si="50"/>
        <v>0</v>
      </c>
      <c r="V381" s="145"/>
      <c r="W381" s="144">
        <v>0</v>
      </c>
      <c r="X381" s="146">
        <f t="shared" si="44"/>
        <v>0</v>
      </c>
      <c r="Y381" s="144">
        <v>0</v>
      </c>
      <c r="Z381" s="144">
        <f t="shared" si="45"/>
        <v>0</v>
      </c>
      <c r="AA381" s="144">
        <f t="shared" si="46"/>
        <v>0</v>
      </c>
      <c r="AB381" s="144">
        <f t="shared" si="47"/>
        <v>0</v>
      </c>
      <c r="AC381" s="147">
        <f t="shared" si="48"/>
        <v>0</v>
      </c>
    </row>
    <row r="382" spans="1:29" x14ac:dyDescent="0.25">
      <c r="A382" s="131"/>
      <c r="B382" s="140" t="s">
        <v>792</v>
      </c>
      <c r="C382" s="125" t="s">
        <v>307</v>
      </c>
      <c r="D382" s="5"/>
      <c r="E382" s="5"/>
      <c r="F382" s="5"/>
      <c r="G382" s="5"/>
      <c r="H382" s="5"/>
      <c r="I382" s="5"/>
      <c r="J382" s="5"/>
      <c r="K382" s="5"/>
      <c r="L382" s="28"/>
      <c r="M382" s="141" t="s">
        <v>732</v>
      </c>
      <c r="N382" s="142">
        <v>0</v>
      </c>
      <c r="O382" s="150"/>
      <c r="P382" s="144">
        <v>0</v>
      </c>
      <c r="Q382" s="144">
        <v>0</v>
      </c>
      <c r="R382" s="144">
        <f t="shared" si="49"/>
        <v>0</v>
      </c>
      <c r="S382" s="144">
        <f t="shared" si="43"/>
        <v>0</v>
      </c>
      <c r="T382" s="144">
        <v>0</v>
      </c>
      <c r="U382" s="144">
        <f t="shared" si="50"/>
        <v>0</v>
      </c>
      <c r="V382" s="145"/>
      <c r="W382" s="144">
        <v>0</v>
      </c>
      <c r="X382" s="146">
        <f t="shared" si="44"/>
        <v>0</v>
      </c>
      <c r="Y382" s="144">
        <v>0</v>
      </c>
      <c r="Z382" s="144">
        <f t="shared" si="45"/>
        <v>0</v>
      </c>
      <c r="AA382" s="144">
        <f t="shared" si="46"/>
        <v>0</v>
      </c>
      <c r="AB382" s="144">
        <f t="shared" si="47"/>
        <v>0</v>
      </c>
      <c r="AC382" s="147">
        <f t="shared" si="48"/>
        <v>0</v>
      </c>
    </row>
    <row r="383" spans="1:29" x14ac:dyDescent="0.25">
      <c r="A383" s="131"/>
      <c r="B383" s="140" t="s">
        <v>792</v>
      </c>
      <c r="C383" s="125" t="s">
        <v>356</v>
      </c>
      <c r="D383" s="5"/>
      <c r="E383" s="5"/>
      <c r="F383" s="5"/>
      <c r="G383" s="5"/>
      <c r="H383" s="5"/>
      <c r="I383" s="5"/>
      <c r="J383" s="5"/>
      <c r="K383" s="5"/>
      <c r="L383" s="28"/>
      <c r="M383" s="141" t="s">
        <v>732</v>
      </c>
      <c r="N383" s="142">
        <v>0</v>
      </c>
      <c r="O383" s="150"/>
      <c r="P383" s="144">
        <v>0</v>
      </c>
      <c r="Q383" s="144">
        <v>0</v>
      </c>
      <c r="R383" s="144">
        <f t="shared" si="49"/>
        <v>0</v>
      </c>
      <c r="S383" s="144">
        <f t="shared" si="43"/>
        <v>0</v>
      </c>
      <c r="T383" s="144">
        <v>0</v>
      </c>
      <c r="U383" s="144">
        <f t="shared" si="50"/>
        <v>0</v>
      </c>
      <c r="V383" s="145"/>
      <c r="W383" s="144">
        <v>0</v>
      </c>
      <c r="X383" s="146">
        <f t="shared" si="44"/>
        <v>0</v>
      </c>
      <c r="Y383" s="144">
        <v>0</v>
      </c>
      <c r="Z383" s="144">
        <f t="shared" si="45"/>
        <v>0</v>
      </c>
      <c r="AA383" s="144">
        <f t="shared" si="46"/>
        <v>0</v>
      </c>
      <c r="AB383" s="144">
        <f t="shared" si="47"/>
        <v>0</v>
      </c>
      <c r="AC383" s="147">
        <f t="shared" si="48"/>
        <v>0</v>
      </c>
    </row>
    <row r="384" spans="1:29" x14ac:dyDescent="0.25">
      <c r="A384" s="131"/>
      <c r="B384" s="140" t="s">
        <v>792</v>
      </c>
      <c r="C384" s="125" t="s">
        <v>783</v>
      </c>
      <c r="D384" s="5"/>
      <c r="E384" s="5"/>
      <c r="F384" s="5"/>
      <c r="G384" s="5"/>
      <c r="H384" s="5"/>
      <c r="I384" s="5"/>
      <c r="J384" s="5"/>
      <c r="K384" s="5"/>
      <c r="L384" s="28"/>
      <c r="M384" s="141" t="s">
        <v>732</v>
      </c>
      <c r="N384" s="142">
        <v>0</v>
      </c>
      <c r="O384" s="150"/>
      <c r="P384" s="144">
        <v>0</v>
      </c>
      <c r="Q384" s="144">
        <v>0</v>
      </c>
      <c r="R384" s="144">
        <f t="shared" si="49"/>
        <v>0</v>
      </c>
      <c r="S384" s="144">
        <f t="shared" si="43"/>
        <v>0</v>
      </c>
      <c r="T384" s="144">
        <v>0</v>
      </c>
      <c r="U384" s="144">
        <f t="shared" si="50"/>
        <v>0</v>
      </c>
      <c r="V384" s="145"/>
      <c r="W384" s="144">
        <v>0</v>
      </c>
      <c r="X384" s="146">
        <f t="shared" si="44"/>
        <v>0</v>
      </c>
      <c r="Y384" s="144">
        <v>0</v>
      </c>
      <c r="Z384" s="144">
        <f t="shared" si="45"/>
        <v>0</v>
      </c>
      <c r="AA384" s="144">
        <f t="shared" si="46"/>
        <v>0</v>
      </c>
      <c r="AB384" s="144">
        <f t="shared" si="47"/>
        <v>0</v>
      </c>
      <c r="AC384" s="147">
        <f t="shared" si="48"/>
        <v>0</v>
      </c>
    </row>
    <row r="385" spans="1:29" x14ac:dyDescent="0.25">
      <c r="A385" s="131"/>
      <c r="B385" s="140" t="s">
        <v>792</v>
      </c>
      <c r="C385" s="125" t="s">
        <v>314</v>
      </c>
      <c r="D385" s="5"/>
      <c r="E385" s="5"/>
      <c r="F385" s="5"/>
      <c r="G385" s="5"/>
      <c r="H385" s="5"/>
      <c r="I385" s="5"/>
      <c r="J385" s="5"/>
      <c r="K385" s="5"/>
      <c r="L385" s="28"/>
      <c r="M385" s="141" t="s">
        <v>732</v>
      </c>
      <c r="N385" s="142">
        <v>0</v>
      </c>
      <c r="O385" s="150"/>
      <c r="P385" s="144">
        <v>0</v>
      </c>
      <c r="Q385" s="144">
        <v>0</v>
      </c>
      <c r="R385" s="144">
        <f t="shared" si="49"/>
        <v>0</v>
      </c>
      <c r="S385" s="144">
        <f t="shared" si="43"/>
        <v>0</v>
      </c>
      <c r="T385" s="144">
        <v>0</v>
      </c>
      <c r="U385" s="144">
        <f t="shared" si="50"/>
        <v>0</v>
      </c>
      <c r="V385" s="145"/>
      <c r="W385" s="144">
        <v>0</v>
      </c>
      <c r="X385" s="146">
        <f t="shared" si="44"/>
        <v>0</v>
      </c>
      <c r="Y385" s="144">
        <v>0</v>
      </c>
      <c r="Z385" s="144">
        <f t="shared" si="45"/>
        <v>0</v>
      </c>
      <c r="AA385" s="144">
        <f t="shared" si="46"/>
        <v>0</v>
      </c>
      <c r="AB385" s="144">
        <f t="shared" si="47"/>
        <v>0</v>
      </c>
      <c r="AC385" s="147">
        <f t="shared" si="48"/>
        <v>0</v>
      </c>
    </row>
    <row r="386" spans="1:29" x14ac:dyDescent="0.25">
      <c r="A386" s="131"/>
      <c r="B386" s="140" t="s">
        <v>792</v>
      </c>
      <c r="C386" s="125" t="s">
        <v>357</v>
      </c>
      <c r="D386" s="5"/>
      <c r="E386" s="5"/>
      <c r="F386" s="5"/>
      <c r="G386" s="5"/>
      <c r="H386" s="5"/>
      <c r="I386" s="5"/>
      <c r="J386" s="5"/>
      <c r="K386" s="5"/>
      <c r="L386" s="28"/>
      <c r="M386" s="141" t="s">
        <v>732</v>
      </c>
      <c r="N386" s="142">
        <v>0</v>
      </c>
      <c r="O386" s="150"/>
      <c r="P386" s="144">
        <v>0</v>
      </c>
      <c r="Q386" s="144">
        <v>0</v>
      </c>
      <c r="R386" s="144">
        <f t="shared" si="49"/>
        <v>0</v>
      </c>
      <c r="S386" s="144">
        <f t="shared" si="43"/>
        <v>0</v>
      </c>
      <c r="T386" s="144">
        <v>0</v>
      </c>
      <c r="U386" s="144">
        <f t="shared" si="50"/>
        <v>0</v>
      </c>
      <c r="V386" s="145"/>
      <c r="W386" s="144">
        <v>0</v>
      </c>
      <c r="X386" s="146">
        <f t="shared" si="44"/>
        <v>0</v>
      </c>
      <c r="Y386" s="144">
        <v>0</v>
      </c>
      <c r="Z386" s="144">
        <f t="shared" si="45"/>
        <v>0</v>
      </c>
      <c r="AA386" s="144">
        <f t="shared" si="46"/>
        <v>0</v>
      </c>
      <c r="AB386" s="144">
        <f t="shared" si="47"/>
        <v>0</v>
      </c>
      <c r="AC386" s="147">
        <f t="shared" si="48"/>
        <v>0</v>
      </c>
    </row>
    <row r="387" spans="1:29" x14ac:dyDescent="0.25">
      <c r="A387" s="131"/>
      <c r="B387" s="140" t="s">
        <v>792</v>
      </c>
      <c r="C387" s="125" t="s">
        <v>787</v>
      </c>
      <c r="D387" s="5"/>
      <c r="E387" s="5"/>
      <c r="F387" s="5"/>
      <c r="G387" s="5"/>
      <c r="H387" s="5"/>
      <c r="I387" s="5"/>
      <c r="J387" s="5"/>
      <c r="K387" s="5"/>
      <c r="L387" s="28"/>
      <c r="M387" s="141" t="s">
        <v>732</v>
      </c>
      <c r="N387" s="142">
        <v>0</v>
      </c>
      <c r="O387" s="150"/>
      <c r="P387" s="144">
        <v>0</v>
      </c>
      <c r="Q387" s="144">
        <v>0</v>
      </c>
      <c r="R387" s="144">
        <f t="shared" si="49"/>
        <v>0</v>
      </c>
      <c r="S387" s="144">
        <f t="shared" si="43"/>
        <v>0</v>
      </c>
      <c r="T387" s="144">
        <v>0</v>
      </c>
      <c r="U387" s="144">
        <f t="shared" si="50"/>
        <v>0</v>
      </c>
      <c r="V387" s="145"/>
      <c r="W387" s="144">
        <v>0</v>
      </c>
      <c r="X387" s="146">
        <f t="shared" si="44"/>
        <v>0</v>
      </c>
      <c r="Y387" s="144">
        <v>0</v>
      </c>
      <c r="Z387" s="144">
        <f t="shared" si="45"/>
        <v>0</v>
      </c>
      <c r="AA387" s="144">
        <f t="shared" si="46"/>
        <v>0</v>
      </c>
      <c r="AB387" s="144">
        <f t="shared" si="47"/>
        <v>0</v>
      </c>
      <c r="AC387" s="147">
        <f t="shared" si="48"/>
        <v>0</v>
      </c>
    </row>
    <row r="388" spans="1:29" x14ac:dyDescent="0.25">
      <c r="A388" s="131"/>
      <c r="B388" s="140" t="s">
        <v>792</v>
      </c>
      <c r="C388" s="118" t="s">
        <v>827</v>
      </c>
      <c r="D388" s="5"/>
      <c r="E388" s="5"/>
      <c r="F388" s="5"/>
      <c r="G388" s="5"/>
      <c r="H388" s="5"/>
      <c r="I388" s="5"/>
      <c r="J388" s="5"/>
      <c r="K388" s="5"/>
      <c r="L388" s="28"/>
      <c r="M388" s="141" t="s">
        <v>732</v>
      </c>
      <c r="N388" s="142">
        <v>0</v>
      </c>
      <c r="O388" s="150"/>
      <c r="P388" s="144">
        <v>0</v>
      </c>
      <c r="Q388" s="144">
        <v>0</v>
      </c>
      <c r="R388" s="144">
        <f t="shared" si="49"/>
        <v>0</v>
      </c>
      <c r="S388" s="144">
        <f t="shared" si="43"/>
        <v>0</v>
      </c>
      <c r="T388" s="144">
        <v>0</v>
      </c>
      <c r="U388" s="144">
        <f t="shared" si="50"/>
        <v>0</v>
      </c>
      <c r="V388" s="145"/>
      <c r="W388" s="144">
        <v>0</v>
      </c>
      <c r="X388" s="146">
        <f t="shared" si="44"/>
        <v>0</v>
      </c>
      <c r="Y388" s="144">
        <v>0</v>
      </c>
      <c r="Z388" s="144">
        <f t="shared" si="45"/>
        <v>0</v>
      </c>
      <c r="AA388" s="144">
        <f t="shared" si="46"/>
        <v>0</v>
      </c>
      <c r="AB388" s="144">
        <f t="shared" si="47"/>
        <v>0</v>
      </c>
      <c r="AC388" s="147">
        <f t="shared" si="48"/>
        <v>0</v>
      </c>
    </row>
    <row r="389" spans="1:29" x14ac:dyDescent="0.25">
      <c r="A389" s="131"/>
      <c r="B389" s="140" t="s">
        <v>792</v>
      </c>
      <c r="C389" s="134" t="s">
        <v>358</v>
      </c>
      <c r="D389" s="5"/>
      <c r="E389" s="5"/>
      <c r="F389" s="5"/>
      <c r="G389" s="5"/>
      <c r="H389" s="5"/>
      <c r="I389" s="5"/>
      <c r="J389" s="5"/>
      <c r="K389" s="5"/>
      <c r="L389" s="28"/>
      <c r="M389" s="148" t="s">
        <v>726</v>
      </c>
      <c r="N389" s="141">
        <v>1</v>
      </c>
      <c r="O389" s="150"/>
      <c r="P389" s="151">
        <v>161166.01999999999</v>
      </c>
      <c r="Q389" s="144">
        <v>0</v>
      </c>
      <c r="R389" s="144">
        <f t="shared" si="49"/>
        <v>161166.01999999999</v>
      </c>
      <c r="S389" s="144">
        <f t="shared" si="43"/>
        <v>12092.2864806</v>
      </c>
      <c r="T389" s="144">
        <v>0</v>
      </c>
      <c r="U389" s="144">
        <f t="shared" si="50"/>
        <v>173258.30648059997</v>
      </c>
      <c r="V389" s="145"/>
      <c r="W389" s="152">
        <v>11394</v>
      </c>
      <c r="X389" s="146">
        <f t="shared" si="44"/>
        <v>1408.2983999999999</v>
      </c>
      <c r="Y389" s="144">
        <v>0</v>
      </c>
      <c r="Z389" s="144">
        <f t="shared" si="45"/>
        <v>12802.2984</v>
      </c>
      <c r="AA389" s="144">
        <f t="shared" si="46"/>
        <v>173258.30648059997</v>
      </c>
      <c r="AB389" s="144">
        <f t="shared" si="47"/>
        <v>12802.2984</v>
      </c>
      <c r="AC389" s="147">
        <f t="shared" si="48"/>
        <v>186061</v>
      </c>
    </row>
    <row r="390" spans="1:29" x14ac:dyDescent="0.25">
      <c r="A390" s="126">
        <v>11</v>
      </c>
      <c r="B390" s="140" t="s">
        <v>792</v>
      </c>
      <c r="C390" s="127" t="s">
        <v>359</v>
      </c>
      <c r="D390" s="5"/>
      <c r="E390" s="5"/>
      <c r="F390" s="5"/>
      <c r="G390" s="5"/>
      <c r="H390" s="5"/>
      <c r="I390" s="5"/>
      <c r="J390" s="5"/>
      <c r="K390" s="5"/>
      <c r="L390" s="28"/>
      <c r="M390" s="141" t="s">
        <v>732</v>
      </c>
      <c r="N390" s="142">
        <v>0</v>
      </c>
      <c r="O390" s="150"/>
      <c r="P390" s="144">
        <v>0</v>
      </c>
      <c r="Q390" s="144">
        <v>0</v>
      </c>
      <c r="R390" s="144">
        <f t="shared" si="49"/>
        <v>0</v>
      </c>
      <c r="S390" s="144">
        <f t="shared" si="43"/>
        <v>0</v>
      </c>
      <c r="T390" s="144">
        <v>0</v>
      </c>
      <c r="U390" s="144">
        <f t="shared" si="50"/>
        <v>0</v>
      </c>
      <c r="V390" s="145"/>
      <c r="W390" s="144">
        <v>0</v>
      </c>
      <c r="X390" s="146">
        <f t="shared" si="44"/>
        <v>0</v>
      </c>
      <c r="Y390" s="144">
        <v>0</v>
      </c>
      <c r="Z390" s="144">
        <f t="shared" si="45"/>
        <v>0</v>
      </c>
      <c r="AA390" s="144">
        <f t="shared" si="46"/>
        <v>0</v>
      </c>
      <c r="AB390" s="144">
        <f t="shared" si="47"/>
        <v>0</v>
      </c>
      <c r="AC390" s="147">
        <f t="shared" si="48"/>
        <v>0</v>
      </c>
    </row>
    <row r="391" spans="1:29" x14ac:dyDescent="0.25">
      <c r="A391" s="131"/>
      <c r="B391" s="140" t="s">
        <v>792</v>
      </c>
      <c r="C391" s="127" t="s">
        <v>299</v>
      </c>
      <c r="D391" s="5"/>
      <c r="E391" s="5"/>
      <c r="F391" s="5"/>
      <c r="G391" s="5"/>
      <c r="H391" s="5"/>
      <c r="I391" s="5"/>
      <c r="J391" s="5"/>
      <c r="K391" s="5"/>
      <c r="L391" s="28"/>
      <c r="M391" s="141" t="s">
        <v>732</v>
      </c>
      <c r="N391" s="142">
        <v>0</v>
      </c>
      <c r="O391" s="150"/>
      <c r="P391" s="144">
        <v>0</v>
      </c>
      <c r="Q391" s="144">
        <v>0</v>
      </c>
      <c r="R391" s="144">
        <f t="shared" si="49"/>
        <v>0</v>
      </c>
      <c r="S391" s="144">
        <f t="shared" ref="S391:S454" si="51">R391*7.503%</f>
        <v>0</v>
      </c>
      <c r="T391" s="144">
        <v>0</v>
      </c>
      <c r="U391" s="144">
        <f t="shared" si="50"/>
        <v>0</v>
      </c>
      <c r="V391" s="145"/>
      <c r="W391" s="144">
        <v>0</v>
      </c>
      <c r="X391" s="146">
        <f t="shared" ref="X391:X454" si="52">W391*12.36%</f>
        <v>0</v>
      </c>
      <c r="Y391" s="144">
        <v>0</v>
      </c>
      <c r="Z391" s="144">
        <f t="shared" ref="Z391:Z454" si="53">W391+X391+Y391</f>
        <v>0</v>
      </c>
      <c r="AA391" s="144">
        <f t="shared" ref="AA391:AA454" si="54">N391*U391</f>
        <v>0</v>
      </c>
      <c r="AB391" s="144">
        <f t="shared" ref="AB391:AB454" si="55">Z391*N391</f>
        <v>0</v>
      </c>
      <c r="AC391" s="147">
        <f t="shared" ref="AC391:AC454" si="56">ROUND(AA391+AB391,0)</f>
        <v>0</v>
      </c>
    </row>
    <row r="392" spans="1:29" x14ac:dyDescent="0.25">
      <c r="A392" s="131"/>
      <c r="B392" s="140" t="s">
        <v>792</v>
      </c>
      <c r="C392" s="125" t="s">
        <v>360</v>
      </c>
      <c r="D392" s="5"/>
      <c r="E392" s="5"/>
      <c r="F392" s="5"/>
      <c r="G392" s="5"/>
      <c r="H392" s="5"/>
      <c r="I392" s="5"/>
      <c r="J392" s="5"/>
      <c r="K392" s="5"/>
      <c r="L392" s="28"/>
      <c r="M392" s="141" t="s">
        <v>732</v>
      </c>
      <c r="N392" s="142">
        <v>0</v>
      </c>
      <c r="O392" s="150"/>
      <c r="P392" s="144">
        <v>0</v>
      </c>
      <c r="Q392" s="144">
        <v>0</v>
      </c>
      <c r="R392" s="144">
        <f t="shared" ref="R392:R455" si="57">P392+Q392</f>
        <v>0</v>
      </c>
      <c r="S392" s="144">
        <f t="shared" si="51"/>
        <v>0</v>
      </c>
      <c r="T392" s="144">
        <v>0</v>
      </c>
      <c r="U392" s="144">
        <f t="shared" ref="U392:U455" si="58">R392+S392+T392</f>
        <v>0</v>
      </c>
      <c r="V392" s="145"/>
      <c r="W392" s="144">
        <v>0</v>
      </c>
      <c r="X392" s="146">
        <f t="shared" si="52"/>
        <v>0</v>
      </c>
      <c r="Y392" s="144">
        <v>0</v>
      </c>
      <c r="Z392" s="144">
        <f t="shared" si="53"/>
        <v>0</v>
      </c>
      <c r="AA392" s="144">
        <f t="shared" si="54"/>
        <v>0</v>
      </c>
      <c r="AB392" s="144">
        <f t="shared" si="55"/>
        <v>0</v>
      </c>
      <c r="AC392" s="147">
        <f t="shared" si="56"/>
        <v>0</v>
      </c>
    </row>
    <row r="393" spans="1:29" ht="30" x14ac:dyDescent="0.25">
      <c r="A393" s="128" t="s">
        <v>236</v>
      </c>
      <c r="B393" s="140" t="s">
        <v>792</v>
      </c>
      <c r="C393" s="118" t="s">
        <v>826</v>
      </c>
      <c r="D393" s="5"/>
      <c r="E393" s="5"/>
      <c r="F393" s="5"/>
      <c r="G393" s="5"/>
      <c r="H393" s="5"/>
      <c r="I393" s="5"/>
      <c r="J393" s="5"/>
      <c r="K393" s="5"/>
      <c r="L393" s="28"/>
      <c r="M393" s="141" t="s">
        <v>732</v>
      </c>
      <c r="N393" s="142">
        <v>0</v>
      </c>
      <c r="O393" s="150"/>
      <c r="P393" s="144">
        <v>0</v>
      </c>
      <c r="Q393" s="144">
        <v>0</v>
      </c>
      <c r="R393" s="144">
        <f t="shared" si="57"/>
        <v>0</v>
      </c>
      <c r="S393" s="144">
        <f t="shared" si="51"/>
        <v>0</v>
      </c>
      <c r="T393" s="144">
        <v>0</v>
      </c>
      <c r="U393" s="144">
        <f t="shared" si="58"/>
        <v>0</v>
      </c>
      <c r="V393" s="145"/>
      <c r="W393" s="144">
        <v>0</v>
      </c>
      <c r="X393" s="146">
        <f t="shared" si="52"/>
        <v>0</v>
      </c>
      <c r="Y393" s="144">
        <v>0</v>
      </c>
      <c r="Z393" s="144">
        <f t="shared" si="53"/>
        <v>0</v>
      </c>
      <c r="AA393" s="144">
        <f t="shared" si="54"/>
        <v>0</v>
      </c>
      <c r="AB393" s="144">
        <f t="shared" si="55"/>
        <v>0</v>
      </c>
      <c r="AC393" s="147">
        <f t="shared" si="56"/>
        <v>0</v>
      </c>
    </row>
    <row r="394" spans="1:29" ht="30" x14ac:dyDescent="0.25">
      <c r="A394" s="128" t="s">
        <v>237</v>
      </c>
      <c r="B394" s="140" t="s">
        <v>792</v>
      </c>
      <c r="C394" s="118" t="s">
        <v>361</v>
      </c>
      <c r="D394" s="5"/>
      <c r="E394" s="5"/>
      <c r="F394" s="5"/>
      <c r="G394" s="5"/>
      <c r="H394" s="5"/>
      <c r="I394" s="5"/>
      <c r="J394" s="5"/>
      <c r="K394" s="5"/>
      <c r="L394" s="28"/>
      <c r="M394" s="141" t="s">
        <v>732</v>
      </c>
      <c r="N394" s="142">
        <v>0</v>
      </c>
      <c r="O394" s="150"/>
      <c r="P394" s="144">
        <v>0</v>
      </c>
      <c r="Q394" s="144">
        <v>0</v>
      </c>
      <c r="R394" s="144">
        <f t="shared" si="57"/>
        <v>0</v>
      </c>
      <c r="S394" s="144">
        <f t="shared" si="51"/>
        <v>0</v>
      </c>
      <c r="T394" s="144">
        <v>0</v>
      </c>
      <c r="U394" s="144">
        <f t="shared" si="58"/>
        <v>0</v>
      </c>
      <c r="V394" s="145"/>
      <c r="W394" s="144">
        <v>0</v>
      </c>
      <c r="X394" s="146">
        <f t="shared" si="52"/>
        <v>0</v>
      </c>
      <c r="Y394" s="144">
        <v>0</v>
      </c>
      <c r="Z394" s="144">
        <f t="shared" si="53"/>
        <v>0</v>
      </c>
      <c r="AA394" s="144">
        <f t="shared" si="54"/>
        <v>0</v>
      </c>
      <c r="AB394" s="144">
        <f t="shared" si="55"/>
        <v>0</v>
      </c>
      <c r="AC394" s="147">
        <f t="shared" si="56"/>
        <v>0</v>
      </c>
    </row>
    <row r="395" spans="1:29" x14ac:dyDescent="0.25">
      <c r="A395" s="128" t="s">
        <v>238</v>
      </c>
      <c r="B395" s="140" t="s">
        <v>792</v>
      </c>
      <c r="C395" s="118" t="s">
        <v>791</v>
      </c>
      <c r="D395" s="5"/>
      <c r="E395" s="5"/>
      <c r="F395" s="5"/>
      <c r="G395" s="5"/>
      <c r="H395" s="5"/>
      <c r="I395" s="5"/>
      <c r="J395" s="5"/>
      <c r="K395" s="5"/>
      <c r="L395" s="28"/>
      <c r="M395" s="141" t="s">
        <v>732</v>
      </c>
      <c r="N395" s="142">
        <v>0</v>
      </c>
      <c r="O395" s="150"/>
      <c r="P395" s="144">
        <v>0</v>
      </c>
      <c r="Q395" s="144">
        <v>0</v>
      </c>
      <c r="R395" s="144">
        <f t="shared" si="57"/>
        <v>0</v>
      </c>
      <c r="S395" s="144">
        <f t="shared" si="51"/>
        <v>0</v>
      </c>
      <c r="T395" s="144">
        <v>0</v>
      </c>
      <c r="U395" s="144">
        <f t="shared" si="58"/>
        <v>0</v>
      </c>
      <c r="V395" s="145"/>
      <c r="W395" s="144">
        <v>0</v>
      </c>
      <c r="X395" s="146">
        <f t="shared" si="52"/>
        <v>0</v>
      </c>
      <c r="Y395" s="144">
        <v>0</v>
      </c>
      <c r="Z395" s="144">
        <f t="shared" si="53"/>
        <v>0</v>
      </c>
      <c r="AA395" s="144">
        <f t="shared" si="54"/>
        <v>0</v>
      </c>
      <c r="AB395" s="144">
        <f t="shared" si="55"/>
        <v>0</v>
      </c>
      <c r="AC395" s="147">
        <f t="shared" si="56"/>
        <v>0</v>
      </c>
    </row>
    <row r="396" spans="1:29" x14ac:dyDescent="0.25">
      <c r="A396" s="131"/>
      <c r="B396" s="140" t="s">
        <v>792</v>
      </c>
      <c r="C396" s="127" t="s">
        <v>303</v>
      </c>
      <c r="D396" s="5"/>
      <c r="E396" s="5"/>
      <c r="F396" s="5"/>
      <c r="G396" s="5"/>
      <c r="H396" s="5"/>
      <c r="I396" s="5"/>
      <c r="J396" s="5"/>
      <c r="K396" s="5"/>
      <c r="L396" s="28"/>
      <c r="M396" s="141" t="s">
        <v>732</v>
      </c>
      <c r="N396" s="142">
        <v>0</v>
      </c>
      <c r="O396" s="150"/>
      <c r="P396" s="144">
        <v>0</v>
      </c>
      <c r="Q396" s="144">
        <v>0</v>
      </c>
      <c r="R396" s="144">
        <f t="shared" si="57"/>
        <v>0</v>
      </c>
      <c r="S396" s="144">
        <f t="shared" si="51"/>
        <v>0</v>
      </c>
      <c r="T396" s="144">
        <v>0</v>
      </c>
      <c r="U396" s="144">
        <f t="shared" si="58"/>
        <v>0</v>
      </c>
      <c r="V396" s="145"/>
      <c r="W396" s="144">
        <v>0</v>
      </c>
      <c r="X396" s="146">
        <f t="shared" si="52"/>
        <v>0</v>
      </c>
      <c r="Y396" s="144">
        <v>0</v>
      </c>
      <c r="Z396" s="144">
        <f t="shared" si="53"/>
        <v>0</v>
      </c>
      <c r="AA396" s="144">
        <f t="shared" si="54"/>
        <v>0</v>
      </c>
      <c r="AB396" s="144">
        <f t="shared" si="55"/>
        <v>0</v>
      </c>
      <c r="AC396" s="147">
        <f t="shared" si="56"/>
        <v>0</v>
      </c>
    </row>
    <row r="397" spans="1:29" ht="30" x14ac:dyDescent="0.25">
      <c r="A397" s="131"/>
      <c r="B397" s="140" t="s">
        <v>792</v>
      </c>
      <c r="C397" s="118" t="s">
        <v>362</v>
      </c>
      <c r="D397" s="5"/>
      <c r="E397" s="5"/>
      <c r="F397" s="5"/>
      <c r="G397" s="5"/>
      <c r="H397" s="5"/>
      <c r="I397" s="5"/>
      <c r="J397" s="5"/>
      <c r="K397" s="5"/>
      <c r="L397" s="28"/>
      <c r="M397" s="141" t="s">
        <v>732</v>
      </c>
      <c r="N397" s="142">
        <v>0</v>
      </c>
      <c r="O397" s="150"/>
      <c r="P397" s="144">
        <v>0</v>
      </c>
      <c r="Q397" s="144">
        <v>0</v>
      </c>
      <c r="R397" s="144">
        <f t="shared" si="57"/>
        <v>0</v>
      </c>
      <c r="S397" s="144">
        <f t="shared" si="51"/>
        <v>0</v>
      </c>
      <c r="T397" s="144">
        <v>0</v>
      </c>
      <c r="U397" s="144">
        <f t="shared" si="58"/>
        <v>0</v>
      </c>
      <c r="V397" s="145"/>
      <c r="W397" s="144">
        <v>0</v>
      </c>
      <c r="X397" s="146">
        <f t="shared" si="52"/>
        <v>0</v>
      </c>
      <c r="Y397" s="144">
        <v>0</v>
      </c>
      <c r="Z397" s="144">
        <f t="shared" si="53"/>
        <v>0</v>
      </c>
      <c r="AA397" s="144">
        <f t="shared" si="54"/>
        <v>0</v>
      </c>
      <c r="AB397" s="144">
        <f t="shared" si="55"/>
        <v>0</v>
      </c>
      <c r="AC397" s="147">
        <f t="shared" si="56"/>
        <v>0</v>
      </c>
    </row>
    <row r="398" spans="1:29" x14ac:dyDescent="0.25">
      <c r="A398" s="131"/>
      <c r="B398" s="140" t="s">
        <v>792</v>
      </c>
      <c r="C398" s="127" t="s">
        <v>262</v>
      </c>
      <c r="D398" s="5"/>
      <c r="E398" s="5"/>
      <c r="F398" s="5"/>
      <c r="G398" s="5"/>
      <c r="H398" s="5"/>
      <c r="I398" s="5"/>
      <c r="J398" s="5"/>
      <c r="K398" s="5"/>
      <c r="L398" s="28"/>
      <c r="M398" s="141" t="s">
        <v>732</v>
      </c>
      <c r="N398" s="142">
        <v>0</v>
      </c>
      <c r="O398" s="150"/>
      <c r="P398" s="144">
        <v>0</v>
      </c>
      <c r="Q398" s="144">
        <v>0</v>
      </c>
      <c r="R398" s="144">
        <f t="shared" si="57"/>
        <v>0</v>
      </c>
      <c r="S398" s="144">
        <f t="shared" si="51"/>
        <v>0</v>
      </c>
      <c r="T398" s="144">
        <v>0</v>
      </c>
      <c r="U398" s="144">
        <f t="shared" si="58"/>
        <v>0</v>
      </c>
      <c r="V398" s="145"/>
      <c r="W398" s="144">
        <v>0</v>
      </c>
      <c r="X398" s="146">
        <f t="shared" si="52"/>
        <v>0</v>
      </c>
      <c r="Y398" s="144">
        <v>0</v>
      </c>
      <c r="Z398" s="144">
        <f t="shared" si="53"/>
        <v>0</v>
      </c>
      <c r="AA398" s="144">
        <f t="shared" si="54"/>
        <v>0</v>
      </c>
      <c r="AB398" s="144">
        <f t="shared" si="55"/>
        <v>0</v>
      </c>
      <c r="AC398" s="147">
        <f t="shared" si="56"/>
        <v>0</v>
      </c>
    </row>
    <row r="399" spans="1:29" x14ac:dyDescent="0.25">
      <c r="A399" s="131"/>
      <c r="B399" s="140" t="s">
        <v>792</v>
      </c>
      <c r="C399" s="125" t="s">
        <v>350</v>
      </c>
      <c r="D399" s="5"/>
      <c r="E399" s="5"/>
      <c r="F399" s="5"/>
      <c r="G399" s="5"/>
      <c r="H399" s="5"/>
      <c r="I399" s="5"/>
      <c r="J399" s="5"/>
      <c r="K399" s="5"/>
      <c r="L399" s="28"/>
      <c r="M399" s="141" t="s">
        <v>732</v>
      </c>
      <c r="N399" s="142">
        <v>0</v>
      </c>
      <c r="O399" s="150"/>
      <c r="P399" s="144">
        <v>0</v>
      </c>
      <c r="Q399" s="144">
        <v>0</v>
      </c>
      <c r="R399" s="144">
        <f t="shared" si="57"/>
        <v>0</v>
      </c>
      <c r="S399" s="144">
        <f t="shared" si="51"/>
        <v>0</v>
      </c>
      <c r="T399" s="144">
        <v>0</v>
      </c>
      <c r="U399" s="144">
        <f t="shared" si="58"/>
        <v>0</v>
      </c>
      <c r="V399" s="145"/>
      <c r="W399" s="144">
        <v>0</v>
      </c>
      <c r="X399" s="146">
        <f t="shared" si="52"/>
        <v>0</v>
      </c>
      <c r="Y399" s="144">
        <v>0</v>
      </c>
      <c r="Z399" s="144">
        <f t="shared" si="53"/>
        <v>0</v>
      </c>
      <c r="AA399" s="144">
        <f t="shared" si="54"/>
        <v>0</v>
      </c>
      <c r="AB399" s="144">
        <f t="shared" si="55"/>
        <v>0</v>
      </c>
      <c r="AC399" s="147">
        <f t="shared" si="56"/>
        <v>0</v>
      </c>
    </row>
    <row r="400" spans="1:29" x14ac:dyDescent="0.25">
      <c r="A400" s="131"/>
      <c r="B400" s="140" t="s">
        <v>792</v>
      </c>
      <c r="C400" s="125" t="s">
        <v>363</v>
      </c>
      <c r="D400" s="5"/>
      <c r="E400" s="5"/>
      <c r="F400" s="5"/>
      <c r="G400" s="5"/>
      <c r="H400" s="5"/>
      <c r="I400" s="5"/>
      <c r="J400" s="5"/>
      <c r="K400" s="5"/>
      <c r="L400" s="28"/>
      <c r="M400" s="141" t="s">
        <v>732</v>
      </c>
      <c r="N400" s="142">
        <v>0</v>
      </c>
      <c r="O400" s="150"/>
      <c r="P400" s="144">
        <v>0</v>
      </c>
      <c r="Q400" s="144">
        <v>0</v>
      </c>
      <c r="R400" s="144">
        <f t="shared" si="57"/>
        <v>0</v>
      </c>
      <c r="S400" s="144">
        <f t="shared" si="51"/>
        <v>0</v>
      </c>
      <c r="T400" s="144">
        <v>0</v>
      </c>
      <c r="U400" s="144">
        <f t="shared" si="58"/>
        <v>0</v>
      </c>
      <c r="V400" s="145"/>
      <c r="W400" s="144">
        <v>0</v>
      </c>
      <c r="X400" s="146">
        <f t="shared" si="52"/>
        <v>0</v>
      </c>
      <c r="Y400" s="144">
        <v>0</v>
      </c>
      <c r="Z400" s="144">
        <f t="shared" si="53"/>
        <v>0</v>
      </c>
      <c r="AA400" s="144">
        <f t="shared" si="54"/>
        <v>0</v>
      </c>
      <c r="AB400" s="144">
        <f t="shared" si="55"/>
        <v>0</v>
      </c>
      <c r="AC400" s="147">
        <f t="shared" si="56"/>
        <v>0</v>
      </c>
    </row>
    <row r="401" spans="1:29" x14ac:dyDescent="0.25">
      <c r="A401" s="131"/>
      <c r="B401" s="140" t="s">
        <v>792</v>
      </c>
      <c r="C401" s="125" t="s">
        <v>783</v>
      </c>
      <c r="D401" s="5"/>
      <c r="E401" s="5"/>
      <c r="F401" s="5"/>
      <c r="G401" s="5"/>
      <c r="H401" s="5"/>
      <c r="I401" s="5"/>
      <c r="J401" s="5"/>
      <c r="K401" s="5"/>
      <c r="L401" s="28"/>
      <c r="M401" s="141" t="s">
        <v>732</v>
      </c>
      <c r="N401" s="142">
        <v>0</v>
      </c>
      <c r="O401" s="150"/>
      <c r="P401" s="144">
        <v>0</v>
      </c>
      <c r="Q401" s="144">
        <v>0</v>
      </c>
      <c r="R401" s="144">
        <f t="shared" si="57"/>
        <v>0</v>
      </c>
      <c r="S401" s="144">
        <f t="shared" si="51"/>
        <v>0</v>
      </c>
      <c r="T401" s="144">
        <v>0</v>
      </c>
      <c r="U401" s="144">
        <f t="shared" si="58"/>
        <v>0</v>
      </c>
      <c r="V401" s="145"/>
      <c r="W401" s="144">
        <v>0</v>
      </c>
      <c r="X401" s="146">
        <f t="shared" si="52"/>
        <v>0</v>
      </c>
      <c r="Y401" s="144">
        <v>0</v>
      </c>
      <c r="Z401" s="144">
        <f t="shared" si="53"/>
        <v>0</v>
      </c>
      <c r="AA401" s="144">
        <f t="shared" si="54"/>
        <v>0</v>
      </c>
      <c r="AB401" s="144">
        <f t="shared" si="55"/>
        <v>0</v>
      </c>
      <c r="AC401" s="147">
        <f t="shared" si="56"/>
        <v>0</v>
      </c>
    </row>
    <row r="402" spans="1:29" x14ac:dyDescent="0.25">
      <c r="A402" s="131"/>
      <c r="B402" s="140" t="s">
        <v>792</v>
      </c>
      <c r="C402" s="125" t="s">
        <v>307</v>
      </c>
      <c r="D402" s="5"/>
      <c r="E402" s="5"/>
      <c r="F402" s="5"/>
      <c r="G402" s="5"/>
      <c r="H402" s="5"/>
      <c r="I402" s="5"/>
      <c r="J402" s="5"/>
      <c r="K402" s="5"/>
      <c r="L402" s="28"/>
      <c r="M402" s="141" t="s">
        <v>732</v>
      </c>
      <c r="N402" s="142">
        <v>0</v>
      </c>
      <c r="O402" s="150"/>
      <c r="P402" s="144">
        <v>0</v>
      </c>
      <c r="Q402" s="144">
        <v>0</v>
      </c>
      <c r="R402" s="144">
        <f t="shared" si="57"/>
        <v>0</v>
      </c>
      <c r="S402" s="144">
        <f t="shared" si="51"/>
        <v>0</v>
      </c>
      <c r="T402" s="144">
        <v>0</v>
      </c>
      <c r="U402" s="144">
        <f t="shared" si="58"/>
        <v>0</v>
      </c>
      <c r="V402" s="145"/>
      <c r="W402" s="144">
        <v>0</v>
      </c>
      <c r="X402" s="146">
        <f t="shared" si="52"/>
        <v>0</v>
      </c>
      <c r="Y402" s="144">
        <v>0</v>
      </c>
      <c r="Z402" s="144">
        <f t="shared" si="53"/>
        <v>0</v>
      </c>
      <c r="AA402" s="144">
        <f t="shared" si="54"/>
        <v>0</v>
      </c>
      <c r="AB402" s="144">
        <f t="shared" si="55"/>
        <v>0</v>
      </c>
      <c r="AC402" s="147">
        <f t="shared" si="56"/>
        <v>0</v>
      </c>
    </row>
    <row r="403" spans="1:29" x14ac:dyDescent="0.25">
      <c r="A403" s="131"/>
      <c r="B403" s="140" t="s">
        <v>792</v>
      </c>
      <c r="C403" s="125" t="s">
        <v>356</v>
      </c>
      <c r="D403" s="5"/>
      <c r="E403" s="5"/>
      <c r="F403" s="5"/>
      <c r="G403" s="5"/>
      <c r="H403" s="5"/>
      <c r="I403" s="5"/>
      <c r="J403" s="5"/>
      <c r="K403" s="5"/>
      <c r="L403" s="28"/>
      <c r="M403" s="141" t="s">
        <v>732</v>
      </c>
      <c r="N403" s="142">
        <v>0</v>
      </c>
      <c r="O403" s="150"/>
      <c r="P403" s="144">
        <v>0</v>
      </c>
      <c r="Q403" s="144">
        <v>0</v>
      </c>
      <c r="R403" s="144">
        <f t="shared" si="57"/>
        <v>0</v>
      </c>
      <c r="S403" s="144">
        <f t="shared" si="51"/>
        <v>0</v>
      </c>
      <c r="T403" s="144">
        <v>0</v>
      </c>
      <c r="U403" s="144">
        <f t="shared" si="58"/>
        <v>0</v>
      </c>
      <c r="V403" s="145"/>
      <c r="W403" s="144">
        <v>0</v>
      </c>
      <c r="X403" s="146">
        <f t="shared" si="52"/>
        <v>0</v>
      </c>
      <c r="Y403" s="144">
        <v>0</v>
      </c>
      <c r="Z403" s="144">
        <f t="shared" si="53"/>
        <v>0</v>
      </c>
      <c r="AA403" s="144">
        <f t="shared" si="54"/>
        <v>0</v>
      </c>
      <c r="AB403" s="144">
        <f t="shared" si="55"/>
        <v>0</v>
      </c>
      <c r="AC403" s="147">
        <f t="shared" si="56"/>
        <v>0</v>
      </c>
    </row>
    <row r="404" spans="1:29" x14ac:dyDescent="0.25">
      <c r="A404" s="131"/>
      <c r="B404" s="140" t="s">
        <v>792</v>
      </c>
      <c r="C404" s="125" t="s">
        <v>786</v>
      </c>
      <c r="D404" s="5"/>
      <c r="E404" s="5"/>
      <c r="F404" s="5"/>
      <c r="G404" s="5"/>
      <c r="H404" s="5"/>
      <c r="I404" s="5"/>
      <c r="J404" s="5"/>
      <c r="K404" s="5"/>
      <c r="L404" s="28"/>
      <c r="M404" s="141" t="s">
        <v>732</v>
      </c>
      <c r="N404" s="142">
        <v>0</v>
      </c>
      <c r="O404" s="150"/>
      <c r="P404" s="144">
        <v>0</v>
      </c>
      <c r="Q404" s="144">
        <v>0</v>
      </c>
      <c r="R404" s="144">
        <f t="shared" si="57"/>
        <v>0</v>
      </c>
      <c r="S404" s="144">
        <f t="shared" si="51"/>
        <v>0</v>
      </c>
      <c r="T404" s="144">
        <v>0</v>
      </c>
      <c r="U404" s="144">
        <f t="shared" si="58"/>
        <v>0</v>
      </c>
      <c r="V404" s="145"/>
      <c r="W404" s="144">
        <v>0</v>
      </c>
      <c r="X404" s="146">
        <f t="shared" si="52"/>
        <v>0</v>
      </c>
      <c r="Y404" s="144">
        <v>0</v>
      </c>
      <c r="Z404" s="144">
        <f t="shared" si="53"/>
        <v>0</v>
      </c>
      <c r="AA404" s="144">
        <f t="shared" si="54"/>
        <v>0</v>
      </c>
      <c r="AB404" s="144">
        <f t="shared" si="55"/>
        <v>0</v>
      </c>
      <c r="AC404" s="147">
        <f t="shared" si="56"/>
        <v>0</v>
      </c>
    </row>
    <row r="405" spans="1:29" x14ac:dyDescent="0.25">
      <c r="A405" s="131"/>
      <c r="B405" s="140" t="s">
        <v>792</v>
      </c>
      <c r="C405" s="134" t="s">
        <v>364</v>
      </c>
      <c r="D405" s="5"/>
      <c r="E405" s="5"/>
      <c r="F405" s="5"/>
      <c r="G405" s="5"/>
      <c r="H405" s="5"/>
      <c r="I405" s="5"/>
      <c r="J405" s="5"/>
      <c r="K405" s="5"/>
      <c r="L405" s="28"/>
      <c r="M405" s="148" t="s">
        <v>726</v>
      </c>
      <c r="N405" s="141">
        <v>1</v>
      </c>
      <c r="O405" s="150"/>
      <c r="P405" s="151">
        <v>184020.48499999999</v>
      </c>
      <c r="Q405" s="144">
        <v>0</v>
      </c>
      <c r="R405" s="144">
        <f t="shared" si="57"/>
        <v>184020.48499999999</v>
      </c>
      <c r="S405" s="144">
        <f t="shared" si="51"/>
        <v>13807.056989549999</v>
      </c>
      <c r="T405" s="144">
        <v>0</v>
      </c>
      <c r="U405" s="144">
        <f t="shared" si="58"/>
        <v>197827.54198954999</v>
      </c>
      <c r="V405" s="145"/>
      <c r="W405" s="152">
        <v>11394</v>
      </c>
      <c r="X405" s="146">
        <f t="shared" si="52"/>
        <v>1408.2983999999999</v>
      </c>
      <c r="Y405" s="144">
        <v>0</v>
      </c>
      <c r="Z405" s="144">
        <f t="shared" si="53"/>
        <v>12802.2984</v>
      </c>
      <c r="AA405" s="144">
        <f t="shared" si="54"/>
        <v>197827.54198954999</v>
      </c>
      <c r="AB405" s="144">
        <f t="shared" si="55"/>
        <v>12802.2984</v>
      </c>
      <c r="AC405" s="147">
        <f t="shared" si="56"/>
        <v>210630</v>
      </c>
    </row>
    <row r="406" spans="1:29" x14ac:dyDescent="0.25">
      <c r="A406" s="126">
        <v>12</v>
      </c>
      <c r="B406" s="140" t="s">
        <v>792</v>
      </c>
      <c r="C406" s="127" t="s">
        <v>365</v>
      </c>
      <c r="D406" s="5"/>
      <c r="E406" s="5"/>
      <c r="F406" s="5"/>
      <c r="G406" s="5"/>
      <c r="H406" s="5"/>
      <c r="I406" s="5"/>
      <c r="J406" s="5"/>
      <c r="K406" s="5"/>
      <c r="L406" s="28"/>
      <c r="M406" s="141" t="s">
        <v>732</v>
      </c>
      <c r="N406" s="142">
        <v>0</v>
      </c>
      <c r="O406" s="150"/>
      <c r="P406" s="144">
        <v>0</v>
      </c>
      <c r="Q406" s="144">
        <v>0</v>
      </c>
      <c r="R406" s="144">
        <f t="shared" si="57"/>
        <v>0</v>
      </c>
      <c r="S406" s="144">
        <f t="shared" si="51"/>
        <v>0</v>
      </c>
      <c r="T406" s="144">
        <v>0</v>
      </c>
      <c r="U406" s="144">
        <f t="shared" si="58"/>
        <v>0</v>
      </c>
      <c r="V406" s="145"/>
      <c r="W406" s="144">
        <v>0</v>
      </c>
      <c r="X406" s="146">
        <f t="shared" si="52"/>
        <v>0</v>
      </c>
      <c r="Y406" s="144">
        <v>0</v>
      </c>
      <c r="Z406" s="144">
        <f t="shared" si="53"/>
        <v>0</v>
      </c>
      <c r="AA406" s="144">
        <f t="shared" si="54"/>
        <v>0</v>
      </c>
      <c r="AB406" s="144">
        <f t="shared" si="55"/>
        <v>0</v>
      </c>
      <c r="AC406" s="147">
        <f t="shared" si="56"/>
        <v>0</v>
      </c>
    </row>
    <row r="407" spans="1:29" x14ac:dyDescent="0.25">
      <c r="A407" s="131"/>
      <c r="B407" s="140" t="s">
        <v>792</v>
      </c>
      <c r="C407" s="127" t="s">
        <v>299</v>
      </c>
      <c r="D407" s="5"/>
      <c r="E407" s="5"/>
      <c r="F407" s="5"/>
      <c r="G407" s="5"/>
      <c r="H407" s="5"/>
      <c r="I407" s="5"/>
      <c r="J407" s="5"/>
      <c r="K407" s="5"/>
      <c r="L407" s="28"/>
      <c r="M407" s="141" t="s">
        <v>732</v>
      </c>
      <c r="N407" s="142">
        <v>0</v>
      </c>
      <c r="O407" s="150"/>
      <c r="P407" s="144">
        <v>0</v>
      </c>
      <c r="Q407" s="144">
        <v>0</v>
      </c>
      <c r="R407" s="144">
        <f t="shared" si="57"/>
        <v>0</v>
      </c>
      <c r="S407" s="144">
        <f t="shared" si="51"/>
        <v>0</v>
      </c>
      <c r="T407" s="144">
        <v>0</v>
      </c>
      <c r="U407" s="144">
        <f t="shared" si="58"/>
        <v>0</v>
      </c>
      <c r="V407" s="145"/>
      <c r="W407" s="144">
        <v>0</v>
      </c>
      <c r="X407" s="146">
        <f t="shared" si="52"/>
        <v>0</v>
      </c>
      <c r="Y407" s="144">
        <v>0</v>
      </c>
      <c r="Z407" s="144">
        <f t="shared" si="53"/>
        <v>0</v>
      </c>
      <c r="AA407" s="144">
        <f t="shared" si="54"/>
        <v>0</v>
      </c>
      <c r="AB407" s="144">
        <f t="shared" si="55"/>
        <v>0</v>
      </c>
      <c r="AC407" s="147">
        <f t="shared" si="56"/>
        <v>0</v>
      </c>
    </row>
    <row r="408" spans="1:29" x14ac:dyDescent="0.25">
      <c r="A408" s="131"/>
      <c r="B408" s="140" t="s">
        <v>792</v>
      </c>
      <c r="C408" s="125" t="s">
        <v>366</v>
      </c>
      <c r="D408" s="5"/>
      <c r="E408" s="5"/>
      <c r="F408" s="5"/>
      <c r="G408" s="5"/>
      <c r="H408" s="5"/>
      <c r="I408" s="5"/>
      <c r="J408" s="5"/>
      <c r="K408" s="5"/>
      <c r="L408" s="28"/>
      <c r="M408" s="141" t="s">
        <v>732</v>
      </c>
      <c r="N408" s="142">
        <v>0</v>
      </c>
      <c r="O408" s="150"/>
      <c r="P408" s="144">
        <v>0</v>
      </c>
      <c r="Q408" s="144">
        <v>0</v>
      </c>
      <c r="R408" s="144">
        <f t="shared" si="57"/>
        <v>0</v>
      </c>
      <c r="S408" s="144">
        <f t="shared" si="51"/>
        <v>0</v>
      </c>
      <c r="T408" s="144">
        <v>0</v>
      </c>
      <c r="U408" s="144">
        <f t="shared" si="58"/>
        <v>0</v>
      </c>
      <c r="V408" s="145"/>
      <c r="W408" s="144">
        <v>0</v>
      </c>
      <c r="X408" s="146">
        <f t="shared" si="52"/>
        <v>0</v>
      </c>
      <c r="Y408" s="144">
        <v>0</v>
      </c>
      <c r="Z408" s="144">
        <f t="shared" si="53"/>
        <v>0</v>
      </c>
      <c r="AA408" s="144">
        <f t="shared" si="54"/>
        <v>0</v>
      </c>
      <c r="AB408" s="144">
        <f t="shared" si="55"/>
        <v>0</v>
      </c>
      <c r="AC408" s="147">
        <f t="shared" si="56"/>
        <v>0</v>
      </c>
    </row>
    <row r="409" spans="1:29" ht="30" x14ac:dyDescent="0.25">
      <c r="A409" s="128" t="s">
        <v>236</v>
      </c>
      <c r="B409" s="140" t="s">
        <v>792</v>
      </c>
      <c r="C409" s="118" t="s">
        <v>826</v>
      </c>
      <c r="D409" s="5"/>
      <c r="E409" s="5"/>
      <c r="F409" s="5"/>
      <c r="G409" s="5"/>
      <c r="H409" s="5"/>
      <c r="I409" s="5"/>
      <c r="J409" s="5"/>
      <c r="K409" s="5"/>
      <c r="L409" s="28"/>
      <c r="M409" s="141" t="s">
        <v>732</v>
      </c>
      <c r="N409" s="142">
        <v>0</v>
      </c>
      <c r="O409" s="150"/>
      <c r="P409" s="144">
        <v>0</v>
      </c>
      <c r="Q409" s="144">
        <v>0</v>
      </c>
      <c r="R409" s="144">
        <f t="shared" si="57"/>
        <v>0</v>
      </c>
      <c r="S409" s="144">
        <f t="shared" si="51"/>
        <v>0</v>
      </c>
      <c r="T409" s="144">
        <v>0</v>
      </c>
      <c r="U409" s="144">
        <f t="shared" si="58"/>
        <v>0</v>
      </c>
      <c r="V409" s="145"/>
      <c r="W409" s="144">
        <v>0</v>
      </c>
      <c r="X409" s="146">
        <f t="shared" si="52"/>
        <v>0</v>
      </c>
      <c r="Y409" s="144">
        <v>0</v>
      </c>
      <c r="Z409" s="144">
        <f t="shared" si="53"/>
        <v>0</v>
      </c>
      <c r="AA409" s="144">
        <f t="shared" si="54"/>
        <v>0</v>
      </c>
      <c r="AB409" s="144">
        <f t="shared" si="55"/>
        <v>0</v>
      </c>
      <c r="AC409" s="147">
        <f t="shared" si="56"/>
        <v>0</v>
      </c>
    </row>
    <row r="410" spans="1:29" ht="30" x14ac:dyDescent="0.25">
      <c r="A410" s="128" t="s">
        <v>237</v>
      </c>
      <c r="B410" s="140" t="s">
        <v>792</v>
      </c>
      <c r="C410" s="118" t="s">
        <v>367</v>
      </c>
      <c r="D410" s="5"/>
      <c r="E410" s="5"/>
      <c r="F410" s="5"/>
      <c r="G410" s="5"/>
      <c r="H410" s="5"/>
      <c r="I410" s="5"/>
      <c r="J410" s="5"/>
      <c r="K410" s="5"/>
      <c r="L410" s="28"/>
      <c r="M410" s="141" t="s">
        <v>732</v>
      </c>
      <c r="N410" s="142">
        <v>0</v>
      </c>
      <c r="O410" s="150"/>
      <c r="P410" s="144">
        <v>0</v>
      </c>
      <c r="Q410" s="144">
        <v>0</v>
      </c>
      <c r="R410" s="144">
        <f t="shared" si="57"/>
        <v>0</v>
      </c>
      <c r="S410" s="144">
        <f t="shared" si="51"/>
        <v>0</v>
      </c>
      <c r="T410" s="144">
        <v>0</v>
      </c>
      <c r="U410" s="144">
        <f t="shared" si="58"/>
        <v>0</v>
      </c>
      <c r="V410" s="145"/>
      <c r="W410" s="144">
        <v>0</v>
      </c>
      <c r="X410" s="146">
        <f t="shared" si="52"/>
        <v>0</v>
      </c>
      <c r="Y410" s="144">
        <v>0</v>
      </c>
      <c r="Z410" s="144">
        <f t="shared" si="53"/>
        <v>0</v>
      </c>
      <c r="AA410" s="144">
        <f t="shared" si="54"/>
        <v>0</v>
      </c>
      <c r="AB410" s="144">
        <f t="shared" si="55"/>
        <v>0</v>
      </c>
      <c r="AC410" s="147">
        <f t="shared" si="56"/>
        <v>0</v>
      </c>
    </row>
    <row r="411" spans="1:29" x14ac:dyDescent="0.25">
      <c r="A411" s="128" t="s">
        <v>238</v>
      </c>
      <c r="B411" s="140" t="s">
        <v>792</v>
      </c>
      <c r="C411" s="118" t="s">
        <v>791</v>
      </c>
      <c r="D411" s="5"/>
      <c r="E411" s="5"/>
      <c r="F411" s="5"/>
      <c r="G411" s="5"/>
      <c r="H411" s="5"/>
      <c r="I411" s="5"/>
      <c r="J411" s="5"/>
      <c r="K411" s="5"/>
      <c r="L411" s="28"/>
      <c r="M411" s="141" t="s">
        <v>732</v>
      </c>
      <c r="N411" s="142">
        <v>0</v>
      </c>
      <c r="O411" s="150"/>
      <c r="P411" s="144">
        <v>0</v>
      </c>
      <c r="Q411" s="144">
        <v>0</v>
      </c>
      <c r="R411" s="144">
        <f t="shared" si="57"/>
        <v>0</v>
      </c>
      <c r="S411" s="144">
        <f t="shared" si="51"/>
        <v>0</v>
      </c>
      <c r="T411" s="144">
        <v>0</v>
      </c>
      <c r="U411" s="144">
        <f t="shared" si="58"/>
        <v>0</v>
      </c>
      <c r="V411" s="145"/>
      <c r="W411" s="144">
        <v>0</v>
      </c>
      <c r="X411" s="146">
        <f t="shared" si="52"/>
        <v>0</v>
      </c>
      <c r="Y411" s="144">
        <v>0</v>
      </c>
      <c r="Z411" s="144">
        <f t="shared" si="53"/>
        <v>0</v>
      </c>
      <c r="AA411" s="144">
        <f t="shared" si="54"/>
        <v>0</v>
      </c>
      <c r="AB411" s="144">
        <f t="shared" si="55"/>
        <v>0</v>
      </c>
      <c r="AC411" s="147">
        <f t="shared" si="56"/>
        <v>0</v>
      </c>
    </row>
    <row r="412" spans="1:29" x14ac:dyDescent="0.25">
      <c r="A412" s="131"/>
      <c r="B412" s="140" t="s">
        <v>792</v>
      </c>
      <c r="C412" s="127" t="s">
        <v>303</v>
      </c>
      <c r="D412" s="5"/>
      <c r="E412" s="5"/>
      <c r="F412" s="5"/>
      <c r="G412" s="5"/>
      <c r="H412" s="5"/>
      <c r="I412" s="5"/>
      <c r="J412" s="5"/>
      <c r="K412" s="5"/>
      <c r="L412" s="28"/>
      <c r="M412" s="141" t="s">
        <v>732</v>
      </c>
      <c r="N412" s="142">
        <v>0</v>
      </c>
      <c r="O412" s="150"/>
      <c r="P412" s="144">
        <v>0</v>
      </c>
      <c r="Q412" s="144">
        <v>0</v>
      </c>
      <c r="R412" s="144">
        <f t="shared" si="57"/>
        <v>0</v>
      </c>
      <c r="S412" s="144">
        <f t="shared" si="51"/>
        <v>0</v>
      </c>
      <c r="T412" s="144">
        <v>0</v>
      </c>
      <c r="U412" s="144">
        <f t="shared" si="58"/>
        <v>0</v>
      </c>
      <c r="V412" s="145"/>
      <c r="W412" s="144">
        <v>0</v>
      </c>
      <c r="X412" s="146">
        <f t="shared" si="52"/>
        <v>0</v>
      </c>
      <c r="Y412" s="144">
        <v>0</v>
      </c>
      <c r="Z412" s="144">
        <f t="shared" si="53"/>
        <v>0</v>
      </c>
      <c r="AA412" s="144">
        <f t="shared" si="54"/>
        <v>0</v>
      </c>
      <c r="AB412" s="144">
        <f t="shared" si="55"/>
        <v>0</v>
      </c>
      <c r="AC412" s="147">
        <f t="shared" si="56"/>
        <v>0</v>
      </c>
    </row>
    <row r="413" spans="1:29" x14ac:dyDescent="0.25">
      <c r="A413" s="131"/>
      <c r="B413" s="140" t="s">
        <v>792</v>
      </c>
      <c r="C413" s="118" t="s">
        <v>368</v>
      </c>
      <c r="D413" s="5"/>
      <c r="E413" s="5"/>
      <c r="F413" s="5"/>
      <c r="G413" s="5"/>
      <c r="H413" s="5"/>
      <c r="I413" s="5"/>
      <c r="J413" s="5"/>
      <c r="K413" s="5"/>
      <c r="L413" s="28"/>
      <c r="M413" s="141" t="s">
        <v>732</v>
      </c>
      <c r="N413" s="142">
        <v>0</v>
      </c>
      <c r="O413" s="150"/>
      <c r="P413" s="144">
        <v>0</v>
      </c>
      <c r="Q413" s="144">
        <v>0</v>
      </c>
      <c r="R413" s="144">
        <f t="shared" si="57"/>
        <v>0</v>
      </c>
      <c r="S413" s="144">
        <f t="shared" si="51"/>
        <v>0</v>
      </c>
      <c r="T413" s="144">
        <v>0</v>
      </c>
      <c r="U413" s="144">
        <f t="shared" si="58"/>
        <v>0</v>
      </c>
      <c r="V413" s="145"/>
      <c r="W413" s="144">
        <v>0</v>
      </c>
      <c r="X413" s="146">
        <f t="shared" si="52"/>
        <v>0</v>
      </c>
      <c r="Y413" s="144">
        <v>0</v>
      </c>
      <c r="Z413" s="144">
        <f t="shared" si="53"/>
        <v>0</v>
      </c>
      <c r="AA413" s="144">
        <f t="shared" si="54"/>
        <v>0</v>
      </c>
      <c r="AB413" s="144">
        <f t="shared" si="55"/>
        <v>0</v>
      </c>
      <c r="AC413" s="147">
        <f t="shared" si="56"/>
        <v>0</v>
      </c>
    </row>
    <row r="414" spans="1:29" x14ac:dyDescent="0.25">
      <c r="A414" s="131"/>
      <c r="B414" s="140" t="s">
        <v>792</v>
      </c>
      <c r="C414" s="127" t="s">
        <v>262</v>
      </c>
      <c r="D414" s="5"/>
      <c r="E414" s="5"/>
      <c r="F414" s="5"/>
      <c r="G414" s="5"/>
      <c r="H414" s="5"/>
      <c r="I414" s="5"/>
      <c r="J414" s="5"/>
      <c r="K414" s="5"/>
      <c r="L414" s="28"/>
      <c r="M414" s="141" t="s">
        <v>732</v>
      </c>
      <c r="N414" s="142">
        <v>0</v>
      </c>
      <c r="O414" s="150"/>
      <c r="P414" s="144">
        <v>0</v>
      </c>
      <c r="Q414" s="144">
        <v>0</v>
      </c>
      <c r="R414" s="144">
        <f t="shared" si="57"/>
        <v>0</v>
      </c>
      <c r="S414" s="144">
        <f t="shared" si="51"/>
        <v>0</v>
      </c>
      <c r="T414" s="144">
        <v>0</v>
      </c>
      <c r="U414" s="144">
        <f t="shared" si="58"/>
        <v>0</v>
      </c>
      <c r="V414" s="145"/>
      <c r="W414" s="144">
        <v>0</v>
      </c>
      <c r="X414" s="146">
        <f t="shared" si="52"/>
        <v>0</v>
      </c>
      <c r="Y414" s="144">
        <v>0</v>
      </c>
      <c r="Z414" s="144">
        <f t="shared" si="53"/>
        <v>0</v>
      </c>
      <c r="AA414" s="144">
        <f t="shared" si="54"/>
        <v>0</v>
      </c>
      <c r="AB414" s="144">
        <f t="shared" si="55"/>
        <v>0</v>
      </c>
      <c r="AC414" s="147">
        <f t="shared" si="56"/>
        <v>0</v>
      </c>
    </row>
    <row r="415" spans="1:29" x14ac:dyDescent="0.25">
      <c r="A415" s="131"/>
      <c r="B415" s="140" t="s">
        <v>792</v>
      </c>
      <c r="C415" s="118" t="s">
        <v>788</v>
      </c>
      <c r="D415" s="5"/>
      <c r="E415" s="5"/>
      <c r="F415" s="5"/>
      <c r="G415" s="5"/>
      <c r="H415" s="5"/>
      <c r="I415" s="5"/>
      <c r="J415" s="5"/>
      <c r="K415" s="5"/>
      <c r="L415" s="28"/>
      <c r="M415" s="141" t="s">
        <v>732</v>
      </c>
      <c r="N415" s="142">
        <v>0</v>
      </c>
      <c r="O415" s="150"/>
      <c r="P415" s="144">
        <v>0</v>
      </c>
      <c r="Q415" s="144">
        <v>0</v>
      </c>
      <c r="R415" s="144">
        <f t="shared" si="57"/>
        <v>0</v>
      </c>
      <c r="S415" s="144">
        <f t="shared" si="51"/>
        <v>0</v>
      </c>
      <c r="T415" s="144">
        <v>0</v>
      </c>
      <c r="U415" s="144">
        <f t="shared" si="58"/>
        <v>0</v>
      </c>
      <c r="V415" s="145"/>
      <c r="W415" s="144">
        <v>0</v>
      </c>
      <c r="X415" s="146">
        <f t="shared" si="52"/>
        <v>0</v>
      </c>
      <c r="Y415" s="144">
        <v>0</v>
      </c>
      <c r="Z415" s="144">
        <f t="shared" si="53"/>
        <v>0</v>
      </c>
      <c r="AA415" s="144">
        <f t="shared" si="54"/>
        <v>0</v>
      </c>
      <c r="AB415" s="144">
        <f t="shared" si="55"/>
        <v>0</v>
      </c>
      <c r="AC415" s="147">
        <f t="shared" si="56"/>
        <v>0</v>
      </c>
    </row>
    <row r="416" spans="1:29" x14ac:dyDescent="0.25">
      <c r="A416" s="131"/>
      <c r="B416" s="140" t="s">
        <v>792</v>
      </c>
      <c r="C416" s="125" t="s">
        <v>783</v>
      </c>
      <c r="D416" s="5"/>
      <c r="E416" s="5"/>
      <c r="F416" s="5"/>
      <c r="G416" s="5"/>
      <c r="H416" s="5"/>
      <c r="I416" s="5"/>
      <c r="J416" s="5"/>
      <c r="K416" s="5"/>
      <c r="L416" s="28"/>
      <c r="M416" s="141" t="s">
        <v>732</v>
      </c>
      <c r="N416" s="142">
        <v>0</v>
      </c>
      <c r="O416" s="150"/>
      <c r="P416" s="144">
        <v>0</v>
      </c>
      <c r="Q416" s="144">
        <v>0</v>
      </c>
      <c r="R416" s="144">
        <f t="shared" si="57"/>
        <v>0</v>
      </c>
      <c r="S416" s="144">
        <f t="shared" si="51"/>
        <v>0</v>
      </c>
      <c r="T416" s="144">
        <v>0</v>
      </c>
      <c r="U416" s="144">
        <f t="shared" si="58"/>
        <v>0</v>
      </c>
      <c r="V416" s="145"/>
      <c r="W416" s="144">
        <v>0</v>
      </c>
      <c r="X416" s="146">
        <f t="shared" si="52"/>
        <v>0</v>
      </c>
      <c r="Y416" s="144">
        <v>0</v>
      </c>
      <c r="Z416" s="144">
        <f t="shared" si="53"/>
        <v>0</v>
      </c>
      <c r="AA416" s="144">
        <f t="shared" si="54"/>
        <v>0</v>
      </c>
      <c r="AB416" s="144">
        <f t="shared" si="55"/>
        <v>0</v>
      </c>
      <c r="AC416" s="147">
        <f t="shared" si="56"/>
        <v>0</v>
      </c>
    </row>
    <row r="417" spans="1:29" x14ac:dyDescent="0.25">
      <c r="A417" s="131"/>
      <c r="B417" s="140" t="s">
        <v>792</v>
      </c>
      <c r="C417" s="118" t="s">
        <v>788</v>
      </c>
      <c r="D417" s="5"/>
      <c r="E417" s="5"/>
      <c r="F417" s="5"/>
      <c r="G417" s="5"/>
      <c r="H417" s="5"/>
      <c r="I417" s="5"/>
      <c r="J417" s="5"/>
      <c r="K417" s="5"/>
      <c r="L417" s="28"/>
      <c r="M417" s="141" t="s">
        <v>732</v>
      </c>
      <c r="N417" s="142">
        <v>0</v>
      </c>
      <c r="O417" s="150"/>
      <c r="P417" s="144">
        <v>0</v>
      </c>
      <c r="Q417" s="144">
        <v>0</v>
      </c>
      <c r="R417" s="144">
        <f t="shared" si="57"/>
        <v>0</v>
      </c>
      <c r="S417" s="144">
        <f t="shared" si="51"/>
        <v>0</v>
      </c>
      <c r="T417" s="144">
        <v>0</v>
      </c>
      <c r="U417" s="144">
        <f t="shared" si="58"/>
        <v>0</v>
      </c>
      <c r="V417" s="145"/>
      <c r="W417" s="144">
        <v>0</v>
      </c>
      <c r="X417" s="146">
        <f t="shared" si="52"/>
        <v>0</v>
      </c>
      <c r="Y417" s="144">
        <v>0</v>
      </c>
      <c r="Z417" s="144">
        <f t="shared" si="53"/>
        <v>0</v>
      </c>
      <c r="AA417" s="144">
        <f t="shared" si="54"/>
        <v>0</v>
      </c>
      <c r="AB417" s="144">
        <f t="shared" si="55"/>
        <v>0</v>
      </c>
      <c r="AC417" s="147">
        <f t="shared" si="56"/>
        <v>0</v>
      </c>
    </row>
    <row r="418" spans="1:29" x14ac:dyDescent="0.25">
      <c r="A418" s="131"/>
      <c r="B418" s="140" t="s">
        <v>792</v>
      </c>
      <c r="C418" s="134" t="s">
        <v>369</v>
      </c>
      <c r="D418" s="5"/>
      <c r="E418" s="5"/>
      <c r="F418" s="5"/>
      <c r="G418" s="5"/>
      <c r="H418" s="5"/>
      <c r="I418" s="5"/>
      <c r="J418" s="5"/>
      <c r="K418" s="5"/>
      <c r="L418" s="28"/>
      <c r="M418" s="148" t="s">
        <v>726</v>
      </c>
      <c r="N418" s="141">
        <v>1</v>
      </c>
      <c r="O418" s="150"/>
      <c r="P418" s="151">
        <v>49518.535000000003</v>
      </c>
      <c r="Q418" s="144">
        <v>0</v>
      </c>
      <c r="R418" s="144">
        <f t="shared" si="57"/>
        <v>49518.535000000003</v>
      </c>
      <c r="S418" s="144">
        <f t="shared" si="51"/>
        <v>3715.3756810500004</v>
      </c>
      <c r="T418" s="144">
        <v>0</v>
      </c>
      <c r="U418" s="144">
        <f t="shared" si="58"/>
        <v>53233.910681050002</v>
      </c>
      <c r="V418" s="145"/>
      <c r="W418" s="152">
        <v>5064</v>
      </c>
      <c r="X418" s="146">
        <f t="shared" si="52"/>
        <v>625.91039999999998</v>
      </c>
      <c r="Y418" s="144">
        <v>0</v>
      </c>
      <c r="Z418" s="144">
        <f t="shared" si="53"/>
        <v>5689.9103999999998</v>
      </c>
      <c r="AA418" s="144">
        <f t="shared" si="54"/>
        <v>53233.910681050002</v>
      </c>
      <c r="AB418" s="144">
        <f t="shared" si="55"/>
        <v>5689.9103999999998</v>
      </c>
      <c r="AC418" s="147">
        <f t="shared" si="56"/>
        <v>58924</v>
      </c>
    </row>
    <row r="419" spans="1:29" x14ac:dyDescent="0.25">
      <c r="A419" s="126">
        <v>13</v>
      </c>
      <c r="B419" s="140" t="s">
        <v>792</v>
      </c>
      <c r="C419" s="127" t="s">
        <v>370</v>
      </c>
      <c r="D419" s="5"/>
      <c r="E419" s="5"/>
      <c r="F419" s="5"/>
      <c r="G419" s="5"/>
      <c r="H419" s="5"/>
      <c r="I419" s="5"/>
      <c r="J419" s="5"/>
      <c r="K419" s="5"/>
      <c r="L419" s="28"/>
      <c r="M419" s="141" t="s">
        <v>732</v>
      </c>
      <c r="N419" s="142">
        <v>0</v>
      </c>
      <c r="O419" s="150"/>
      <c r="P419" s="144">
        <v>0</v>
      </c>
      <c r="Q419" s="144">
        <v>0</v>
      </c>
      <c r="R419" s="144">
        <f t="shared" si="57"/>
        <v>0</v>
      </c>
      <c r="S419" s="144">
        <f t="shared" si="51"/>
        <v>0</v>
      </c>
      <c r="T419" s="144">
        <v>0</v>
      </c>
      <c r="U419" s="144">
        <f t="shared" si="58"/>
        <v>0</v>
      </c>
      <c r="V419" s="145"/>
      <c r="W419" s="144">
        <v>0</v>
      </c>
      <c r="X419" s="146">
        <f t="shared" si="52"/>
        <v>0</v>
      </c>
      <c r="Y419" s="144">
        <v>0</v>
      </c>
      <c r="Z419" s="144">
        <f t="shared" si="53"/>
        <v>0</v>
      </c>
      <c r="AA419" s="144">
        <f t="shared" si="54"/>
        <v>0</v>
      </c>
      <c r="AB419" s="144">
        <f t="shared" si="55"/>
        <v>0</v>
      </c>
      <c r="AC419" s="147">
        <f t="shared" si="56"/>
        <v>0</v>
      </c>
    </row>
    <row r="420" spans="1:29" x14ac:dyDescent="0.25">
      <c r="A420" s="131"/>
      <c r="B420" s="140" t="s">
        <v>792</v>
      </c>
      <c r="C420" s="127" t="s">
        <v>299</v>
      </c>
      <c r="D420" s="5"/>
      <c r="E420" s="5"/>
      <c r="F420" s="5"/>
      <c r="G420" s="5"/>
      <c r="H420" s="5"/>
      <c r="I420" s="5"/>
      <c r="J420" s="5"/>
      <c r="K420" s="5"/>
      <c r="L420" s="28"/>
      <c r="M420" s="141" t="s">
        <v>732</v>
      </c>
      <c r="N420" s="142">
        <v>0</v>
      </c>
      <c r="O420" s="150"/>
      <c r="P420" s="144">
        <v>0</v>
      </c>
      <c r="Q420" s="144">
        <v>0</v>
      </c>
      <c r="R420" s="144">
        <f t="shared" si="57"/>
        <v>0</v>
      </c>
      <c r="S420" s="144">
        <f t="shared" si="51"/>
        <v>0</v>
      </c>
      <c r="T420" s="144">
        <v>0</v>
      </c>
      <c r="U420" s="144">
        <f t="shared" si="58"/>
        <v>0</v>
      </c>
      <c r="V420" s="145"/>
      <c r="W420" s="144">
        <v>0</v>
      </c>
      <c r="X420" s="146">
        <f t="shared" si="52"/>
        <v>0</v>
      </c>
      <c r="Y420" s="144">
        <v>0</v>
      </c>
      <c r="Z420" s="144">
        <f t="shared" si="53"/>
        <v>0</v>
      </c>
      <c r="AA420" s="144">
        <f t="shared" si="54"/>
        <v>0</v>
      </c>
      <c r="AB420" s="144">
        <f t="shared" si="55"/>
        <v>0</v>
      </c>
      <c r="AC420" s="147">
        <f t="shared" si="56"/>
        <v>0</v>
      </c>
    </row>
    <row r="421" spans="1:29" ht="30" x14ac:dyDescent="0.25">
      <c r="A421" s="131"/>
      <c r="B421" s="140" t="s">
        <v>792</v>
      </c>
      <c r="C421" s="125" t="s">
        <v>371</v>
      </c>
      <c r="D421" s="5"/>
      <c r="E421" s="5"/>
      <c r="F421" s="5"/>
      <c r="G421" s="5"/>
      <c r="H421" s="5"/>
      <c r="I421" s="5"/>
      <c r="J421" s="5"/>
      <c r="K421" s="5"/>
      <c r="L421" s="28"/>
      <c r="M421" s="141" t="s">
        <v>732</v>
      </c>
      <c r="N421" s="142">
        <v>0</v>
      </c>
      <c r="O421" s="150"/>
      <c r="P421" s="144">
        <v>0</v>
      </c>
      <c r="Q421" s="144">
        <v>0</v>
      </c>
      <c r="R421" s="144">
        <f t="shared" si="57"/>
        <v>0</v>
      </c>
      <c r="S421" s="144">
        <f t="shared" si="51"/>
        <v>0</v>
      </c>
      <c r="T421" s="144">
        <v>0</v>
      </c>
      <c r="U421" s="144">
        <f t="shared" si="58"/>
        <v>0</v>
      </c>
      <c r="V421" s="145"/>
      <c r="W421" s="144">
        <v>0</v>
      </c>
      <c r="X421" s="146">
        <f t="shared" si="52"/>
        <v>0</v>
      </c>
      <c r="Y421" s="144">
        <v>0</v>
      </c>
      <c r="Z421" s="144">
        <f t="shared" si="53"/>
        <v>0</v>
      </c>
      <c r="AA421" s="144">
        <f t="shared" si="54"/>
        <v>0</v>
      </c>
      <c r="AB421" s="144">
        <f t="shared" si="55"/>
        <v>0</v>
      </c>
      <c r="AC421" s="147">
        <f t="shared" si="56"/>
        <v>0</v>
      </c>
    </row>
    <row r="422" spans="1:29" ht="30" x14ac:dyDescent="0.25">
      <c r="A422" s="128" t="s">
        <v>236</v>
      </c>
      <c r="B422" s="140" t="s">
        <v>792</v>
      </c>
      <c r="C422" s="118" t="s">
        <v>826</v>
      </c>
      <c r="D422" s="5"/>
      <c r="E422" s="5"/>
      <c r="F422" s="5"/>
      <c r="G422" s="5"/>
      <c r="H422" s="5"/>
      <c r="I422" s="5"/>
      <c r="J422" s="5"/>
      <c r="K422" s="5"/>
      <c r="L422" s="28"/>
      <c r="M422" s="141" t="s">
        <v>732</v>
      </c>
      <c r="N422" s="142">
        <v>0</v>
      </c>
      <c r="O422" s="150"/>
      <c r="P422" s="144">
        <v>0</v>
      </c>
      <c r="Q422" s="144">
        <v>0</v>
      </c>
      <c r="R422" s="144">
        <f t="shared" si="57"/>
        <v>0</v>
      </c>
      <c r="S422" s="144">
        <f t="shared" si="51"/>
        <v>0</v>
      </c>
      <c r="T422" s="144">
        <v>0</v>
      </c>
      <c r="U422" s="144">
        <f t="shared" si="58"/>
        <v>0</v>
      </c>
      <c r="V422" s="145"/>
      <c r="W422" s="144">
        <v>0</v>
      </c>
      <c r="X422" s="146">
        <f t="shared" si="52"/>
        <v>0</v>
      </c>
      <c r="Y422" s="144">
        <v>0</v>
      </c>
      <c r="Z422" s="144">
        <f t="shared" si="53"/>
        <v>0</v>
      </c>
      <c r="AA422" s="144">
        <f t="shared" si="54"/>
        <v>0</v>
      </c>
      <c r="AB422" s="144">
        <f t="shared" si="55"/>
        <v>0</v>
      </c>
      <c r="AC422" s="147">
        <f t="shared" si="56"/>
        <v>0</v>
      </c>
    </row>
    <row r="423" spans="1:29" ht="30" x14ac:dyDescent="0.25">
      <c r="A423" s="128" t="s">
        <v>237</v>
      </c>
      <c r="B423" s="140" t="s">
        <v>792</v>
      </c>
      <c r="C423" s="118" t="s">
        <v>319</v>
      </c>
      <c r="D423" s="5"/>
      <c r="E423" s="5"/>
      <c r="F423" s="5"/>
      <c r="G423" s="5"/>
      <c r="H423" s="5"/>
      <c r="I423" s="5"/>
      <c r="J423" s="5"/>
      <c r="K423" s="5"/>
      <c r="L423" s="28"/>
      <c r="M423" s="141" t="s">
        <v>732</v>
      </c>
      <c r="N423" s="142">
        <v>0</v>
      </c>
      <c r="O423" s="150"/>
      <c r="P423" s="144">
        <v>0</v>
      </c>
      <c r="Q423" s="144">
        <v>0</v>
      </c>
      <c r="R423" s="144">
        <f t="shared" si="57"/>
        <v>0</v>
      </c>
      <c r="S423" s="144">
        <f t="shared" si="51"/>
        <v>0</v>
      </c>
      <c r="T423" s="144">
        <v>0</v>
      </c>
      <c r="U423" s="144">
        <f t="shared" si="58"/>
        <v>0</v>
      </c>
      <c r="V423" s="145"/>
      <c r="W423" s="144">
        <v>0</v>
      </c>
      <c r="X423" s="146">
        <f t="shared" si="52"/>
        <v>0</v>
      </c>
      <c r="Y423" s="144">
        <v>0</v>
      </c>
      <c r="Z423" s="144">
        <f t="shared" si="53"/>
        <v>0</v>
      </c>
      <c r="AA423" s="144">
        <f t="shared" si="54"/>
        <v>0</v>
      </c>
      <c r="AB423" s="144">
        <f t="shared" si="55"/>
        <v>0</v>
      </c>
      <c r="AC423" s="147">
        <f t="shared" si="56"/>
        <v>0</v>
      </c>
    </row>
    <row r="424" spans="1:29" x14ac:dyDescent="0.25">
      <c r="A424" s="128"/>
      <c r="B424" s="140" t="s">
        <v>792</v>
      </c>
      <c r="C424" s="118"/>
      <c r="D424" s="5"/>
      <c r="E424" s="5"/>
      <c r="F424" s="5"/>
      <c r="G424" s="5"/>
      <c r="H424" s="5"/>
      <c r="I424" s="5"/>
      <c r="J424" s="5"/>
      <c r="K424" s="5"/>
      <c r="L424" s="28"/>
      <c r="M424" s="141" t="s">
        <v>732</v>
      </c>
      <c r="N424" s="142">
        <v>0</v>
      </c>
      <c r="O424" s="150"/>
      <c r="P424" s="144">
        <v>0</v>
      </c>
      <c r="Q424" s="144">
        <v>0</v>
      </c>
      <c r="R424" s="144">
        <f t="shared" si="57"/>
        <v>0</v>
      </c>
      <c r="S424" s="144">
        <f t="shared" si="51"/>
        <v>0</v>
      </c>
      <c r="T424" s="144">
        <v>0</v>
      </c>
      <c r="U424" s="144">
        <f t="shared" si="58"/>
        <v>0</v>
      </c>
      <c r="V424" s="145"/>
      <c r="W424" s="144">
        <v>0</v>
      </c>
      <c r="X424" s="146">
        <f t="shared" si="52"/>
        <v>0</v>
      </c>
      <c r="Y424" s="144">
        <v>0</v>
      </c>
      <c r="Z424" s="144">
        <f t="shared" si="53"/>
        <v>0</v>
      </c>
      <c r="AA424" s="144">
        <f t="shared" si="54"/>
        <v>0</v>
      </c>
      <c r="AB424" s="144">
        <f t="shared" si="55"/>
        <v>0</v>
      </c>
      <c r="AC424" s="147">
        <f t="shared" si="56"/>
        <v>0</v>
      </c>
    </row>
    <row r="425" spans="1:29" x14ac:dyDescent="0.25">
      <c r="A425" s="128" t="s">
        <v>238</v>
      </c>
      <c r="B425" s="140" t="s">
        <v>792</v>
      </c>
      <c r="C425" s="118" t="s">
        <v>791</v>
      </c>
      <c r="D425" s="5"/>
      <c r="E425" s="5"/>
      <c r="F425" s="5"/>
      <c r="G425" s="5"/>
      <c r="H425" s="5"/>
      <c r="I425" s="5"/>
      <c r="J425" s="5"/>
      <c r="K425" s="5"/>
      <c r="L425" s="28"/>
      <c r="M425" s="141" t="s">
        <v>732</v>
      </c>
      <c r="N425" s="142">
        <v>0</v>
      </c>
      <c r="O425" s="150"/>
      <c r="P425" s="144">
        <v>0</v>
      </c>
      <c r="Q425" s="144">
        <v>0</v>
      </c>
      <c r="R425" s="144">
        <f t="shared" si="57"/>
        <v>0</v>
      </c>
      <c r="S425" s="144">
        <f t="shared" si="51"/>
        <v>0</v>
      </c>
      <c r="T425" s="144">
        <v>0</v>
      </c>
      <c r="U425" s="144">
        <f t="shared" si="58"/>
        <v>0</v>
      </c>
      <c r="V425" s="145"/>
      <c r="W425" s="144">
        <v>0</v>
      </c>
      <c r="X425" s="146">
        <f t="shared" si="52"/>
        <v>0</v>
      </c>
      <c r="Y425" s="144">
        <v>0</v>
      </c>
      <c r="Z425" s="144">
        <f t="shared" si="53"/>
        <v>0</v>
      </c>
      <c r="AA425" s="144">
        <f t="shared" si="54"/>
        <v>0</v>
      </c>
      <c r="AB425" s="144">
        <f t="shared" si="55"/>
        <v>0</v>
      </c>
      <c r="AC425" s="147">
        <f t="shared" si="56"/>
        <v>0</v>
      </c>
    </row>
    <row r="426" spans="1:29" x14ac:dyDescent="0.25">
      <c r="A426" s="131"/>
      <c r="B426" s="140" t="s">
        <v>792</v>
      </c>
      <c r="C426" s="125"/>
      <c r="D426" s="5"/>
      <c r="E426" s="5"/>
      <c r="F426" s="5"/>
      <c r="G426" s="5"/>
      <c r="H426" s="5"/>
      <c r="I426" s="5"/>
      <c r="J426" s="5"/>
      <c r="K426" s="5"/>
      <c r="L426" s="28"/>
      <c r="M426" s="141" t="s">
        <v>732</v>
      </c>
      <c r="N426" s="142">
        <v>0</v>
      </c>
      <c r="O426" s="150"/>
      <c r="P426" s="144">
        <v>0</v>
      </c>
      <c r="Q426" s="144">
        <v>0</v>
      </c>
      <c r="R426" s="144">
        <f t="shared" si="57"/>
        <v>0</v>
      </c>
      <c r="S426" s="144">
        <f t="shared" si="51"/>
        <v>0</v>
      </c>
      <c r="T426" s="144">
        <v>0</v>
      </c>
      <c r="U426" s="144">
        <f t="shared" si="58"/>
        <v>0</v>
      </c>
      <c r="V426" s="145"/>
      <c r="W426" s="144">
        <v>0</v>
      </c>
      <c r="X426" s="146">
        <f t="shared" si="52"/>
        <v>0</v>
      </c>
      <c r="Y426" s="144">
        <v>0</v>
      </c>
      <c r="Z426" s="144">
        <f t="shared" si="53"/>
        <v>0</v>
      </c>
      <c r="AA426" s="144">
        <f t="shared" si="54"/>
        <v>0</v>
      </c>
      <c r="AB426" s="144">
        <f t="shared" si="55"/>
        <v>0</v>
      </c>
      <c r="AC426" s="147">
        <f t="shared" si="56"/>
        <v>0</v>
      </c>
    </row>
    <row r="427" spans="1:29" ht="30" x14ac:dyDescent="0.25">
      <c r="A427" s="131" t="s">
        <v>372</v>
      </c>
      <c r="B427" s="140" t="s">
        <v>792</v>
      </c>
      <c r="C427" s="123" t="s">
        <v>373</v>
      </c>
      <c r="D427" s="5"/>
      <c r="E427" s="5"/>
      <c r="F427" s="5"/>
      <c r="G427" s="5"/>
      <c r="H427" s="5"/>
      <c r="I427" s="5"/>
      <c r="J427" s="5"/>
      <c r="K427" s="5"/>
      <c r="L427" s="28"/>
      <c r="M427" s="141" t="s">
        <v>732</v>
      </c>
      <c r="N427" s="142">
        <v>0</v>
      </c>
      <c r="O427" s="150"/>
      <c r="P427" s="144">
        <v>0</v>
      </c>
      <c r="Q427" s="144">
        <v>0</v>
      </c>
      <c r="R427" s="144">
        <f t="shared" si="57"/>
        <v>0</v>
      </c>
      <c r="S427" s="144">
        <f t="shared" si="51"/>
        <v>0</v>
      </c>
      <c r="T427" s="144">
        <v>0</v>
      </c>
      <c r="U427" s="144">
        <f t="shared" si="58"/>
        <v>0</v>
      </c>
      <c r="V427" s="145"/>
      <c r="W427" s="144">
        <v>0</v>
      </c>
      <c r="X427" s="146">
        <f t="shared" si="52"/>
        <v>0</v>
      </c>
      <c r="Y427" s="144">
        <v>0</v>
      </c>
      <c r="Z427" s="144">
        <f t="shared" si="53"/>
        <v>0</v>
      </c>
      <c r="AA427" s="144">
        <f t="shared" si="54"/>
        <v>0</v>
      </c>
      <c r="AB427" s="144">
        <f t="shared" si="55"/>
        <v>0</v>
      </c>
      <c r="AC427" s="147">
        <f t="shared" si="56"/>
        <v>0</v>
      </c>
    </row>
    <row r="428" spans="1:29" x14ac:dyDescent="0.25">
      <c r="A428" s="131"/>
      <c r="B428" s="140" t="s">
        <v>792</v>
      </c>
      <c r="C428" s="127" t="s">
        <v>303</v>
      </c>
      <c r="D428" s="5"/>
      <c r="E428" s="5"/>
      <c r="F428" s="5"/>
      <c r="G428" s="5"/>
      <c r="H428" s="5"/>
      <c r="I428" s="5"/>
      <c r="J428" s="5"/>
      <c r="K428" s="5"/>
      <c r="L428" s="28"/>
      <c r="M428" s="141" t="s">
        <v>732</v>
      </c>
      <c r="N428" s="142">
        <v>0</v>
      </c>
      <c r="O428" s="150"/>
      <c r="P428" s="144">
        <v>0</v>
      </c>
      <c r="Q428" s="144">
        <v>0</v>
      </c>
      <c r="R428" s="144">
        <f t="shared" si="57"/>
        <v>0</v>
      </c>
      <c r="S428" s="144">
        <f t="shared" si="51"/>
        <v>0</v>
      </c>
      <c r="T428" s="144">
        <v>0</v>
      </c>
      <c r="U428" s="144">
        <f t="shared" si="58"/>
        <v>0</v>
      </c>
      <c r="V428" s="145"/>
      <c r="W428" s="144">
        <v>0</v>
      </c>
      <c r="X428" s="146">
        <f t="shared" si="52"/>
        <v>0</v>
      </c>
      <c r="Y428" s="144">
        <v>0</v>
      </c>
      <c r="Z428" s="144">
        <f t="shared" si="53"/>
        <v>0</v>
      </c>
      <c r="AA428" s="144">
        <f t="shared" si="54"/>
        <v>0</v>
      </c>
      <c r="AB428" s="144">
        <f t="shared" si="55"/>
        <v>0</v>
      </c>
      <c r="AC428" s="147">
        <f t="shared" si="56"/>
        <v>0</v>
      </c>
    </row>
    <row r="429" spans="1:29" x14ac:dyDescent="0.25">
      <c r="A429" s="131"/>
      <c r="B429" s="140" t="s">
        <v>792</v>
      </c>
      <c r="C429" s="118" t="s">
        <v>374</v>
      </c>
      <c r="D429" s="5"/>
      <c r="E429" s="5"/>
      <c r="F429" s="5"/>
      <c r="G429" s="5"/>
      <c r="H429" s="5"/>
      <c r="I429" s="5"/>
      <c r="J429" s="5"/>
      <c r="K429" s="5"/>
      <c r="L429" s="28"/>
      <c r="M429" s="141" t="s">
        <v>732</v>
      </c>
      <c r="N429" s="142">
        <v>0</v>
      </c>
      <c r="O429" s="150"/>
      <c r="P429" s="144">
        <v>0</v>
      </c>
      <c r="Q429" s="144">
        <v>0</v>
      </c>
      <c r="R429" s="144">
        <f t="shared" si="57"/>
        <v>0</v>
      </c>
      <c r="S429" s="144">
        <f t="shared" si="51"/>
        <v>0</v>
      </c>
      <c r="T429" s="144">
        <v>0</v>
      </c>
      <c r="U429" s="144">
        <f t="shared" si="58"/>
        <v>0</v>
      </c>
      <c r="V429" s="145"/>
      <c r="W429" s="144">
        <v>0</v>
      </c>
      <c r="X429" s="146">
        <f t="shared" si="52"/>
        <v>0</v>
      </c>
      <c r="Y429" s="144">
        <v>0</v>
      </c>
      <c r="Z429" s="144">
        <f t="shared" si="53"/>
        <v>0</v>
      </c>
      <c r="AA429" s="144">
        <f t="shared" si="54"/>
        <v>0</v>
      </c>
      <c r="AB429" s="144">
        <f t="shared" si="55"/>
        <v>0</v>
      </c>
      <c r="AC429" s="147">
        <f t="shared" si="56"/>
        <v>0</v>
      </c>
    </row>
    <row r="430" spans="1:29" x14ac:dyDescent="0.25">
      <c r="A430" s="131"/>
      <c r="B430" s="140" t="s">
        <v>792</v>
      </c>
      <c r="C430" s="127" t="s">
        <v>262</v>
      </c>
      <c r="D430" s="5"/>
      <c r="E430" s="5"/>
      <c r="F430" s="5"/>
      <c r="G430" s="5"/>
      <c r="H430" s="5"/>
      <c r="I430" s="5"/>
      <c r="J430" s="5"/>
      <c r="K430" s="5"/>
      <c r="L430" s="28"/>
      <c r="M430" s="141" t="s">
        <v>732</v>
      </c>
      <c r="N430" s="142">
        <v>0</v>
      </c>
      <c r="O430" s="150"/>
      <c r="P430" s="144">
        <v>0</v>
      </c>
      <c r="Q430" s="144">
        <v>0</v>
      </c>
      <c r="R430" s="144">
        <f t="shared" si="57"/>
        <v>0</v>
      </c>
      <c r="S430" s="144">
        <f t="shared" si="51"/>
        <v>0</v>
      </c>
      <c r="T430" s="144">
        <v>0</v>
      </c>
      <c r="U430" s="144">
        <f t="shared" si="58"/>
        <v>0</v>
      </c>
      <c r="V430" s="145"/>
      <c r="W430" s="144">
        <v>0</v>
      </c>
      <c r="X430" s="146">
        <f t="shared" si="52"/>
        <v>0</v>
      </c>
      <c r="Y430" s="144">
        <v>0</v>
      </c>
      <c r="Z430" s="144">
        <f t="shared" si="53"/>
        <v>0</v>
      </c>
      <c r="AA430" s="144">
        <f t="shared" si="54"/>
        <v>0</v>
      </c>
      <c r="AB430" s="144">
        <f t="shared" si="55"/>
        <v>0</v>
      </c>
      <c r="AC430" s="147">
        <f t="shared" si="56"/>
        <v>0</v>
      </c>
    </row>
    <row r="431" spans="1:29" x14ac:dyDescent="0.25">
      <c r="A431" s="131"/>
      <c r="B431" s="140" t="s">
        <v>792</v>
      </c>
      <c r="C431" s="118" t="s">
        <v>375</v>
      </c>
      <c r="D431" s="5"/>
      <c r="E431" s="5"/>
      <c r="F431" s="5"/>
      <c r="G431" s="5"/>
      <c r="H431" s="5"/>
      <c r="I431" s="5"/>
      <c r="J431" s="5"/>
      <c r="K431" s="5"/>
      <c r="L431" s="28"/>
      <c r="M431" s="141" t="s">
        <v>732</v>
      </c>
      <c r="N431" s="142">
        <v>0</v>
      </c>
      <c r="O431" s="150"/>
      <c r="P431" s="144">
        <v>0</v>
      </c>
      <c r="Q431" s="144">
        <v>0</v>
      </c>
      <c r="R431" s="144">
        <f t="shared" si="57"/>
        <v>0</v>
      </c>
      <c r="S431" s="144">
        <f t="shared" si="51"/>
        <v>0</v>
      </c>
      <c r="T431" s="144">
        <v>0</v>
      </c>
      <c r="U431" s="144">
        <f t="shared" si="58"/>
        <v>0</v>
      </c>
      <c r="V431" s="145"/>
      <c r="W431" s="144">
        <v>0</v>
      </c>
      <c r="X431" s="146">
        <f t="shared" si="52"/>
        <v>0</v>
      </c>
      <c r="Y431" s="144">
        <v>0</v>
      </c>
      <c r="Z431" s="144">
        <f t="shared" si="53"/>
        <v>0</v>
      </c>
      <c r="AA431" s="144">
        <f t="shared" si="54"/>
        <v>0</v>
      </c>
      <c r="AB431" s="144">
        <f t="shared" si="55"/>
        <v>0</v>
      </c>
      <c r="AC431" s="147">
        <f t="shared" si="56"/>
        <v>0</v>
      </c>
    </row>
    <row r="432" spans="1:29" x14ac:dyDescent="0.25">
      <c r="A432" s="131"/>
      <c r="B432" s="140" t="s">
        <v>792</v>
      </c>
      <c r="C432" s="125" t="s">
        <v>376</v>
      </c>
      <c r="D432" s="5"/>
      <c r="E432" s="5"/>
      <c r="F432" s="5"/>
      <c r="G432" s="5"/>
      <c r="H432" s="5"/>
      <c r="I432" s="5"/>
      <c r="J432" s="5"/>
      <c r="K432" s="5"/>
      <c r="L432" s="28"/>
      <c r="M432" s="141" t="s">
        <v>732</v>
      </c>
      <c r="N432" s="142">
        <v>0</v>
      </c>
      <c r="O432" s="150"/>
      <c r="P432" s="144">
        <v>0</v>
      </c>
      <c r="Q432" s="144">
        <v>0</v>
      </c>
      <c r="R432" s="144">
        <f t="shared" si="57"/>
        <v>0</v>
      </c>
      <c r="S432" s="144">
        <f t="shared" si="51"/>
        <v>0</v>
      </c>
      <c r="T432" s="144">
        <v>0</v>
      </c>
      <c r="U432" s="144">
        <f t="shared" si="58"/>
        <v>0</v>
      </c>
      <c r="V432" s="145"/>
      <c r="W432" s="144">
        <v>0</v>
      </c>
      <c r="X432" s="146">
        <f t="shared" si="52"/>
        <v>0</v>
      </c>
      <c r="Y432" s="144">
        <v>0</v>
      </c>
      <c r="Z432" s="144">
        <f t="shared" si="53"/>
        <v>0</v>
      </c>
      <c r="AA432" s="144">
        <f t="shared" si="54"/>
        <v>0</v>
      </c>
      <c r="AB432" s="144">
        <f t="shared" si="55"/>
        <v>0</v>
      </c>
      <c r="AC432" s="147">
        <f t="shared" si="56"/>
        <v>0</v>
      </c>
    </row>
    <row r="433" spans="1:29" x14ac:dyDescent="0.25">
      <c r="A433" s="131"/>
      <c r="B433" s="140" t="s">
        <v>792</v>
      </c>
      <c r="C433" s="125" t="s">
        <v>783</v>
      </c>
      <c r="D433" s="5"/>
      <c r="E433" s="5"/>
      <c r="F433" s="5"/>
      <c r="G433" s="5"/>
      <c r="H433" s="5"/>
      <c r="I433" s="5"/>
      <c r="J433" s="5"/>
      <c r="K433" s="5"/>
      <c r="L433" s="28"/>
      <c r="M433" s="141" t="s">
        <v>732</v>
      </c>
      <c r="N433" s="142">
        <v>0</v>
      </c>
      <c r="O433" s="150"/>
      <c r="P433" s="144">
        <v>0</v>
      </c>
      <c r="Q433" s="144">
        <v>0</v>
      </c>
      <c r="R433" s="144">
        <f t="shared" si="57"/>
        <v>0</v>
      </c>
      <c r="S433" s="144">
        <f t="shared" si="51"/>
        <v>0</v>
      </c>
      <c r="T433" s="144">
        <v>0</v>
      </c>
      <c r="U433" s="144">
        <f t="shared" si="58"/>
        <v>0</v>
      </c>
      <c r="V433" s="145"/>
      <c r="W433" s="144">
        <v>0</v>
      </c>
      <c r="X433" s="146">
        <f t="shared" si="52"/>
        <v>0</v>
      </c>
      <c r="Y433" s="144">
        <v>0</v>
      </c>
      <c r="Z433" s="144">
        <f t="shared" si="53"/>
        <v>0</v>
      </c>
      <c r="AA433" s="144">
        <f t="shared" si="54"/>
        <v>0</v>
      </c>
      <c r="AB433" s="144">
        <f t="shared" si="55"/>
        <v>0</v>
      </c>
      <c r="AC433" s="147">
        <f t="shared" si="56"/>
        <v>0</v>
      </c>
    </row>
    <row r="434" spans="1:29" x14ac:dyDescent="0.25">
      <c r="A434" s="131"/>
      <c r="B434" s="140" t="s">
        <v>792</v>
      </c>
      <c r="C434" s="125" t="s">
        <v>376</v>
      </c>
      <c r="D434" s="5"/>
      <c r="E434" s="5"/>
      <c r="F434" s="5"/>
      <c r="G434" s="5"/>
      <c r="H434" s="5"/>
      <c r="I434" s="5"/>
      <c r="J434" s="5"/>
      <c r="K434" s="5"/>
      <c r="L434" s="28"/>
      <c r="M434" s="141" t="s">
        <v>732</v>
      </c>
      <c r="N434" s="142">
        <v>0</v>
      </c>
      <c r="O434" s="150"/>
      <c r="P434" s="144">
        <v>0</v>
      </c>
      <c r="Q434" s="144">
        <v>0</v>
      </c>
      <c r="R434" s="144">
        <f t="shared" si="57"/>
        <v>0</v>
      </c>
      <c r="S434" s="144">
        <f t="shared" si="51"/>
        <v>0</v>
      </c>
      <c r="T434" s="144">
        <v>0</v>
      </c>
      <c r="U434" s="144">
        <f t="shared" si="58"/>
        <v>0</v>
      </c>
      <c r="V434" s="145"/>
      <c r="W434" s="144">
        <v>0</v>
      </c>
      <c r="X434" s="146">
        <f t="shared" si="52"/>
        <v>0</v>
      </c>
      <c r="Y434" s="144">
        <v>0</v>
      </c>
      <c r="Z434" s="144">
        <f t="shared" si="53"/>
        <v>0</v>
      </c>
      <c r="AA434" s="144">
        <f t="shared" si="54"/>
        <v>0</v>
      </c>
      <c r="AB434" s="144">
        <f t="shared" si="55"/>
        <v>0</v>
      </c>
      <c r="AC434" s="147">
        <f t="shared" si="56"/>
        <v>0</v>
      </c>
    </row>
    <row r="435" spans="1:29" x14ac:dyDescent="0.25">
      <c r="A435" s="131"/>
      <c r="B435" s="140" t="s">
        <v>792</v>
      </c>
      <c r="C435" s="118" t="s">
        <v>375</v>
      </c>
      <c r="D435" s="5"/>
      <c r="E435" s="5"/>
      <c r="F435" s="5"/>
      <c r="G435" s="5"/>
      <c r="H435" s="5"/>
      <c r="I435" s="5"/>
      <c r="J435" s="5"/>
      <c r="K435" s="5"/>
      <c r="L435" s="28"/>
      <c r="M435" s="141" t="s">
        <v>732</v>
      </c>
      <c r="N435" s="142">
        <v>0</v>
      </c>
      <c r="O435" s="150"/>
      <c r="P435" s="144">
        <v>0</v>
      </c>
      <c r="Q435" s="144">
        <v>0</v>
      </c>
      <c r="R435" s="144">
        <f t="shared" si="57"/>
        <v>0</v>
      </c>
      <c r="S435" s="144">
        <f t="shared" si="51"/>
        <v>0</v>
      </c>
      <c r="T435" s="144">
        <v>0</v>
      </c>
      <c r="U435" s="144">
        <f t="shared" si="58"/>
        <v>0</v>
      </c>
      <c r="V435" s="145"/>
      <c r="W435" s="144">
        <v>0</v>
      </c>
      <c r="X435" s="146">
        <f t="shared" si="52"/>
        <v>0</v>
      </c>
      <c r="Y435" s="144">
        <v>0</v>
      </c>
      <c r="Z435" s="144">
        <f t="shared" si="53"/>
        <v>0</v>
      </c>
      <c r="AA435" s="144">
        <f t="shared" si="54"/>
        <v>0</v>
      </c>
      <c r="AB435" s="144">
        <f t="shared" si="55"/>
        <v>0</v>
      </c>
      <c r="AC435" s="147">
        <f t="shared" si="56"/>
        <v>0</v>
      </c>
    </row>
    <row r="436" spans="1:29" x14ac:dyDescent="0.25">
      <c r="A436" s="131"/>
      <c r="B436" s="140" t="s">
        <v>792</v>
      </c>
      <c r="C436" s="134" t="s">
        <v>377</v>
      </c>
      <c r="D436" s="5"/>
      <c r="E436" s="5"/>
      <c r="F436" s="5"/>
      <c r="G436" s="5"/>
      <c r="H436" s="5"/>
      <c r="I436" s="5"/>
      <c r="J436" s="5"/>
      <c r="K436" s="5"/>
      <c r="L436" s="28"/>
      <c r="M436" s="148" t="s">
        <v>726</v>
      </c>
      <c r="N436" s="141">
        <v>1</v>
      </c>
      <c r="O436" s="150"/>
      <c r="P436" s="151">
        <v>139696.76999999999</v>
      </c>
      <c r="Q436" s="144">
        <v>0</v>
      </c>
      <c r="R436" s="144">
        <f t="shared" si="57"/>
        <v>139696.76999999999</v>
      </c>
      <c r="S436" s="144">
        <f t="shared" si="51"/>
        <v>10481.448653099998</v>
      </c>
      <c r="T436" s="144">
        <v>0</v>
      </c>
      <c r="U436" s="144">
        <f t="shared" si="58"/>
        <v>150178.21865309999</v>
      </c>
      <c r="V436" s="145"/>
      <c r="W436" s="152">
        <v>8862</v>
      </c>
      <c r="X436" s="146">
        <f t="shared" si="52"/>
        <v>1095.3431999999998</v>
      </c>
      <c r="Y436" s="144">
        <v>0</v>
      </c>
      <c r="Z436" s="144">
        <f t="shared" si="53"/>
        <v>9957.3431999999993</v>
      </c>
      <c r="AA436" s="144">
        <f t="shared" si="54"/>
        <v>150178.21865309999</v>
      </c>
      <c r="AB436" s="144">
        <f t="shared" si="55"/>
        <v>9957.3431999999993</v>
      </c>
      <c r="AC436" s="147">
        <f t="shared" si="56"/>
        <v>160136</v>
      </c>
    </row>
    <row r="437" spans="1:29" x14ac:dyDescent="0.25">
      <c r="A437" s="126">
        <v>14</v>
      </c>
      <c r="B437" s="140" t="s">
        <v>792</v>
      </c>
      <c r="C437" s="127" t="s">
        <v>378</v>
      </c>
      <c r="D437" s="5"/>
      <c r="E437" s="5"/>
      <c r="F437" s="5"/>
      <c r="G437" s="5"/>
      <c r="H437" s="5"/>
      <c r="I437" s="5"/>
      <c r="J437" s="5"/>
      <c r="K437" s="5"/>
      <c r="L437" s="28"/>
      <c r="M437" s="141" t="s">
        <v>732</v>
      </c>
      <c r="N437" s="142">
        <v>0</v>
      </c>
      <c r="O437" s="150"/>
      <c r="P437" s="144">
        <v>0</v>
      </c>
      <c r="Q437" s="144">
        <v>0</v>
      </c>
      <c r="R437" s="144">
        <f t="shared" si="57"/>
        <v>0</v>
      </c>
      <c r="S437" s="144">
        <f t="shared" si="51"/>
        <v>0</v>
      </c>
      <c r="T437" s="144">
        <v>0</v>
      </c>
      <c r="U437" s="144">
        <f t="shared" si="58"/>
        <v>0</v>
      </c>
      <c r="V437" s="145"/>
      <c r="W437" s="144">
        <v>0</v>
      </c>
      <c r="X437" s="146">
        <f t="shared" si="52"/>
        <v>0</v>
      </c>
      <c r="Y437" s="144">
        <v>0</v>
      </c>
      <c r="Z437" s="144">
        <f t="shared" si="53"/>
        <v>0</v>
      </c>
      <c r="AA437" s="144">
        <f t="shared" si="54"/>
        <v>0</v>
      </c>
      <c r="AB437" s="144">
        <f t="shared" si="55"/>
        <v>0</v>
      </c>
      <c r="AC437" s="147">
        <f t="shared" si="56"/>
        <v>0</v>
      </c>
    </row>
    <row r="438" spans="1:29" x14ac:dyDescent="0.25">
      <c r="A438" s="131"/>
      <c r="B438" s="140" t="s">
        <v>792</v>
      </c>
      <c r="C438" s="127" t="s">
        <v>299</v>
      </c>
      <c r="D438" s="5"/>
      <c r="E438" s="5"/>
      <c r="F438" s="5"/>
      <c r="G438" s="5"/>
      <c r="H438" s="5"/>
      <c r="I438" s="5"/>
      <c r="J438" s="5"/>
      <c r="K438" s="5"/>
      <c r="L438" s="28"/>
      <c r="M438" s="141" t="s">
        <v>732</v>
      </c>
      <c r="N438" s="142">
        <v>0</v>
      </c>
      <c r="O438" s="150"/>
      <c r="P438" s="144">
        <v>0</v>
      </c>
      <c r="Q438" s="144">
        <v>0</v>
      </c>
      <c r="R438" s="144">
        <f t="shared" si="57"/>
        <v>0</v>
      </c>
      <c r="S438" s="144">
        <f t="shared" si="51"/>
        <v>0</v>
      </c>
      <c r="T438" s="144">
        <v>0</v>
      </c>
      <c r="U438" s="144">
        <f t="shared" si="58"/>
        <v>0</v>
      </c>
      <c r="V438" s="145"/>
      <c r="W438" s="144">
        <v>0</v>
      </c>
      <c r="X438" s="146">
        <f t="shared" si="52"/>
        <v>0</v>
      </c>
      <c r="Y438" s="144">
        <v>0</v>
      </c>
      <c r="Z438" s="144">
        <f t="shared" si="53"/>
        <v>0</v>
      </c>
      <c r="AA438" s="144">
        <f t="shared" si="54"/>
        <v>0</v>
      </c>
      <c r="AB438" s="144">
        <f t="shared" si="55"/>
        <v>0</v>
      </c>
      <c r="AC438" s="147">
        <f t="shared" si="56"/>
        <v>0</v>
      </c>
    </row>
    <row r="439" spans="1:29" x14ac:dyDescent="0.25">
      <c r="A439" s="131"/>
      <c r="B439" s="140" t="s">
        <v>792</v>
      </c>
      <c r="C439" s="125" t="s">
        <v>379</v>
      </c>
      <c r="D439" s="5"/>
      <c r="E439" s="5"/>
      <c r="F439" s="5"/>
      <c r="G439" s="5"/>
      <c r="H439" s="5"/>
      <c r="I439" s="5"/>
      <c r="J439" s="5"/>
      <c r="K439" s="5"/>
      <c r="L439" s="28"/>
      <c r="M439" s="141" t="s">
        <v>732</v>
      </c>
      <c r="N439" s="142">
        <v>0</v>
      </c>
      <c r="O439" s="150"/>
      <c r="P439" s="144">
        <v>0</v>
      </c>
      <c r="Q439" s="144">
        <v>0</v>
      </c>
      <c r="R439" s="144">
        <f t="shared" si="57"/>
        <v>0</v>
      </c>
      <c r="S439" s="144">
        <f t="shared" si="51"/>
        <v>0</v>
      </c>
      <c r="T439" s="144">
        <v>0</v>
      </c>
      <c r="U439" s="144">
        <f t="shared" si="58"/>
        <v>0</v>
      </c>
      <c r="V439" s="145"/>
      <c r="W439" s="144">
        <v>0</v>
      </c>
      <c r="X439" s="146">
        <f t="shared" si="52"/>
        <v>0</v>
      </c>
      <c r="Y439" s="144">
        <v>0</v>
      </c>
      <c r="Z439" s="144">
        <f t="shared" si="53"/>
        <v>0</v>
      </c>
      <c r="AA439" s="144">
        <f t="shared" si="54"/>
        <v>0</v>
      </c>
      <c r="AB439" s="144">
        <f t="shared" si="55"/>
        <v>0</v>
      </c>
      <c r="AC439" s="147">
        <f t="shared" si="56"/>
        <v>0</v>
      </c>
    </row>
    <row r="440" spans="1:29" ht="30" x14ac:dyDescent="0.25">
      <c r="A440" s="128" t="s">
        <v>236</v>
      </c>
      <c r="B440" s="140" t="s">
        <v>792</v>
      </c>
      <c r="C440" s="118" t="s">
        <v>826</v>
      </c>
      <c r="D440" s="5"/>
      <c r="E440" s="5"/>
      <c r="F440" s="5"/>
      <c r="G440" s="5"/>
      <c r="H440" s="5"/>
      <c r="I440" s="5"/>
      <c r="J440" s="5"/>
      <c r="K440" s="5"/>
      <c r="L440" s="28"/>
      <c r="M440" s="141" t="s">
        <v>732</v>
      </c>
      <c r="N440" s="142">
        <v>0</v>
      </c>
      <c r="O440" s="150"/>
      <c r="P440" s="144">
        <v>0</v>
      </c>
      <c r="Q440" s="144">
        <v>0</v>
      </c>
      <c r="R440" s="144">
        <f t="shared" si="57"/>
        <v>0</v>
      </c>
      <c r="S440" s="144">
        <f t="shared" si="51"/>
        <v>0</v>
      </c>
      <c r="T440" s="144">
        <v>0</v>
      </c>
      <c r="U440" s="144">
        <f t="shared" si="58"/>
        <v>0</v>
      </c>
      <c r="V440" s="145"/>
      <c r="W440" s="144">
        <v>0</v>
      </c>
      <c r="X440" s="146">
        <f t="shared" si="52"/>
        <v>0</v>
      </c>
      <c r="Y440" s="144">
        <v>0</v>
      </c>
      <c r="Z440" s="144">
        <f t="shared" si="53"/>
        <v>0</v>
      </c>
      <c r="AA440" s="144">
        <f t="shared" si="54"/>
        <v>0</v>
      </c>
      <c r="AB440" s="144">
        <f t="shared" si="55"/>
        <v>0</v>
      </c>
      <c r="AC440" s="147">
        <f t="shared" si="56"/>
        <v>0</v>
      </c>
    </row>
    <row r="441" spans="1:29" ht="30" x14ac:dyDescent="0.25">
      <c r="A441" s="128" t="s">
        <v>237</v>
      </c>
      <c r="B441" s="140" t="s">
        <v>792</v>
      </c>
      <c r="C441" s="118" t="s">
        <v>380</v>
      </c>
      <c r="D441" s="5"/>
      <c r="E441" s="5"/>
      <c r="F441" s="5"/>
      <c r="G441" s="5"/>
      <c r="H441" s="5"/>
      <c r="I441" s="5"/>
      <c r="J441" s="5"/>
      <c r="K441" s="5"/>
      <c r="L441" s="28"/>
      <c r="M441" s="141" t="s">
        <v>732</v>
      </c>
      <c r="N441" s="142">
        <v>0</v>
      </c>
      <c r="O441" s="150"/>
      <c r="P441" s="144">
        <v>0</v>
      </c>
      <c r="Q441" s="144">
        <v>0</v>
      </c>
      <c r="R441" s="144">
        <f t="shared" si="57"/>
        <v>0</v>
      </c>
      <c r="S441" s="144">
        <f t="shared" si="51"/>
        <v>0</v>
      </c>
      <c r="T441" s="144">
        <v>0</v>
      </c>
      <c r="U441" s="144">
        <f t="shared" si="58"/>
        <v>0</v>
      </c>
      <c r="V441" s="145"/>
      <c r="W441" s="144">
        <v>0</v>
      </c>
      <c r="X441" s="146">
        <f t="shared" si="52"/>
        <v>0</v>
      </c>
      <c r="Y441" s="144">
        <v>0</v>
      </c>
      <c r="Z441" s="144">
        <f t="shared" si="53"/>
        <v>0</v>
      </c>
      <c r="AA441" s="144">
        <f t="shared" si="54"/>
        <v>0</v>
      </c>
      <c r="AB441" s="144">
        <f t="shared" si="55"/>
        <v>0</v>
      </c>
      <c r="AC441" s="147">
        <f t="shared" si="56"/>
        <v>0</v>
      </c>
    </row>
    <row r="442" spans="1:29" x14ac:dyDescent="0.25">
      <c r="A442" s="128" t="s">
        <v>238</v>
      </c>
      <c r="B442" s="140" t="s">
        <v>792</v>
      </c>
      <c r="C442" s="118" t="s">
        <v>791</v>
      </c>
      <c r="D442" s="5"/>
      <c r="E442" s="5"/>
      <c r="F442" s="5"/>
      <c r="G442" s="5"/>
      <c r="H442" s="5"/>
      <c r="I442" s="5"/>
      <c r="J442" s="5"/>
      <c r="K442" s="5"/>
      <c r="L442" s="28"/>
      <c r="M442" s="141" t="s">
        <v>732</v>
      </c>
      <c r="N442" s="142">
        <v>0</v>
      </c>
      <c r="O442" s="150"/>
      <c r="P442" s="144">
        <v>0</v>
      </c>
      <c r="Q442" s="144">
        <v>0</v>
      </c>
      <c r="R442" s="144">
        <f t="shared" si="57"/>
        <v>0</v>
      </c>
      <c r="S442" s="144">
        <f t="shared" si="51"/>
        <v>0</v>
      </c>
      <c r="T442" s="144">
        <v>0</v>
      </c>
      <c r="U442" s="144">
        <f t="shared" si="58"/>
        <v>0</v>
      </c>
      <c r="V442" s="145"/>
      <c r="W442" s="144">
        <v>0</v>
      </c>
      <c r="X442" s="146">
        <f t="shared" si="52"/>
        <v>0</v>
      </c>
      <c r="Y442" s="144">
        <v>0</v>
      </c>
      <c r="Z442" s="144">
        <f t="shared" si="53"/>
        <v>0</v>
      </c>
      <c r="AA442" s="144">
        <f t="shared" si="54"/>
        <v>0</v>
      </c>
      <c r="AB442" s="144">
        <f t="shared" si="55"/>
        <v>0</v>
      </c>
      <c r="AC442" s="147">
        <f t="shared" si="56"/>
        <v>0</v>
      </c>
    </row>
    <row r="443" spans="1:29" ht="30" x14ac:dyDescent="0.25">
      <c r="A443" s="131" t="s">
        <v>372</v>
      </c>
      <c r="B443" s="140" t="s">
        <v>792</v>
      </c>
      <c r="C443" s="123" t="s">
        <v>373</v>
      </c>
      <c r="D443" s="5"/>
      <c r="E443" s="5"/>
      <c r="F443" s="5"/>
      <c r="G443" s="5"/>
      <c r="H443" s="5"/>
      <c r="I443" s="5"/>
      <c r="J443" s="5"/>
      <c r="K443" s="5"/>
      <c r="L443" s="28"/>
      <c r="M443" s="141" t="s">
        <v>732</v>
      </c>
      <c r="N443" s="142">
        <v>0</v>
      </c>
      <c r="O443" s="150"/>
      <c r="P443" s="144">
        <v>0</v>
      </c>
      <c r="Q443" s="144">
        <v>0</v>
      </c>
      <c r="R443" s="144">
        <f t="shared" si="57"/>
        <v>0</v>
      </c>
      <c r="S443" s="144">
        <f t="shared" si="51"/>
        <v>0</v>
      </c>
      <c r="T443" s="144">
        <v>0</v>
      </c>
      <c r="U443" s="144">
        <f t="shared" si="58"/>
        <v>0</v>
      </c>
      <c r="V443" s="145"/>
      <c r="W443" s="144">
        <v>0</v>
      </c>
      <c r="X443" s="146">
        <f t="shared" si="52"/>
        <v>0</v>
      </c>
      <c r="Y443" s="144">
        <v>0</v>
      </c>
      <c r="Z443" s="144">
        <f t="shared" si="53"/>
        <v>0</v>
      </c>
      <c r="AA443" s="144">
        <f t="shared" si="54"/>
        <v>0</v>
      </c>
      <c r="AB443" s="144">
        <f t="shared" si="55"/>
        <v>0</v>
      </c>
      <c r="AC443" s="147">
        <f t="shared" si="56"/>
        <v>0</v>
      </c>
    </row>
    <row r="444" spans="1:29" x14ac:dyDescent="0.25">
      <c r="A444" s="131"/>
      <c r="B444" s="140" t="s">
        <v>792</v>
      </c>
      <c r="C444" s="127" t="s">
        <v>303</v>
      </c>
      <c r="D444" s="5"/>
      <c r="E444" s="5"/>
      <c r="F444" s="5"/>
      <c r="G444" s="5"/>
      <c r="H444" s="5"/>
      <c r="I444" s="5"/>
      <c r="J444" s="5"/>
      <c r="K444" s="5"/>
      <c r="L444" s="28"/>
      <c r="M444" s="141" t="s">
        <v>732</v>
      </c>
      <c r="N444" s="142">
        <v>0</v>
      </c>
      <c r="O444" s="150"/>
      <c r="P444" s="144">
        <v>0</v>
      </c>
      <c r="Q444" s="144">
        <v>0</v>
      </c>
      <c r="R444" s="144">
        <f t="shared" si="57"/>
        <v>0</v>
      </c>
      <c r="S444" s="144">
        <f t="shared" si="51"/>
        <v>0</v>
      </c>
      <c r="T444" s="144">
        <v>0</v>
      </c>
      <c r="U444" s="144">
        <f t="shared" si="58"/>
        <v>0</v>
      </c>
      <c r="V444" s="145"/>
      <c r="W444" s="144">
        <v>0</v>
      </c>
      <c r="X444" s="146">
        <f t="shared" si="52"/>
        <v>0</v>
      </c>
      <c r="Y444" s="144">
        <v>0</v>
      </c>
      <c r="Z444" s="144">
        <f t="shared" si="53"/>
        <v>0</v>
      </c>
      <c r="AA444" s="144">
        <f t="shared" si="54"/>
        <v>0</v>
      </c>
      <c r="AB444" s="144">
        <f t="shared" si="55"/>
        <v>0</v>
      </c>
      <c r="AC444" s="147">
        <f t="shared" si="56"/>
        <v>0</v>
      </c>
    </row>
    <row r="445" spans="1:29" x14ac:dyDescent="0.25">
      <c r="A445" s="131"/>
      <c r="B445" s="140" t="s">
        <v>792</v>
      </c>
      <c r="C445" s="118" t="s">
        <v>381</v>
      </c>
      <c r="D445" s="5"/>
      <c r="E445" s="5"/>
      <c r="F445" s="5"/>
      <c r="G445" s="5"/>
      <c r="H445" s="5"/>
      <c r="I445" s="5"/>
      <c r="J445" s="5"/>
      <c r="K445" s="5"/>
      <c r="L445" s="28"/>
      <c r="M445" s="141" t="s">
        <v>732</v>
      </c>
      <c r="N445" s="142">
        <v>0</v>
      </c>
      <c r="O445" s="150"/>
      <c r="P445" s="144">
        <v>0</v>
      </c>
      <c r="Q445" s="144">
        <v>0</v>
      </c>
      <c r="R445" s="144">
        <f t="shared" si="57"/>
        <v>0</v>
      </c>
      <c r="S445" s="144">
        <f t="shared" si="51"/>
        <v>0</v>
      </c>
      <c r="T445" s="144">
        <v>0</v>
      </c>
      <c r="U445" s="144">
        <f t="shared" si="58"/>
        <v>0</v>
      </c>
      <c r="V445" s="145"/>
      <c r="W445" s="144">
        <v>0</v>
      </c>
      <c r="X445" s="146">
        <f t="shared" si="52"/>
        <v>0</v>
      </c>
      <c r="Y445" s="144">
        <v>0</v>
      </c>
      <c r="Z445" s="144">
        <f t="shared" si="53"/>
        <v>0</v>
      </c>
      <c r="AA445" s="144">
        <f t="shared" si="54"/>
        <v>0</v>
      </c>
      <c r="AB445" s="144">
        <f t="shared" si="55"/>
        <v>0</v>
      </c>
      <c r="AC445" s="147">
        <f t="shared" si="56"/>
        <v>0</v>
      </c>
    </row>
    <row r="446" spans="1:29" x14ac:dyDescent="0.25">
      <c r="A446" s="131"/>
      <c r="B446" s="140" t="s">
        <v>792</v>
      </c>
      <c r="C446" s="127" t="s">
        <v>262</v>
      </c>
      <c r="D446" s="5"/>
      <c r="E446" s="5"/>
      <c r="F446" s="5"/>
      <c r="G446" s="5"/>
      <c r="H446" s="5"/>
      <c r="I446" s="5"/>
      <c r="J446" s="5"/>
      <c r="K446" s="5"/>
      <c r="L446" s="28"/>
      <c r="M446" s="141" t="s">
        <v>732</v>
      </c>
      <c r="N446" s="142">
        <v>0</v>
      </c>
      <c r="O446" s="150"/>
      <c r="P446" s="144">
        <v>0</v>
      </c>
      <c r="Q446" s="144">
        <v>0</v>
      </c>
      <c r="R446" s="144">
        <f t="shared" si="57"/>
        <v>0</v>
      </c>
      <c r="S446" s="144">
        <f t="shared" si="51"/>
        <v>0</v>
      </c>
      <c r="T446" s="144">
        <v>0</v>
      </c>
      <c r="U446" s="144">
        <f t="shared" si="58"/>
        <v>0</v>
      </c>
      <c r="V446" s="145"/>
      <c r="W446" s="144">
        <v>0</v>
      </c>
      <c r="X446" s="146">
        <f t="shared" si="52"/>
        <v>0</v>
      </c>
      <c r="Y446" s="144">
        <v>0</v>
      </c>
      <c r="Z446" s="144">
        <f t="shared" si="53"/>
        <v>0</v>
      </c>
      <c r="AA446" s="144">
        <f t="shared" si="54"/>
        <v>0</v>
      </c>
      <c r="AB446" s="144">
        <f t="shared" si="55"/>
        <v>0</v>
      </c>
      <c r="AC446" s="147">
        <f t="shared" si="56"/>
        <v>0</v>
      </c>
    </row>
    <row r="447" spans="1:29" x14ac:dyDescent="0.25">
      <c r="A447" s="131"/>
      <c r="B447" s="140" t="s">
        <v>792</v>
      </c>
      <c r="C447" s="125" t="s">
        <v>376</v>
      </c>
      <c r="D447" s="5"/>
      <c r="E447" s="5"/>
      <c r="F447" s="5"/>
      <c r="G447" s="5"/>
      <c r="H447" s="5"/>
      <c r="I447" s="5"/>
      <c r="J447" s="5"/>
      <c r="K447" s="5"/>
      <c r="L447" s="28"/>
      <c r="M447" s="141" t="s">
        <v>732</v>
      </c>
      <c r="N447" s="142">
        <v>0</v>
      </c>
      <c r="O447" s="150"/>
      <c r="P447" s="144">
        <v>0</v>
      </c>
      <c r="Q447" s="144">
        <v>0</v>
      </c>
      <c r="R447" s="144">
        <f t="shared" si="57"/>
        <v>0</v>
      </c>
      <c r="S447" s="144">
        <f t="shared" si="51"/>
        <v>0</v>
      </c>
      <c r="T447" s="144">
        <v>0</v>
      </c>
      <c r="U447" s="144">
        <f t="shared" si="58"/>
        <v>0</v>
      </c>
      <c r="V447" s="145"/>
      <c r="W447" s="144">
        <v>0</v>
      </c>
      <c r="X447" s="146">
        <f t="shared" si="52"/>
        <v>0</v>
      </c>
      <c r="Y447" s="144">
        <v>0</v>
      </c>
      <c r="Z447" s="144">
        <f t="shared" si="53"/>
        <v>0</v>
      </c>
      <c r="AA447" s="144">
        <f t="shared" si="54"/>
        <v>0</v>
      </c>
      <c r="AB447" s="144">
        <f t="shared" si="55"/>
        <v>0</v>
      </c>
      <c r="AC447" s="147">
        <f t="shared" si="56"/>
        <v>0</v>
      </c>
    </row>
    <row r="448" spans="1:29" x14ac:dyDescent="0.25">
      <c r="A448" s="131"/>
      <c r="B448" s="140" t="s">
        <v>792</v>
      </c>
      <c r="C448" s="125" t="s">
        <v>783</v>
      </c>
      <c r="D448" s="5"/>
      <c r="E448" s="5"/>
      <c r="F448" s="5"/>
      <c r="G448" s="5"/>
      <c r="H448" s="5"/>
      <c r="I448" s="5"/>
      <c r="J448" s="5"/>
      <c r="K448" s="5"/>
      <c r="L448" s="28"/>
      <c r="M448" s="141" t="s">
        <v>732</v>
      </c>
      <c r="N448" s="142">
        <v>0</v>
      </c>
      <c r="O448" s="150"/>
      <c r="P448" s="144">
        <v>0</v>
      </c>
      <c r="Q448" s="144">
        <v>0</v>
      </c>
      <c r="R448" s="144">
        <f t="shared" si="57"/>
        <v>0</v>
      </c>
      <c r="S448" s="144">
        <f t="shared" si="51"/>
        <v>0</v>
      </c>
      <c r="T448" s="144">
        <v>0</v>
      </c>
      <c r="U448" s="144">
        <f t="shared" si="58"/>
        <v>0</v>
      </c>
      <c r="V448" s="145"/>
      <c r="W448" s="144">
        <v>0</v>
      </c>
      <c r="X448" s="146">
        <f t="shared" si="52"/>
        <v>0</v>
      </c>
      <c r="Y448" s="144">
        <v>0</v>
      </c>
      <c r="Z448" s="144">
        <f t="shared" si="53"/>
        <v>0</v>
      </c>
      <c r="AA448" s="144">
        <f t="shared" si="54"/>
        <v>0</v>
      </c>
      <c r="AB448" s="144">
        <f t="shared" si="55"/>
        <v>0</v>
      </c>
      <c r="AC448" s="147">
        <f t="shared" si="56"/>
        <v>0</v>
      </c>
    </row>
    <row r="449" spans="1:29" x14ac:dyDescent="0.25">
      <c r="A449" s="131"/>
      <c r="B449" s="140" t="s">
        <v>792</v>
      </c>
      <c r="C449" s="125" t="s">
        <v>376</v>
      </c>
      <c r="D449" s="5"/>
      <c r="E449" s="5"/>
      <c r="F449" s="5"/>
      <c r="G449" s="5"/>
      <c r="H449" s="5"/>
      <c r="I449" s="5"/>
      <c r="J449" s="5"/>
      <c r="K449" s="5"/>
      <c r="L449" s="28"/>
      <c r="M449" s="141" t="s">
        <v>732</v>
      </c>
      <c r="N449" s="142">
        <v>0</v>
      </c>
      <c r="O449" s="150"/>
      <c r="P449" s="144">
        <v>0</v>
      </c>
      <c r="Q449" s="144">
        <v>0</v>
      </c>
      <c r="R449" s="144">
        <f t="shared" si="57"/>
        <v>0</v>
      </c>
      <c r="S449" s="144">
        <f t="shared" si="51"/>
        <v>0</v>
      </c>
      <c r="T449" s="144">
        <v>0</v>
      </c>
      <c r="U449" s="144">
        <f t="shared" si="58"/>
        <v>0</v>
      </c>
      <c r="V449" s="145"/>
      <c r="W449" s="144">
        <v>0</v>
      </c>
      <c r="X449" s="146">
        <f t="shared" si="52"/>
        <v>0</v>
      </c>
      <c r="Y449" s="144">
        <v>0</v>
      </c>
      <c r="Z449" s="144">
        <f t="shared" si="53"/>
        <v>0</v>
      </c>
      <c r="AA449" s="144">
        <f t="shared" si="54"/>
        <v>0</v>
      </c>
      <c r="AB449" s="144">
        <f t="shared" si="55"/>
        <v>0</v>
      </c>
      <c r="AC449" s="147">
        <f t="shared" si="56"/>
        <v>0</v>
      </c>
    </row>
    <row r="450" spans="1:29" x14ac:dyDescent="0.25">
      <c r="A450" s="131"/>
      <c r="B450" s="140" t="s">
        <v>792</v>
      </c>
      <c r="C450" s="134" t="s">
        <v>382</v>
      </c>
      <c r="D450" s="5"/>
      <c r="E450" s="5"/>
      <c r="F450" s="5"/>
      <c r="G450" s="5"/>
      <c r="H450" s="5"/>
      <c r="I450" s="5"/>
      <c r="J450" s="5"/>
      <c r="K450" s="5"/>
      <c r="L450" s="28"/>
      <c r="M450" s="148" t="s">
        <v>726</v>
      </c>
      <c r="N450" s="141">
        <v>1</v>
      </c>
      <c r="O450" s="150"/>
      <c r="P450" s="151">
        <v>76348.240000000005</v>
      </c>
      <c r="Q450" s="144">
        <v>0</v>
      </c>
      <c r="R450" s="144">
        <f t="shared" si="57"/>
        <v>76348.240000000005</v>
      </c>
      <c r="S450" s="144">
        <f t="shared" si="51"/>
        <v>5728.4084472000004</v>
      </c>
      <c r="T450" s="144">
        <v>0</v>
      </c>
      <c r="U450" s="144">
        <f t="shared" si="58"/>
        <v>82076.648447200001</v>
      </c>
      <c r="V450" s="145"/>
      <c r="W450" s="152">
        <v>6330</v>
      </c>
      <c r="X450" s="146">
        <f t="shared" si="52"/>
        <v>782.38799999999992</v>
      </c>
      <c r="Y450" s="144">
        <v>0</v>
      </c>
      <c r="Z450" s="144">
        <f t="shared" si="53"/>
        <v>7112.3879999999999</v>
      </c>
      <c r="AA450" s="144">
        <f t="shared" si="54"/>
        <v>82076.648447200001</v>
      </c>
      <c r="AB450" s="144">
        <f t="shared" si="55"/>
        <v>7112.3879999999999</v>
      </c>
      <c r="AC450" s="147">
        <f t="shared" si="56"/>
        <v>89189</v>
      </c>
    </row>
    <row r="451" spans="1:29" x14ac:dyDescent="0.25">
      <c r="A451" s="126">
        <v>15</v>
      </c>
      <c r="B451" s="140" t="s">
        <v>792</v>
      </c>
      <c r="C451" s="127" t="s">
        <v>383</v>
      </c>
      <c r="D451" s="5"/>
      <c r="E451" s="5"/>
      <c r="F451" s="5"/>
      <c r="G451" s="5"/>
      <c r="H451" s="5"/>
      <c r="I451" s="5"/>
      <c r="J451" s="5"/>
      <c r="K451" s="5"/>
      <c r="L451" s="28"/>
      <c r="M451" s="141" t="s">
        <v>732</v>
      </c>
      <c r="N451" s="142">
        <v>0</v>
      </c>
      <c r="O451" s="150"/>
      <c r="P451" s="144">
        <v>0</v>
      </c>
      <c r="Q451" s="144">
        <v>0</v>
      </c>
      <c r="R451" s="144">
        <f t="shared" si="57"/>
        <v>0</v>
      </c>
      <c r="S451" s="144">
        <f t="shared" si="51"/>
        <v>0</v>
      </c>
      <c r="T451" s="144">
        <v>0</v>
      </c>
      <c r="U451" s="144">
        <f t="shared" si="58"/>
        <v>0</v>
      </c>
      <c r="V451" s="145"/>
      <c r="W451" s="144">
        <v>0</v>
      </c>
      <c r="X451" s="146">
        <f t="shared" si="52"/>
        <v>0</v>
      </c>
      <c r="Y451" s="144">
        <v>0</v>
      </c>
      <c r="Z451" s="144">
        <f t="shared" si="53"/>
        <v>0</v>
      </c>
      <c r="AA451" s="144">
        <f t="shared" si="54"/>
        <v>0</v>
      </c>
      <c r="AB451" s="144">
        <f t="shared" si="55"/>
        <v>0</v>
      </c>
      <c r="AC451" s="147">
        <f t="shared" si="56"/>
        <v>0</v>
      </c>
    </row>
    <row r="452" spans="1:29" x14ac:dyDescent="0.25">
      <c r="A452" s="131"/>
      <c r="B452" s="140" t="s">
        <v>792</v>
      </c>
      <c r="C452" s="127" t="s">
        <v>299</v>
      </c>
      <c r="D452" s="5"/>
      <c r="E452" s="5"/>
      <c r="F452" s="5"/>
      <c r="G452" s="5"/>
      <c r="H452" s="5"/>
      <c r="I452" s="5"/>
      <c r="J452" s="5"/>
      <c r="K452" s="5"/>
      <c r="L452" s="28"/>
      <c r="M452" s="141" t="s">
        <v>732</v>
      </c>
      <c r="N452" s="142">
        <v>0</v>
      </c>
      <c r="O452" s="150"/>
      <c r="P452" s="144">
        <v>0</v>
      </c>
      <c r="Q452" s="144">
        <v>0</v>
      </c>
      <c r="R452" s="144">
        <f t="shared" si="57"/>
        <v>0</v>
      </c>
      <c r="S452" s="144">
        <f t="shared" si="51"/>
        <v>0</v>
      </c>
      <c r="T452" s="144">
        <v>0</v>
      </c>
      <c r="U452" s="144">
        <f t="shared" si="58"/>
        <v>0</v>
      </c>
      <c r="V452" s="145"/>
      <c r="W452" s="144">
        <v>0</v>
      </c>
      <c r="X452" s="146">
        <f t="shared" si="52"/>
        <v>0</v>
      </c>
      <c r="Y452" s="144">
        <v>0</v>
      </c>
      <c r="Z452" s="144">
        <f t="shared" si="53"/>
        <v>0</v>
      </c>
      <c r="AA452" s="144">
        <f t="shared" si="54"/>
        <v>0</v>
      </c>
      <c r="AB452" s="144">
        <f t="shared" si="55"/>
        <v>0</v>
      </c>
      <c r="AC452" s="147">
        <f t="shared" si="56"/>
        <v>0</v>
      </c>
    </row>
    <row r="453" spans="1:29" x14ac:dyDescent="0.25">
      <c r="A453" s="131"/>
      <c r="B453" s="140" t="s">
        <v>792</v>
      </c>
      <c r="C453" s="125" t="s">
        <v>384</v>
      </c>
      <c r="D453" s="5"/>
      <c r="E453" s="5"/>
      <c r="F453" s="5"/>
      <c r="G453" s="5"/>
      <c r="H453" s="5"/>
      <c r="I453" s="5"/>
      <c r="J453" s="5"/>
      <c r="K453" s="5"/>
      <c r="L453" s="28"/>
      <c r="M453" s="141" t="s">
        <v>732</v>
      </c>
      <c r="N453" s="142">
        <v>0</v>
      </c>
      <c r="O453" s="150"/>
      <c r="P453" s="144">
        <v>0</v>
      </c>
      <c r="Q453" s="144">
        <v>0</v>
      </c>
      <c r="R453" s="144">
        <f t="shared" si="57"/>
        <v>0</v>
      </c>
      <c r="S453" s="144">
        <f t="shared" si="51"/>
        <v>0</v>
      </c>
      <c r="T453" s="144">
        <v>0</v>
      </c>
      <c r="U453" s="144">
        <f t="shared" si="58"/>
        <v>0</v>
      </c>
      <c r="V453" s="145"/>
      <c r="W453" s="144">
        <v>0</v>
      </c>
      <c r="X453" s="146">
        <f t="shared" si="52"/>
        <v>0</v>
      </c>
      <c r="Y453" s="144">
        <v>0</v>
      </c>
      <c r="Z453" s="144">
        <f t="shared" si="53"/>
        <v>0</v>
      </c>
      <c r="AA453" s="144">
        <f t="shared" si="54"/>
        <v>0</v>
      </c>
      <c r="AB453" s="144">
        <f t="shared" si="55"/>
        <v>0</v>
      </c>
      <c r="AC453" s="147">
        <f t="shared" si="56"/>
        <v>0</v>
      </c>
    </row>
    <row r="454" spans="1:29" ht="30" x14ac:dyDescent="0.25">
      <c r="A454" s="128" t="s">
        <v>236</v>
      </c>
      <c r="B454" s="140" t="s">
        <v>792</v>
      </c>
      <c r="C454" s="118" t="s">
        <v>826</v>
      </c>
      <c r="D454" s="5"/>
      <c r="E454" s="5"/>
      <c r="F454" s="5"/>
      <c r="G454" s="5"/>
      <c r="H454" s="5"/>
      <c r="I454" s="5"/>
      <c r="J454" s="5"/>
      <c r="K454" s="5"/>
      <c r="L454" s="28"/>
      <c r="M454" s="141" t="s">
        <v>732</v>
      </c>
      <c r="N454" s="142">
        <v>0</v>
      </c>
      <c r="O454" s="150"/>
      <c r="P454" s="144">
        <v>0</v>
      </c>
      <c r="Q454" s="144">
        <v>0</v>
      </c>
      <c r="R454" s="144">
        <f t="shared" si="57"/>
        <v>0</v>
      </c>
      <c r="S454" s="144">
        <f t="shared" si="51"/>
        <v>0</v>
      </c>
      <c r="T454" s="144">
        <v>0</v>
      </c>
      <c r="U454" s="144">
        <f t="shared" si="58"/>
        <v>0</v>
      </c>
      <c r="V454" s="145"/>
      <c r="W454" s="144">
        <v>0</v>
      </c>
      <c r="X454" s="146">
        <f t="shared" si="52"/>
        <v>0</v>
      </c>
      <c r="Y454" s="144">
        <v>0</v>
      </c>
      <c r="Z454" s="144">
        <f t="shared" si="53"/>
        <v>0</v>
      </c>
      <c r="AA454" s="144">
        <f t="shared" si="54"/>
        <v>0</v>
      </c>
      <c r="AB454" s="144">
        <f t="shared" si="55"/>
        <v>0</v>
      </c>
      <c r="AC454" s="147">
        <f t="shared" si="56"/>
        <v>0</v>
      </c>
    </row>
    <row r="455" spans="1:29" ht="30" x14ac:dyDescent="0.25">
      <c r="A455" s="128" t="s">
        <v>237</v>
      </c>
      <c r="B455" s="140" t="s">
        <v>792</v>
      </c>
      <c r="C455" s="118" t="s">
        <v>385</v>
      </c>
      <c r="D455" s="5"/>
      <c r="E455" s="5"/>
      <c r="F455" s="5"/>
      <c r="G455" s="5"/>
      <c r="H455" s="5"/>
      <c r="I455" s="5"/>
      <c r="J455" s="5"/>
      <c r="K455" s="5"/>
      <c r="L455" s="28"/>
      <c r="M455" s="141" t="s">
        <v>732</v>
      </c>
      <c r="N455" s="142">
        <v>0</v>
      </c>
      <c r="O455" s="150"/>
      <c r="P455" s="144">
        <v>0</v>
      </c>
      <c r="Q455" s="144">
        <v>0</v>
      </c>
      <c r="R455" s="144">
        <f t="shared" si="57"/>
        <v>0</v>
      </c>
      <c r="S455" s="144">
        <f t="shared" ref="S455:S518" si="59">R455*7.503%</f>
        <v>0</v>
      </c>
      <c r="T455" s="144">
        <v>0</v>
      </c>
      <c r="U455" s="144">
        <f t="shared" si="58"/>
        <v>0</v>
      </c>
      <c r="V455" s="145"/>
      <c r="W455" s="144">
        <v>0</v>
      </c>
      <c r="X455" s="146">
        <f t="shared" ref="X455:X518" si="60">W455*12.36%</f>
        <v>0</v>
      </c>
      <c r="Y455" s="144">
        <v>0</v>
      </c>
      <c r="Z455" s="144">
        <f t="shared" ref="Z455:Z518" si="61">W455+X455+Y455</f>
        <v>0</v>
      </c>
      <c r="AA455" s="144">
        <f t="shared" ref="AA455:AA518" si="62">N455*U455</f>
        <v>0</v>
      </c>
      <c r="AB455" s="144">
        <f t="shared" ref="AB455:AB518" si="63">Z455*N455</f>
        <v>0</v>
      </c>
      <c r="AC455" s="147">
        <f t="shared" ref="AC455:AC518" si="64">ROUND(AA455+AB455,0)</f>
        <v>0</v>
      </c>
    </row>
    <row r="456" spans="1:29" x14ac:dyDescent="0.25">
      <c r="A456" s="128" t="s">
        <v>238</v>
      </c>
      <c r="B456" s="140" t="s">
        <v>792</v>
      </c>
      <c r="C456" s="118" t="s">
        <v>791</v>
      </c>
      <c r="D456" s="5"/>
      <c r="E456" s="5"/>
      <c r="F456" s="5"/>
      <c r="G456" s="5"/>
      <c r="H456" s="5"/>
      <c r="I456" s="5"/>
      <c r="J456" s="5"/>
      <c r="K456" s="5"/>
      <c r="L456" s="28"/>
      <c r="M456" s="141" t="s">
        <v>732</v>
      </c>
      <c r="N456" s="142">
        <v>0</v>
      </c>
      <c r="O456" s="150"/>
      <c r="P456" s="144">
        <v>0</v>
      </c>
      <c r="Q456" s="144">
        <v>0</v>
      </c>
      <c r="R456" s="144">
        <f t="shared" ref="R456:R519" si="65">P456+Q456</f>
        <v>0</v>
      </c>
      <c r="S456" s="144">
        <f t="shared" si="59"/>
        <v>0</v>
      </c>
      <c r="T456" s="144">
        <v>0</v>
      </c>
      <c r="U456" s="144">
        <f t="shared" ref="U456:U519" si="66">R456+S456+T456</f>
        <v>0</v>
      </c>
      <c r="V456" s="145"/>
      <c r="W456" s="144">
        <v>0</v>
      </c>
      <c r="X456" s="146">
        <f t="shared" si="60"/>
        <v>0</v>
      </c>
      <c r="Y456" s="144">
        <v>0</v>
      </c>
      <c r="Z456" s="144">
        <f t="shared" si="61"/>
        <v>0</v>
      </c>
      <c r="AA456" s="144">
        <f t="shared" si="62"/>
        <v>0</v>
      </c>
      <c r="AB456" s="144">
        <f t="shared" si="63"/>
        <v>0</v>
      </c>
      <c r="AC456" s="147">
        <f t="shared" si="64"/>
        <v>0</v>
      </c>
    </row>
    <row r="457" spans="1:29" ht="30" x14ac:dyDescent="0.25">
      <c r="A457" s="131" t="s">
        <v>372</v>
      </c>
      <c r="B457" s="140" t="s">
        <v>792</v>
      </c>
      <c r="C457" s="123" t="s">
        <v>373</v>
      </c>
      <c r="D457" s="5"/>
      <c r="E457" s="5"/>
      <c r="F457" s="5"/>
      <c r="G457" s="5"/>
      <c r="H457" s="5"/>
      <c r="I457" s="5"/>
      <c r="J457" s="5"/>
      <c r="K457" s="5"/>
      <c r="L457" s="28"/>
      <c r="M457" s="141" t="s">
        <v>732</v>
      </c>
      <c r="N457" s="142">
        <v>0</v>
      </c>
      <c r="O457" s="150"/>
      <c r="P457" s="144">
        <v>0</v>
      </c>
      <c r="Q457" s="144">
        <v>0</v>
      </c>
      <c r="R457" s="144">
        <f t="shared" si="65"/>
        <v>0</v>
      </c>
      <c r="S457" s="144">
        <f t="shared" si="59"/>
        <v>0</v>
      </c>
      <c r="T457" s="144">
        <v>0</v>
      </c>
      <c r="U457" s="144">
        <f t="shared" si="66"/>
        <v>0</v>
      </c>
      <c r="V457" s="145"/>
      <c r="W457" s="144">
        <v>0</v>
      </c>
      <c r="X457" s="146">
        <f t="shared" si="60"/>
        <v>0</v>
      </c>
      <c r="Y457" s="144">
        <v>0</v>
      </c>
      <c r="Z457" s="144">
        <f t="shared" si="61"/>
        <v>0</v>
      </c>
      <c r="AA457" s="144">
        <f t="shared" si="62"/>
        <v>0</v>
      </c>
      <c r="AB457" s="144">
        <f t="shared" si="63"/>
        <v>0</v>
      </c>
      <c r="AC457" s="147">
        <f t="shared" si="64"/>
        <v>0</v>
      </c>
    </row>
    <row r="458" spans="1:29" x14ac:dyDescent="0.25">
      <c r="A458" s="131"/>
      <c r="B458" s="140" t="s">
        <v>792</v>
      </c>
      <c r="C458" s="127" t="s">
        <v>303</v>
      </c>
      <c r="D458" s="5"/>
      <c r="E458" s="5"/>
      <c r="F458" s="5"/>
      <c r="G458" s="5"/>
      <c r="H458" s="5"/>
      <c r="I458" s="5"/>
      <c r="J458" s="5"/>
      <c r="K458" s="5"/>
      <c r="L458" s="28"/>
      <c r="M458" s="141" t="s">
        <v>732</v>
      </c>
      <c r="N458" s="142">
        <v>0</v>
      </c>
      <c r="O458" s="150"/>
      <c r="P458" s="144">
        <v>0</v>
      </c>
      <c r="Q458" s="144">
        <v>0</v>
      </c>
      <c r="R458" s="144">
        <f t="shared" si="65"/>
        <v>0</v>
      </c>
      <c r="S458" s="144">
        <f t="shared" si="59"/>
        <v>0</v>
      </c>
      <c r="T458" s="144">
        <v>0</v>
      </c>
      <c r="U458" s="144">
        <f t="shared" si="66"/>
        <v>0</v>
      </c>
      <c r="V458" s="145"/>
      <c r="W458" s="144">
        <v>0</v>
      </c>
      <c r="X458" s="146">
        <f t="shared" si="60"/>
        <v>0</v>
      </c>
      <c r="Y458" s="144">
        <v>0</v>
      </c>
      <c r="Z458" s="144">
        <f t="shared" si="61"/>
        <v>0</v>
      </c>
      <c r="AA458" s="144">
        <f t="shared" si="62"/>
        <v>0</v>
      </c>
      <c r="AB458" s="144">
        <f t="shared" si="63"/>
        <v>0</v>
      </c>
      <c r="AC458" s="147">
        <f t="shared" si="64"/>
        <v>0</v>
      </c>
    </row>
    <row r="459" spans="1:29" x14ac:dyDescent="0.25">
      <c r="A459" s="131"/>
      <c r="B459" s="140" t="s">
        <v>792</v>
      </c>
      <c r="C459" s="118" t="s">
        <v>386</v>
      </c>
      <c r="D459" s="5"/>
      <c r="E459" s="5"/>
      <c r="F459" s="5"/>
      <c r="G459" s="5"/>
      <c r="H459" s="5"/>
      <c r="I459" s="5"/>
      <c r="J459" s="5"/>
      <c r="K459" s="5"/>
      <c r="L459" s="28"/>
      <c r="M459" s="141" t="s">
        <v>732</v>
      </c>
      <c r="N459" s="142">
        <v>0</v>
      </c>
      <c r="O459" s="150"/>
      <c r="P459" s="144">
        <v>0</v>
      </c>
      <c r="Q459" s="144">
        <v>0</v>
      </c>
      <c r="R459" s="144">
        <f t="shared" si="65"/>
        <v>0</v>
      </c>
      <c r="S459" s="144">
        <f t="shared" si="59"/>
        <v>0</v>
      </c>
      <c r="T459" s="144">
        <v>0</v>
      </c>
      <c r="U459" s="144">
        <f t="shared" si="66"/>
        <v>0</v>
      </c>
      <c r="V459" s="145"/>
      <c r="W459" s="144">
        <v>0</v>
      </c>
      <c r="X459" s="146">
        <f t="shared" si="60"/>
        <v>0</v>
      </c>
      <c r="Y459" s="144">
        <v>0</v>
      </c>
      <c r="Z459" s="144">
        <f t="shared" si="61"/>
        <v>0</v>
      </c>
      <c r="AA459" s="144">
        <f t="shared" si="62"/>
        <v>0</v>
      </c>
      <c r="AB459" s="144">
        <f t="shared" si="63"/>
        <v>0</v>
      </c>
      <c r="AC459" s="147">
        <f t="shared" si="64"/>
        <v>0</v>
      </c>
    </row>
    <row r="460" spans="1:29" x14ac:dyDescent="0.25">
      <c r="A460" s="131"/>
      <c r="B460" s="140" t="s">
        <v>792</v>
      </c>
      <c r="C460" s="127" t="s">
        <v>262</v>
      </c>
      <c r="D460" s="5"/>
      <c r="E460" s="5"/>
      <c r="F460" s="5"/>
      <c r="G460" s="5"/>
      <c r="H460" s="5"/>
      <c r="I460" s="5"/>
      <c r="J460" s="5"/>
      <c r="K460" s="5"/>
      <c r="L460" s="28"/>
      <c r="M460" s="141" t="s">
        <v>732</v>
      </c>
      <c r="N460" s="142">
        <v>0</v>
      </c>
      <c r="O460" s="150"/>
      <c r="P460" s="144">
        <v>0</v>
      </c>
      <c r="Q460" s="144">
        <v>0</v>
      </c>
      <c r="R460" s="144">
        <f t="shared" si="65"/>
        <v>0</v>
      </c>
      <c r="S460" s="144">
        <f t="shared" si="59"/>
        <v>0</v>
      </c>
      <c r="T460" s="144">
        <v>0</v>
      </c>
      <c r="U460" s="144">
        <f t="shared" si="66"/>
        <v>0</v>
      </c>
      <c r="V460" s="145"/>
      <c r="W460" s="144">
        <v>0</v>
      </c>
      <c r="X460" s="146">
        <f t="shared" si="60"/>
        <v>0</v>
      </c>
      <c r="Y460" s="144">
        <v>0</v>
      </c>
      <c r="Z460" s="144">
        <f t="shared" si="61"/>
        <v>0</v>
      </c>
      <c r="AA460" s="144">
        <f t="shared" si="62"/>
        <v>0</v>
      </c>
      <c r="AB460" s="144">
        <f t="shared" si="63"/>
        <v>0</v>
      </c>
      <c r="AC460" s="147">
        <f t="shared" si="64"/>
        <v>0</v>
      </c>
    </row>
    <row r="461" spans="1:29" x14ac:dyDescent="0.25">
      <c r="A461" s="131"/>
      <c r="B461" s="140" t="s">
        <v>792</v>
      </c>
      <c r="C461" s="125" t="s">
        <v>323</v>
      </c>
      <c r="D461" s="5"/>
      <c r="E461" s="5"/>
      <c r="F461" s="5"/>
      <c r="G461" s="5"/>
      <c r="H461" s="5"/>
      <c r="I461" s="5"/>
      <c r="J461" s="5"/>
      <c r="K461" s="5"/>
      <c r="L461" s="28"/>
      <c r="M461" s="141" t="s">
        <v>732</v>
      </c>
      <c r="N461" s="142">
        <v>0</v>
      </c>
      <c r="O461" s="150"/>
      <c r="P461" s="144">
        <v>0</v>
      </c>
      <c r="Q461" s="144">
        <v>0</v>
      </c>
      <c r="R461" s="144">
        <f t="shared" si="65"/>
        <v>0</v>
      </c>
      <c r="S461" s="144">
        <f t="shared" si="59"/>
        <v>0</v>
      </c>
      <c r="T461" s="144">
        <v>0</v>
      </c>
      <c r="U461" s="144">
        <f t="shared" si="66"/>
        <v>0</v>
      </c>
      <c r="V461" s="145"/>
      <c r="W461" s="144">
        <v>0</v>
      </c>
      <c r="X461" s="146">
        <f t="shared" si="60"/>
        <v>0</v>
      </c>
      <c r="Y461" s="144">
        <v>0</v>
      </c>
      <c r="Z461" s="144">
        <f t="shared" si="61"/>
        <v>0</v>
      </c>
      <c r="AA461" s="144">
        <f t="shared" si="62"/>
        <v>0</v>
      </c>
      <c r="AB461" s="144">
        <f t="shared" si="63"/>
        <v>0</v>
      </c>
      <c r="AC461" s="147">
        <f t="shared" si="64"/>
        <v>0</v>
      </c>
    </row>
    <row r="462" spans="1:29" x14ac:dyDescent="0.25">
      <c r="A462" s="131"/>
      <c r="B462" s="140" t="s">
        <v>792</v>
      </c>
      <c r="C462" s="125" t="s">
        <v>783</v>
      </c>
      <c r="D462" s="5"/>
      <c r="E462" s="5"/>
      <c r="F462" s="5"/>
      <c r="G462" s="5"/>
      <c r="H462" s="5"/>
      <c r="I462" s="5"/>
      <c r="J462" s="5"/>
      <c r="K462" s="5"/>
      <c r="L462" s="28"/>
      <c r="M462" s="141" t="s">
        <v>732</v>
      </c>
      <c r="N462" s="142">
        <v>0</v>
      </c>
      <c r="O462" s="150"/>
      <c r="P462" s="144">
        <v>0</v>
      </c>
      <c r="Q462" s="144">
        <v>0</v>
      </c>
      <c r="R462" s="144">
        <f t="shared" si="65"/>
        <v>0</v>
      </c>
      <c r="S462" s="144">
        <f t="shared" si="59"/>
        <v>0</v>
      </c>
      <c r="T462" s="144">
        <v>0</v>
      </c>
      <c r="U462" s="144">
        <f t="shared" si="66"/>
        <v>0</v>
      </c>
      <c r="V462" s="145"/>
      <c r="W462" s="144">
        <v>0</v>
      </c>
      <c r="X462" s="146">
        <f t="shared" si="60"/>
        <v>0</v>
      </c>
      <c r="Y462" s="144">
        <v>0</v>
      </c>
      <c r="Z462" s="144">
        <f t="shared" si="61"/>
        <v>0</v>
      </c>
      <c r="AA462" s="144">
        <f t="shared" si="62"/>
        <v>0</v>
      </c>
      <c r="AB462" s="144">
        <f t="shared" si="63"/>
        <v>0</v>
      </c>
      <c r="AC462" s="147">
        <f t="shared" si="64"/>
        <v>0</v>
      </c>
    </row>
    <row r="463" spans="1:29" x14ac:dyDescent="0.25">
      <c r="A463" s="131"/>
      <c r="B463" s="140" t="s">
        <v>792</v>
      </c>
      <c r="C463" s="125" t="s">
        <v>323</v>
      </c>
      <c r="D463" s="5"/>
      <c r="E463" s="5"/>
      <c r="F463" s="5"/>
      <c r="G463" s="5"/>
      <c r="H463" s="5"/>
      <c r="I463" s="5"/>
      <c r="J463" s="5"/>
      <c r="K463" s="5"/>
      <c r="L463" s="28"/>
      <c r="M463" s="141" t="s">
        <v>732</v>
      </c>
      <c r="N463" s="142">
        <v>0</v>
      </c>
      <c r="O463" s="150"/>
      <c r="P463" s="144">
        <v>0</v>
      </c>
      <c r="Q463" s="144">
        <v>0</v>
      </c>
      <c r="R463" s="144">
        <f t="shared" si="65"/>
        <v>0</v>
      </c>
      <c r="S463" s="144">
        <f t="shared" si="59"/>
        <v>0</v>
      </c>
      <c r="T463" s="144">
        <v>0</v>
      </c>
      <c r="U463" s="144">
        <f t="shared" si="66"/>
        <v>0</v>
      </c>
      <c r="V463" s="145"/>
      <c r="W463" s="144">
        <v>0</v>
      </c>
      <c r="X463" s="146">
        <f t="shared" si="60"/>
        <v>0</v>
      </c>
      <c r="Y463" s="144">
        <v>0</v>
      </c>
      <c r="Z463" s="144">
        <f t="shared" si="61"/>
        <v>0</v>
      </c>
      <c r="AA463" s="144">
        <f t="shared" si="62"/>
        <v>0</v>
      </c>
      <c r="AB463" s="144">
        <f t="shared" si="63"/>
        <v>0</v>
      </c>
      <c r="AC463" s="147">
        <f t="shared" si="64"/>
        <v>0</v>
      </c>
    </row>
    <row r="464" spans="1:29" x14ac:dyDescent="0.25">
      <c r="A464" s="131"/>
      <c r="B464" s="140" t="s">
        <v>792</v>
      </c>
      <c r="C464" s="134" t="s">
        <v>387</v>
      </c>
      <c r="D464" s="5"/>
      <c r="E464" s="5"/>
      <c r="F464" s="5"/>
      <c r="G464" s="5"/>
      <c r="H464" s="5"/>
      <c r="I464" s="5"/>
      <c r="J464" s="5"/>
      <c r="K464" s="5"/>
      <c r="L464" s="28"/>
      <c r="M464" s="148" t="s">
        <v>726</v>
      </c>
      <c r="N464" s="141">
        <v>1</v>
      </c>
      <c r="O464" s="150"/>
      <c r="P464" s="151">
        <v>64980.614999999998</v>
      </c>
      <c r="Q464" s="144">
        <v>0</v>
      </c>
      <c r="R464" s="144">
        <f t="shared" si="65"/>
        <v>64980.614999999998</v>
      </c>
      <c r="S464" s="144">
        <f t="shared" si="59"/>
        <v>4875.4955434499998</v>
      </c>
      <c r="T464" s="144">
        <v>0</v>
      </c>
      <c r="U464" s="144">
        <f t="shared" si="66"/>
        <v>69856.110543449991</v>
      </c>
      <c r="V464" s="145"/>
      <c r="W464" s="152">
        <v>6330</v>
      </c>
      <c r="X464" s="146">
        <f t="shared" si="60"/>
        <v>782.38799999999992</v>
      </c>
      <c r="Y464" s="144">
        <v>0</v>
      </c>
      <c r="Z464" s="144">
        <f t="shared" si="61"/>
        <v>7112.3879999999999</v>
      </c>
      <c r="AA464" s="144">
        <f t="shared" si="62"/>
        <v>69856.110543449991</v>
      </c>
      <c r="AB464" s="144">
        <f t="shared" si="63"/>
        <v>7112.3879999999999</v>
      </c>
      <c r="AC464" s="147">
        <f t="shared" si="64"/>
        <v>76968</v>
      </c>
    </row>
    <row r="465" spans="1:29" x14ac:dyDescent="0.25">
      <c r="A465" s="126">
        <v>16</v>
      </c>
      <c r="B465" s="140" t="s">
        <v>792</v>
      </c>
      <c r="C465" s="127" t="s">
        <v>388</v>
      </c>
      <c r="D465" s="5"/>
      <c r="E465" s="5"/>
      <c r="F465" s="5"/>
      <c r="G465" s="5"/>
      <c r="H465" s="5"/>
      <c r="I465" s="5"/>
      <c r="J465" s="5"/>
      <c r="K465" s="5"/>
      <c r="L465" s="28"/>
      <c r="M465" s="141" t="s">
        <v>732</v>
      </c>
      <c r="N465" s="142">
        <v>0</v>
      </c>
      <c r="O465" s="150"/>
      <c r="P465" s="144">
        <v>0</v>
      </c>
      <c r="Q465" s="144">
        <v>0</v>
      </c>
      <c r="R465" s="144">
        <f t="shared" si="65"/>
        <v>0</v>
      </c>
      <c r="S465" s="144">
        <f t="shared" si="59"/>
        <v>0</v>
      </c>
      <c r="T465" s="144">
        <v>0</v>
      </c>
      <c r="U465" s="144">
        <f t="shared" si="66"/>
        <v>0</v>
      </c>
      <c r="V465" s="145"/>
      <c r="W465" s="144">
        <v>0</v>
      </c>
      <c r="X465" s="146">
        <f t="shared" si="60"/>
        <v>0</v>
      </c>
      <c r="Y465" s="144">
        <v>0</v>
      </c>
      <c r="Z465" s="144">
        <f t="shared" si="61"/>
        <v>0</v>
      </c>
      <c r="AA465" s="144">
        <f t="shared" si="62"/>
        <v>0</v>
      </c>
      <c r="AB465" s="144">
        <f t="shared" si="63"/>
        <v>0</v>
      </c>
      <c r="AC465" s="147">
        <f t="shared" si="64"/>
        <v>0</v>
      </c>
    </row>
    <row r="466" spans="1:29" x14ac:dyDescent="0.25">
      <c r="A466" s="131"/>
      <c r="B466" s="140" t="s">
        <v>792</v>
      </c>
      <c r="C466" s="127" t="s">
        <v>299</v>
      </c>
      <c r="D466" s="5"/>
      <c r="E466" s="5"/>
      <c r="F466" s="5"/>
      <c r="G466" s="5"/>
      <c r="H466" s="5"/>
      <c r="I466" s="5"/>
      <c r="J466" s="5"/>
      <c r="K466" s="5"/>
      <c r="L466" s="28"/>
      <c r="M466" s="141" t="s">
        <v>732</v>
      </c>
      <c r="N466" s="142">
        <v>0</v>
      </c>
      <c r="O466" s="150"/>
      <c r="P466" s="144">
        <v>0</v>
      </c>
      <c r="Q466" s="144">
        <v>0</v>
      </c>
      <c r="R466" s="144">
        <f t="shared" si="65"/>
        <v>0</v>
      </c>
      <c r="S466" s="144">
        <f t="shared" si="59"/>
        <v>0</v>
      </c>
      <c r="T466" s="144">
        <v>0</v>
      </c>
      <c r="U466" s="144">
        <f t="shared" si="66"/>
        <v>0</v>
      </c>
      <c r="V466" s="145"/>
      <c r="W466" s="144">
        <v>0</v>
      </c>
      <c r="X466" s="146">
        <f t="shared" si="60"/>
        <v>0</v>
      </c>
      <c r="Y466" s="144">
        <v>0</v>
      </c>
      <c r="Z466" s="144">
        <f t="shared" si="61"/>
        <v>0</v>
      </c>
      <c r="AA466" s="144">
        <f t="shared" si="62"/>
        <v>0</v>
      </c>
      <c r="AB466" s="144">
        <f t="shared" si="63"/>
        <v>0</v>
      </c>
      <c r="AC466" s="147">
        <f t="shared" si="64"/>
        <v>0</v>
      </c>
    </row>
    <row r="467" spans="1:29" x14ac:dyDescent="0.25">
      <c r="A467" s="131"/>
      <c r="B467" s="140" t="s">
        <v>792</v>
      </c>
      <c r="C467" s="125" t="s">
        <v>750</v>
      </c>
      <c r="D467" s="5"/>
      <c r="E467" s="5"/>
      <c r="F467" s="5"/>
      <c r="G467" s="5"/>
      <c r="H467" s="5"/>
      <c r="I467" s="5"/>
      <c r="J467" s="5"/>
      <c r="K467" s="5"/>
      <c r="L467" s="28"/>
      <c r="M467" s="141" t="s">
        <v>732</v>
      </c>
      <c r="N467" s="142">
        <v>0</v>
      </c>
      <c r="O467" s="150"/>
      <c r="P467" s="144">
        <v>0</v>
      </c>
      <c r="Q467" s="144">
        <v>0</v>
      </c>
      <c r="R467" s="144">
        <f t="shared" si="65"/>
        <v>0</v>
      </c>
      <c r="S467" s="144">
        <f t="shared" si="59"/>
        <v>0</v>
      </c>
      <c r="T467" s="144">
        <v>0</v>
      </c>
      <c r="U467" s="144">
        <f t="shared" si="66"/>
        <v>0</v>
      </c>
      <c r="V467" s="145"/>
      <c r="W467" s="144">
        <v>0</v>
      </c>
      <c r="X467" s="146">
        <f t="shared" si="60"/>
        <v>0</v>
      </c>
      <c r="Y467" s="144">
        <v>0</v>
      </c>
      <c r="Z467" s="144">
        <f t="shared" si="61"/>
        <v>0</v>
      </c>
      <c r="AA467" s="144">
        <f t="shared" si="62"/>
        <v>0</v>
      </c>
      <c r="AB467" s="144">
        <f t="shared" si="63"/>
        <v>0</v>
      </c>
      <c r="AC467" s="147">
        <f t="shared" si="64"/>
        <v>0</v>
      </c>
    </row>
    <row r="468" spans="1:29" ht="30" x14ac:dyDescent="0.25">
      <c r="A468" s="128" t="s">
        <v>236</v>
      </c>
      <c r="B468" s="140" t="s">
        <v>792</v>
      </c>
      <c r="C468" s="118" t="s">
        <v>826</v>
      </c>
      <c r="D468" s="5"/>
      <c r="E468" s="5"/>
      <c r="F468" s="5"/>
      <c r="G468" s="5"/>
      <c r="H468" s="5"/>
      <c r="I468" s="5"/>
      <c r="J468" s="5"/>
      <c r="K468" s="5"/>
      <c r="L468" s="28"/>
      <c r="M468" s="141" t="s">
        <v>732</v>
      </c>
      <c r="N468" s="142">
        <v>0</v>
      </c>
      <c r="O468" s="150"/>
      <c r="P468" s="144">
        <v>0</v>
      </c>
      <c r="Q468" s="144">
        <v>0</v>
      </c>
      <c r="R468" s="144">
        <f t="shared" si="65"/>
        <v>0</v>
      </c>
      <c r="S468" s="144">
        <f t="shared" si="59"/>
        <v>0</v>
      </c>
      <c r="T468" s="144">
        <v>0</v>
      </c>
      <c r="U468" s="144">
        <f t="shared" si="66"/>
        <v>0</v>
      </c>
      <c r="V468" s="145"/>
      <c r="W468" s="144">
        <v>0</v>
      </c>
      <c r="X468" s="146">
        <f t="shared" si="60"/>
        <v>0</v>
      </c>
      <c r="Y468" s="144">
        <v>0</v>
      </c>
      <c r="Z468" s="144">
        <f t="shared" si="61"/>
        <v>0</v>
      </c>
      <c r="AA468" s="144">
        <f t="shared" si="62"/>
        <v>0</v>
      </c>
      <c r="AB468" s="144">
        <f t="shared" si="63"/>
        <v>0</v>
      </c>
      <c r="AC468" s="147">
        <f t="shared" si="64"/>
        <v>0</v>
      </c>
    </row>
    <row r="469" spans="1:29" ht="30" x14ac:dyDescent="0.25">
      <c r="A469" s="128" t="s">
        <v>237</v>
      </c>
      <c r="B469" s="140" t="s">
        <v>792</v>
      </c>
      <c r="C469" s="118" t="s">
        <v>389</v>
      </c>
      <c r="D469" s="5"/>
      <c r="E469" s="5"/>
      <c r="F469" s="5"/>
      <c r="G469" s="5"/>
      <c r="H469" s="5"/>
      <c r="I469" s="5"/>
      <c r="J469" s="5"/>
      <c r="K469" s="5"/>
      <c r="L469" s="28"/>
      <c r="M469" s="141" t="s">
        <v>732</v>
      </c>
      <c r="N469" s="142">
        <v>0</v>
      </c>
      <c r="O469" s="150"/>
      <c r="P469" s="144">
        <v>0</v>
      </c>
      <c r="Q469" s="144">
        <v>0</v>
      </c>
      <c r="R469" s="144">
        <f t="shared" si="65"/>
        <v>0</v>
      </c>
      <c r="S469" s="144">
        <f t="shared" si="59"/>
        <v>0</v>
      </c>
      <c r="T469" s="144">
        <v>0</v>
      </c>
      <c r="U469" s="144">
        <f t="shared" si="66"/>
        <v>0</v>
      </c>
      <c r="V469" s="145"/>
      <c r="W469" s="144">
        <v>0</v>
      </c>
      <c r="X469" s="146">
        <f t="shared" si="60"/>
        <v>0</v>
      </c>
      <c r="Y469" s="144">
        <v>0</v>
      </c>
      <c r="Z469" s="144">
        <f t="shared" si="61"/>
        <v>0</v>
      </c>
      <c r="AA469" s="144">
        <f t="shared" si="62"/>
        <v>0</v>
      </c>
      <c r="AB469" s="144">
        <f t="shared" si="63"/>
        <v>0</v>
      </c>
      <c r="AC469" s="147">
        <f t="shared" si="64"/>
        <v>0</v>
      </c>
    </row>
    <row r="470" spans="1:29" x14ac:dyDescent="0.25">
      <c r="A470" s="128" t="s">
        <v>238</v>
      </c>
      <c r="B470" s="140" t="s">
        <v>792</v>
      </c>
      <c r="C470" s="118" t="s">
        <v>354</v>
      </c>
      <c r="D470" s="5"/>
      <c r="E470" s="5"/>
      <c r="F470" s="5"/>
      <c r="G470" s="5"/>
      <c r="H470" s="5"/>
      <c r="I470" s="5"/>
      <c r="J470" s="5"/>
      <c r="K470" s="5"/>
      <c r="L470" s="28"/>
      <c r="M470" s="141" t="s">
        <v>732</v>
      </c>
      <c r="N470" s="142">
        <v>0</v>
      </c>
      <c r="O470" s="150"/>
      <c r="P470" s="144">
        <v>0</v>
      </c>
      <c r="Q470" s="144">
        <v>0</v>
      </c>
      <c r="R470" s="144">
        <f t="shared" si="65"/>
        <v>0</v>
      </c>
      <c r="S470" s="144">
        <f t="shared" si="59"/>
        <v>0</v>
      </c>
      <c r="T470" s="144">
        <v>0</v>
      </c>
      <c r="U470" s="144">
        <f t="shared" si="66"/>
        <v>0</v>
      </c>
      <c r="V470" s="145"/>
      <c r="W470" s="144">
        <v>0</v>
      </c>
      <c r="X470" s="146">
        <f t="shared" si="60"/>
        <v>0</v>
      </c>
      <c r="Y470" s="144">
        <v>0</v>
      </c>
      <c r="Z470" s="144">
        <f t="shared" si="61"/>
        <v>0</v>
      </c>
      <c r="AA470" s="144">
        <f t="shared" si="62"/>
        <v>0</v>
      </c>
      <c r="AB470" s="144">
        <f t="shared" si="63"/>
        <v>0</v>
      </c>
      <c r="AC470" s="147">
        <f t="shared" si="64"/>
        <v>0</v>
      </c>
    </row>
    <row r="471" spans="1:29" x14ac:dyDescent="0.25">
      <c r="A471" s="128" t="s">
        <v>240</v>
      </c>
      <c r="B471" s="140" t="s">
        <v>792</v>
      </c>
      <c r="C471" s="118" t="s">
        <v>791</v>
      </c>
      <c r="D471" s="5"/>
      <c r="E471" s="5"/>
      <c r="F471" s="5"/>
      <c r="G471" s="5"/>
      <c r="H471" s="5"/>
      <c r="I471" s="5"/>
      <c r="J471" s="5"/>
      <c r="K471" s="5"/>
      <c r="L471" s="28"/>
      <c r="M471" s="141" t="s">
        <v>732</v>
      </c>
      <c r="N471" s="142">
        <v>0</v>
      </c>
      <c r="O471" s="150"/>
      <c r="P471" s="144">
        <v>0</v>
      </c>
      <c r="Q471" s="144">
        <v>0</v>
      </c>
      <c r="R471" s="144">
        <f t="shared" si="65"/>
        <v>0</v>
      </c>
      <c r="S471" s="144">
        <f t="shared" si="59"/>
        <v>0</v>
      </c>
      <c r="T471" s="144">
        <v>0</v>
      </c>
      <c r="U471" s="144">
        <f t="shared" si="66"/>
        <v>0</v>
      </c>
      <c r="V471" s="145"/>
      <c r="W471" s="144">
        <v>0</v>
      </c>
      <c r="X471" s="146">
        <f t="shared" si="60"/>
        <v>0</v>
      </c>
      <c r="Y471" s="144">
        <v>0</v>
      </c>
      <c r="Z471" s="144">
        <f t="shared" si="61"/>
        <v>0</v>
      </c>
      <c r="AA471" s="144">
        <f t="shared" si="62"/>
        <v>0</v>
      </c>
      <c r="AB471" s="144">
        <f t="shared" si="63"/>
        <v>0</v>
      </c>
      <c r="AC471" s="147">
        <f t="shared" si="64"/>
        <v>0</v>
      </c>
    </row>
    <row r="472" spans="1:29" x14ac:dyDescent="0.25">
      <c r="A472" s="131"/>
      <c r="B472" s="140" t="s">
        <v>792</v>
      </c>
      <c r="C472" s="127" t="s">
        <v>303</v>
      </c>
      <c r="D472" s="5"/>
      <c r="E472" s="5"/>
      <c r="F472" s="5"/>
      <c r="G472" s="5"/>
      <c r="H472" s="5"/>
      <c r="I472" s="5"/>
      <c r="J472" s="5"/>
      <c r="K472" s="5"/>
      <c r="L472" s="28"/>
      <c r="M472" s="141" t="s">
        <v>732</v>
      </c>
      <c r="N472" s="142">
        <v>0</v>
      </c>
      <c r="O472" s="150"/>
      <c r="P472" s="144">
        <v>0</v>
      </c>
      <c r="Q472" s="144">
        <v>0</v>
      </c>
      <c r="R472" s="144">
        <f t="shared" si="65"/>
        <v>0</v>
      </c>
      <c r="S472" s="144">
        <f t="shared" si="59"/>
        <v>0</v>
      </c>
      <c r="T472" s="144">
        <v>0</v>
      </c>
      <c r="U472" s="144">
        <f t="shared" si="66"/>
        <v>0</v>
      </c>
      <c r="V472" s="145"/>
      <c r="W472" s="144">
        <v>0</v>
      </c>
      <c r="X472" s="146">
        <f t="shared" si="60"/>
        <v>0</v>
      </c>
      <c r="Y472" s="144">
        <v>0</v>
      </c>
      <c r="Z472" s="144">
        <f t="shared" si="61"/>
        <v>0</v>
      </c>
      <c r="AA472" s="144">
        <f t="shared" si="62"/>
        <v>0</v>
      </c>
      <c r="AB472" s="144">
        <f t="shared" si="63"/>
        <v>0</v>
      </c>
      <c r="AC472" s="147">
        <f t="shared" si="64"/>
        <v>0</v>
      </c>
    </row>
    <row r="473" spans="1:29" ht="30" x14ac:dyDescent="0.25">
      <c r="A473" s="131"/>
      <c r="B473" s="140" t="s">
        <v>792</v>
      </c>
      <c r="C473" s="118" t="s">
        <v>390</v>
      </c>
      <c r="D473" s="5"/>
      <c r="E473" s="5"/>
      <c r="F473" s="5"/>
      <c r="G473" s="5"/>
      <c r="H473" s="5"/>
      <c r="I473" s="5"/>
      <c r="J473" s="5"/>
      <c r="K473" s="5"/>
      <c r="L473" s="28"/>
      <c r="M473" s="141" t="s">
        <v>732</v>
      </c>
      <c r="N473" s="142">
        <v>0</v>
      </c>
      <c r="O473" s="150"/>
      <c r="P473" s="144">
        <v>0</v>
      </c>
      <c r="Q473" s="144">
        <v>0</v>
      </c>
      <c r="R473" s="144">
        <f t="shared" si="65"/>
        <v>0</v>
      </c>
      <c r="S473" s="144">
        <f t="shared" si="59"/>
        <v>0</v>
      </c>
      <c r="T473" s="144">
        <v>0</v>
      </c>
      <c r="U473" s="144">
        <f t="shared" si="66"/>
        <v>0</v>
      </c>
      <c r="V473" s="145"/>
      <c r="W473" s="144">
        <v>0</v>
      </c>
      <c r="X473" s="146">
        <f t="shared" si="60"/>
        <v>0</v>
      </c>
      <c r="Y473" s="144">
        <v>0</v>
      </c>
      <c r="Z473" s="144">
        <f t="shared" si="61"/>
        <v>0</v>
      </c>
      <c r="AA473" s="144">
        <f t="shared" si="62"/>
        <v>0</v>
      </c>
      <c r="AB473" s="144">
        <f t="shared" si="63"/>
        <v>0</v>
      </c>
      <c r="AC473" s="147">
        <f t="shared" si="64"/>
        <v>0</v>
      </c>
    </row>
    <row r="474" spans="1:29" x14ac:dyDescent="0.25">
      <c r="A474" s="131"/>
      <c r="B474" s="140" t="s">
        <v>792</v>
      </c>
      <c r="C474" s="127" t="s">
        <v>262</v>
      </c>
      <c r="D474" s="5"/>
      <c r="E474" s="5"/>
      <c r="F474" s="5"/>
      <c r="G474" s="5"/>
      <c r="H474" s="5"/>
      <c r="I474" s="5"/>
      <c r="J474" s="5"/>
      <c r="K474" s="5"/>
      <c r="L474" s="28"/>
      <c r="M474" s="141" t="s">
        <v>732</v>
      </c>
      <c r="N474" s="142">
        <v>0</v>
      </c>
      <c r="O474" s="150"/>
      <c r="P474" s="144">
        <v>0</v>
      </c>
      <c r="Q474" s="144">
        <v>0</v>
      </c>
      <c r="R474" s="144">
        <f t="shared" si="65"/>
        <v>0</v>
      </c>
      <c r="S474" s="144">
        <f t="shared" si="59"/>
        <v>0</v>
      </c>
      <c r="T474" s="144">
        <v>0</v>
      </c>
      <c r="U474" s="144">
        <f t="shared" si="66"/>
        <v>0</v>
      </c>
      <c r="V474" s="145"/>
      <c r="W474" s="144">
        <v>0</v>
      </c>
      <c r="X474" s="146">
        <f t="shared" si="60"/>
        <v>0</v>
      </c>
      <c r="Y474" s="144">
        <v>0</v>
      </c>
      <c r="Z474" s="144">
        <f t="shared" si="61"/>
        <v>0</v>
      </c>
      <c r="AA474" s="144">
        <f t="shared" si="62"/>
        <v>0</v>
      </c>
      <c r="AB474" s="144">
        <f t="shared" si="63"/>
        <v>0</v>
      </c>
      <c r="AC474" s="147">
        <f t="shared" si="64"/>
        <v>0</v>
      </c>
    </row>
    <row r="475" spans="1:29" x14ac:dyDescent="0.25">
      <c r="A475" s="131"/>
      <c r="B475" s="140" t="s">
        <v>792</v>
      </c>
      <c r="C475" s="125" t="s">
        <v>391</v>
      </c>
      <c r="D475" s="5"/>
      <c r="E475" s="5"/>
      <c r="F475" s="5"/>
      <c r="G475" s="5"/>
      <c r="H475" s="5"/>
      <c r="I475" s="5"/>
      <c r="J475" s="5"/>
      <c r="K475" s="5"/>
      <c r="L475" s="28"/>
      <c r="M475" s="141" t="s">
        <v>732</v>
      </c>
      <c r="N475" s="142">
        <v>0</v>
      </c>
      <c r="O475" s="150"/>
      <c r="P475" s="144">
        <v>0</v>
      </c>
      <c r="Q475" s="144">
        <v>0</v>
      </c>
      <c r="R475" s="144">
        <f t="shared" si="65"/>
        <v>0</v>
      </c>
      <c r="S475" s="144">
        <f t="shared" si="59"/>
        <v>0</v>
      </c>
      <c r="T475" s="144">
        <v>0</v>
      </c>
      <c r="U475" s="144">
        <f t="shared" si="66"/>
        <v>0</v>
      </c>
      <c r="V475" s="145"/>
      <c r="W475" s="144">
        <v>0</v>
      </c>
      <c r="X475" s="146">
        <f t="shared" si="60"/>
        <v>0</v>
      </c>
      <c r="Y475" s="144">
        <v>0</v>
      </c>
      <c r="Z475" s="144">
        <f t="shared" si="61"/>
        <v>0</v>
      </c>
      <c r="AA475" s="144">
        <f t="shared" si="62"/>
        <v>0</v>
      </c>
      <c r="AB475" s="144">
        <f t="shared" si="63"/>
        <v>0</v>
      </c>
      <c r="AC475" s="147">
        <f t="shared" si="64"/>
        <v>0</v>
      </c>
    </row>
    <row r="476" spans="1:29" x14ac:dyDescent="0.25">
      <c r="A476" s="131"/>
      <c r="B476" s="140" t="s">
        <v>792</v>
      </c>
      <c r="C476" s="125" t="s">
        <v>789</v>
      </c>
      <c r="D476" s="5"/>
      <c r="E476" s="5"/>
      <c r="F476" s="5"/>
      <c r="G476" s="5"/>
      <c r="H476" s="5"/>
      <c r="I476" s="5"/>
      <c r="J476" s="5"/>
      <c r="K476" s="5"/>
      <c r="L476" s="28"/>
      <c r="M476" s="141" t="s">
        <v>732</v>
      </c>
      <c r="N476" s="142">
        <v>0</v>
      </c>
      <c r="O476" s="150"/>
      <c r="P476" s="144">
        <v>0</v>
      </c>
      <c r="Q476" s="144">
        <v>0</v>
      </c>
      <c r="R476" s="144">
        <f t="shared" si="65"/>
        <v>0</v>
      </c>
      <c r="S476" s="144">
        <f t="shared" si="59"/>
        <v>0</v>
      </c>
      <c r="T476" s="144">
        <v>0</v>
      </c>
      <c r="U476" s="144">
        <f t="shared" si="66"/>
        <v>0</v>
      </c>
      <c r="V476" s="145"/>
      <c r="W476" s="144">
        <v>0</v>
      </c>
      <c r="X476" s="146">
        <f t="shared" si="60"/>
        <v>0</v>
      </c>
      <c r="Y476" s="144">
        <v>0</v>
      </c>
      <c r="Z476" s="144">
        <f t="shared" si="61"/>
        <v>0</v>
      </c>
      <c r="AA476" s="144">
        <f t="shared" si="62"/>
        <v>0</v>
      </c>
      <c r="AB476" s="144">
        <f t="shared" si="63"/>
        <v>0</v>
      </c>
      <c r="AC476" s="147">
        <f t="shared" si="64"/>
        <v>0</v>
      </c>
    </row>
    <row r="477" spans="1:29" x14ac:dyDescent="0.25">
      <c r="A477" s="131"/>
      <c r="B477" s="140" t="s">
        <v>792</v>
      </c>
      <c r="C477" s="125" t="s">
        <v>314</v>
      </c>
      <c r="D477" s="5"/>
      <c r="E477" s="5"/>
      <c r="F477" s="5"/>
      <c r="G477" s="5"/>
      <c r="H477" s="5"/>
      <c r="I477" s="5"/>
      <c r="J477" s="5"/>
      <c r="K477" s="5"/>
      <c r="L477" s="28"/>
      <c r="M477" s="141" t="s">
        <v>732</v>
      </c>
      <c r="N477" s="142">
        <v>0</v>
      </c>
      <c r="O477" s="150"/>
      <c r="P477" s="144">
        <v>0</v>
      </c>
      <c r="Q477" s="144">
        <v>0</v>
      </c>
      <c r="R477" s="144">
        <f t="shared" si="65"/>
        <v>0</v>
      </c>
      <c r="S477" s="144">
        <f t="shared" si="59"/>
        <v>0</v>
      </c>
      <c r="T477" s="144">
        <v>0</v>
      </c>
      <c r="U477" s="144">
        <f t="shared" si="66"/>
        <v>0</v>
      </c>
      <c r="V477" s="145"/>
      <c r="W477" s="144">
        <v>0</v>
      </c>
      <c r="X477" s="146">
        <f t="shared" si="60"/>
        <v>0</v>
      </c>
      <c r="Y477" s="144">
        <v>0</v>
      </c>
      <c r="Z477" s="144">
        <f t="shared" si="61"/>
        <v>0</v>
      </c>
      <c r="AA477" s="144">
        <f t="shared" si="62"/>
        <v>0</v>
      </c>
      <c r="AB477" s="144">
        <f t="shared" si="63"/>
        <v>0</v>
      </c>
      <c r="AC477" s="147">
        <f t="shared" si="64"/>
        <v>0</v>
      </c>
    </row>
    <row r="478" spans="1:29" x14ac:dyDescent="0.25">
      <c r="A478" s="131"/>
      <c r="B478" s="140" t="s">
        <v>792</v>
      </c>
      <c r="C478" s="134" t="s">
        <v>392</v>
      </c>
      <c r="D478" s="5"/>
      <c r="E478" s="5"/>
      <c r="F478" s="5"/>
      <c r="G478" s="5"/>
      <c r="H478" s="5"/>
      <c r="I478" s="5"/>
      <c r="J478" s="5"/>
      <c r="K478" s="5"/>
      <c r="L478" s="28"/>
      <c r="M478" s="148" t="s">
        <v>726</v>
      </c>
      <c r="N478" s="141">
        <v>1</v>
      </c>
      <c r="O478" s="150"/>
      <c r="P478" s="151">
        <v>73500.794999999998</v>
      </c>
      <c r="Q478" s="144">
        <v>0</v>
      </c>
      <c r="R478" s="144">
        <f t="shared" si="65"/>
        <v>73500.794999999998</v>
      </c>
      <c r="S478" s="144">
        <f t="shared" si="59"/>
        <v>5514.7646488499995</v>
      </c>
      <c r="T478" s="144">
        <v>0</v>
      </c>
      <c r="U478" s="144">
        <f t="shared" si="66"/>
        <v>79015.559648850001</v>
      </c>
      <c r="V478" s="145"/>
      <c r="W478" s="152">
        <v>7596</v>
      </c>
      <c r="X478" s="146">
        <f t="shared" si="60"/>
        <v>938.86559999999986</v>
      </c>
      <c r="Y478" s="144">
        <v>0</v>
      </c>
      <c r="Z478" s="144">
        <f t="shared" si="61"/>
        <v>8534.8655999999992</v>
      </c>
      <c r="AA478" s="144">
        <f t="shared" si="62"/>
        <v>79015.559648850001</v>
      </c>
      <c r="AB478" s="144">
        <f t="shared" si="63"/>
        <v>8534.8655999999992</v>
      </c>
      <c r="AC478" s="147">
        <f t="shared" si="64"/>
        <v>87550</v>
      </c>
    </row>
    <row r="479" spans="1:29" x14ac:dyDescent="0.25">
      <c r="A479" s="126">
        <v>17</v>
      </c>
      <c r="B479" s="140" t="s">
        <v>792</v>
      </c>
      <c r="C479" s="127" t="s">
        <v>393</v>
      </c>
      <c r="D479" s="5"/>
      <c r="E479" s="5"/>
      <c r="F479" s="5"/>
      <c r="G479" s="5"/>
      <c r="H479" s="5"/>
      <c r="I479" s="5"/>
      <c r="J479" s="5"/>
      <c r="K479" s="5"/>
      <c r="L479" s="28"/>
      <c r="M479" s="141" t="s">
        <v>732</v>
      </c>
      <c r="N479" s="142">
        <v>0</v>
      </c>
      <c r="O479" s="150"/>
      <c r="P479" s="144">
        <v>0</v>
      </c>
      <c r="Q479" s="144">
        <v>0</v>
      </c>
      <c r="R479" s="144">
        <f t="shared" si="65"/>
        <v>0</v>
      </c>
      <c r="S479" s="144">
        <f t="shared" si="59"/>
        <v>0</v>
      </c>
      <c r="T479" s="144">
        <v>0</v>
      </c>
      <c r="U479" s="144">
        <f t="shared" si="66"/>
        <v>0</v>
      </c>
      <c r="V479" s="145"/>
      <c r="W479" s="144">
        <v>0</v>
      </c>
      <c r="X479" s="146">
        <f t="shared" si="60"/>
        <v>0</v>
      </c>
      <c r="Y479" s="144">
        <v>0</v>
      </c>
      <c r="Z479" s="144">
        <f t="shared" si="61"/>
        <v>0</v>
      </c>
      <c r="AA479" s="144">
        <f t="shared" si="62"/>
        <v>0</v>
      </c>
      <c r="AB479" s="144">
        <f t="shared" si="63"/>
        <v>0</v>
      </c>
      <c r="AC479" s="147">
        <f t="shared" si="64"/>
        <v>0</v>
      </c>
    </row>
    <row r="480" spans="1:29" x14ac:dyDescent="0.25">
      <c r="A480" s="131"/>
      <c r="B480" s="140" t="s">
        <v>792</v>
      </c>
      <c r="C480" s="127" t="s">
        <v>299</v>
      </c>
      <c r="D480" s="5"/>
      <c r="E480" s="5"/>
      <c r="F480" s="5"/>
      <c r="G480" s="5"/>
      <c r="H480" s="5"/>
      <c r="I480" s="5"/>
      <c r="J480" s="5"/>
      <c r="K480" s="5"/>
      <c r="L480" s="28"/>
      <c r="M480" s="141" t="s">
        <v>732</v>
      </c>
      <c r="N480" s="142">
        <v>0</v>
      </c>
      <c r="O480" s="150"/>
      <c r="P480" s="144">
        <v>0</v>
      </c>
      <c r="Q480" s="144">
        <v>0</v>
      </c>
      <c r="R480" s="144">
        <f t="shared" si="65"/>
        <v>0</v>
      </c>
      <c r="S480" s="144">
        <f t="shared" si="59"/>
        <v>0</v>
      </c>
      <c r="T480" s="144">
        <v>0</v>
      </c>
      <c r="U480" s="144">
        <f t="shared" si="66"/>
        <v>0</v>
      </c>
      <c r="V480" s="145"/>
      <c r="W480" s="144">
        <v>0</v>
      </c>
      <c r="X480" s="146">
        <f t="shared" si="60"/>
        <v>0</v>
      </c>
      <c r="Y480" s="144">
        <v>0</v>
      </c>
      <c r="Z480" s="144">
        <f t="shared" si="61"/>
        <v>0</v>
      </c>
      <c r="AA480" s="144">
        <f t="shared" si="62"/>
        <v>0</v>
      </c>
      <c r="AB480" s="144">
        <f t="shared" si="63"/>
        <v>0</v>
      </c>
      <c r="AC480" s="147">
        <f t="shared" si="64"/>
        <v>0</v>
      </c>
    </row>
    <row r="481" spans="1:29" x14ac:dyDescent="0.25">
      <c r="A481" s="131"/>
      <c r="B481" s="140" t="s">
        <v>792</v>
      </c>
      <c r="C481" s="125" t="s">
        <v>394</v>
      </c>
      <c r="D481" s="5"/>
      <c r="E481" s="5"/>
      <c r="F481" s="5"/>
      <c r="G481" s="5"/>
      <c r="H481" s="5"/>
      <c r="I481" s="5"/>
      <c r="J481" s="5"/>
      <c r="K481" s="5"/>
      <c r="L481" s="28"/>
      <c r="M481" s="141" t="s">
        <v>732</v>
      </c>
      <c r="N481" s="142">
        <v>0</v>
      </c>
      <c r="O481" s="150"/>
      <c r="P481" s="144">
        <v>0</v>
      </c>
      <c r="Q481" s="144">
        <v>0</v>
      </c>
      <c r="R481" s="144">
        <f t="shared" si="65"/>
        <v>0</v>
      </c>
      <c r="S481" s="144">
        <f t="shared" si="59"/>
        <v>0</v>
      </c>
      <c r="T481" s="144">
        <v>0</v>
      </c>
      <c r="U481" s="144">
        <f t="shared" si="66"/>
        <v>0</v>
      </c>
      <c r="V481" s="145"/>
      <c r="W481" s="144">
        <v>0</v>
      </c>
      <c r="X481" s="146">
        <f t="shared" si="60"/>
        <v>0</v>
      </c>
      <c r="Y481" s="144">
        <v>0</v>
      </c>
      <c r="Z481" s="144">
        <f t="shared" si="61"/>
        <v>0</v>
      </c>
      <c r="AA481" s="144">
        <f t="shared" si="62"/>
        <v>0</v>
      </c>
      <c r="AB481" s="144">
        <f t="shared" si="63"/>
        <v>0</v>
      </c>
      <c r="AC481" s="147">
        <f t="shared" si="64"/>
        <v>0</v>
      </c>
    </row>
    <row r="482" spans="1:29" ht="30" x14ac:dyDescent="0.25">
      <c r="A482" s="128" t="s">
        <v>236</v>
      </c>
      <c r="B482" s="140" t="s">
        <v>792</v>
      </c>
      <c r="C482" s="118" t="s">
        <v>826</v>
      </c>
      <c r="D482" s="5"/>
      <c r="E482" s="5"/>
      <c r="F482" s="5"/>
      <c r="G482" s="5"/>
      <c r="H482" s="5"/>
      <c r="I482" s="5"/>
      <c r="J482" s="5"/>
      <c r="K482" s="5"/>
      <c r="L482" s="28"/>
      <c r="M482" s="141" t="s">
        <v>732</v>
      </c>
      <c r="N482" s="142">
        <v>0</v>
      </c>
      <c r="O482" s="150"/>
      <c r="P482" s="144">
        <v>0</v>
      </c>
      <c r="Q482" s="144">
        <v>0</v>
      </c>
      <c r="R482" s="144">
        <f t="shared" si="65"/>
        <v>0</v>
      </c>
      <c r="S482" s="144">
        <f t="shared" si="59"/>
        <v>0</v>
      </c>
      <c r="T482" s="144">
        <v>0</v>
      </c>
      <c r="U482" s="144">
        <f t="shared" si="66"/>
        <v>0</v>
      </c>
      <c r="V482" s="145"/>
      <c r="W482" s="144">
        <v>0</v>
      </c>
      <c r="X482" s="146">
        <f t="shared" si="60"/>
        <v>0</v>
      </c>
      <c r="Y482" s="144">
        <v>0</v>
      </c>
      <c r="Z482" s="144">
        <f t="shared" si="61"/>
        <v>0</v>
      </c>
      <c r="AA482" s="144">
        <f t="shared" si="62"/>
        <v>0</v>
      </c>
      <c r="AB482" s="144">
        <f t="shared" si="63"/>
        <v>0</v>
      </c>
      <c r="AC482" s="147">
        <f t="shared" si="64"/>
        <v>0</v>
      </c>
    </row>
    <row r="483" spans="1:29" ht="30" x14ac:dyDescent="0.25">
      <c r="A483" s="128" t="s">
        <v>237</v>
      </c>
      <c r="B483" s="140" t="s">
        <v>792</v>
      </c>
      <c r="C483" s="118" t="s">
        <v>395</v>
      </c>
      <c r="D483" s="5"/>
      <c r="E483" s="5"/>
      <c r="F483" s="5"/>
      <c r="G483" s="5"/>
      <c r="H483" s="5"/>
      <c r="I483" s="5"/>
      <c r="J483" s="5"/>
      <c r="K483" s="5"/>
      <c r="L483" s="28"/>
      <c r="M483" s="141" t="s">
        <v>732</v>
      </c>
      <c r="N483" s="142">
        <v>0</v>
      </c>
      <c r="O483" s="150"/>
      <c r="P483" s="144">
        <v>0</v>
      </c>
      <c r="Q483" s="144">
        <v>0</v>
      </c>
      <c r="R483" s="144">
        <f t="shared" si="65"/>
        <v>0</v>
      </c>
      <c r="S483" s="144">
        <f t="shared" si="59"/>
        <v>0</v>
      </c>
      <c r="T483" s="144">
        <v>0</v>
      </c>
      <c r="U483" s="144">
        <f t="shared" si="66"/>
        <v>0</v>
      </c>
      <c r="V483" s="145"/>
      <c r="W483" s="144">
        <v>0</v>
      </c>
      <c r="X483" s="146">
        <f t="shared" si="60"/>
        <v>0</v>
      </c>
      <c r="Y483" s="144">
        <v>0</v>
      </c>
      <c r="Z483" s="144">
        <f t="shared" si="61"/>
        <v>0</v>
      </c>
      <c r="AA483" s="144">
        <f t="shared" si="62"/>
        <v>0</v>
      </c>
      <c r="AB483" s="144">
        <f t="shared" si="63"/>
        <v>0</v>
      </c>
      <c r="AC483" s="147">
        <f t="shared" si="64"/>
        <v>0</v>
      </c>
    </row>
    <row r="484" spans="1:29" x14ac:dyDescent="0.25">
      <c r="A484" s="128" t="s">
        <v>238</v>
      </c>
      <c r="B484" s="140" t="s">
        <v>792</v>
      </c>
      <c r="C484" s="118" t="s">
        <v>791</v>
      </c>
      <c r="D484" s="5"/>
      <c r="E484" s="5"/>
      <c r="F484" s="5"/>
      <c r="G484" s="5"/>
      <c r="H484" s="5"/>
      <c r="I484" s="5"/>
      <c r="J484" s="5"/>
      <c r="K484" s="5"/>
      <c r="L484" s="28"/>
      <c r="M484" s="141" t="s">
        <v>732</v>
      </c>
      <c r="N484" s="142">
        <v>0</v>
      </c>
      <c r="O484" s="150"/>
      <c r="P484" s="144">
        <v>0</v>
      </c>
      <c r="Q484" s="144">
        <v>0</v>
      </c>
      <c r="R484" s="144">
        <f t="shared" si="65"/>
        <v>0</v>
      </c>
      <c r="S484" s="144">
        <f t="shared" si="59"/>
        <v>0</v>
      </c>
      <c r="T484" s="144">
        <v>0</v>
      </c>
      <c r="U484" s="144">
        <f t="shared" si="66"/>
        <v>0</v>
      </c>
      <c r="V484" s="145"/>
      <c r="W484" s="144">
        <v>0</v>
      </c>
      <c r="X484" s="146">
        <f t="shared" si="60"/>
        <v>0</v>
      </c>
      <c r="Y484" s="144">
        <v>0</v>
      </c>
      <c r="Z484" s="144">
        <f t="shared" si="61"/>
        <v>0</v>
      </c>
      <c r="AA484" s="144">
        <f t="shared" si="62"/>
        <v>0</v>
      </c>
      <c r="AB484" s="144">
        <f t="shared" si="63"/>
        <v>0</v>
      </c>
      <c r="AC484" s="147">
        <f t="shared" si="64"/>
        <v>0</v>
      </c>
    </row>
    <row r="485" spans="1:29" x14ac:dyDescent="0.25">
      <c r="A485" s="131"/>
      <c r="B485" s="140" t="s">
        <v>792</v>
      </c>
      <c r="C485" s="127" t="s">
        <v>303</v>
      </c>
      <c r="D485" s="5"/>
      <c r="E485" s="5"/>
      <c r="F485" s="5"/>
      <c r="G485" s="5"/>
      <c r="H485" s="5"/>
      <c r="I485" s="5"/>
      <c r="J485" s="5"/>
      <c r="K485" s="5"/>
      <c r="L485" s="28"/>
      <c r="M485" s="141" t="s">
        <v>732</v>
      </c>
      <c r="N485" s="142">
        <v>0</v>
      </c>
      <c r="O485" s="150"/>
      <c r="P485" s="144">
        <v>0</v>
      </c>
      <c r="Q485" s="144">
        <v>0</v>
      </c>
      <c r="R485" s="144">
        <f t="shared" si="65"/>
        <v>0</v>
      </c>
      <c r="S485" s="144">
        <f t="shared" si="59"/>
        <v>0</v>
      </c>
      <c r="T485" s="144">
        <v>0</v>
      </c>
      <c r="U485" s="144">
        <f t="shared" si="66"/>
        <v>0</v>
      </c>
      <c r="V485" s="145"/>
      <c r="W485" s="144">
        <v>0</v>
      </c>
      <c r="X485" s="146">
        <f t="shared" si="60"/>
        <v>0</v>
      </c>
      <c r="Y485" s="144">
        <v>0</v>
      </c>
      <c r="Z485" s="144">
        <f t="shared" si="61"/>
        <v>0</v>
      </c>
      <c r="AA485" s="144">
        <f t="shared" si="62"/>
        <v>0</v>
      </c>
      <c r="AB485" s="144">
        <f t="shared" si="63"/>
        <v>0</v>
      </c>
      <c r="AC485" s="147">
        <f t="shared" si="64"/>
        <v>0</v>
      </c>
    </row>
    <row r="486" spans="1:29" x14ac:dyDescent="0.25">
      <c r="A486" s="131"/>
      <c r="B486" s="140" t="s">
        <v>792</v>
      </c>
      <c r="C486" s="118" t="s">
        <v>396</v>
      </c>
      <c r="D486" s="5"/>
      <c r="E486" s="5"/>
      <c r="F486" s="5"/>
      <c r="G486" s="5"/>
      <c r="H486" s="5"/>
      <c r="I486" s="5"/>
      <c r="J486" s="5"/>
      <c r="K486" s="5"/>
      <c r="L486" s="28"/>
      <c r="M486" s="141" t="s">
        <v>732</v>
      </c>
      <c r="N486" s="142">
        <v>0</v>
      </c>
      <c r="O486" s="150"/>
      <c r="P486" s="144">
        <v>0</v>
      </c>
      <c r="Q486" s="144">
        <v>0</v>
      </c>
      <c r="R486" s="144">
        <f t="shared" si="65"/>
        <v>0</v>
      </c>
      <c r="S486" s="144">
        <f t="shared" si="59"/>
        <v>0</v>
      </c>
      <c r="T486" s="144">
        <v>0</v>
      </c>
      <c r="U486" s="144">
        <f t="shared" si="66"/>
        <v>0</v>
      </c>
      <c r="V486" s="145"/>
      <c r="W486" s="144">
        <v>0</v>
      </c>
      <c r="X486" s="146">
        <f t="shared" si="60"/>
        <v>0</v>
      </c>
      <c r="Y486" s="144">
        <v>0</v>
      </c>
      <c r="Z486" s="144">
        <f t="shared" si="61"/>
        <v>0</v>
      </c>
      <c r="AA486" s="144">
        <f t="shared" si="62"/>
        <v>0</v>
      </c>
      <c r="AB486" s="144">
        <f t="shared" si="63"/>
        <v>0</v>
      </c>
      <c r="AC486" s="147">
        <f t="shared" si="64"/>
        <v>0</v>
      </c>
    </row>
    <row r="487" spans="1:29" x14ac:dyDescent="0.25">
      <c r="A487" s="131"/>
      <c r="B487" s="140" t="s">
        <v>792</v>
      </c>
      <c r="C487" s="127" t="s">
        <v>262</v>
      </c>
      <c r="D487" s="5"/>
      <c r="E487" s="5"/>
      <c r="F487" s="5"/>
      <c r="G487" s="5"/>
      <c r="H487" s="5"/>
      <c r="I487" s="5"/>
      <c r="J487" s="5"/>
      <c r="K487" s="5"/>
      <c r="L487" s="28"/>
      <c r="M487" s="141" t="s">
        <v>732</v>
      </c>
      <c r="N487" s="142">
        <v>0</v>
      </c>
      <c r="O487" s="150"/>
      <c r="P487" s="144">
        <v>0</v>
      </c>
      <c r="Q487" s="144">
        <v>0</v>
      </c>
      <c r="R487" s="144">
        <f t="shared" si="65"/>
        <v>0</v>
      </c>
      <c r="S487" s="144">
        <f t="shared" si="59"/>
        <v>0</v>
      </c>
      <c r="T487" s="144">
        <v>0</v>
      </c>
      <c r="U487" s="144">
        <f t="shared" si="66"/>
        <v>0</v>
      </c>
      <c r="V487" s="145"/>
      <c r="W487" s="144">
        <v>0</v>
      </c>
      <c r="X487" s="146">
        <f t="shared" si="60"/>
        <v>0</v>
      </c>
      <c r="Y487" s="144">
        <v>0</v>
      </c>
      <c r="Z487" s="144">
        <f t="shared" si="61"/>
        <v>0</v>
      </c>
      <c r="AA487" s="144">
        <f t="shared" si="62"/>
        <v>0</v>
      </c>
      <c r="AB487" s="144">
        <f t="shared" si="63"/>
        <v>0</v>
      </c>
      <c r="AC487" s="147">
        <f t="shared" si="64"/>
        <v>0</v>
      </c>
    </row>
    <row r="488" spans="1:29" x14ac:dyDescent="0.25">
      <c r="A488" s="131"/>
      <c r="B488" s="140" t="s">
        <v>792</v>
      </c>
      <c r="C488" s="125" t="s">
        <v>350</v>
      </c>
      <c r="D488" s="5"/>
      <c r="E488" s="5"/>
      <c r="F488" s="5"/>
      <c r="G488" s="5"/>
      <c r="H488" s="5"/>
      <c r="I488" s="5"/>
      <c r="J488" s="5"/>
      <c r="K488" s="5"/>
      <c r="L488" s="28"/>
      <c r="M488" s="141" t="s">
        <v>732</v>
      </c>
      <c r="N488" s="142">
        <v>0</v>
      </c>
      <c r="O488" s="150"/>
      <c r="P488" s="144">
        <v>0</v>
      </c>
      <c r="Q488" s="144">
        <v>0</v>
      </c>
      <c r="R488" s="144">
        <f t="shared" si="65"/>
        <v>0</v>
      </c>
      <c r="S488" s="144">
        <f t="shared" si="59"/>
        <v>0</v>
      </c>
      <c r="T488" s="144">
        <v>0</v>
      </c>
      <c r="U488" s="144">
        <f t="shared" si="66"/>
        <v>0</v>
      </c>
      <c r="V488" s="145"/>
      <c r="W488" s="144">
        <v>0</v>
      </c>
      <c r="X488" s="146">
        <f t="shared" si="60"/>
        <v>0</v>
      </c>
      <c r="Y488" s="144">
        <v>0</v>
      </c>
      <c r="Z488" s="144">
        <f t="shared" si="61"/>
        <v>0</v>
      </c>
      <c r="AA488" s="144">
        <f t="shared" si="62"/>
        <v>0</v>
      </c>
      <c r="AB488" s="144">
        <f t="shared" si="63"/>
        <v>0</v>
      </c>
      <c r="AC488" s="147">
        <f t="shared" si="64"/>
        <v>0</v>
      </c>
    </row>
    <row r="489" spans="1:29" x14ac:dyDescent="0.25">
      <c r="A489" s="131"/>
      <c r="B489" s="140" t="s">
        <v>792</v>
      </c>
      <c r="C489" s="125" t="s">
        <v>783</v>
      </c>
      <c r="D489" s="5"/>
      <c r="E489" s="5"/>
      <c r="F489" s="5"/>
      <c r="G489" s="5"/>
      <c r="H489" s="5"/>
      <c r="I489" s="5"/>
      <c r="J489" s="5"/>
      <c r="K489" s="5"/>
      <c r="L489" s="28"/>
      <c r="M489" s="141" t="s">
        <v>732</v>
      </c>
      <c r="N489" s="142">
        <v>0</v>
      </c>
      <c r="O489" s="150"/>
      <c r="P489" s="144">
        <v>0</v>
      </c>
      <c r="Q489" s="144">
        <v>0</v>
      </c>
      <c r="R489" s="144">
        <f t="shared" si="65"/>
        <v>0</v>
      </c>
      <c r="S489" s="144">
        <f t="shared" si="59"/>
        <v>0</v>
      </c>
      <c r="T489" s="144">
        <v>0</v>
      </c>
      <c r="U489" s="144">
        <f t="shared" si="66"/>
        <v>0</v>
      </c>
      <c r="V489" s="145"/>
      <c r="W489" s="144">
        <v>0</v>
      </c>
      <c r="X489" s="146">
        <f t="shared" si="60"/>
        <v>0</v>
      </c>
      <c r="Y489" s="144">
        <v>0</v>
      </c>
      <c r="Z489" s="144">
        <f t="shared" si="61"/>
        <v>0</v>
      </c>
      <c r="AA489" s="144">
        <f t="shared" si="62"/>
        <v>0</v>
      </c>
      <c r="AB489" s="144">
        <f t="shared" si="63"/>
        <v>0</v>
      </c>
      <c r="AC489" s="147">
        <f t="shared" si="64"/>
        <v>0</v>
      </c>
    </row>
    <row r="490" spans="1:29" x14ac:dyDescent="0.25">
      <c r="A490" s="131"/>
      <c r="B490" s="140" t="s">
        <v>792</v>
      </c>
      <c r="C490" s="125" t="s">
        <v>350</v>
      </c>
      <c r="D490" s="5"/>
      <c r="E490" s="5"/>
      <c r="F490" s="5"/>
      <c r="G490" s="5"/>
      <c r="H490" s="5"/>
      <c r="I490" s="5"/>
      <c r="J490" s="5"/>
      <c r="K490" s="5"/>
      <c r="L490" s="28"/>
      <c r="M490" s="141" t="s">
        <v>732</v>
      </c>
      <c r="N490" s="142">
        <v>0</v>
      </c>
      <c r="O490" s="150"/>
      <c r="P490" s="144">
        <v>0</v>
      </c>
      <c r="Q490" s="144">
        <v>0</v>
      </c>
      <c r="R490" s="144">
        <f t="shared" si="65"/>
        <v>0</v>
      </c>
      <c r="S490" s="144">
        <f t="shared" si="59"/>
        <v>0</v>
      </c>
      <c r="T490" s="144">
        <v>0</v>
      </c>
      <c r="U490" s="144">
        <f t="shared" si="66"/>
        <v>0</v>
      </c>
      <c r="V490" s="145"/>
      <c r="W490" s="144">
        <v>0</v>
      </c>
      <c r="X490" s="146">
        <f t="shared" si="60"/>
        <v>0</v>
      </c>
      <c r="Y490" s="144">
        <v>0</v>
      </c>
      <c r="Z490" s="144">
        <f t="shared" si="61"/>
        <v>0</v>
      </c>
      <c r="AA490" s="144">
        <f t="shared" si="62"/>
        <v>0</v>
      </c>
      <c r="AB490" s="144">
        <f t="shared" si="63"/>
        <v>0</v>
      </c>
      <c r="AC490" s="147">
        <f t="shared" si="64"/>
        <v>0</v>
      </c>
    </row>
    <row r="491" spans="1:29" x14ac:dyDescent="0.25">
      <c r="A491" s="131"/>
      <c r="B491" s="140" t="s">
        <v>792</v>
      </c>
      <c r="C491" s="125" t="s">
        <v>786</v>
      </c>
      <c r="D491" s="5"/>
      <c r="E491" s="5"/>
      <c r="F491" s="5"/>
      <c r="G491" s="5"/>
      <c r="H491" s="5"/>
      <c r="I491" s="5"/>
      <c r="J491" s="5"/>
      <c r="K491" s="5"/>
      <c r="L491" s="28"/>
      <c r="M491" s="141" t="s">
        <v>732</v>
      </c>
      <c r="N491" s="142">
        <v>0</v>
      </c>
      <c r="O491" s="150"/>
      <c r="P491" s="144">
        <v>0</v>
      </c>
      <c r="Q491" s="144">
        <v>0</v>
      </c>
      <c r="R491" s="144">
        <f t="shared" si="65"/>
        <v>0</v>
      </c>
      <c r="S491" s="144">
        <f t="shared" si="59"/>
        <v>0</v>
      </c>
      <c r="T491" s="144">
        <v>0</v>
      </c>
      <c r="U491" s="144">
        <f t="shared" si="66"/>
        <v>0</v>
      </c>
      <c r="V491" s="145"/>
      <c r="W491" s="144">
        <v>0</v>
      </c>
      <c r="X491" s="146">
        <f t="shared" si="60"/>
        <v>0</v>
      </c>
      <c r="Y491" s="144">
        <v>0</v>
      </c>
      <c r="Z491" s="144">
        <f t="shared" si="61"/>
        <v>0</v>
      </c>
      <c r="AA491" s="144">
        <f t="shared" si="62"/>
        <v>0</v>
      </c>
      <c r="AB491" s="144">
        <f t="shared" si="63"/>
        <v>0</v>
      </c>
      <c r="AC491" s="147">
        <f t="shared" si="64"/>
        <v>0</v>
      </c>
    </row>
    <row r="492" spans="1:29" x14ac:dyDescent="0.25">
      <c r="A492" s="131"/>
      <c r="B492" s="140" t="s">
        <v>792</v>
      </c>
      <c r="C492" s="134" t="s">
        <v>397</v>
      </c>
      <c r="D492" s="5"/>
      <c r="E492" s="5"/>
      <c r="F492" s="5"/>
      <c r="G492" s="5"/>
      <c r="H492" s="5"/>
      <c r="I492" s="5"/>
      <c r="J492" s="5"/>
      <c r="K492" s="5"/>
      <c r="L492" s="28"/>
      <c r="M492" s="148" t="s">
        <v>726</v>
      </c>
      <c r="N492" s="141">
        <v>1</v>
      </c>
      <c r="O492" s="150"/>
      <c r="P492" s="151">
        <v>136226.875</v>
      </c>
      <c r="Q492" s="144">
        <v>0</v>
      </c>
      <c r="R492" s="144">
        <f t="shared" si="65"/>
        <v>136226.875</v>
      </c>
      <c r="S492" s="144">
        <f t="shared" si="59"/>
        <v>10221.102431249999</v>
      </c>
      <c r="T492" s="144">
        <v>0</v>
      </c>
      <c r="U492" s="144">
        <f t="shared" si="66"/>
        <v>146447.97743125001</v>
      </c>
      <c r="V492" s="145"/>
      <c r="W492" s="152">
        <v>8862</v>
      </c>
      <c r="X492" s="146">
        <f t="shared" si="60"/>
        <v>1095.3431999999998</v>
      </c>
      <c r="Y492" s="144">
        <v>0</v>
      </c>
      <c r="Z492" s="144">
        <f t="shared" si="61"/>
        <v>9957.3431999999993</v>
      </c>
      <c r="AA492" s="144">
        <f t="shared" si="62"/>
        <v>146447.97743125001</v>
      </c>
      <c r="AB492" s="144">
        <f t="shared" si="63"/>
        <v>9957.3431999999993</v>
      </c>
      <c r="AC492" s="147">
        <f t="shared" si="64"/>
        <v>156405</v>
      </c>
    </row>
    <row r="493" spans="1:29" x14ac:dyDescent="0.25">
      <c r="A493" s="126">
        <v>18</v>
      </c>
      <c r="B493" s="140" t="s">
        <v>792</v>
      </c>
      <c r="C493" s="127" t="s">
        <v>398</v>
      </c>
      <c r="D493" s="5"/>
      <c r="E493" s="5"/>
      <c r="F493" s="5"/>
      <c r="G493" s="5"/>
      <c r="H493" s="5"/>
      <c r="I493" s="5"/>
      <c r="J493" s="5"/>
      <c r="K493" s="5"/>
      <c r="L493" s="28"/>
      <c r="M493" s="141" t="s">
        <v>732</v>
      </c>
      <c r="N493" s="142">
        <v>0</v>
      </c>
      <c r="O493" s="150"/>
      <c r="P493" s="144">
        <v>0</v>
      </c>
      <c r="Q493" s="144">
        <v>0</v>
      </c>
      <c r="R493" s="144">
        <f t="shared" si="65"/>
        <v>0</v>
      </c>
      <c r="S493" s="144">
        <f t="shared" si="59"/>
        <v>0</v>
      </c>
      <c r="T493" s="144">
        <v>0</v>
      </c>
      <c r="U493" s="144">
        <f t="shared" si="66"/>
        <v>0</v>
      </c>
      <c r="V493" s="145"/>
      <c r="W493" s="144">
        <v>0</v>
      </c>
      <c r="X493" s="146">
        <f t="shared" si="60"/>
        <v>0</v>
      </c>
      <c r="Y493" s="144">
        <v>0</v>
      </c>
      <c r="Z493" s="144">
        <f t="shared" si="61"/>
        <v>0</v>
      </c>
      <c r="AA493" s="144">
        <f t="shared" si="62"/>
        <v>0</v>
      </c>
      <c r="AB493" s="144">
        <f t="shared" si="63"/>
        <v>0</v>
      </c>
      <c r="AC493" s="147">
        <f t="shared" si="64"/>
        <v>0</v>
      </c>
    </row>
    <row r="494" spans="1:29" x14ac:dyDescent="0.25">
      <c r="A494" s="131"/>
      <c r="B494" s="140" t="s">
        <v>792</v>
      </c>
      <c r="C494" s="127" t="s">
        <v>299</v>
      </c>
      <c r="D494" s="5"/>
      <c r="E494" s="5"/>
      <c r="F494" s="5"/>
      <c r="G494" s="5"/>
      <c r="H494" s="5"/>
      <c r="I494" s="5"/>
      <c r="J494" s="5"/>
      <c r="K494" s="5"/>
      <c r="L494" s="28"/>
      <c r="M494" s="141" t="s">
        <v>732</v>
      </c>
      <c r="N494" s="142">
        <v>0</v>
      </c>
      <c r="O494" s="150"/>
      <c r="P494" s="144">
        <v>0</v>
      </c>
      <c r="Q494" s="144">
        <v>0</v>
      </c>
      <c r="R494" s="144">
        <f t="shared" si="65"/>
        <v>0</v>
      </c>
      <c r="S494" s="144">
        <f t="shared" si="59"/>
        <v>0</v>
      </c>
      <c r="T494" s="144">
        <v>0</v>
      </c>
      <c r="U494" s="144">
        <f t="shared" si="66"/>
        <v>0</v>
      </c>
      <c r="V494" s="145"/>
      <c r="W494" s="144">
        <v>0</v>
      </c>
      <c r="X494" s="146">
        <f t="shared" si="60"/>
        <v>0</v>
      </c>
      <c r="Y494" s="144">
        <v>0</v>
      </c>
      <c r="Z494" s="144">
        <f t="shared" si="61"/>
        <v>0</v>
      </c>
      <c r="AA494" s="144">
        <f t="shared" si="62"/>
        <v>0</v>
      </c>
      <c r="AB494" s="144">
        <f t="shared" si="63"/>
        <v>0</v>
      </c>
      <c r="AC494" s="147">
        <f t="shared" si="64"/>
        <v>0</v>
      </c>
    </row>
    <row r="495" spans="1:29" x14ac:dyDescent="0.25">
      <c r="A495" s="131"/>
      <c r="B495" s="140" t="s">
        <v>792</v>
      </c>
      <c r="C495" s="125" t="s">
        <v>394</v>
      </c>
      <c r="D495" s="5"/>
      <c r="E495" s="5"/>
      <c r="F495" s="5"/>
      <c r="G495" s="5"/>
      <c r="H495" s="5"/>
      <c r="I495" s="5"/>
      <c r="J495" s="5"/>
      <c r="K495" s="5"/>
      <c r="L495" s="28"/>
      <c r="M495" s="141" t="s">
        <v>732</v>
      </c>
      <c r="N495" s="142">
        <v>0</v>
      </c>
      <c r="O495" s="150"/>
      <c r="P495" s="144">
        <v>0</v>
      </c>
      <c r="Q495" s="144">
        <v>0</v>
      </c>
      <c r="R495" s="144">
        <f t="shared" si="65"/>
        <v>0</v>
      </c>
      <c r="S495" s="144">
        <f t="shared" si="59"/>
        <v>0</v>
      </c>
      <c r="T495" s="144">
        <v>0</v>
      </c>
      <c r="U495" s="144">
        <f t="shared" si="66"/>
        <v>0</v>
      </c>
      <c r="V495" s="145"/>
      <c r="W495" s="144">
        <v>0</v>
      </c>
      <c r="X495" s="146">
        <f t="shared" si="60"/>
        <v>0</v>
      </c>
      <c r="Y495" s="144">
        <v>0</v>
      </c>
      <c r="Z495" s="144">
        <f t="shared" si="61"/>
        <v>0</v>
      </c>
      <c r="AA495" s="144">
        <f t="shared" si="62"/>
        <v>0</v>
      </c>
      <c r="AB495" s="144">
        <f t="shared" si="63"/>
        <v>0</v>
      </c>
      <c r="AC495" s="147">
        <f t="shared" si="64"/>
        <v>0</v>
      </c>
    </row>
    <row r="496" spans="1:29" ht="30" x14ac:dyDescent="0.25">
      <c r="A496" s="128" t="s">
        <v>236</v>
      </c>
      <c r="B496" s="140" t="s">
        <v>792</v>
      </c>
      <c r="C496" s="118" t="s">
        <v>826</v>
      </c>
      <c r="D496" s="5"/>
      <c r="E496" s="5"/>
      <c r="F496" s="5"/>
      <c r="G496" s="5"/>
      <c r="H496" s="5"/>
      <c r="I496" s="5"/>
      <c r="J496" s="5"/>
      <c r="K496" s="5"/>
      <c r="L496" s="28"/>
      <c r="M496" s="141" t="s">
        <v>732</v>
      </c>
      <c r="N496" s="142">
        <v>0</v>
      </c>
      <c r="O496" s="150"/>
      <c r="P496" s="144">
        <v>0</v>
      </c>
      <c r="Q496" s="144">
        <v>0</v>
      </c>
      <c r="R496" s="144">
        <f t="shared" si="65"/>
        <v>0</v>
      </c>
      <c r="S496" s="144">
        <f t="shared" si="59"/>
        <v>0</v>
      </c>
      <c r="T496" s="144">
        <v>0</v>
      </c>
      <c r="U496" s="144">
        <f t="shared" si="66"/>
        <v>0</v>
      </c>
      <c r="V496" s="145"/>
      <c r="W496" s="144">
        <v>0</v>
      </c>
      <c r="X496" s="146">
        <f t="shared" si="60"/>
        <v>0</v>
      </c>
      <c r="Y496" s="144">
        <v>0</v>
      </c>
      <c r="Z496" s="144">
        <f t="shared" si="61"/>
        <v>0</v>
      </c>
      <c r="AA496" s="144">
        <f t="shared" si="62"/>
        <v>0</v>
      </c>
      <c r="AB496" s="144">
        <f t="shared" si="63"/>
        <v>0</v>
      </c>
      <c r="AC496" s="147">
        <f t="shared" si="64"/>
        <v>0</v>
      </c>
    </row>
    <row r="497" spans="1:29" ht="30" x14ac:dyDescent="0.25">
      <c r="A497" s="128" t="s">
        <v>237</v>
      </c>
      <c r="B497" s="140" t="s">
        <v>792</v>
      </c>
      <c r="C497" s="118" t="s">
        <v>395</v>
      </c>
      <c r="D497" s="5"/>
      <c r="E497" s="5"/>
      <c r="F497" s="5"/>
      <c r="G497" s="5"/>
      <c r="H497" s="5"/>
      <c r="I497" s="5"/>
      <c r="J497" s="5"/>
      <c r="K497" s="5"/>
      <c r="L497" s="28"/>
      <c r="M497" s="141" t="s">
        <v>732</v>
      </c>
      <c r="N497" s="142">
        <v>0</v>
      </c>
      <c r="O497" s="150"/>
      <c r="P497" s="144">
        <v>0</v>
      </c>
      <c r="Q497" s="144">
        <v>0</v>
      </c>
      <c r="R497" s="144">
        <f t="shared" si="65"/>
        <v>0</v>
      </c>
      <c r="S497" s="144">
        <f t="shared" si="59"/>
        <v>0</v>
      </c>
      <c r="T497" s="144">
        <v>0</v>
      </c>
      <c r="U497" s="144">
        <f t="shared" si="66"/>
        <v>0</v>
      </c>
      <c r="V497" s="145"/>
      <c r="W497" s="144">
        <v>0</v>
      </c>
      <c r="X497" s="146">
        <f t="shared" si="60"/>
        <v>0</v>
      </c>
      <c r="Y497" s="144">
        <v>0</v>
      </c>
      <c r="Z497" s="144">
        <f t="shared" si="61"/>
        <v>0</v>
      </c>
      <c r="AA497" s="144">
        <f t="shared" si="62"/>
        <v>0</v>
      </c>
      <c r="AB497" s="144">
        <f t="shared" si="63"/>
        <v>0</v>
      </c>
      <c r="AC497" s="147">
        <f t="shared" si="64"/>
        <v>0</v>
      </c>
    </row>
    <row r="498" spans="1:29" x14ac:dyDescent="0.25">
      <c r="A498" s="128" t="s">
        <v>238</v>
      </c>
      <c r="B498" s="140" t="s">
        <v>792</v>
      </c>
      <c r="C498" s="118" t="s">
        <v>791</v>
      </c>
      <c r="D498" s="5"/>
      <c r="E498" s="5"/>
      <c r="F498" s="5"/>
      <c r="G498" s="5"/>
      <c r="H498" s="5"/>
      <c r="I498" s="5"/>
      <c r="J498" s="5"/>
      <c r="K498" s="5"/>
      <c r="L498" s="28"/>
      <c r="M498" s="141" t="s">
        <v>732</v>
      </c>
      <c r="N498" s="142">
        <v>0</v>
      </c>
      <c r="O498" s="150"/>
      <c r="P498" s="144">
        <v>0</v>
      </c>
      <c r="Q498" s="144">
        <v>0</v>
      </c>
      <c r="R498" s="144">
        <f t="shared" si="65"/>
        <v>0</v>
      </c>
      <c r="S498" s="144">
        <f t="shared" si="59"/>
        <v>0</v>
      </c>
      <c r="T498" s="144">
        <v>0</v>
      </c>
      <c r="U498" s="144">
        <f t="shared" si="66"/>
        <v>0</v>
      </c>
      <c r="V498" s="145"/>
      <c r="W498" s="144">
        <v>0</v>
      </c>
      <c r="X498" s="146">
        <f t="shared" si="60"/>
        <v>0</v>
      </c>
      <c r="Y498" s="144">
        <v>0</v>
      </c>
      <c r="Z498" s="144">
        <f t="shared" si="61"/>
        <v>0</v>
      </c>
      <c r="AA498" s="144">
        <f t="shared" si="62"/>
        <v>0</v>
      </c>
      <c r="AB498" s="144">
        <f t="shared" si="63"/>
        <v>0</v>
      </c>
      <c r="AC498" s="147">
        <f t="shared" si="64"/>
        <v>0</v>
      </c>
    </row>
    <row r="499" spans="1:29" x14ac:dyDescent="0.25">
      <c r="A499" s="131"/>
      <c r="B499" s="140" t="s">
        <v>792</v>
      </c>
      <c r="C499" s="127" t="s">
        <v>303</v>
      </c>
      <c r="D499" s="5"/>
      <c r="E499" s="5"/>
      <c r="F499" s="5"/>
      <c r="G499" s="5"/>
      <c r="H499" s="5"/>
      <c r="I499" s="5"/>
      <c r="J499" s="5"/>
      <c r="K499" s="5"/>
      <c r="L499" s="28"/>
      <c r="M499" s="141" t="s">
        <v>732</v>
      </c>
      <c r="N499" s="142">
        <v>0</v>
      </c>
      <c r="O499" s="150"/>
      <c r="P499" s="144">
        <v>0</v>
      </c>
      <c r="Q499" s="144">
        <v>0</v>
      </c>
      <c r="R499" s="144">
        <f t="shared" si="65"/>
        <v>0</v>
      </c>
      <c r="S499" s="144">
        <f t="shared" si="59"/>
        <v>0</v>
      </c>
      <c r="T499" s="144">
        <v>0</v>
      </c>
      <c r="U499" s="144">
        <f t="shared" si="66"/>
        <v>0</v>
      </c>
      <c r="V499" s="145"/>
      <c r="W499" s="144">
        <v>0</v>
      </c>
      <c r="X499" s="146">
        <f t="shared" si="60"/>
        <v>0</v>
      </c>
      <c r="Y499" s="144">
        <v>0</v>
      </c>
      <c r="Z499" s="144">
        <f t="shared" si="61"/>
        <v>0</v>
      </c>
      <c r="AA499" s="144">
        <f t="shared" si="62"/>
        <v>0</v>
      </c>
      <c r="AB499" s="144">
        <f t="shared" si="63"/>
        <v>0</v>
      </c>
      <c r="AC499" s="147">
        <f t="shared" si="64"/>
        <v>0</v>
      </c>
    </row>
    <row r="500" spans="1:29" x14ac:dyDescent="0.25">
      <c r="A500" s="131"/>
      <c r="B500" s="140" t="s">
        <v>792</v>
      </c>
      <c r="C500" s="118" t="s">
        <v>396</v>
      </c>
      <c r="D500" s="5"/>
      <c r="E500" s="5"/>
      <c r="F500" s="5"/>
      <c r="G500" s="5"/>
      <c r="H500" s="5"/>
      <c r="I500" s="5"/>
      <c r="J500" s="5"/>
      <c r="K500" s="5"/>
      <c r="L500" s="28"/>
      <c r="M500" s="141" t="s">
        <v>732</v>
      </c>
      <c r="N500" s="142">
        <v>0</v>
      </c>
      <c r="O500" s="150"/>
      <c r="P500" s="144">
        <v>0</v>
      </c>
      <c r="Q500" s="144">
        <v>0</v>
      </c>
      <c r="R500" s="144">
        <f t="shared" si="65"/>
        <v>0</v>
      </c>
      <c r="S500" s="144">
        <f t="shared" si="59"/>
        <v>0</v>
      </c>
      <c r="T500" s="144">
        <v>0</v>
      </c>
      <c r="U500" s="144">
        <f t="shared" si="66"/>
        <v>0</v>
      </c>
      <c r="V500" s="145"/>
      <c r="W500" s="144">
        <v>0</v>
      </c>
      <c r="X500" s="146">
        <f t="shared" si="60"/>
        <v>0</v>
      </c>
      <c r="Y500" s="144">
        <v>0</v>
      </c>
      <c r="Z500" s="144">
        <f t="shared" si="61"/>
        <v>0</v>
      </c>
      <c r="AA500" s="144">
        <f t="shared" si="62"/>
        <v>0</v>
      </c>
      <c r="AB500" s="144">
        <f t="shared" si="63"/>
        <v>0</v>
      </c>
      <c r="AC500" s="147">
        <f t="shared" si="64"/>
        <v>0</v>
      </c>
    </row>
    <row r="501" spans="1:29" x14ac:dyDescent="0.25">
      <c r="A501" s="131"/>
      <c r="B501" s="140" t="s">
        <v>792</v>
      </c>
      <c r="C501" s="127" t="s">
        <v>262</v>
      </c>
      <c r="D501" s="5"/>
      <c r="E501" s="5"/>
      <c r="F501" s="5"/>
      <c r="G501" s="5"/>
      <c r="H501" s="5"/>
      <c r="I501" s="5"/>
      <c r="J501" s="5"/>
      <c r="K501" s="5"/>
      <c r="L501" s="28"/>
      <c r="M501" s="141" t="s">
        <v>732</v>
      </c>
      <c r="N501" s="142">
        <v>0</v>
      </c>
      <c r="O501" s="150"/>
      <c r="P501" s="144">
        <v>0</v>
      </c>
      <c r="Q501" s="144">
        <v>0</v>
      </c>
      <c r="R501" s="144">
        <f t="shared" si="65"/>
        <v>0</v>
      </c>
      <c r="S501" s="144">
        <f t="shared" si="59"/>
        <v>0</v>
      </c>
      <c r="T501" s="144">
        <v>0</v>
      </c>
      <c r="U501" s="144">
        <f t="shared" si="66"/>
        <v>0</v>
      </c>
      <c r="V501" s="145"/>
      <c r="W501" s="144">
        <v>0</v>
      </c>
      <c r="X501" s="146">
        <f t="shared" si="60"/>
        <v>0</v>
      </c>
      <c r="Y501" s="144">
        <v>0</v>
      </c>
      <c r="Z501" s="144">
        <f t="shared" si="61"/>
        <v>0</v>
      </c>
      <c r="AA501" s="144">
        <f t="shared" si="62"/>
        <v>0</v>
      </c>
      <c r="AB501" s="144">
        <f t="shared" si="63"/>
        <v>0</v>
      </c>
      <c r="AC501" s="147">
        <f t="shared" si="64"/>
        <v>0</v>
      </c>
    </row>
    <row r="502" spans="1:29" x14ac:dyDescent="0.25">
      <c r="A502" s="131"/>
      <c r="B502" s="140" t="s">
        <v>792</v>
      </c>
      <c r="C502" s="125" t="s">
        <v>350</v>
      </c>
      <c r="D502" s="5"/>
      <c r="E502" s="5"/>
      <c r="F502" s="5"/>
      <c r="G502" s="5"/>
      <c r="H502" s="5"/>
      <c r="I502" s="5"/>
      <c r="J502" s="5"/>
      <c r="K502" s="5"/>
      <c r="L502" s="28"/>
      <c r="M502" s="141" t="s">
        <v>732</v>
      </c>
      <c r="N502" s="142">
        <v>0</v>
      </c>
      <c r="O502" s="150"/>
      <c r="P502" s="144">
        <v>0</v>
      </c>
      <c r="Q502" s="144">
        <v>0</v>
      </c>
      <c r="R502" s="144">
        <f t="shared" si="65"/>
        <v>0</v>
      </c>
      <c r="S502" s="144">
        <f t="shared" si="59"/>
        <v>0</v>
      </c>
      <c r="T502" s="144">
        <v>0</v>
      </c>
      <c r="U502" s="144">
        <f t="shared" si="66"/>
        <v>0</v>
      </c>
      <c r="V502" s="145"/>
      <c r="W502" s="144">
        <v>0</v>
      </c>
      <c r="X502" s="146">
        <f t="shared" si="60"/>
        <v>0</v>
      </c>
      <c r="Y502" s="144">
        <v>0</v>
      </c>
      <c r="Z502" s="144">
        <f t="shared" si="61"/>
        <v>0</v>
      </c>
      <c r="AA502" s="144">
        <f t="shared" si="62"/>
        <v>0</v>
      </c>
      <c r="AB502" s="144">
        <f t="shared" si="63"/>
        <v>0</v>
      </c>
      <c r="AC502" s="147">
        <f t="shared" si="64"/>
        <v>0</v>
      </c>
    </row>
    <row r="503" spans="1:29" x14ac:dyDescent="0.25">
      <c r="A503" s="131"/>
      <c r="B503" s="140" t="s">
        <v>792</v>
      </c>
      <c r="C503" s="125" t="s">
        <v>783</v>
      </c>
      <c r="D503" s="5"/>
      <c r="E503" s="5"/>
      <c r="F503" s="5"/>
      <c r="G503" s="5"/>
      <c r="H503" s="5"/>
      <c r="I503" s="5"/>
      <c r="J503" s="5"/>
      <c r="K503" s="5"/>
      <c r="L503" s="28"/>
      <c r="M503" s="141" t="s">
        <v>732</v>
      </c>
      <c r="N503" s="142">
        <v>0</v>
      </c>
      <c r="O503" s="150"/>
      <c r="P503" s="144">
        <v>0</v>
      </c>
      <c r="Q503" s="144">
        <v>0</v>
      </c>
      <c r="R503" s="144">
        <f t="shared" si="65"/>
        <v>0</v>
      </c>
      <c r="S503" s="144">
        <f t="shared" si="59"/>
        <v>0</v>
      </c>
      <c r="T503" s="144">
        <v>0</v>
      </c>
      <c r="U503" s="144">
        <f t="shared" si="66"/>
        <v>0</v>
      </c>
      <c r="V503" s="145"/>
      <c r="W503" s="144">
        <v>0</v>
      </c>
      <c r="X503" s="146">
        <f t="shared" si="60"/>
        <v>0</v>
      </c>
      <c r="Y503" s="144">
        <v>0</v>
      </c>
      <c r="Z503" s="144">
        <f t="shared" si="61"/>
        <v>0</v>
      </c>
      <c r="AA503" s="144">
        <f t="shared" si="62"/>
        <v>0</v>
      </c>
      <c r="AB503" s="144">
        <f t="shared" si="63"/>
        <v>0</v>
      </c>
      <c r="AC503" s="147">
        <f t="shared" si="64"/>
        <v>0</v>
      </c>
    </row>
    <row r="504" spans="1:29" x14ac:dyDescent="0.25">
      <c r="A504" s="131"/>
      <c r="B504" s="140" t="s">
        <v>792</v>
      </c>
      <c r="C504" s="125" t="s">
        <v>350</v>
      </c>
      <c r="D504" s="5"/>
      <c r="E504" s="5"/>
      <c r="F504" s="5"/>
      <c r="G504" s="5"/>
      <c r="H504" s="5"/>
      <c r="I504" s="5"/>
      <c r="J504" s="5"/>
      <c r="K504" s="5"/>
      <c r="L504" s="28"/>
      <c r="M504" s="141" t="s">
        <v>732</v>
      </c>
      <c r="N504" s="142">
        <v>0</v>
      </c>
      <c r="O504" s="150"/>
      <c r="P504" s="144">
        <v>0</v>
      </c>
      <c r="Q504" s="144">
        <v>0</v>
      </c>
      <c r="R504" s="144">
        <f t="shared" si="65"/>
        <v>0</v>
      </c>
      <c r="S504" s="144">
        <f t="shared" si="59"/>
        <v>0</v>
      </c>
      <c r="T504" s="144">
        <v>0</v>
      </c>
      <c r="U504" s="144">
        <f t="shared" si="66"/>
        <v>0</v>
      </c>
      <c r="V504" s="145"/>
      <c r="W504" s="144">
        <v>0</v>
      </c>
      <c r="X504" s="146">
        <f t="shared" si="60"/>
        <v>0</v>
      </c>
      <c r="Y504" s="144">
        <v>0</v>
      </c>
      <c r="Z504" s="144">
        <f t="shared" si="61"/>
        <v>0</v>
      </c>
      <c r="AA504" s="144">
        <f t="shared" si="62"/>
        <v>0</v>
      </c>
      <c r="AB504" s="144">
        <f t="shared" si="63"/>
        <v>0</v>
      </c>
      <c r="AC504" s="147">
        <f t="shared" si="64"/>
        <v>0</v>
      </c>
    </row>
    <row r="505" spans="1:29" x14ac:dyDescent="0.25">
      <c r="A505" s="131"/>
      <c r="B505" s="140" t="s">
        <v>792</v>
      </c>
      <c r="C505" s="125" t="s">
        <v>786</v>
      </c>
      <c r="D505" s="5"/>
      <c r="E505" s="5"/>
      <c r="F505" s="5"/>
      <c r="G505" s="5"/>
      <c r="H505" s="5"/>
      <c r="I505" s="5"/>
      <c r="J505" s="5"/>
      <c r="K505" s="5"/>
      <c r="L505" s="28"/>
      <c r="M505" s="141" t="s">
        <v>732</v>
      </c>
      <c r="N505" s="142">
        <v>0</v>
      </c>
      <c r="O505" s="150"/>
      <c r="P505" s="144">
        <v>0</v>
      </c>
      <c r="Q505" s="144">
        <v>0</v>
      </c>
      <c r="R505" s="144">
        <f t="shared" si="65"/>
        <v>0</v>
      </c>
      <c r="S505" s="144">
        <f t="shared" si="59"/>
        <v>0</v>
      </c>
      <c r="T505" s="144">
        <v>0</v>
      </c>
      <c r="U505" s="144">
        <f t="shared" si="66"/>
        <v>0</v>
      </c>
      <c r="V505" s="145"/>
      <c r="W505" s="144">
        <v>0</v>
      </c>
      <c r="X505" s="146">
        <f t="shared" si="60"/>
        <v>0</v>
      </c>
      <c r="Y505" s="144">
        <v>0</v>
      </c>
      <c r="Z505" s="144">
        <f t="shared" si="61"/>
        <v>0</v>
      </c>
      <c r="AA505" s="144">
        <f t="shared" si="62"/>
        <v>0</v>
      </c>
      <c r="AB505" s="144">
        <f t="shared" si="63"/>
        <v>0</v>
      </c>
      <c r="AC505" s="147">
        <f t="shared" si="64"/>
        <v>0</v>
      </c>
    </row>
    <row r="506" spans="1:29" x14ac:dyDescent="0.25">
      <c r="A506" s="131"/>
      <c r="B506" s="140" t="s">
        <v>792</v>
      </c>
      <c r="C506" s="134" t="s">
        <v>399</v>
      </c>
      <c r="D506" s="5"/>
      <c r="E506" s="5"/>
      <c r="F506" s="5"/>
      <c r="G506" s="5"/>
      <c r="H506" s="5"/>
      <c r="I506" s="5"/>
      <c r="J506" s="5"/>
      <c r="K506" s="5"/>
      <c r="L506" s="28"/>
      <c r="M506" s="148" t="s">
        <v>726</v>
      </c>
      <c r="N506" s="141">
        <v>1</v>
      </c>
      <c r="O506" s="150"/>
      <c r="P506" s="151">
        <v>148090.35</v>
      </c>
      <c r="Q506" s="144">
        <v>0</v>
      </c>
      <c r="R506" s="144">
        <f t="shared" si="65"/>
        <v>148090.35</v>
      </c>
      <c r="S506" s="144">
        <f t="shared" si="59"/>
        <v>11111.2189605</v>
      </c>
      <c r="T506" s="144">
        <v>0</v>
      </c>
      <c r="U506" s="144">
        <f t="shared" si="66"/>
        <v>159201.56896050001</v>
      </c>
      <c r="V506" s="145"/>
      <c r="W506" s="152">
        <v>8862</v>
      </c>
      <c r="X506" s="146">
        <f t="shared" si="60"/>
        <v>1095.3431999999998</v>
      </c>
      <c r="Y506" s="144">
        <v>0</v>
      </c>
      <c r="Z506" s="144">
        <f t="shared" si="61"/>
        <v>9957.3431999999993</v>
      </c>
      <c r="AA506" s="144">
        <f t="shared" si="62"/>
        <v>159201.56896050001</v>
      </c>
      <c r="AB506" s="144">
        <f t="shared" si="63"/>
        <v>9957.3431999999993</v>
      </c>
      <c r="AC506" s="147">
        <f t="shared" si="64"/>
        <v>169159</v>
      </c>
    </row>
    <row r="507" spans="1:29" x14ac:dyDescent="0.25">
      <c r="A507" s="126">
        <v>19</v>
      </c>
      <c r="B507" s="140" t="s">
        <v>792</v>
      </c>
      <c r="C507" s="127" t="s">
        <v>400</v>
      </c>
      <c r="D507" s="5"/>
      <c r="E507" s="5"/>
      <c r="F507" s="5"/>
      <c r="G507" s="5"/>
      <c r="H507" s="5"/>
      <c r="I507" s="5"/>
      <c r="J507" s="5"/>
      <c r="K507" s="5"/>
      <c r="L507" s="28"/>
      <c r="M507" s="141" t="s">
        <v>732</v>
      </c>
      <c r="N507" s="142">
        <v>0</v>
      </c>
      <c r="O507" s="150"/>
      <c r="P507" s="144">
        <v>0</v>
      </c>
      <c r="Q507" s="144">
        <v>0</v>
      </c>
      <c r="R507" s="144">
        <f t="shared" si="65"/>
        <v>0</v>
      </c>
      <c r="S507" s="144">
        <f t="shared" si="59"/>
        <v>0</v>
      </c>
      <c r="T507" s="144">
        <v>0</v>
      </c>
      <c r="U507" s="144">
        <f t="shared" si="66"/>
        <v>0</v>
      </c>
      <c r="V507" s="145"/>
      <c r="W507" s="144">
        <v>0</v>
      </c>
      <c r="X507" s="146">
        <f t="shared" si="60"/>
        <v>0</v>
      </c>
      <c r="Y507" s="144">
        <v>0</v>
      </c>
      <c r="Z507" s="144">
        <f t="shared" si="61"/>
        <v>0</v>
      </c>
      <c r="AA507" s="144">
        <f t="shared" si="62"/>
        <v>0</v>
      </c>
      <c r="AB507" s="144">
        <f t="shared" si="63"/>
        <v>0</v>
      </c>
      <c r="AC507" s="147">
        <f t="shared" si="64"/>
        <v>0</v>
      </c>
    </row>
    <row r="508" spans="1:29" x14ac:dyDescent="0.25">
      <c r="A508" s="131"/>
      <c r="B508" s="140" t="s">
        <v>792</v>
      </c>
      <c r="C508" s="127" t="s">
        <v>299</v>
      </c>
      <c r="D508" s="5"/>
      <c r="E508" s="5"/>
      <c r="F508" s="5"/>
      <c r="G508" s="5"/>
      <c r="H508" s="5"/>
      <c r="I508" s="5"/>
      <c r="J508" s="5"/>
      <c r="K508" s="5"/>
      <c r="L508" s="28"/>
      <c r="M508" s="141" t="s">
        <v>732</v>
      </c>
      <c r="N508" s="142">
        <v>0</v>
      </c>
      <c r="O508" s="150"/>
      <c r="P508" s="144">
        <v>0</v>
      </c>
      <c r="Q508" s="144">
        <v>0</v>
      </c>
      <c r="R508" s="144">
        <f t="shared" si="65"/>
        <v>0</v>
      </c>
      <c r="S508" s="144">
        <f t="shared" si="59"/>
        <v>0</v>
      </c>
      <c r="T508" s="144">
        <v>0</v>
      </c>
      <c r="U508" s="144">
        <f t="shared" si="66"/>
        <v>0</v>
      </c>
      <c r="V508" s="145"/>
      <c r="W508" s="144">
        <v>0</v>
      </c>
      <c r="X508" s="146">
        <f t="shared" si="60"/>
        <v>0</v>
      </c>
      <c r="Y508" s="144">
        <v>0</v>
      </c>
      <c r="Z508" s="144">
        <f t="shared" si="61"/>
        <v>0</v>
      </c>
      <c r="AA508" s="144">
        <f t="shared" si="62"/>
        <v>0</v>
      </c>
      <c r="AB508" s="144">
        <f t="shared" si="63"/>
        <v>0</v>
      </c>
      <c r="AC508" s="147">
        <f t="shared" si="64"/>
        <v>0</v>
      </c>
    </row>
    <row r="509" spans="1:29" x14ac:dyDescent="0.25">
      <c r="A509" s="131"/>
      <c r="B509" s="140" t="s">
        <v>792</v>
      </c>
      <c r="C509" s="125" t="s">
        <v>394</v>
      </c>
      <c r="D509" s="5"/>
      <c r="E509" s="5"/>
      <c r="F509" s="5"/>
      <c r="G509" s="5"/>
      <c r="H509" s="5"/>
      <c r="I509" s="5"/>
      <c r="J509" s="5"/>
      <c r="K509" s="5"/>
      <c r="L509" s="28"/>
      <c r="M509" s="141" t="s">
        <v>732</v>
      </c>
      <c r="N509" s="142">
        <v>0</v>
      </c>
      <c r="O509" s="150"/>
      <c r="P509" s="144">
        <v>0</v>
      </c>
      <c r="Q509" s="144">
        <v>0</v>
      </c>
      <c r="R509" s="144">
        <f t="shared" si="65"/>
        <v>0</v>
      </c>
      <c r="S509" s="144">
        <f t="shared" si="59"/>
        <v>0</v>
      </c>
      <c r="T509" s="144">
        <v>0</v>
      </c>
      <c r="U509" s="144">
        <f t="shared" si="66"/>
        <v>0</v>
      </c>
      <c r="V509" s="145"/>
      <c r="W509" s="144">
        <v>0</v>
      </c>
      <c r="X509" s="146">
        <f t="shared" si="60"/>
        <v>0</v>
      </c>
      <c r="Y509" s="144">
        <v>0</v>
      </c>
      <c r="Z509" s="144">
        <f t="shared" si="61"/>
        <v>0</v>
      </c>
      <c r="AA509" s="144">
        <f t="shared" si="62"/>
        <v>0</v>
      </c>
      <c r="AB509" s="144">
        <f t="shared" si="63"/>
        <v>0</v>
      </c>
      <c r="AC509" s="147">
        <f t="shared" si="64"/>
        <v>0</v>
      </c>
    </row>
    <row r="510" spans="1:29" ht="30" x14ac:dyDescent="0.25">
      <c r="A510" s="128" t="s">
        <v>236</v>
      </c>
      <c r="B510" s="140" t="s">
        <v>792</v>
      </c>
      <c r="C510" s="118" t="s">
        <v>826</v>
      </c>
      <c r="D510" s="5"/>
      <c r="E510" s="5"/>
      <c r="F510" s="5"/>
      <c r="G510" s="5"/>
      <c r="H510" s="5"/>
      <c r="I510" s="5"/>
      <c r="J510" s="5"/>
      <c r="K510" s="5"/>
      <c r="L510" s="28"/>
      <c r="M510" s="141" t="s">
        <v>732</v>
      </c>
      <c r="N510" s="142">
        <v>0</v>
      </c>
      <c r="O510" s="150"/>
      <c r="P510" s="144">
        <v>0</v>
      </c>
      <c r="Q510" s="144">
        <v>0</v>
      </c>
      <c r="R510" s="144">
        <f t="shared" si="65"/>
        <v>0</v>
      </c>
      <c r="S510" s="144">
        <f t="shared" si="59"/>
        <v>0</v>
      </c>
      <c r="T510" s="144">
        <v>0</v>
      </c>
      <c r="U510" s="144">
        <f t="shared" si="66"/>
        <v>0</v>
      </c>
      <c r="V510" s="145"/>
      <c r="W510" s="144">
        <v>0</v>
      </c>
      <c r="X510" s="146">
        <f t="shared" si="60"/>
        <v>0</v>
      </c>
      <c r="Y510" s="144">
        <v>0</v>
      </c>
      <c r="Z510" s="144">
        <f t="shared" si="61"/>
        <v>0</v>
      </c>
      <c r="AA510" s="144">
        <f t="shared" si="62"/>
        <v>0</v>
      </c>
      <c r="AB510" s="144">
        <f t="shared" si="63"/>
        <v>0</v>
      </c>
      <c r="AC510" s="147">
        <f t="shared" si="64"/>
        <v>0</v>
      </c>
    </row>
    <row r="511" spans="1:29" ht="30" x14ac:dyDescent="0.25">
      <c r="A511" s="128" t="s">
        <v>237</v>
      </c>
      <c r="B511" s="140" t="s">
        <v>792</v>
      </c>
      <c r="C511" s="118" t="s">
        <v>395</v>
      </c>
      <c r="D511" s="5"/>
      <c r="E511" s="5"/>
      <c r="F511" s="5"/>
      <c r="G511" s="5"/>
      <c r="H511" s="5"/>
      <c r="I511" s="5"/>
      <c r="J511" s="5"/>
      <c r="K511" s="5"/>
      <c r="L511" s="28"/>
      <c r="M511" s="141" t="s">
        <v>732</v>
      </c>
      <c r="N511" s="142">
        <v>0</v>
      </c>
      <c r="O511" s="150"/>
      <c r="P511" s="144">
        <v>0</v>
      </c>
      <c r="Q511" s="144">
        <v>0</v>
      </c>
      <c r="R511" s="144">
        <f t="shared" si="65"/>
        <v>0</v>
      </c>
      <c r="S511" s="144">
        <f t="shared" si="59"/>
        <v>0</v>
      </c>
      <c r="T511" s="144">
        <v>0</v>
      </c>
      <c r="U511" s="144">
        <f t="shared" si="66"/>
        <v>0</v>
      </c>
      <c r="V511" s="145"/>
      <c r="W511" s="144">
        <v>0</v>
      </c>
      <c r="X511" s="146">
        <f t="shared" si="60"/>
        <v>0</v>
      </c>
      <c r="Y511" s="144">
        <v>0</v>
      </c>
      <c r="Z511" s="144">
        <f t="shared" si="61"/>
        <v>0</v>
      </c>
      <c r="AA511" s="144">
        <f t="shared" si="62"/>
        <v>0</v>
      </c>
      <c r="AB511" s="144">
        <f t="shared" si="63"/>
        <v>0</v>
      </c>
      <c r="AC511" s="147">
        <f t="shared" si="64"/>
        <v>0</v>
      </c>
    </row>
    <row r="512" spans="1:29" x14ac:dyDescent="0.25">
      <c r="A512" s="128" t="s">
        <v>238</v>
      </c>
      <c r="B512" s="140" t="s">
        <v>792</v>
      </c>
      <c r="C512" s="118" t="s">
        <v>791</v>
      </c>
      <c r="D512" s="5"/>
      <c r="E512" s="5"/>
      <c r="F512" s="5"/>
      <c r="G512" s="5"/>
      <c r="H512" s="5"/>
      <c r="I512" s="5"/>
      <c r="J512" s="5"/>
      <c r="K512" s="5"/>
      <c r="L512" s="28"/>
      <c r="M512" s="141" t="s">
        <v>732</v>
      </c>
      <c r="N512" s="142">
        <v>0</v>
      </c>
      <c r="O512" s="150"/>
      <c r="P512" s="144">
        <v>0</v>
      </c>
      <c r="Q512" s="144">
        <v>0</v>
      </c>
      <c r="R512" s="144">
        <f t="shared" si="65"/>
        <v>0</v>
      </c>
      <c r="S512" s="144">
        <f t="shared" si="59"/>
        <v>0</v>
      </c>
      <c r="T512" s="144">
        <v>0</v>
      </c>
      <c r="U512" s="144">
        <f t="shared" si="66"/>
        <v>0</v>
      </c>
      <c r="V512" s="145"/>
      <c r="W512" s="144">
        <v>0</v>
      </c>
      <c r="X512" s="146">
        <f t="shared" si="60"/>
        <v>0</v>
      </c>
      <c r="Y512" s="144">
        <v>0</v>
      </c>
      <c r="Z512" s="144">
        <f t="shared" si="61"/>
        <v>0</v>
      </c>
      <c r="AA512" s="144">
        <f t="shared" si="62"/>
        <v>0</v>
      </c>
      <c r="AB512" s="144">
        <f t="shared" si="63"/>
        <v>0</v>
      </c>
      <c r="AC512" s="147">
        <f t="shared" si="64"/>
        <v>0</v>
      </c>
    </row>
    <row r="513" spans="1:29" x14ac:dyDescent="0.25">
      <c r="A513" s="131"/>
      <c r="B513" s="140" t="s">
        <v>792</v>
      </c>
      <c r="C513" s="127" t="s">
        <v>303</v>
      </c>
      <c r="D513" s="5"/>
      <c r="E513" s="5"/>
      <c r="F513" s="5"/>
      <c r="G513" s="5"/>
      <c r="H513" s="5"/>
      <c r="I513" s="5"/>
      <c r="J513" s="5"/>
      <c r="K513" s="5"/>
      <c r="L513" s="28"/>
      <c r="M513" s="141" t="s">
        <v>732</v>
      </c>
      <c r="N513" s="142">
        <v>0</v>
      </c>
      <c r="O513" s="150"/>
      <c r="P513" s="144">
        <v>0</v>
      </c>
      <c r="Q513" s="144">
        <v>0</v>
      </c>
      <c r="R513" s="144">
        <f t="shared" si="65"/>
        <v>0</v>
      </c>
      <c r="S513" s="144">
        <f t="shared" si="59"/>
        <v>0</v>
      </c>
      <c r="T513" s="144">
        <v>0</v>
      </c>
      <c r="U513" s="144">
        <f t="shared" si="66"/>
        <v>0</v>
      </c>
      <c r="V513" s="145"/>
      <c r="W513" s="144">
        <v>0</v>
      </c>
      <c r="X513" s="146">
        <f t="shared" si="60"/>
        <v>0</v>
      </c>
      <c r="Y513" s="144">
        <v>0</v>
      </c>
      <c r="Z513" s="144">
        <f t="shared" si="61"/>
        <v>0</v>
      </c>
      <c r="AA513" s="144">
        <f t="shared" si="62"/>
        <v>0</v>
      </c>
      <c r="AB513" s="144">
        <f t="shared" si="63"/>
        <v>0</v>
      </c>
      <c r="AC513" s="147">
        <f t="shared" si="64"/>
        <v>0</v>
      </c>
    </row>
    <row r="514" spans="1:29" x14ac:dyDescent="0.25">
      <c r="A514" s="131"/>
      <c r="B514" s="140" t="s">
        <v>792</v>
      </c>
      <c r="C514" s="118" t="s">
        <v>396</v>
      </c>
      <c r="D514" s="5"/>
      <c r="E514" s="5"/>
      <c r="F514" s="5"/>
      <c r="G514" s="5"/>
      <c r="H514" s="5"/>
      <c r="I514" s="5"/>
      <c r="J514" s="5"/>
      <c r="K514" s="5"/>
      <c r="L514" s="28"/>
      <c r="M514" s="141" t="s">
        <v>732</v>
      </c>
      <c r="N514" s="142">
        <v>0</v>
      </c>
      <c r="O514" s="150"/>
      <c r="P514" s="144">
        <v>0</v>
      </c>
      <c r="Q514" s="144">
        <v>0</v>
      </c>
      <c r="R514" s="144">
        <f t="shared" si="65"/>
        <v>0</v>
      </c>
      <c r="S514" s="144">
        <f t="shared" si="59"/>
        <v>0</v>
      </c>
      <c r="T514" s="144">
        <v>0</v>
      </c>
      <c r="U514" s="144">
        <f t="shared" si="66"/>
        <v>0</v>
      </c>
      <c r="V514" s="145"/>
      <c r="W514" s="144">
        <v>0</v>
      </c>
      <c r="X514" s="146">
        <f t="shared" si="60"/>
        <v>0</v>
      </c>
      <c r="Y514" s="144">
        <v>0</v>
      </c>
      <c r="Z514" s="144">
        <f t="shared" si="61"/>
        <v>0</v>
      </c>
      <c r="AA514" s="144">
        <f t="shared" si="62"/>
        <v>0</v>
      </c>
      <c r="AB514" s="144">
        <f t="shared" si="63"/>
        <v>0</v>
      </c>
      <c r="AC514" s="147">
        <f t="shared" si="64"/>
        <v>0</v>
      </c>
    </row>
    <row r="515" spans="1:29" x14ac:dyDescent="0.25">
      <c r="A515" s="131"/>
      <c r="B515" s="140" t="s">
        <v>792</v>
      </c>
      <c r="C515" s="127" t="s">
        <v>262</v>
      </c>
      <c r="D515" s="5"/>
      <c r="E515" s="5"/>
      <c r="F515" s="5"/>
      <c r="G515" s="5"/>
      <c r="H515" s="5"/>
      <c r="I515" s="5"/>
      <c r="J515" s="5"/>
      <c r="K515" s="5"/>
      <c r="L515" s="28"/>
      <c r="M515" s="141" t="s">
        <v>732</v>
      </c>
      <c r="N515" s="142">
        <v>0</v>
      </c>
      <c r="O515" s="150"/>
      <c r="P515" s="144">
        <v>0</v>
      </c>
      <c r="Q515" s="144">
        <v>0</v>
      </c>
      <c r="R515" s="144">
        <f t="shared" si="65"/>
        <v>0</v>
      </c>
      <c r="S515" s="144">
        <f t="shared" si="59"/>
        <v>0</v>
      </c>
      <c r="T515" s="144">
        <v>0</v>
      </c>
      <c r="U515" s="144">
        <f t="shared" si="66"/>
        <v>0</v>
      </c>
      <c r="V515" s="145"/>
      <c r="W515" s="144">
        <v>0</v>
      </c>
      <c r="X515" s="146">
        <f t="shared" si="60"/>
        <v>0</v>
      </c>
      <c r="Y515" s="144">
        <v>0</v>
      </c>
      <c r="Z515" s="144">
        <f t="shared" si="61"/>
        <v>0</v>
      </c>
      <c r="AA515" s="144">
        <f t="shared" si="62"/>
        <v>0</v>
      </c>
      <c r="AB515" s="144">
        <f t="shared" si="63"/>
        <v>0</v>
      </c>
      <c r="AC515" s="147">
        <f t="shared" si="64"/>
        <v>0</v>
      </c>
    </row>
    <row r="516" spans="1:29" x14ac:dyDescent="0.25">
      <c r="A516" s="131"/>
      <c r="B516" s="140" t="s">
        <v>792</v>
      </c>
      <c r="C516" s="125" t="s">
        <v>350</v>
      </c>
      <c r="D516" s="5"/>
      <c r="E516" s="5"/>
      <c r="F516" s="5"/>
      <c r="G516" s="5"/>
      <c r="H516" s="5"/>
      <c r="I516" s="5"/>
      <c r="J516" s="5"/>
      <c r="K516" s="5"/>
      <c r="L516" s="28"/>
      <c r="M516" s="141" t="s">
        <v>732</v>
      </c>
      <c r="N516" s="142">
        <v>0</v>
      </c>
      <c r="O516" s="150"/>
      <c r="P516" s="144">
        <v>0</v>
      </c>
      <c r="Q516" s="144">
        <v>0</v>
      </c>
      <c r="R516" s="144">
        <f t="shared" si="65"/>
        <v>0</v>
      </c>
      <c r="S516" s="144">
        <f t="shared" si="59"/>
        <v>0</v>
      </c>
      <c r="T516" s="144">
        <v>0</v>
      </c>
      <c r="U516" s="144">
        <f t="shared" si="66"/>
        <v>0</v>
      </c>
      <c r="V516" s="145"/>
      <c r="W516" s="144">
        <v>0</v>
      </c>
      <c r="X516" s="146">
        <f t="shared" si="60"/>
        <v>0</v>
      </c>
      <c r="Y516" s="144">
        <v>0</v>
      </c>
      <c r="Z516" s="144">
        <f t="shared" si="61"/>
        <v>0</v>
      </c>
      <c r="AA516" s="144">
        <f t="shared" si="62"/>
        <v>0</v>
      </c>
      <c r="AB516" s="144">
        <f t="shared" si="63"/>
        <v>0</v>
      </c>
      <c r="AC516" s="147">
        <f t="shared" si="64"/>
        <v>0</v>
      </c>
    </row>
    <row r="517" spans="1:29" x14ac:dyDescent="0.25">
      <c r="A517" s="131"/>
      <c r="B517" s="140" t="s">
        <v>792</v>
      </c>
      <c r="C517" s="125" t="s">
        <v>783</v>
      </c>
      <c r="D517" s="5"/>
      <c r="E517" s="5"/>
      <c r="F517" s="5"/>
      <c r="G517" s="5"/>
      <c r="H517" s="5"/>
      <c r="I517" s="5"/>
      <c r="J517" s="5"/>
      <c r="K517" s="5"/>
      <c r="L517" s="28"/>
      <c r="M517" s="141" t="s">
        <v>732</v>
      </c>
      <c r="N517" s="142">
        <v>0</v>
      </c>
      <c r="O517" s="150"/>
      <c r="P517" s="144">
        <v>0</v>
      </c>
      <c r="Q517" s="144">
        <v>0</v>
      </c>
      <c r="R517" s="144">
        <f t="shared" si="65"/>
        <v>0</v>
      </c>
      <c r="S517" s="144">
        <f t="shared" si="59"/>
        <v>0</v>
      </c>
      <c r="T517" s="144">
        <v>0</v>
      </c>
      <c r="U517" s="144">
        <f t="shared" si="66"/>
        <v>0</v>
      </c>
      <c r="V517" s="145"/>
      <c r="W517" s="144">
        <v>0</v>
      </c>
      <c r="X517" s="146">
        <f t="shared" si="60"/>
        <v>0</v>
      </c>
      <c r="Y517" s="144">
        <v>0</v>
      </c>
      <c r="Z517" s="144">
        <f t="shared" si="61"/>
        <v>0</v>
      </c>
      <c r="AA517" s="144">
        <f t="shared" si="62"/>
        <v>0</v>
      </c>
      <c r="AB517" s="144">
        <f t="shared" si="63"/>
        <v>0</v>
      </c>
      <c r="AC517" s="147">
        <f t="shared" si="64"/>
        <v>0</v>
      </c>
    </row>
    <row r="518" spans="1:29" x14ac:dyDescent="0.25">
      <c r="A518" s="131"/>
      <c r="B518" s="140" t="s">
        <v>792</v>
      </c>
      <c r="C518" s="125" t="s">
        <v>350</v>
      </c>
      <c r="D518" s="5"/>
      <c r="E518" s="5"/>
      <c r="F518" s="5"/>
      <c r="G518" s="5"/>
      <c r="H518" s="5"/>
      <c r="I518" s="5"/>
      <c r="J518" s="5"/>
      <c r="K518" s="5"/>
      <c r="L518" s="28"/>
      <c r="M518" s="141" t="s">
        <v>732</v>
      </c>
      <c r="N518" s="142">
        <v>0</v>
      </c>
      <c r="O518" s="150"/>
      <c r="P518" s="144">
        <v>0</v>
      </c>
      <c r="Q518" s="144">
        <v>0</v>
      </c>
      <c r="R518" s="144">
        <f t="shared" si="65"/>
        <v>0</v>
      </c>
      <c r="S518" s="144">
        <f t="shared" si="59"/>
        <v>0</v>
      </c>
      <c r="T518" s="144">
        <v>0</v>
      </c>
      <c r="U518" s="144">
        <f t="shared" si="66"/>
        <v>0</v>
      </c>
      <c r="V518" s="145"/>
      <c r="W518" s="144">
        <v>0</v>
      </c>
      <c r="X518" s="146">
        <f t="shared" si="60"/>
        <v>0</v>
      </c>
      <c r="Y518" s="144">
        <v>0</v>
      </c>
      <c r="Z518" s="144">
        <f t="shared" si="61"/>
        <v>0</v>
      </c>
      <c r="AA518" s="144">
        <f t="shared" si="62"/>
        <v>0</v>
      </c>
      <c r="AB518" s="144">
        <f t="shared" si="63"/>
        <v>0</v>
      </c>
      <c r="AC518" s="147">
        <f t="shared" si="64"/>
        <v>0</v>
      </c>
    </row>
    <row r="519" spans="1:29" x14ac:dyDescent="0.25">
      <c r="A519" s="131"/>
      <c r="B519" s="140" t="s">
        <v>792</v>
      </c>
      <c r="C519" s="125" t="s">
        <v>786</v>
      </c>
      <c r="D519" s="5"/>
      <c r="E519" s="5"/>
      <c r="F519" s="5"/>
      <c r="G519" s="5"/>
      <c r="H519" s="5"/>
      <c r="I519" s="5"/>
      <c r="J519" s="5"/>
      <c r="K519" s="5"/>
      <c r="L519" s="28"/>
      <c r="M519" s="141" t="s">
        <v>732</v>
      </c>
      <c r="N519" s="142">
        <v>0</v>
      </c>
      <c r="O519" s="150"/>
      <c r="P519" s="144">
        <v>0</v>
      </c>
      <c r="Q519" s="144">
        <v>0</v>
      </c>
      <c r="R519" s="144">
        <f t="shared" si="65"/>
        <v>0</v>
      </c>
      <c r="S519" s="144">
        <f t="shared" ref="S519:S582" si="67">R519*7.503%</f>
        <v>0</v>
      </c>
      <c r="T519" s="144">
        <v>0</v>
      </c>
      <c r="U519" s="144">
        <f t="shared" si="66"/>
        <v>0</v>
      </c>
      <c r="V519" s="145"/>
      <c r="W519" s="144">
        <v>0</v>
      </c>
      <c r="X519" s="146">
        <f t="shared" ref="X519:X582" si="68">W519*12.36%</f>
        <v>0</v>
      </c>
      <c r="Y519" s="144">
        <v>0</v>
      </c>
      <c r="Z519" s="144">
        <f t="shared" ref="Z519:Z582" si="69">W519+X519+Y519</f>
        <v>0</v>
      </c>
      <c r="AA519" s="144">
        <f t="shared" ref="AA519:AA582" si="70">N519*U519</f>
        <v>0</v>
      </c>
      <c r="AB519" s="144">
        <f t="shared" ref="AB519:AB582" si="71">Z519*N519</f>
        <v>0</v>
      </c>
      <c r="AC519" s="147">
        <f t="shared" ref="AC519:AC582" si="72">ROUND(AA519+AB519,0)</f>
        <v>0</v>
      </c>
    </row>
    <row r="520" spans="1:29" x14ac:dyDescent="0.25">
      <c r="A520" s="131"/>
      <c r="B520" s="140" t="s">
        <v>792</v>
      </c>
      <c r="C520" s="134" t="s">
        <v>401</v>
      </c>
      <c r="D520" s="5"/>
      <c r="E520" s="5"/>
      <c r="F520" s="5"/>
      <c r="G520" s="5"/>
      <c r="H520" s="5"/>
      <c r="I520" s="5"/>
      <c r="J520" s="5"/>
      <c r="K520" s="5"/>
      <c r="L520" s="28"/>
      <c r="M520" s="148" t="s">
        <v>726</v>
      </c>
      <c r="N520" s="141">
        <v>1</v>
      </c>
      <c r="O520" s="150"/>
      <c r="P520" s="151">
        <v>125936.405</v>
      </c>
      <c r="Q520" s="144">
        <v>0</v>
      </c>
      <c r="R520" s="144">
        <f t="shared" ref="R520:R583" si="73">P520+Q520</f>
        <v>125936.405</v>
      </c>
      <c r="S520" s="144">
        <f t="shared" si="67"/>
        <v>9449.008467149999</v>
      </c>
      <c r="T520" s="144">
        <v>0</v>
      </c>
      <c r="U520" s="144">
        <f t="shared" ref="U520:U583" si="74">R520+S520+T520</f>
        <v>135385.41346715001</v>
      </c>
      <c r="V520" s="145"/>
      <c r="W520" s="152">
        <v>8862</v>
      </c>
      <c r="X520" s="146">
        <f t="shared" si="68"/>
        <v>1095.3431999999998</v>
      </c>
      <c r="Y520" s="144">
        <v>0</v>
      </c>
      <c r="Z520" s="144">
        <f t="shared" si="69"/>
        <v>9957.3431999999993</v>
      </c>
      <c r="AA520" s="144">
        <f t="shared" si="70"/>
        <v>135385.41346715001</v>
      </c>
      <c r="AB520" s="144">
        <f t="shared" si="71"/>
        <v>9957.3431999999993</v>
      </c>
      <c r="AC520" s="147">
        <f t="shared" si="72"/>
        <v>145343</v>
      </c>
    </row>
    <row r="521" spans="1:29" x14ac:dyDescent="0.25">
      <c r="A521" s="126">
        <v>20</v>
      </c>
      <c r="B521" s="140" t="s">
        <v>792</v>
      </c>
      <c r="C521" s="127" t="s">
        <v>402</v>
      </c>
      <c r="D521" s="5"/>
      <c r="E521" s="5"/>
      <c r="F521" s="5"/>
      <c r="G521" s="5"/>
      <c r="H521" s="5"/>
      <c r="I521" s="5"/>
      <c r="J521" s="5"/>
      <c r="K521" s="5"/>
      <c r="L521" s="28"/>
      <c r="M521" s="141" t="s">
        <v>732</v>
      </c>
      <c r="N521" s="142">
        <v>0</v>
      </c>
      <c r="O521" s="150"/>
      <c r="P521" s="144">
        <v>0</v>
      </c>
      <c r="Q521" s="144">
        <v>0</v>
      </c>
      <c r="R521" s="144">
        <f t="shared" si="73"/>
        <v>0</v>
      </c>
      <c r="S521" s="144">
        <f t="shared" si="67"/>
        <v>0</v>
      </c>
      <c r="T521" s="144">
        <v>0</v>
      </c>
      <c r="U521" s="144">
        <f t="shared" si="74"/>
        <v>0</v>
      </c>
      <c r="V521" s="145"/>
      <c r="W521" s="144">
        <v>0</v>
      </c>
      <c r="X521" s="146">
        <f t="shared" si="68"/>
        <v>0</v>
      </c>
      <c r="Y521" s="144">
        <v>0</v>
      </c>
      <c r="Z521" s="144">
        <f t="shared" si="69"/>
        <v>0</v>
      </c>
      <c r="AA521" s="144">
        <f t="shared" si="70"/>
        <v>0</v>
      </c>
      <c r="AB521" s="144">
        <f t="shared" si="71"/>
        <v>0</v>
      </c>
      <c r="AC521" s="147">
        <f t="shared" si="72"/>
        <v>0</v>
      </c>
    </row>
    <row r="522" spans="1:29" x14ac:dyDescent="0.25">
      <c r="A522" s="131"/>
      <c r="B522" s="140" t="s">
        <v>792</v>
      </c>
      <c r="C522" s="127" t="s">
        <v>299</v>
      </c>
      <c r="D522" s="5"/>
      <c r="E522" s="5"/>
      <c r="F522" s="5"/>
      <c r="G522" s="5"/>
      <c r="H522" s="5"/>
      <c r="I522" s="5"/>
      <c r="J522" s="5"/>
      <c r="K522" s="5"/>
      <c r="L522" s="28"/>
      <c r="M522" s="141" t="s">
        <v>732</v>
      </c>
      <c r="N522" s="142">
        <v>0</v>
      </c>
      <c r="O522" s="150"/>
      <c r="P522" s="144">
        <v>0</v>
      </c>
      <c r="Q522" s="144">
        <v>0</v>
      </c>
      <c r="R522" s="144">
        <f t="shared" si="73"/>
        <v>0</v>
      </c>
      <c r="S522" s="144">
        <f t="shared" si="67"/>
        <v>0</v>
      </c>
      <c r="T522" s="144">
        <v>0</v>
      </c>
      <c r="U522" s="144">
        <f t="shared" si="74"/>
        <v>0</v>
      </c>
      <c r="V522" s="145"/>
      <c r="W522" s="144">
        <v>0</v>
      </c>
      <c r="X522" s="146">
        <f t="shared" si="68"/>
        <v>0</v>
      </c>
      <c r="Y522" s="144">
        <v>0</v>
      </c>
      <c r="Z522" s="144">
        <f t="shared" si="69"/>
        <v>0</v>
      </c>
      <c r="AA522" s="144">
        <f t="shared" si="70"/>
        <v>0</v>
      </c>
      <c r="AB522" s="144">
        <f t="shared" si="71"/>
        <v>0</v>
      </c>
      <c r="AC522" s="147">
        <f t="shared" si="72"/>
        <v>0</v>
      </c>
    </row>
    <row r="523" spans="1:29" x14ac:dyDescent="0.25">
      <c r="A523" s="131"/>
      <c r="B523" s="140" t="s">
        <v>792</v>
      </c>
      <c r="C523" s="125" t="s">
        <v>360</v>
      </c>
      <c r="D523" s="5"/>
      <c r="E523" s="5"/>
      <c r="F523" s="5"/>
      <c r="G523" s="5"/>
      <c r="H523" s="5"/>
      <c r="I523" s="5"/>
      <c r="J523" s="5"/>
      <c r="K523" s="5"/>
      <c r="L523" s="28"/>
      <c r="M523" s="141" t="s">
        <v>732</v>
      </c>
      <c r="N523" s="142">
        <v>0</v>
      </c>
      <c r="O523" s="150"/>
      <c r="P523" s="144">
        <v>0</v>
      </c>
      <c r="Q523" s="144">
        <v>0</v>
      </c>
      <c r="R523" s="144">
        <f t="shared" si="73"/>
        <v>0</v>
      </c>
      <c r="S523" s="144">
        <f t="shared" si="67"/>
        <v>0</v>
      </c>
      <c r="T523" s="144">
        <v>0</v>
      </c>
      <c r="U523" s="144">
        <f t="shared" si="74"/>
        <v>0</v>
      </c>
      <c r="V523" s="145"/>
      <c r="W523" s="144">
        <v>0</v>
      </c>
      <c r="X523" s="146">
        <f t="shared" si="68"/>
        <v>0</v>
      </c>
      <c r="Y523" s="144">
        <v>0</v>
      </c>
      <c r="Z523" s="144">
        <f t="shared" si="69"/>
        <v>0</v>
      </c>
      <c r="AA523" s="144">
        <f t="shared" si="70"/>
        <v>0</v>
      </c>
      <c r="AB523" s="144">
        <f t="shared" si="71"/>
        <v>0</v>
      </c>
      <c r="AC523" s="147">
        <f t="shared" si="72"/>
        <v>0</v>
      </c>
    </row>
    <row r="524" spans="1:29" ht="30" x14ac:dyDescent="0.25">
      <c r="A524" s="128" t="s">
        <v>236</v>
      </c>
      <c r="B524" s="140" t="s">
        <v>792</v>
      </c>
      <c r="C524" s="118" t="s">
        <v>826</v>
      </c>
      <c r="D524" s="5"/>
      <c r="E524" s="5"/>
      <c r="F524" s="5"/>
      <c r="G524" s="5"/>
      <c r="H524" s="5"/>
      <c r="I524" s="5"/>
      <c r="J524" s="5"/>
      <c r="K524" s="5"/>
      <c r="L524" s="28"/>
      <c r="M524" s="141" t="s">
        <v>732</v>
      </c>
      <c r="N524" s="142">
        <v>0</v>
      </c>
      <c r="O524" s="150"/>
      <c r="P524" s="144">
        <v>0</v>
      </c>
      <c r="Q524" s="144">
        <v>0</v>
      </c>
      <c r="R524" s="144">
        <f t="shared" si="73"/>
        <v>0</v>
      </c>
      <c r="S524" s="144">
        <f t="shared" si="67"/>
        <v>0</v>
      </c>
      <c r="T524" s="144">
        <v>0</v>
      </c>
      <c r="U524" s="144">
        <f t="shared" si="74"/>
        <v>0</v>
      </c>
      <c r="V524" s="145"/>
      <c r="W524" s="144">
        <v>0</v>
      </c>
      <c r="X524" s="146">
        <f t="shared" si="68"/>
        <v>0</v>
      </c>
      <c r="Y524" s="144">
        <v>0</v>
      </c>
      <c r="Z524" s="144">
        <f t="shared" si="69"/>
        <v>0</v>
      </c>
      <c r="AA524" s="144">
        <f t="shared" si="70"/>
        <v>0</v>
      </c>
      <c r="AB524" s="144">
        <f t="shared" si="71"/>
        <v>0</v>
      </c>
      <c r="AC524" s="147">
        <f t="shared" si="72"/>
        <v>0</v>
      </c>
    </row>
    <row r="525" spans="1:29" ht="30" x14ac:dyDescent="0.25">
      <c r="A525" s="128" t="s">
        <v>237</v>
      </c>
      <c r="B525" s="140" t="s">
        <v>792</v>
      </c>
      <c r="C525" s="118" t="s">
        <v>361</v>
      </c>
      <c r="D525" s="5"/>
      <c r="E525" s="5"/>
      <c r="F525" s="5"/>
      <c r="G525" s="5"/>
      <c r="H525" s="5"/>
      <c r="I525" s="5"/>
      <c r="J525" s="5"/>
      <c r="K525" s="5"/>
      <c r="L525" s="28"/>
      <c r="M525" s="141" t="s">
        <v>732</v>
      </c>
      <c r="N525" s="142">
        <v>0</v>
      </c>
      <c r="O525" s="150"/>
      <c r="P525" s="144">
        <v>0</v>
      </c>
      <c r="Q525" s="144">
        <v>0</v>
      </c>
      <c r="R525" s="144">
        <f t="shared" si="73"/>
        <v>0</v>
      </c>
      <c r="S525" s="144">
        <f t="shared" si="67"/>
        <v>0</v>
      </c>
      <c r="T525" s="144">
        <v>0</v>
      </c>
      <c r="U525" s="144">
        <f t="shared" si="74"/>
        <v>0</v>
      </c>
      <c r="V525" s="145"/>
      <c r="W525" s="144">
        <v>0</v>
      </c>
      <c r="X525" s="146">
        <f t="shared" si="68"/>
        <v>0</v>
      </c>
      <c r="Y525" s="144">
        <v>0</v>
      </c>
      <c r="Z525" s="144">
        <f t="shared" si="69"/>
        <v>0</v>
      </c>
      <c r="AA525" s="144">
        <f t="shared" si="70"/>
        <v>0</v>
      </c>
      <c r="AB525" s="144">
        <f t="shared" si="71"/>
        <v>0</v>
      </c>
      <c r="AC525" s="147">
        <f t="shared" si="72"/>
        <v>0</v>
      </c>
    </row>
    <row r="526" spans="1:29" x14ac:dyDescent="0.25">
      <c r="A526" s="128" t="s">
        <v>238</v>
      </c>
      <c r="B526" s="140" t="s">
        <v>792</v>
      </c>
      <c r="C526" s="118" t="s">
        <v>791</v>
      </c>
      <c r="D526" s="5"/>
      <c r="E526" s="5"/>
      <c r="F526" s="5"/>
      <c r="G526" s="5"/>
      <c r="H526" s="5"/>
      <c r="I526" s="5"/>
      <c r="J526" s="5"/>
      <c r="K526" s="5"/>
      <c r="L526" s="28"/>
      <c r="M526" s="141" t="s">
        <v>732</v>
      </c>
      <c r="N526" s="142">
        <v>0</v>
      </c>
      <c r="O526" s="150"/>
      <c r="P526" s="144">
        <v>0</v>
      </c>
      <c r="Q526" s="144">
        <v>0</v>
      </c>
      <c r="R526" s="144">
        <f t="shared" si="73"/>
        <v>0</v>
      </c>
      <c r="S526" s="144">
        <f t="shared" si="67"/>
        <v>0</v>
      </c>
      <c r="T526" s="144">
        <v>0</v>
      </c>
      <c r="U526" s="144">
        <f t="shared" si="74"/>
        <v>0</v>
      </c>
      <c r="V526" s="145"/>
      <c r="W526" s="144">
        <v>0</v>
      </c>
      <c r="X526" s="146">
        <f t="shared" si="68"/>
        <v>0</v>
      </c>
      <c r="Y526" s="144">
        <v>0</v>
      </c>
      <c r="Z526" s="144">
        <f t="shared" si="69"/>
        <v>0</v>
      </c>
      <c r="AA526" s="144">
        <f t="shared" si="70"/>
        <v>0</v>
      </c>
      <c r="AB526" s="144">
        <f t="shared" si="71"/>
        <v>0</v>
      </c>
      <c r="AC526" s="147">
        <f t="shared" si="72"/>
        <v>0</v>
      </c>
    </row>
    <row r="527" spans="1:29" x14ac:dyDescent="0.25">
      <c r="A527" s="131"/>
      <c r="B527" s="140" t="s">
        <v>792</v>
      </c>
      <c r="C527" s="127" t="s">
        <v>303</v>
      </c>
      <c r="D527" s="5"/>
      <c r="E527" s="5"/>
      <c r="F527" s="5"/>
      <c r="G527" s="5"/>
      <c r="H527" s="5"/>
      <c r="I527" s="5"/>
      <c r="J527" s="5"/>
      <c r="K527" s="5"/>
      <c r="L527" s="28"/>
      <c r="M527" s="141" t="s">
        <v>732</v>
      </c>
      <c r="N527" s="142">
        <v>0</v>
      </c>
      <c r="O527" s="150"/>
      <c r="P527" s="144">
        <v>0</v>
      </c>
      <c r="Q527" s="144">
        <v>0</v>
      </c>
      <c r="R527" s="144">
        <f t="shared" si="73"/>
        <v>0</v>
      </c>
      <c r="S527" s="144">
        <f t="shared" si="67"/>
        <v>0</v>
      </c>
      <c r="T527" s="144">
        <v>0</v>
      </c>
      <c r="U527" s="144">
        <f t="shared" si="74"/>
        <v>0</v>
      </c>
      <c r="V527" s="145"/>
      <c r="W527" s="144">
        <v>0</v>
      </c>
      <c r="X527" s="146">
        <f t="shared" si="68"/>
        <v>0</v>
      </c>
      <c r="Y527" s="144">
        <v>0</v>
      </c>
      <c r="Z527" s="144">
        <f t="shared" si="69"/>
        <v>0</v>
      </c>
      <c r="AA527" s="144">
        <f t="shared" si="70"/>
        <v>0</v>
      </c>
      <c r="AB527" s="144">
        <f t="shared" si="71"/>
        <v>0</v>
      </c>
      <c r="AC527" s="147">
        <f t="shared" si="72"/>
        <v>0</v>
      </c>
    </row>
    <row r="528" spans="1:29" x14ac:dyDescent="0.25">
      <c r="A528" s="131"/>
      <c r="B528" s="140" t="s">
        <v>792</v>
      </c>
      <c r="C528" s="118" t="s">
        <v>403</v>
      </c>
      <c r="D528" s="5"/>
      <c r="E528" s="5"/>
      <c r="F528" s="5"/>
      <c r="G528" s="5"/>
      <c r="H528" s="5"/>
      <c r="I528" s="5"/>
      <c r="J528" s="5"/>
      <c r="K528" s="5"/>
      <c r="L528" s="28"/>
      <c r="M528" s="141" t="s">
        <v>732</v>
      </c>
      <c r="N528" s="142">
        <v>0</v>
      </c>
      <c r="O528" s="150"/>
      <c r="P528" s="144">
        <v>0</v>
      </c>
      <c r="Q528" s="144">
        <v>0</v>
      </c>
      <c r="R528" s="144">
        <f t="shared" si="73"/>
        <v>0</v>
      </c>
      <c r="S528" s="144">
        <f t="shared" si="67"/>
        <v>0</v>
      </c>
      <c r="T528" s="144">
        <v>0</v>
      </c>
      <c r="U528" s="144">
        <f t="shared" si="74"/>
        <v>0</v>
      </c>
      <c r="V528" s="145"/>
      <c r="W528" s="144">
        <v>0</v>
      </c>
      <c r="X528" s="146">
        <f t="shared" si="68"/>
        <v>0</v>
      </c>
      <c r="Y528" s="144">
        <v>0</v>
      </c>
      <c r="Z528" s="144">
        <f t="shared" si="69"/>
        <v>0</v>
      </c>
      <c r="AA528" s="144">
        <f t="shared" si="70"/>
        <v>0</v>
      </c>
      <c r="AB528" s="144">
        <f t="shared" si="71"/>
        <v>0</v>
      </c>
      <c r="AC528" s="147">
        <f t="shared" si="72"/>
        <v>0</v>
      </c>
    </row>
    <row r="529" spans="1:29" x14ac:dyDescent="0.25">
      <c r="A529" s="131"/>
      <c r="B529" s="140" t="s">
        <v>792</v>
      </c>
      <c r="C529" s="127" t="s">
        <v>262</v>
      </c>
      <c r="D529" s="5"/>
      <c r="E529" s="5"/>
      <c r="F529" s="5"/>
      <c r="G529" s="5"/>
      <c r="H529" s="5"/>
      <c r="I529" s="5"/>
      <c r="J529" s="5"/>
      <c r="K529" s="5"/>
      <c r="L529" s="28"/>
      <c r="M529" s="141" t="s">
        <v>732</v>
      </c>
      <c r="N529" s="142">
        <v>0</v>
      </c>
      <c r="O529" s="150"/>
      <c r="P529" s="144">
        <v>0</v>
      </c>
      <c r="Q529" s="144">
        <v>0</v>
      </c>
      <c r="R529" s="144">
        <f t="shared" si="73"/>
        <v>0</v>
      </c>
      <c r="S529" s="144">
        <f t="shared" si="67"/>
        <v>0</v>
      </c>
      <c r="T529" s="144">
        <v>0</v>
      </c>
      <c r="U529" s="144">
        <f t="shared" si="74"/>
        <v>0</v>
      </c>
      <c r="V529" s="145"/>
      <c r="W529" s="144">
        <v>0</v>
      </c>
      <c r="X529" s="146">
        <f t="shared" si="68"/>
        <v>0</v>
      </c>
      <c r="Y529" s="144">
        <v>0</v>
      </c>
      <c r="Z529" s="144">
        <f t="shared" si="69"/>
        <v>0</v>
      </c>
      <c r="AA529" s="144">
        <f t="shared" si="70"/>
        <v>0</v>
      </c>
      <c r="AB529" s="144">
        <f t="shared" si="71"/>
        <v>0</v>
      </c>
      <c r="AC529" s="147">
        <f t="shared" si="72"/>
        <v>0</v>
      </c>
    </row>
    <row r="530" spans="1:29" x14ac:dyDescent="0.25">
      <c r="A530" s="131"/>
      <c r="B530" s="140" t="s">
        <v>792</v>
      </c>
      <c r="C530" s="125" t="s">
        <v>307</v>
      </c>
      <c r="D530" s="5"/>
      <c r="E530" s="5"/>
      <c r="F530" s="5"/>
      <c r="G530" s="5"/>
      <c r="H530" s="5"/>
      <c r="I530" s="5"/>
      <c r="J530" s="5"/>
      <c r="K530" s="5"/>
      <c r="L530" s="28"/>
      <c r="M530" s="141" t="s">
        <v>732</v>
      </c>
      <c r="N530" s="142">
        <v>0</v>
      </c>
      <c r="O530" s="150"/>
      <c r="P530" s="144">
        <v>0</v>
      </c>
      <c r="Q530" s="144">
        <v>0</v>
      </c>
      <c r="R530" s="144">
        <f t="shared" si="73"/>
        <v>0</v>
      </c>
      <c r="S530" s="144">
        <f t="shared" si="67"/>
        <v>0</v>
      </c>
      <c r="T530" s="144">
        <v>0</v>
      </c>
      <c r="U530" s="144">
        <f t="shared" si="74"/>
        <v>0</v>
      </c>
      <c r="V530" s="145"/>
      <c r="W530" s="144">
        <v>0</v>
      </c>
      <c r="X530" s="146">
        <f t="shared" si="68"/>
        <v>0</v>
      </c>
      <c r="Y530" s="144">
        <v>0</v>
      </c>
      <c r="Z530" s="144">
        <f t="shared" si="69"/>
        <v>0</v>
      </c>
      <c r="AA530" s="144">
        <f t="shared" si="70"/>
        <v>0</v>
      </c>
      <c r="AB530" s="144">
        <f t="shared" si="71"/>
        <v>0</v>
      </c>
      <c r="AC530" s="147">
        <f t="shared" si="72"/>
        <v>0</v>
      </c>
    </row>
    <row r="531" spans="1:29" x14ac:dyDescent="0.25">
      <c r="A531" s="131"/>
      <c r="B531" s="140" t="s">
        <v>792</v>
      </c>
      <c r="C531" s="125" t="s">
        <v>363</v>
      </c>
      <c r="D531" s="5"/>
      <c r="E531" s="5"/>
      <c r="F531" s="5"/>
      <c r="G531" s="5"/>
      <c r="H531" s="5"/>
      <c r="I531" s="5"/>
      <c r="J531" s="5"/>
      <c r="K531" s="5"/>
      <c r="L531" s="28"/>
      <c r="M531" s="141" t="s">
        <v>732</v>
      </c>
      <c r="N531" s="142">
        <v>0</v>
      </c>
      <c r="O531" s="150"/>
      <c r="P531" s="144">
        <v>0</v>
      </c>
      <c r="Q531" s="144">
        <v>0</v>
      </c>
      <c r="R531" s="144">
        <f t="shared" si="73"/>
        <v>0</v>
      </c>
      <c r="S531" s="144">
        <f t="shared" si="67"/>
        <v>0</v>
      </c>
      <c r="T531" s="144">
        <v>0</v>
      </c>
      <c r="U531" s="144">
        <f t="shared" si="74"/>
        <v>0</v>
      </c>
      <c r="V531" s="145"/>
      <c r="W531" s="144">
        <v>0</v>
      </c>
      <c r="X531" s="146">
        <f t="shared" si="68"/>
        <v>0</v>
      </c>
      <c r="Y531" s="144">
        <v>0</v>
      </c>
      <c r="Z531" s="144">
        <f t="shared" si="69"/>
        <v>0</v>
      </c>
      <c r="AA531" s="144">
        <f t="shared" si="70"/>
        <v>0</v>
      </c>
      <c r="AB531" s="144">
        <f t="shared" si="71"/>
        <v>0</v>
      </c>
      <c r="AC531" s="147">
        <f t="shared" si="72"/>
        <v>0</v>
      </c>
    </row>
    <row r="532" spans="1:29" x14ac:dyDescent="0.25">
      <c r="A532" s="131"/>
      <c r="B532" s="140" t="s">
        <v>792</v>
      </c>
      <c r="C532" s="125" t="s">
        <v>350</v>
      </c>
      <c r="D532" s="5"/>
      <c r="E532" s="5"/>
      <c r="F532" s="5"/>
      <c r="G532" s="5"/>
      <c r="H532" s="5"/>
      <c r="I532" s="5"/>
      <c r="J532" s="5"/>
      <c r="K532" s="5"/>
      <c r="L532" s="28"/>
      <c r="M532" s="141" t="s">
        <v>732</v>
      </c>
      <c r="N532" s="142">
        <v>0</v>
      </c>
      <c r="O532" s="150"/>
      <c r="P532" s="144">
        <v>0</v>
      </c>
      <c r="Q532" s="144">
        <v>0</v>
      </c>
      <c r="R532" s="144">
        <f t="shared" si="73"/>
        <v>0</v>
      </c>
      <c r="S532" s="144">
        <f t="shared" si="67"/>
        <v>0</v>
      </c>
      <c r="T532" s="144">
        <v>0</v>
      </c>
      <c r="U532" s="144">
        <f t="shared" si="74"/>
        <v>0</v>
      </c>
      <c r="V532" s="145"/>
      <c r="W532" s="144">
        <v>0</v>
      </c>
      <c r="X532" s="146">
        <f t="shared" si="68"/>
        <v>0</v>
      </c>
      <c r="Y532" s="144">
        <v>0</v>
      </c>
      <c r="Z532" s="144">
        <f t="shared" si="69"/>
        <v>0</v>
      </c>
      <c r="AA532" s="144">
        <f t="shared" si="70"/>
        <v>0</v>
      </c>
      <c r="AB532" s="144">
        <f t="shared" si="71"/>
        <v>0</v>
      </c>
      <c r="AC532" s="147">
        <f t="shared" si="72"/>
        <v>0</v>
      </c>
    </row>
    <row r="533" spans="1:29" x14ac:dyDescent="0.25">
      <c r="A533" s="131"/>
      <c r="B533" s="140" t="s">
        <v>792</v>
      </c>
      <c r="C533" s="125" t="s">
        <v>783</v>
      </c>
      <c r="D533" s="5"/>
      <c r="E533" s="5"/>
      <c r="F533" s="5"/>
      <c r="G533" s="5"/>
      <c r="H533" s="5"/>
      <c r="I533" s="5"/>
      <c r="J533" s="5"/>
      <c r="K533" s="5"/>
      <c r="L533" s="28"/>
      <c r="M533" s="141" t="s">
        <v>732</v>
      </c>
      <c r="N533" s="142">
        <v>0</v>
      </c>
      <c r="O533" s="150"/>
      <c r="P533" s="144">
        <v>0</v>
      </c>
      <c r="Q533" s="144">
        <v>0</v>
      </c>
      <c r="R533" s="144">
        <f t="shared" si="73"/>
        <v>0</v>
      </c>
      <c r="S533" s="144">
        <f t="shared" si="67"/>
        <v>0</v>
      </c>
      <c r="T533" s="144">
        <v>0</v>
      </c>
      <c r="U533" s="144">
        <f t="shared" si="74"/>
        <v>0</v>
      </c>
      <c r="V533" s="145"/>
      <c r="W533" s="144">
        <v>0</v>
      </c>
      <c r="X533" s="146">
        <f t="shared" si="68"/>
        <v>0</v>
      </c>
      <c r="Y533" s="144">
        <v>0</v>
      </c>
      <c r="Z533" s="144">
        <f t="shared" si="69"/>
        <v>0</v>
      </c>
      <c r="AA533" s="144">
        <f t="shared" si="70"/>
        <v>0</v>
      </c>
      <c r="AB533" s="144">
        <f t="shared" si="71"/>
        <v>0</v>
      </c>
      <c r="AC533" s="147">
        <f t="shared" si="72"/>
        <v>0</v>
      </c>
    </row>
    <row r="534" spans="1:29" x14ac:dyDescent="0.25">
      <c r="A534" s="131"/>
      <c r="B534" s="140" t="s">
        <v>792</v>
      </c>
      <c r="C534" s="125" t="s">
        <v>350</v>
      </c>
      <c r="D534" s="5"/>
      <c r="E534" s="5"/>
      <c r="F534" s="5"/>
      <c r="G534" s="5"/>
      <c r="H534" s="5"/>
      <c r="I534" s="5"/>
      <c r="J534" s="5"/>
      <c r="K534" s="5"/>
      <c r="L534" s="28"/>
      <c r="M534" s="141" t="s">
        <v>732</v>
      </c>
      <c r="N534" s="142">
        <v>0</v>
      </c>
      <c r="O534" s="150"/>
      <c r="P534" s="144">
        <v>0</v>
      </c>
      <c r="Q534" s="144">
        <v>0</v>
      </c>
      <c r="R534" s="144">
        <f t="shared" si="73"/>
        <v>0</v>
      </c>
      <c r="S534" s="144">
        <f t="shared" si="67"/>
        <v>0</v>
      </c>
      <c r="T534" s="144">
        <v>0</v>
      </c>
      <c r="U534" s="144">
        <f t="shared" si="74"/>
        <v>0</v>
      </c>
      <c r="V534" s="145"/>
      <c r="W534" s="144">
        <v>0</v>
      </c>
      <c r="X534" s="146">
        <f t="shared" si="68"/>
        <v>0</v>
      </c>
      <c r="Y534" s="144">
        <v>0</v>
      </c>
      <c r="Z534" s="144">
        <f t="shared" si="69"/>
        <v>0</v>
      </c>
      <c r="AA534" s="144">
        <f t="shared" si="70"/>
        <v>0</v>
      </c>
      <c r="AB534" s="144">
        <f t="shared" si="71"/>
        <v>0</v>
      </c>
      <c r="AC534" s="147">
        <f t="shared" si="72"/>
        <v>0</v>
      </c>
    </row>
    <row r="535" spans="1:29" x14ac:dyDescent="0.25">
      <c r="A535" s="131"/>
      <c r="B535" s="140" t="s">
        <v>792</v>
      </c>
      <c r="C535" s="125" t="s">
        <v>786</v>
      </c>
      <c r="D535" s="5"/>
      <c r="E535" s="5"/>
      <c r="F535" s="5"/>
      <c r="G535" s="5"/>
      <c r="H535" s="5"/>
      <c r="I535" s="5"/>
      <c r="J535" s="5"/>
      <c r="K535" s="5"/>
      <c r="L535" s="28"/>
      <c r="M535" s="141" t="s">
        <v>732</v>
      </c>
      <c r="N535" s="142">
        <v>0</v>
      </c>
      <c r="O535" s="150"/>
      <c r="P535" s="144">
        <v>0</v>
      </c>
      <c r="Q535" s="144">
        <v>0</v>
      </c>
      <c r="R535" s="144">
        <f t="shared" si="73"/>
        <v>0</v>
      </c>
      <c r="S535" s="144">
        <f t="shared" si="67"/>
        <v>0</v>
      </c>
      <c r="T535" s="144">
        <v>0</v>
      </c>
      <c r="U535" s="144">
        <f t="shared" si="74"/>
        <v>0</v>
      </c>
      <c r="V535" s="145"/>
      <c r="W535" s="144">
        <v>0</v>
      </c>
      <c r="X535" s="146">
        <f t="shared" si="68"/>
        <v>0</v>
      </c>
      <c r="Y535" s="144">
        <v>0</v>
      </c>
      <c r="Z535" s="144">
        <f t="shared" si="69"/>
        <v>0</v>
      </c>
      <c r="AA535" s="144">
        <f t="shared" si="70"/>
        <v>0</v>
      </c>
      <c r="AB535" s="144">
        <f t="shared" si="71"/>
        <v>0</v>
      </c>
      <c r="AC535" s="147">
        <f t="shared" si="72"/>
        <v>0</v>
      </c>
    </row>
    <row r="536" spans="1:29" x14ac:dyDescent="0.25">
      <c r="A536" s="131"/>
      <c r="B536" s="140" t="s">
        <v>792</v>
      </c>
      <c r="C536" s="134" t="s">
        <v>404</v>
      </c>
      <c r="D536" s="5"/>
      <c r="E536" s="5"/>
      <c r="F536" s="5"/>
      <c r="G536" s="5"/>
      <c r="H536" s="5"/>
      <c r="I536" s="5"/>
      <c r="J536" s="5"/>
      <c r="K536" s="5"/>
      <c r="L536" s="28"/>
      <c r="M536" s="148" t="s">
        <v>726</v>
      </c>
      <c r="N536" s="141">
        <v>1</v>
      </c>
      <c r="O536" s="150"/>
      <c r="P536" s="151">
        <v>219891.54</v>
      </c>
      <c r="Q536" s="144">
        <v>0</v>
      </c>
      <c r="R536" s="144">
        <f t="shared" si="73"/>
        <v>219891.54</v>
      </c>
      <c r="S536" s="144">
        <f t="shared" si="67"/>
        <v>16498.462246200001</v>
      </c>
      <c r="T536" s="144">
        <v>0</v>
      </c>
      <c r="U536" s="144">
        <f t="shared" si="74"/>
        <v>236390.00224620002</v>
      </c>
      <c r="V536" s="145"/>
      <c r="W536" s="152">
        <v>10128</v>
      </c>
      <c r="X536" s="146">
        <f t="shared" si="68"/>
        <v>1251.8208</v>
      </c>
      <c r="Y536" s="144">
        <v>0</v>
      </c>
      <c r="Z536" s="144">
        <f t="shared" si="69"/>
        <v>11379.8208</v>
      </c>
      <c r="AA536" s="144">
        <f t="shared" si="70"/>
        <v>236390.00224620002</v>
      </c>
      <c r="AB536" s="144">
        <f t="shared" si="71"/>
        <v>11379.8208</v>
      </c>
      <c r="AC536" s="147">
        <f t="shared" si="72"/>
        <v>247770</v>
      </c>
    </row>
    <row r="537" spans="1:29" x14ac:dyDescent="0.25">
      <c r="A537" s="126">
        <v>21</v>
      </c>
      <c r="B537" s="140" t="s">
        <v>792</v>
      </c>
      <c r="C537" s="127" t="s">
        <v>405</v>
      </c>
      <c r="D537" s="5"/>
      <c r="E537" s="5"/>
      <c r="F537" s="5"/>
      <c r="G537" s="5"/>
      <c r="H537" s="5"/>
      <c r="I537" s="5"/>
      <c r="J537" s="5"/>
      <c r="K537" s="5"/>
      <c r="L537" s="28"/>
      <c r="M537" s="141" t="s">
        <v>732</v>
      </c>
      <c r="N537" s="142">
        <v>0</v>
      </c>
      <c r="O537" s="150"/>
      <c r="P537" s="144">
        <v>0</v>
      </c>
      <c r="Q537" s="144">
        <v>0</v>
      </c>
      <c r="R537" s="144">
        <f t="shared" si="73"/>
        <v>0</v>
      </c>
      <c r="S537" s="144">
        <f t="shared" si="67"/>
        <v>0</v>
      </c>
      <c r="T537" s="144">
        <v>0</v>
      </c>
      <c r="U537" s="144">
        <f t="shared" si="74"/>
        <v>0</v>
      </c>
      <c r="V537" s="145"/>
      <c r="W537" s="144">
        <v>0</v>
      </c>
      <c r="X537" s="146">
        <f t="shared" si="68"/>
        <v>0</v>
      </c>
      <c r="Y537" s="144">
        <v>0</v>
      </c>
      <c r="Z537" s="144">
        <f t="shared" si="69"/>
        <v>0</v>
      </c>
      <c r="AA537" s="144">
        <f t="shared" si="70"/>
        <v>0</v>
      </c>
      <c r="AB537" s="144">
        <f t="shared" si="71"/>
        <v>0</v>
      </c>
      <c r="AC537" s="147">
        <f t="shared" si="72"/>
        <v>0</v>
      </c>
    </row>
    <row r="538" spans="1:29" x14ac:dyDescent="0.25">
      <c r="A538" s="131"/>
      <c r="B538" s="140" t="s">
        <v>792</v>
      </c>
      <c r="C538" s="127" t="s">
        <v>299</v>
      </c>
      <c r="D538" s="5"/>
      <c r="E538" s="5"/>
      <c r="F538" s="5"/>
      <c r="G538" s="5"/>
      <c r="H538" s="5"/>
      <c r="I538" s="5"/>
      <c r="J538" s="5"/>
      <c r="K538" s="5"/>
      <c r="L538" s="28"/>
      <c r="M538" s="141" t="s">
        <v>732</v>
      </c>
      <c r="N538" s="142">
        <v>0</v>
      </c>
      <c r="O538" s="150"/>
      <c r="P538" s="144">
        <v>0</v>
      </c>
      <c r="Q538" s="144">
        <v>0</v>
      </c>
      <c r="R538" s="144">
        <f t="shared" si="73"/>
        <v>0</v>
      </c>
      <c r="S538" s="144">
        <f t="shared" si="67"/>
        <v>0</v>
      </c>
      <c r="T538" s="144">
        <v>0</v>
      </c>
      <c r="U538" s="144">
        <f t="shared" si="74"/>
        <v>0</v>
      </c>
      <c r="V538" s="145"/>
      <c r="W538" s="144">
        <v>0</v>
      </c>
      <c r="X538" s="146">
        <f t="shared" si="68"/>
        <v>0</v>
      </c>
      <c r="Y538" s="144">
        <v>0</v>
      </c>
      <c r="Z538" s="144">
        <f t="shared" si="69"/>
        <v>0</v>
      </c>
      <c r="AA538" s="144">
        <f t="shared" si="70"/>
        <v>0</v>
      </c>
      <c r="AB538" s="144">
        <f t="shared" si="71"/>
        <v>0</v>
      </c>
      <c r="AC538" s="147">
        <f t="shared" si="72"/>
        <v>0</v>
      </c>
    </row>
    <row r="539" spans="1:29" x14ac:dyDescent="0.25">
      <c r="A539" s="131"/>
      <c r="B539" s="140" t="s">
        <v>792</v>
      </c>
      <c r="C539" s="125" t="s">
        <v>360</v>
      </c>
      <c r="D539" s="5"/>
      <c r="E539" s="5"/>
      <c r="F539" s="5"/>
      <c r="G539" s="5"/>
      <c r="H539" s="5"/>
      <c r="I539" s="5"/>
      <c r="J539" s="5"/>
      <c r="K539" s="5"/>
      <c r="L539" s="28"/>
      <c r="M539" s="141" t="s">
        <v>732</v>
      </c>
      <c r="N539" s="142">
        <v>0</v>
      </c>
      <c r="O539" s="150"/>
      <c r="P539" s="144">
        <v>0</v>
      </c>
      <c r="Q539" s="144">
        <v>0</v>
      </c>
      <c r="R539" s="144">
        <f t="shared" si="73"/>
        <v>0</v>
      </c>
      <c r="S539" s="144">
        <f t="shared" si="67"/>
        <v>0</v>
      </c>
      <c r="T539" s="144">
        <v>0</v>
      </c>
      <c r="U539" s="144">
        <f t="shared" si="74"/>
        <v>0</v>
      </c>
      <c r="V539" s="145"/>
      <c r="W539" s="144">
        <v>0</v>
      </c>
      <c r="X539" s="146">
        <f t="shared" si="68"/>
        <v>0</v>
      </c>
      <c r="Y539" s="144">
        <v>0</v>
      </c>
      <c r="Z539" s="144">
        <f t="shared" si="69"/>
        <v>0</v>
      </c>
      <c r="AA539" s="144">
        <f t="shared" si="70"/>
        <v>0</v>
      </c>
      <c r="AB539" s="144">
        <f t="shared" si="71"/>
        <v>0</v>
      </c>
      <c r="AC539" s="147">
        <f t="shared" si="72"/>
        <v>0</v>
      </c>
    </row>
    <row r="540" spans="1:29" ht="30" x14ac:dyDescent="0.25">
      <c r="A540" s="128" t="s">
        <v>236</v>
      </c>
      <c r="B540" s="140" t="s">
        <v>792</v>
      </c>
      <c r="C540" s="118" t="s">
        <v>826</v>
      </c>
      <c r="D540" s="5"/>
      <c r="E540" s="5"/>
      <c r="F540" s="5"/>
      <c r="G540" s="5"/>
      <c r="H540" s="5"/>
      <c r="I540" s="5"/>
      <c r="J540" s="5"/>
      <c r="K540" s="5"/>
      <c r="L540" s="28"/>
      <c r="M540" s="141" t="s">
        <v>732</v>
      </c>
      <c r="N540" s="142">
        <v>0</v>
      </c>
      <c r="O540" s="150"/>
      <c r="P540" s="144">
        <v>0</v>
      </c>
      <c r="Q540" s="144">
        <v>0</v>
      </c>
      <c r="R540" s="144">
        <f t="shared" si="73"/>
        <v>0</v>
      </c>
      <c r="S540" s="144">
        <f t="shared" si="67"/>
        <v>0</v>
      </c>
      <c r="T540" s="144">
        <v>0</v>
      </c>
      <c r="U540" s="144">
        <f t="shared" si="74"/>
        <v>0</v>
      </c>
      <c r="V540" s="145"/>
      <c r="W540" s="144">
        <v>0</v>
      </c>
      <c r="X540" s="146">
        <f t="shared" si="68"/>
        <v>0</v>
      </c>
      <c r="Y540" s="144">
        <v>0</v>
      </c>
      <c r="Z540" s="144">
        <f t="shared" si="69"/>
        <v>0</v>
      </c>
      <c r="AA540" s="144">
        <f t="shared" si="70"/>
        <v>0</v>
      </c>
      <c r="AB540" s="144">
        <f t="shared" si="71"/>
        <v>0</v>
      </c>
      <c r="AC540" s="147">
        <f t="shared" si="72"/>
        <v>0</v>
      </c>
    </row>
    <row r="541" spans="1:29" ht="30" x14ac:dyDescent="0.25">
      <c r="A541" s="128" t="s">
        <v>237</v>
      </c>
      <c r="B541" s="140" t="s">
        <v>792</v>
      </c>
      <c r="C541" s="118" t="s">
        <v>361</v>
      </c>
      <c r="D541" s="5"/>
      <c r="E541" s="5"/>
      <c r="F541" s="5"/>
      <c r="G541" s="5"/>
      <c r="H541" s="5"/>
      <c r="I541" s="5"/>
      <c r="J541" s="5"/>
      <c r="K541" s="5"/>
      <c r="L541" s="28"/>
      <c r="M541" s="141" t="s">
        <v>732</v>
      </c>
      <c r="N541" s="142">
        <v>0</v>
      </c>
      <c r="O541" s="150"/>
      <c r="P541" s="144">
        <v>0</v>
      </c>
      <c r="Q541" s="144">
        <v>0</v>
      </c>
      <c r="R541" s="144">
        <f t="shared" si="73"/>
        <v>0</v>
      </c>
      <c r="S541" s="144">
        <f t="shared" si="67"/>
        <v>0</v>
      </c>
      <c r="T541" s="144">
        <v>0</v>
      </c>
      <c r="U541" s="144">
        <f t="shared" si="74"/>
        <v>0</v>
      </c>
      <c r="V541" s="145"/>
      <c r="W541" s="144">
        <v>0</v>
      </c>
      <c r="X541" s="146">
        <f t="shared" si="68"/>
        <v>0</v>
      </c>
      <c r="Y541" s="144">
        <v>0</v>
      </c>
      <c r="Z541" s="144">
        <f t="shared" si="69"/>
        <v>0</v>
      </c>
      <c r="AA541" s="144">
        <f t="shared" si="70"/>
        <v>0</v>
      </c>
      <c r="AB541" s="144">
        <f t="shared" si="71"/>
        <v>0</v>
      </c>
      <c r="AC541" s="147">
        <f t="shared" si="72"/>
        <v>0</v>
      </c>
    </row>
    <row r="542" spans="1:29" x14ac:dyDescent="0.25">
      <c r="A542" s="128" t="s">
        <v>238</v>
      </c>
      <c r="B542" s="140" t="s">
        <v>792</v>
      </c>
      <c r="C542" s="118" t="s">
        <v>791</v>
      </c>
      <c r="D542" s="5"/>
      <c r="E542" s="5"/>
      <c r="F542" s="5"/>
      <c r="G542" s="5"/>
      <c r="H542" s="5"/>
      <c r="I542" s="5"/>
      <c r="J542" s="5"/>
      <c r="K542" s="5"/>
      <c r="L542" s="28"/>
      <c r="M542" s="141" t="s">
        <v>732</v>
      </c>
      <c r="N542" s="142">
        <v>0</v>
      </c>
      <c r="O542" s="150"/>
      <c r="P542" s="144">
        <v>0</v>
      </c>
      <c r="Q542" s="144">
        <v>0</v>
      </c>
      <c r="R542" s="144">
        <f t="shared" si="73"/>
        <v>0</v>
      </c>
      <c r="S542" s="144">
        <f t="shared" si="67"/>
        <v>0</v>
      </c>
      <c r="T542" s="144">
        <v>0</v>
      </c>
      <c r="U542" s="144">
        <f t="shared" si="74"/>
        <v>0</v>
      </c>
      <c r="V542" s="145"/>
      <c r="W542" s="144">
        <v>0</v>
      </c>
      <c r="X542" s="146">
        <f t="shared" si="68"/>
        <v>0</v>
      </c>
      <c r="Y542" s="144">
        <v>0</v>
      </c>
      <c r="Z542" s="144">
        <f t="shared" si="69"/>
        <v>0</v>
      </c>
      <c r="AA542" s="144">
        <f t="shared" si="70"/>
        <v>0</v>
      </c>
      <c r="AB542" s="144">
        <f t="shared" si="71"/>
        <v>0</v>
      </c>
      <c r="AC542" s="147">
        <f t="shared" si="72"/>
        <v>0</v>
      </c>
    </row>
    <row r="543" spans="1:29" x14ac:dyDescent="0.25">
      <c r="A543" s="131"/>
      <c r="B543" s="140" t="s">
        <v>792</v>
      </c>
      <c r="C543" s="127" t="s">
        <v>303</v>
      </c>
      <c r="D543" s="5"/>
      <c r="E543" s="5"/>
      <c r="F543" s="5"/>
      <c r="G543" s="5"/>
      <c r="H543" s="5"/>
      <c r="I543" s="5"/>
      <c r="J543" s="5"/>
      <c r="K543" s="5"/>
      <c r="L543" s="28"/>
      <c r="M543" s="141" t="s">
        <v>732</v>
      </c>
      <c r="N543" s="142">
        <v>0</v>
      </c>
      <c r="O543" s="150"/>
      <c r="P543" s="144">
        <v>0</v>
      </c>
      <c r="Q543" s="144">
        <v>0</v>
      </c>
      <c r="R543" s="144">
        <f t="shared" si="73"/>
        <v>0</v>
      </c>
      <c r="S543" s="144">
        <f t="shared" si="67"/>
        <v>0</v>
      </c>
      <c r="T543" s="144">
        <v>0</v>
      </c>
      <c r="U543" s="144">
        <f t="shared" si="74"/>
        <v>0</v>
      </c>
      <c r="V543" s="145"/>
      <c r="W543" s="144">
        <v>0</v>
      </c>
      <c r="X543" s="146">
        <f t="shared" si="68"/>
        <v>0</v>
      </c>
      <c r="Y543" s="144">
        <v>0</v>
      </c>
      <c r="Z543" s="144">
        <f t="shared" si="69"/>
        <v>0</v>
      </c>
      <c r="AA543" s="144">
        <f t="shared" si="70"/>
        <v>0</v>
      </c>
      <c r="AB543" s="144">
        <f t="shared" si="71"/>
        <v>0</v>
      </c>
      <c r="AC543" s="147">
        <f t="shared" si="72"/>
        <v>0</v>
      </c>
    </row>
    <row r="544" spans="1:29" x14ac:dyDescent="0.25">
      <c r="A544" s="131"/>
      <c r="B544" s="140" t="s">
        <v>792</v>
      </c>
      <c r="C544" s="118" t="s">
        <v>406</v>
      </c>
      <c r="D544" s="5"/>
      <c r="E544" s="5"/>
      <c r="F544" s="5"/>
      <c r="G544" s="5"/>
      <c r="H544" s="5"/>
      <c r="I544" s="5"/>
      <c r="J544" s="5"/>
      <c r="K544" s="5"/>
      <c r="L544" s="28"/>
      <c r="M544" s="141" t="s">
        <v>732</v>
      </c>
      <c r="N544" s="142">
        <v>0</v>
      </c>
      <c r="O544" s="150"/>
      <c r="P544" s="144">
        <v>0</v>
      </c>
      <c r="Q544" s="144">
        <v>0</v>
      </c>
      <c r="R544" s="144">
        <f t="shared" si="73"/>
        <v>0</v>
      </c>
      <c r="S544" s="144">
        <f t="shared" si="67"/>
        <v>0</v>
      </c>
      <c r="T544" s="144">
        <v>0</v>
      </c>
      <c r="U544" s="144">
        <f t="shared" si="74"/>
        <v>0</v>
      </c>
      <c r="V544" s="145"/>
      <c r="W544" s="144">
        <v>0</v>
      </c>
      <c r="X544" s="146">
        <f t="shared" si="68"/>
        <v>0</v>
      </c>
      <c r="Y544" s="144">
        <v>0</v>
      </c>
      <c r="Z544" s="144">
        <f t="shared" si="69"/>
        <v>0</v>
      </c>
      <c r="AA544" s="144">
        <f t="shared" si="70"/>
        <v>0</v>
      </c>
      <c r="AB544" s="144">
        <f t="shared" si="71"/>
        <v>0</v>
      </c>
      <c r="AC544" s="147">
        <f t="shared" si="72"/>
        <v>0</v>
      </c>
    </row>
    <row r="545" spans="1:29" x14ac:dyDescent="0.25">
      <c r="A545" s="131"/>
      <c r="B545" s="140" t="s">
        <v>792</v>
      </c>
      <c r="C545" s="127" t="s">
        <v>262</v>
      </c>
      <c r="D545" s="5"/>
      <c r="E545" s="5"/>
      <c r="F545" s="5"/>
      <c r="G545" s="5"/>
      <c r="H545" s="5"/>
      <c r="I545" s="5"/>
      <c r="J545" s="5"/>
      <c r="K545" s="5"/>
      <c r="L545" s="28"/>
      <c r="M545" s="141" t="s">
        <v>732</v>
      </c>
      <c r="N545" s="142">
        <v>0</v>
      </c>
      <c r="O545" s="150"/>
      <c r="P545" s="144">
        <v>0</v>
      </c>
      <c r="Q545" s="144">
        <v>0</v>
      </c>
      <c r="R545" s="144">
        <f t="shared" si="73"/>
        <v>0</v>
      </c>
      <c r="S545" s="144">
        <f t="shared" si="67"/>
        <v>0</v>
      </c>
      <c r="T545" s="144">
        <v>0</v>
      </c>
      <c r="U545" s="144">
        <f t="shared" si="74"/>
        <v>0</v>
      </c>
      <c r="V545" s="145"/>
      <c r="W545" s="144">
        <v>0</v>
      </c>
      <c r="X545" s="146">
        <f t="shared" si="68"/>
        <v>0</v>
      </c>
      <c r="Y545" s="144">
        <v>0</v>
      </c>
      <c r="Z545" s="144">
        <f t="shared" si="69"/>
        <v>0</v>
      </c>
      <c r="AA545" s="144">
        <f t="shared" si="70"/>
        <v>0</v>
      </c>
      <c r="AB545" s="144">
        <f t="shared" si="71"/>
        <v>0</v>
      </c>
      <c r="AC545" s="147">
        <f t="shared" si="72"/>
        <v>0</v>
      </c>
    </row>
    <row r="546" spans="1:29" x14ac:dyDescent="0.25">
      <c r="A546" s="131"/>
      <c r="B546" s="140" t="s">
        <v>792</v>
      </c>
      <c r="C546" s="125" t="s">
        <v>356</v>
      </c>
      <c r="D546" s="5"/>
      <c r="E546" s="5"/>
      <c r="F546" s="5"/>
      <c r="G546" s="5"/>
      <c r="H546" s="5"/>
      <c r="I546" s="5"/>
      <c r="J546" s="5"/>
      <c r="K546" s="5"/>
      <c r="L546" s="28"/>
      <c r="M546" s="141" t="s">
        <v>732</v>
      </c>
      <c r="N546" s="142">
        <v>0</v>
      </c>
      <c r="O546" s="150"/>
      <c r="P546" s="144">
        <v>0</v>
      </c>
      <c r="Q546" s="144">
        <v>0</v>
      </c>
      <c r="R546" s="144">
        <f t="shared" si="73"/>
        <v>0</v>
      </c>
      <c r="S546" s="144">
        <f t="shared" si="67"/>
        <v>0</v>
      </c>
      <c r="T546" s="144">
        <v>0</v>
      </c>
      <c r="U546" s="144">
        <f t="shared" si="74"/>
        <v>0</v>
      </c>
      <c r="V546" s="145"/>
      <c r="W546" s="144">
        <v>0</v>
      </c>
      <c r="X546" s="146">
        <f t="shared" si="68"/>
        <v>0</v>
      </c>
      <c r="Y546" s="144">
        <v>0</v>
      </c>
      <c r="Z546" s="144">
        <f t="shared" si="69"/>
        <v>0</v>
      </c>
      <c r="AA546" s="144">
        <f t="shared" si="70"/>
        <v>0</v>
      </c>
      <c r="AB546" s="144">
        <f t="shared" si="71"/>
        <v>0</v>
      </c>
      <c r="AC546" s="147">
        <f t="shared" si="72"/>
        <v>0</v>
      </c>
    </row>
    <row r="547" spans="1:29" x14ac:dyDescent="0.25">
      <c r="A547" s="131"/>
      <c r="B547" s="140" t="s">
        <v>792</v>
      </c>
      <c r="C547" s="125" t="s">
        <v>363</v>
      </c>
      <c r="D547" s="5"/>
      <c r="E547" s="5"/>
      <c r="F547" s="5"/>
      <c r="G547" s="5"/>
      <c r="H547" s="5"/>
      <c r="I547" s="5"/>
      <c r="J547" s="5"/>
      <c r="K547" s="5"/>
      <c r="L547" s="28"/>
      <c r="M547" s="141" t="s">
        <v>732</v>
      </c>
      <c r="N547" s="142">
        <v>0</v>
      </c>
      <c r="O547" s="150"/>
      <c r="P547" s="144">
        <v>0</v>
      </c>
      <c r="Q547" s="144">
        <v>0</v>
      </c>
      <c r="R547" s="144">
        <f t="shared" si="73"/>
        <v>0</v>
      </c>
      <c r="S547" s="144">
        <f t="shared" si="67"/>
        <v>0</v>
      </c>
      <c r="T547" s="144">
        <v>0</v>
      </c>
      <c r="U547" s="144">
        <f t="shared" si="74"/>
        <v>0</v>
      </c>
      <c r="V547" s="145"/>
      <c r="W547" s="144">
        <v>0</v>
      </c>
      <c r="X547" s="146">
        <f t="shared" si="68"/>
        <v>0</v>
      </c>
      <c r="Y547" s="144">
        <v>0</v>
      </c>
      <c r="Z547" s="144">
        <f t="shared" si="69"/>
        <v>0</v>
      </c>
      <c r="AA547" s="144">
        <f t="shared" si="70"/>
        <v>0</v>
      </c>
      <c r="AB547" s="144">
        <f t="shared" si="71"/>
        <v>0</v>
      </c>
      <c r="AC547" s="147">
        <f t="shared" si="72"/>
        <v>0</v>
      </c>
    </row>
    <row r="548" spans="1:29" x14ac:dyDescent="0.25">
      <c r="A548" s="131"/>
      <c r="B548" s="140" t="s">
        <v>792</v>
      </c>
      <c r="C548" s="125" t="s">
        <v>350</v>
      </c>
      <c r="D548" s="5"/>
      <c r="E548" s="5"/>
      <c r="F548" s="5"/>
      <c r="G548" s="5"/>
      <c r="H548" s="5"/>
      <c r="I548" s="5"/>
      <c r="J548" s="5"/>
      <c r="K548" s="5"/>
      <c r="L548" s="28"/>
      <c r="M548" s="141" t="s">
        <v>732</v>
      </c>
      <c r="N548" s="142">
        <v>0</v>
      </c>
      <c r="O548" s="150"/>
      <c r="P548" s="144">
        <v>0</v>
      </c>
      <c r="Q548" s="144">
        <v>0</v>
      </c>
      <c r="R548" s="144">
        <f t="shared" si="73"/>
        <v>0</v>
      </c>
      <c r="S548" s="144">
        <f t="shared" si="67"/>
        <v>0</v>
      </c>
      <c r="T548" s="144">
        <v>0</v>
      </c>
      <c r="U548" s="144">
        <f t="shared" si="74"/>
        <v>0</v>
      </c>
      <c r="V548" s="145"/>
      <c r="W548" s="144">
        <v>0</v>
      </c>
      <c r="X548" s="146">
        <f t="shared" si="68"/>
        <v>0</v>
      </c>
      <c r="Y548" s="144">
        <v>0</v>
      </c>
      <c r="Z548" s="144">
        <f t="shared" si="69"/>
        <v>0</v>
      </c>
      <c r="AA548" s="144">
        <f t="shared" si="70"/>
        <v>0</v>
      </c>
      <c r="AB548" s="144">
        <f t="shared" si="71"/>
        <v>0</v>
      </c>
      <c r="AC548" s="147">
        <f t="shared" si="72"/>
        <v>0</v>
      </c>
    </row>
    <row r="549" spans="1:29" x14ac:dyDescent="0.25">
      <c r="A549" s="131"/>
      <c r="B549" s="140" t="s">
        <v>792</v>
      </c>
      <c r="C549" s="125" t="s">
        <v>783</v>
      </c>
      <c r="D549" s="5"/>
      <c r="E549" s="5"/>
      <c r="F549" s="5"/>
      <c r="G549" s="5"/>
      <c r="H549" s="5"/>
      <c r="I549" s="5"/>
      <c r="J549" s="5"/>
      <c r="K549" s="5"/>
      <c r="L549" s="28"/>
      <c r="M549" s="141" t="s">
        <v>732</v>
      </c>
      <c r="N549" s="142">
        <v>0</v>
      </c>
      <c r="O549" s="150"/>
      <c r="P549" s="144">
        <v>0</v>
      </c>
      <c r="Q549" s="144">
        <v>0</v>
      </c>
      <c r="R549" s="144">
        <f t="shared" si="73"/>
        <v>0</v>
      </c>
      <c r="S549" s="144">
        <f t="shared" si="67"/>
        <v>0</v>
      </c>
      <c r="T549" s="144">
        <v>0</v>
      </c>
      <c r="U549" s="144">
        <f t="shared" si="74"/>
        <v>0</v>
      </c>
      <c r="V549" s="145"/>
      <c r="W549" s="144">
        <v>0</v>
      </c>
      <c r="X549" s="146">
        <f t="shared" si="68"/>
        <v>0</v>
      </c>
      <c r="Y549" s="144">
        <v>0</v>
      </c>
      <c r="Z549" s="144">
        <f t="shared" si="69"/>
        <v>0</v>
      </c>
      <c r="AA549" s="144">
        <f t="shared" si="70"/>
        <v>0</v>
      </c>
      <c r="AB549" s="144">
        <f t="shared" si="71"/>
        <v>0</v>
      </c>
      <c r="AC549" s="147">
        <f t="shared" si="72"/>
        <v>0</v>
      </c>
    </row>
    <row r="550" spans="1:29" x14ac:dyDescent="0.25">
      <c r="A550" s="131"/>
      <c r="B550" s="140" t="s">
        <v>792</v>
      </c>
      <c r="C550" s="125" t="s">
        <v>350</v>
      </c>
      <c r="D550" s="5"/>
      <c r="E550" s="5"/>
      <c r="F550" s="5"/>
      <c r="G550" s="5"/>
      <c r="H550" s="5"/>
      <c r="I550" s="5"/>
      <c r="J550" s="5"/>
      <c r="K550" s="5"/>
      <c r="L550" s="28"/>
      <c r="M550" s="141" t="s">
        <v>732</v>
      </c>
      <c r="N550" s="142">
        <v>0</v>
      </c>
      <c r="O550" s="150"/>
      <c r="P550" s="144">
        <v>0</v>
      </c>
      <c r="Q550" s="144">
        <v>0</v>
      </c>
      <c r="R550" s="144">
        <f t="shared" si="73"/>
        <v>0</v>
      </c>
      <c r="S550" s="144">
        <f t="shared" si="67"/>
        <v>0</v>
      </c>
      <c r="T550" s="144">
        <v>0</v>
      </c>
      <c r="U550" s="144">
        <f t="shared" si="74"/>
        <v>0</v>
      </c>
      <c r="V550" s="145"/>
      <c r="W550" s="144">
        <v>0</v>
      </c>
      <c r="X550" s="146">
        <f t="shared" si="68"/>
        <v>0</v>
      </c>
      <c r="Y550" s="144">
        <v>0</v>
      </c>
      <c r="Z550" s="144">
        <f t="shared" si="69"/>
        <v>0</v>
      </c>
      <c r="AA550" s="144">
        <f t="shared" si="70"/>
        <v>0</v>
      </c>
      <c r="AB550" s="144">
        <f t="shared" si="71"/>
        <v>0</v>
      </c>
      <c r="AC550" s="147">
        <f t="shared" si="72"/>
        <v>0</v>
      </c>
    </row>
    <row r="551" spans="1:29" x14ac:dyDescent="0.25">
      <c r="A551" s="131"/>
      <c r="B551" s="140" t="s">
        <v>792</v>
      </c>
      <c r="C551" s="125" t="s">
        <v>786</v>
      </c>
      <c r="D551" s="5"/>
      <c r="E551" s="5"/>
      <c r="F551" s="5"/>
      <c r="G551" s="5"/>
      <c r="H551" s="5"/>
      <c r="I551" s="5"/>
      <c r="J551" s="5"/>
      <c r="K551" s="5"/>
      <c r="L551" s="28"/>
      <c r="M551" s="141" t="s">
        <v>732</v>
      </c>
      <c r="N551" s="142">
        <v>0</v>
      </c>
      <c r="O551" s="150"/>
      <c r="P551" s="144">
        <v>0</v>
      </c>
      <c r="Q551" s="144">
        <v>0</v>
      </c>
      <c r="R551" s="144">
        <f t="shared" si="73"/>
        <v>0</v>
      </c>
      <c r="S551" s="144">
        <f t="shared" si="67"/>
        <v>0</v>
      </c>
      <c r="T551" s="144">
        <v>0</v>
      </c>
      <c r="U551" s="144">
        <f t="shared" si="74"/>
        <v>0</v>
      </c>
      <c r="V551" s="145"/>
      <c r="W551" s="144">
        <v>0</v>
      </c>
      <c r="X551" s="146">
        <f t="shared" si="68"/>
        <v>0</v>
      </c>
      <c r="Y551" s="144">
        <v>0</v>
      </c>
      <c r="Z551" s="144">
        <f t="shared" si="69"/>
        <v>0</v>
      </c>
      <c r="AA551" s="144">
        <f t="shared" si="70"/>
        <v>0</v>
      </c>
      <c r="AB551" s="144">
        <f t="shared" si="71"/>
        <v>0</v>
      </c>
      <c r="AC551" s="147">
        <f t="shared" si="72"/>
        <v>0</v>
      </c>
    </row>
    <row r="552" spans="1:29" x14ac:dyDescent="0.25">
      <c r="A552" s="131"/>
      <c r="B552" s="140" t="s">
        <v>792</v>
      </c>
      <c r="C552" s="134" t="s">
        <v>407</v>
      </c>
      <c r="D552" s="5"/>
      <c r="E552" s="5"/>
      <c r="F552" s="5"/>
      <c r="G552" s="5"/>
      <c r="H552" s="5"/>
      <c r="I552" s="5"/>
      <c r="J552" s="5"/>
      <c r="K552" s="5"/>
      <c r="L552" s="28"/>
      <c r="M552" s="148" t="s">
        <v>726</v>
      </c>
      <c r="N552" s="141">
        <v>1</v>
      </c>
      <c r="O552" s="150"/>
      <c r="P552" s="151">
        <v>218934.655</v>
      </c>
      <c r="Q552" s="144">
        <v>0</v>
      </c>
      <c r="R552" s="144">
        <f t="shared" si="73"/>
        <v>218934.655</v>
      </c>
      <c r="S552" s="144">
        <f t="shared" si="67"/>
        <v>16426.66716465</v>
      </c>
      <c r="T552" s="144">
        <v>0</v>
      </c>
      <c r="U552" s="144">
        <f t="shared" si="74"/>
        <v>235361.32216464999</v>
      </c>
      <c r="V552" s="145"/>
      <c r="W552" s="152">
        <v>10128</v>
      </c>
      <c r="X552" s="146">
        <f t="shared" si="68"/>
        <v>1251.8208</v>
      </c>
      <c r="Y552" s="144">
        <v>0</v>
      </c>
      <c r="Z552" s="144">
        <f t="shared" si="69"/>
        <v>11379.8208</v>
      </c>
      <c r="AA552" s="144">
        <f t="shared" si="70"/>
        <v>235361.32216464999</v>
      </c>
      <c r="AB552" s="144">
        <f t="shared" si="71"/>
        <v>11379.8208</v>
      </c>
      <c r="AC552" s="147">
        <f t="shared" si="72"/>
        <v>246741</v>
      </c>
    </row>
    <row r="553" spans="1:29" x14ac:dyDescent="0.25">
      <c r="A553" s="126">
        <v>22</v>
      </c>
      <c r="B553" s="140" t="s">
        <v>792</v>
      </c>
      <c r="C553" s="127" t="s">
        <v>408</v>
      </c>
      <c r="D553" s="5"/>
      <c r="E553" s="5"/>
      <c r="F553" s="5"/>
      <c r="G553" s="5"/>
      <c r="H553" s="5"/>
      <c r="I553" s="5"/>
      <c r="J553" s="5"/>
      <c r="K553" s="5"/>
      <c r="L553" s="28"/>
      <c r="M553" s="141" t="s">
        <v>732</v>
      </c>
      <c r="N553" s="142">
        <v>0</v>
      </c>
      <c r="O553" s="150"/>
      <c r="P553" s="144">
        <v>0</v>
      </c>
      <c r="Q553" s="144">
        <v>0</v>
      </c>
      <c r="R553" s="144">
        <f t="shared" si="73"/>
        <v>0</v>
      </c>
      <c r="S553" s="144">
        <f t="shared" si="67"/>
        <v>0</v>
      </c>
      <c r="T553" s="144">
        <v>0</v>
      </c>
      <c r="U553" s="144">
        <f t="shared" si="74"/>
        <v>0</v>
      </c>
      <c r="V553" s="145"/>
      <c r="W553" s="144">
        <v>0</v>
      </c>
      <c r="X553" s="146">
        <f t="shared" si="68"/>
        <v>0</v>
      </c>
      <c r="Y553" s="144">
        <v>0</v>
      </c>
      <c r="Z553" s="144">
        <f t="shared" si="69"/>
        <v>0</v>
      </c>
      <c r="AA553" s="144">
        <f t="shared" si="70"/>
        <v>0</v>
      </c>
      <c r="AB553" s="144">
        <f t="shared" si="71"/>
        <v>0</v>
      </c>
      <c r="AC553" s="147">
        <f t="shared" si="72"/>
        <v>0</v>
      </c>
    </row>
    <row r="554" spans="1:29" x14ac:dyDescent="0.25">
      <c r="A554" s="131"/>
      <c r="B554" s="140" t="s">
        <v>792</v>
      </c>
      <c r="C554" s="127" t="s">
        <v>299</v>
      </c>
      <c r="D554" s="5"/>
      <c r="E554" s="5"/>
      <c r="F554" s="5"/>
      <c r="G554" s="5"/>
      <c r="H554" s="5"/>
      <c r="I554" s="5"/>
      <c r="J554" s="5"/>
      <c r="K554" s="5"/>
      <c r="L554" s="28"/>
      <c r="M554" s="141" t="s">
        <v>732</v>
      </c>
      <c r="N554" s="142">
        <v>0</v>
      </c>
      <c r="O554" s="150"/>
      <c r="P554" s="144">
        <v>0</v>
      </c>
      <c r="Q554" s="144">
        <v>0</v>
      </c>
      <c r="R554" s="144">
        <f t="shared" si="73"/>
        <v>0</v>
      </c>
      <c r="S554" s="144">
        <f t="shared" si="67"/>
        <v>0</v>
      </c>
      <c r="T554" s="144">
        <v>0</v>
      </c>
      <c r="U554" s="144">
        <f t="shared" si="74"/>
        <v>0</v>
      </c>
      <c r="V554" s="145"/>
      <c r="W554" s="144">
        <v>0</v>
      </c>
      <c r="X554" s="146">
        <f t="shared" si="68"/>
        <v>0</v>
      </c>
      <c r="Y554" s="144">
        <v>0</v>
      </c>
      <c r="Z554" s="144">
        <f t="shared" si="69"/>
        <v>0</v>
      </c>
      <c r="AA554" s="144">
        <f t="shared" si="70"/>
        <v>0</v>
      </c>
      <c r="AB554" s="144">
        <f t="shared" si="71"/>
        <v>0</v>
      </c>
      <c r="AC554" s="147">
        <f t="shared" si="72"/>
        <v>0</v>
      </c>
    </row>
    <row r="555" spans="1:29" x14ac:dyDescent="0.25">
      <c r="A555" s="131"/>
      <c r="B555" s="140" t="s">
        <v>792</v>
      </c>
      <c r="C555" s="125" t="s">
        <v>409</v>
      </c>
      <c r="D555" s="5"/>
      <c r="E555" s="5"/>
      <c r="F555" s="5"/>
      <c r="G555" s="5"/>
      <c r="H555" s="5"/>
      <c r="I555" s="5"/>
      <c r="J555" s="5"/>
      <c r="K555" s="5"/>
      <c r="L555" s="28"/>
      <c r="M555" s="141" t="s">
        <v>732</v>
      </c>
      <c r="N555" s="142">
        <v>0</v>
      </c>
      <c r="O555" s="150"/>
      <c r="P555" s="144">
        <v>0</v>
      </c>
      <c r="Q555" s="144">
        <v>0</v>
      </c>
      <c r="R555" s="144">
        <f t="shared" si="73"/>
        <v>0</v>
      </c>
      <c r="S555" s="144">
        <f t="shared" si="67"/>
        <v>0</v>
      </c>
      <c r="T555" s="144">
        <v>0</v>
      </c>
      <c r="U555" s="144">
        <f t="shared" si="74"/>
        <v>0</v>
      </c>
      <c r="V555" s="145"/>
      <c r="W555" s="144">
        <v>0</v>
      </c>
      <c r="X555" s="146">
        <f t="shared" si="68"/>
        <v>0</v>
      </c>
      <c r="Y555" s="144">
        <v>0</v>
      </c>
      <c r="Z555" s="144">
        <f t="shared" si="69"/>
        <v>0</v>
      </c>
      <c r="AA555" s="144">
        <f t="shared" si="70"/>
        <v>0</v>
      </c>
      <c r="AB555" s="144">
        <f t="shared" si="71"/>
        <v>0</v>
      </c>
      <c r="AC555" s="147">
        <f t="shared" si="72"/>
        <v>0</v>
      </c>
    </row>
    <row r="556" spans="1:29" ht="30" x14ac:dyDescent="0.25">
      <c r="A556" s="128" t="s">
        <v>236</v>
      </c>
      <c r="B556" s="140" t="s">
        <v>792</v>
      </c>
      <c r="C556" s="118" t="s">
        <v>826</v>
      </c>
      <c r="D556" s="5"/>
      <c r="E556" s="5"/>
      <c r="F556" s="5"/>
      <c r="G556" s="5"/>
      <c r="H556" s="5"/>
      <c r="I556" s="5"/>
      <c r="J556" s="5"/>
      <c r="K556" s="5"/>
      <c r="L556" s="28"/>
      <c r="M556" s="141" t="s">
        <v>732</v>
      </c>
      <c r="N556" s="142">
        <v>0</v>
      </c>
      <c r="O556" s="150"/>
      <c r="P556" s="144">
        <v>0</v>
      </c>
      <c r="Q556" s="144">
        <v>0</v>
      </c>
      <c r="R556" s="144">
        <f t="shared" si="73"/>
        <v>0</v>
      </c>
      <c r="S556" s="144">
        <f t="shared" si="67"/>
        <v>0</v>
      </c>
      <c r="T556" s="144">
        <v>0</v>
      </c>
      <c r="U556" s="144">
        <f t="shared" si="74"/>
        <v>0</v>
      </c>
      <c r="V556" s="145"/>
      <c r="W556" s="144">
        <v>0</v>
      </c>
      <c r="X556" s="146">
        <f t="shared" si="68"/>
        <v>0</v>
      </c>
      <c r="Y556" s="144">
        <v>0</v>
      </c>
      <c r="Z556" s="144">
        <f t="shared" si="69"/>
        <v>0</v>
      </c>
      <c r="AA556" s="144">
        <f t="shared" si="70"/>
        <v>0</v>
      </c>
      <c r="AB556" s="144">
        <f t="shared" si="71"/>
        <v>0</v>
      </c>
      <c r="AC556" s="147">
        <f t="shared" si="72"/>
        <v>0</v>
      </c>
    </row>
    <row r="557" spans="1:29" ht="30" x14ac:dyDescent="0.25">
      <c r="A557" s="128" t="s">
        <v>237</v>
      </c>
      <c r="B557" s="140" t="s">
        <v>792</v>
      </c>
      <c r="C557" s="118" t="s">
        <v>410</v>
      </c>
      <c r="D557" s="5"/>
      <c r="E557" s="5"/>
      <c r="F557" s="5"/>
      <c r="G557" s="5"/>
      <c r="H557" s="5"/>
      <c r="I557" s="5"/>
      <c r="J557" s="5"/>
      <c r="K557" s="5"/>
      <c r="L557" s="28"/>
      <c r="M557" s="141" t="s">
        <v>732</v>
      </c>
      <c r="N557" s="142">
        <v>0</v>
      </c>
      <c r="O557" s="150"/>
      <c r="P557" s="144">
        <v>0</v>
      </c>
      <c r="Q557" s="144">
        <v>0</v>
      </c>
      <c r="R557" s="144">
        <f t="shared" si="73"/>
        <v>0</v>
      </c>
      <c r="S557" s="144">
        <f t="shared" si="67"/>
        <v>0</v>
      </c>
      <c r="T557" s="144">
        <v>0</v>
      </c>
      <c r="U557" s="144">
        <f t="shared" si="74"/>
        <v>0</v>
      </c>
      <c r="V557" s="145"/>
      <c r="W557" s="144">
        <v>0</v>
      </c>
      <c r="X557" s="146">
        <f t="shared" si="68"/>
        <v>0</v>
      </c>
      <c r="Y557" s="144">
        <v>0</v>
      </c>
      <c r="Z557" s="144">
        <f t="shared" si="69"/>
        <v>0</v>
      </c>
      <c r="AA557" s="144">
        <f t="shared" si="70"/>
        <v>0</v>
      </c>
      <c r="AB557" s="144">
        <f t="shared" si="71"/>
        <v>0</v>
      </c>
      <c r="AC557" s="147">
        <f t="shared" si="72"/>
        <v>0</v>
      </c>
    </row>
    <row r="558" spans="1:29" x14ac:dyDescent="0.25">
      <c r="A558" s="128" t="s">
        <v>238</v>
      </c>
      <c r="B558" s="140" t="s">
        <v>792</v>
      </c>
      <c r="C558" s="118" t="s">
        <v>791</v>
      </c>
      <c r="D558" s="5"/>
      <c r="E558" s="5"/>
      <c r="F558" s="5"/>
      <c r="G558" s="5"/>
      <c r="H558" s="5"/>
      <c r="I558" s="5"/>
      <c r="J558" s="5"/>
      <c r="K558" s="5"/>
      <c r="L558" s="28"/>
      <c r="M558" s="141" t="s">
        <v>732</v>
      </c>
      <c r="N558" s="142">
        <v>0</v>
      </c>
      <c r="O558" s="150"/>
      <c r="P558" s="144">
        <v>0</v>
      </c>
      <c r="Q558" s="144">
        <v>0</v>
      </c>
      <c r="R558" s="144">
        <f t="shared" si="73"/>
        <v>0</v>
      </c>
      <c r="S558" s="144">
        <f t="shared" si="67"/>
        <v>0</v>
      </c>
      <c r="T558" s="144">
        <v>0</v>
      </c>
      <c r="U558" s="144">
        <f t="shared" si="74"/>
        <v>0</v>
      </c>
      <c r="V558" s="145"/>
      <c r="W558" s="144">
        <v>0</v>
      </c>
      <c r="X558" s="146">
        <f t="shared" si="68"/>
        <v>0</v>
      </c>
      <c r="Y558" s="144">
        <v>0</v>
      </c>
      <c r="Z558" s="144">
        <f t="shared" si="69"/>
        <v>0</v>
      </c>
      <c r="AA558" s="144">
        <f t="shared" si="70"/>
        <v>0</v>
      </c>
      <c r="AB558" s="144">
        <f t="shared" si="71"/>
        <v>0</v>
      </c>
      <c r="AC558" s="147">
        <f t="shared" si="72"/>
        <v>0</v>
      </c>
    </row>
    <row r="559" spans="1:29" x14ac:dyDescent="0.25">
      <c r="A559" s="131"/>
      <c r="B559" s="140" t="s">
        <v>792</v>
      </c>
      <c r="C559" s="127" t="s">
        <v>303</v>
      </c>
      <c r="D559" s="5"/>
      <c r="E559" s="5"/>
      <c r="F559" s="5"/>
      <c r="G559" s="5"/>
      <c r="H559" s="5"/>
      <c r="I559" s="5"/>
      <c r="J559" s="5"/>
      <c r="K559" s="5"/>
      <c r="L559" s="28"/>
      <c r="M559" s="141" t="s">
        <v>732</v>
      </c>
      <c r="N559" s="142">
        <v>0</v>
      </c>
      <c r="O559" s="150"/>
      <c r="P559" s="144">
        <v>0</v>
      </c>
      <c r="Q559" s="144">
        <v>0</v>
      </c>
      <c r="R559" s="144">
        <f t="shared" si="73"/>
        <v>0</v>
      </c>
      <c r="S559" s="144">
        <f t="shared" si="67"/>
        <v>0</v>
      </c>
      <c r="T559" s="144">
        <v>0</v>
      </c>
      <c r="U559" s="144">
        <f t="shared" si="74"/>
        <v>0</v>
      </c>
      <c r="V559" s="145"/>
      <c r="W559" s="144">
        <v>0</v>
      </c>
      <c r="X559" s="146">
        <f t="shared" si="68"/>
        <v>0</v>
      </c>
      <c r="Y559" s="144">
        <v>0</v>
      </c>
      <c r="Z559" s="144">
        <f t="shared" si="69"/>
        <v>0</v>
      </c>
      <c r="AA559" s="144">
        <f t="shared" si="70"/>
        <v>0</v>
      </c>
      <c r="AB559" s="144">
        <f t="shared" si="71"/>
        <v>0</v>
      </c>
      <c r="AC559" s="147">
        <f t="shared" si="72"/>
        <v>0</v>
      </c>
    </row>
    <row r="560" spans="1:29" x14ac:dyDescent="0.25">
      <c r="A560" s="131"/>
      <c r="B560" s="140" t="s">
        <v>792</v>
      </c>
      <c r="C560" s="118" t="s">
        <v>411</v>
      </c>
      <c r="D560" s="5"/>
      <c r="E560" s="5"/>
      <c r="F560" s="5"/>
      <c r="G560" s="5"/>
      <c r="H560" s="5"/>
      <c r="I560" s="5"/>
      <c r="J560" s="5"/>
      <c r="K560" s="5"/>
      <c r="L560" s="28"/>
      <c r="M560" s="141" t="s">
        <v>732</v>
      </c>
      <c r="N560" s="142">
        <v>0</v>
      </c>
      <c r="O560" s="150"/>
      <c r="P560" s="144">
        <v>0</v>
      </c>
      <c r="Q560" s="144">
        <v>0</v>
      </c>
      <c r="R560" s="144">
        <f t="shared" si="73"/>
        <v>0</v>
      </c>
      <c r="S560" s="144">
        <f t="shared" si="67"/>
        <v>0</v>
      </c>
      <c r="T560" s="144">
        <v>0</v>
      </c>
      <c r="U560" s="144">
        <f t="shared" si="74"/>
        <v>0</v>
      </c>
      <c r="V560" s="145"/>
      <c r="W560" s="144">
        <v>0</v>
      </c>
      <c r="X560" s="146">
        <f t="shared" si="68"/>
        <v>0</v>
      </c>
      <c r="Y560" s="144">
        <v>0</v>
      </c>
      <c r="Z560" s="144">
        <f t="shared" si="69"/>
        <v>0</v>
      </c>
      <c r="AA560" s="144">
        <f t="shared" si="70"/>
        <v>0</v>
      </c>
      <c r="AB560" s="144">
        <f t="shared" si="71"/>
        <v>0</v>
      </c>
      <c r="AC560" s="147">
        <f t="shared" si="72"/>
        <v>0</v>
      </c>
    </row>
    <row r="561" spans="1:29" x14ac:dyDescent="0.25">
      <c r="A561" s="131"/>
      <c r="B561" s="140" t="s">
        <v>792</v>
      </c>
      <c r="C561" s="127" t="s">
        <v>262</v>
      </c>
      <c r="D561" s="5"/>
      <c r="E561" s="5"/>
      <c r="F561" s="5"/>
      <c r="G561" s="5"/>
      <c r="H561" s="5"/>
      <c r="I561" s="5"/>
      <c r="J561" s="5"/>
      <c r="K561" s="5"/>
      <c r="L561" s="28"/>
      <c r="M561" s="141" t="s">
        <v>732</v>
      </c>
      <c r="N561" s="142">
        <v>0</v>
      </c>
      <c r="O561" s="150"/>
      <c r="P561" s="144">
        <v>0</v>
      </c>
      <c r="Q561" s="144">
        <v>0</v>
      </c>
      <c r="R561" s="144">
        <f t="shared" si="73"/>
        <v>0</v>
      </c>
      <c r="S561" s="144">
        <f t="shared" si="67"/>
        <v>0</v>
      </c>
      <c r="T561" s="144">
        <v>0</v>
      </c>
      <c r="U561" s="144">
        <f t="shared" si="74"/>
        <v>0</v>
      </c>
      <c r="V561" s="145"/>
      <c r="W561" s="144">
        <v>0</v>
      </c>
      <c r="X561" s="146">
        <f t="shared" si="68"/>
        <v>0</v>
      </c>
      <c r="Y561" s="144">
        <v>0</v>
      </c>
      <c r="Z561" s="144">
        <f t="shared" si="69"/>
        <v>0</v>
      </c>
      <c r="AA561" s="144">
        <f t="shared" si="70"/>
        <v>0</v>
      </c>
      <c r="AB561" s="144">
        <f t="shared" si="71"/>
        <v>0</v>
      </c>
      <c r="AC561" s="147">
        <f t="shared" si="72"/>
        <v>0</v>
      </c>
    </row>
    <row r="562" spans="1:29" x14ac:dyDescent="0.25">
      <c r="A562" s="131"/>
      <c r="B562" s="140" t="s">
        <v>792</v>
      </c>
      <c r="C562" s="118" t="s">
        <v>412</v>
      </c>
      <c r="D562" s="5"/>
      <c r="E562" s="5"/>
      <c r="F562" s="5"/>
      <c r="G562" s="5"/>
      <c r="H562" s="5"/>
      <c r="I562" s="5"/>
      <c r="J562" s="5"/>
      <c r="K562" s="5"/>
      <c r="L562" s="28"/>
      <c r="M562" s="141" t="s">
        <v>732</v>
      </c>
      <c r="N562" s="142">
        <v>0</v>
      </c>
      <c r="O562" s="150"/>
      <c r="P562" s="144">
        <v>0</v>
      </c>
      <c r="Q562" s="144">
        <v>0</v>
      </c>
      <c r="R562" s="144">
        <f t="shared" si="73"/>
        <v>0</v>
      </c>
      <c r="S562" s="144">
        <f t="shared" si="67"/>
        <v>0</v>
      </c>
      <c r="T562" s="144">
        <v>0</v>
      </c>
      <c r="U562" s="144">
        <f t="shared" si="74"/>
        <v>0</v>
      </c>
      <c r="V562" s="145"/>
      <c r="W562" s="144">
        <v>0</v>
      </c>
      <c r="X562" s="146">
        <f t="shared" si="68"/>
        <v>0</v>
      </c>
      <c r="Y562" s="144">
        <v>0</v>
      </c>
      <c r="Z562" s="144">
        <f t="shared" si="69"/>
        <v>0</v>
      </c>
      <c r="AA562" s="144">
        <f t="shared" si="70"/>
        <v>0</v>
      </c>
      <c r="AB562" s="144">
        <f t="shared" si="71"/>
        <v>0</v>
      </c>
      <c r="AC562" s="147">
        <f t="shared" si="72"/>
        <v>0</v>
      </c>
    </row>
    <row r="563" spans="1:29" x14ac:dyDescent="0.25">
      <c r="A563" s="131"/>
      <c r="B563" s="140" t="s">
        <v>792</v>
      </c>
      <c r="C563" s="118" t="s">
        <v>413</v>
      </c>
      <c r="D563" s="5"/>
      <c r="E563" s="5"/>
      <c r="F563" s="5"/>
      <c r="G563" s="5"/>
      <c r="H563" s="5"/>
      <c r="I563" s="5"/>
      <c r="J563" s="5"/>
      <c r="K563" s="5"/>
      <c r="L563" s="28"/>
      <c r="M563" s="141" t="s">
        <v>732</v>
      </c>
      <c r="N563" s="142">
        <v>0</v>
      </c>
      <c r="O563" s="150"/>
      <c r="P563" s="144">
        <v>0</v>
      </c>
      <c r="Q563" s="144">
        <v>0</v>
      </c>
      <c r="R563" s="144">
        <f t="shared" si="73"/>
        <v>0</v>
      </c>
      <c r="S563" s="144">
        <f t="shared" si="67"/>
        <v>0</v>
      </c>
      <c r="T563" s="144">
        <v>0</v>
      </c>
      <c r="U563" s="144">
        <f t="shared" si="74"/>
        <v>0</v>
      </c>
      <c r="V563" s="145"/>
      <c r="W563" s="144">
        <v>0</v>
      </c>
      <c r="X563" s="146">
        <f t="shared" si="68"/>
        <v>0</v>
      </c>
      <c r="Y563" s="144">
        <v>0</v>
      </c>
      <c r="Z563" s="144">
        <f t="shared" si="69"/>
        <v>0</v>
      </c>
      <c r="AA563" s="144">
        <f t="shared" si="70"/>
        <v>0</v>
      </c>
      <c r="AB563" s="144">
        <f t="shared" si="71"/>
        <v>0</v>
      </c>
      <c r="AC563" s="147">
        <f t="shared" si="72"/>
        <v>0</v>
      </c>
    </row>
    <row r="564" spans="1:29" x14ac:dyDescent="0.25">
      <c r="A564" s="131"/>
      <c r="B564" s="140" t="s">
        <v>792</v>
      </c>
      <c r="C564" s="118" t="s">
        <v>414</v>
      </c>
      <c r="D564" s="5"/>
      <c r="E564" s="5"/>
      <c r="F564" s="5"/>
      <c r="G564" s="5"/>
      <c r="H564" s="5"/>
      <c r="I564" s="5"/>
      <c r="J564" s="5"/>
      <c r="K564" s="5"/>
      <c r="L564" s="28"/>
      <c r="M564" s="141" t="s">
        <v>732</v>
      </c>
      <c r="N564" s="142">
        <v>0</v>
      </c>
      <c r="O564" s="150"/>
      <c r="P564" s="144">
        <v>0</v>
      </c>
      <c r="Q564" s="144">
        <v>0</v>
      </c>
      <c r="R564" s="144">
        <f t="shared" si="73"/>
        <v>0</v>
      </c>
      <c r="S564" s="144">
        <f t="shared" si="67"/>
        <v>0</v>
      </c>
      <c r="T564" s="144">
        <v>0</v>
      </c>
      <c r="U564" s="144">
        <f t="shared" si="74"/>
        <v>0</v>
      </c>
      <c r="V564" s="145"/>
      <c r="W564" s="144">
        <v>0</v>
      </c>
      <c r="X564" s="146">
        <f t="shared" si="68"/>
        <v>0</v>
      </c>
      <c r="Y564" s="144">
        <v>0</v>
      </c>
      <c r="Z564" s="144">
        <f t="shared" si="69"/>
        <v>0</v>
      </c>
      <c r="AA564" s="144">
        <f t="shared" si="70"/>
        <v>0</v>
      </c>
      <c r="AB564" s="144">
        <f t="shared" si="71"/>
        <v>0</v>
      </c>
      <c r="AC564" s="147">
        <f t="shared" si="72"/>
        <v>0</v>
      </c>
    </row>
    <row r="565" spans="1:29" x14ac:dyDescent="0.25">
      <c r="A565" s="131"/>
      <c r="B565" s="140" t="s">
        <v>792</v>
      </c>
      <c r="C565" s="125" t="s">
        <v>323</v>
      </c>
      <c r="D565" s="5"/>
      <c r="E565" s="5"/>
      <c r="F565" s="5"/>
      <c r="G565" s="5"/>
      <c r="H565" s="5"/>
      <c r="I565" s="5"/>
      <c r="J565" s="5"/>
      <c r="K565" s="5"/>
      <c r="L565" s="28"/>
      <c r="M565" s="141" t="s">
        <v>732</v>
      </c>
      <c r="N565" s="142">
        <v>0</v>
      </c>
      <c r="O565" s="150"/>
      <c r="P565" s="144">
        <v>0</v>
      </c>
      <c r="Q565" s="144">
        <v>0</v>
      </c>
      <c r="R565" s="144">
        <f t="shared" si="73"/>
        <v>0</v>
      </c>
      <c r="S565" s="144">
        <f t="shared" si="67"/>
        <v>0</v>
      </c>
      <c r="T565" s="144">
        <v>0</v>
      </c>
      <c r="U565" s="144">
        <f t="shared" si="74"/>
        <v>0</v>
      </c>
      <c r="V565" s="145"/>
      <c r="W565" s="144">
        <v>0</v>
      </c>
      <c r="X565" s="146">
        <f t="shared" si="68"/>
        <v>0</v>
      </c>
      <c r="Y565" s="144">
        <v>0</v>
      </c>
      <c r="Z565" s="144">
        <f t="shared" si="69"/>
        <v>0</v>
      </c>
      <c r="AA565" s="144">
        <f t="shared" si="70"/>
        <v>0</v>
      </c>
      <c r="AB565" s="144">
        <f t="shared" si="71"/>
        <v>0</v>
      </c>
      <c r="AC565" s="147">
        <f t="shared" si="72"/>
        <v>0</v>
      </c>
    </row>
    <row r="566" spans="1:29" x14ac:dyDescent="0.25">
      <c r="A566" s="131"/>
      <c r="B566" s="140" t="s">
        <v>792</v>
      </c>
      <c r="C566" s="125" t="s">
        <v>783</v>
      </c>
      <c r="D566" s="5"/>
      <c r="E566" s="5"/>
      <c r="F566" s="5"/>
      <c r="G566" s="5"/>
      <c r="H566" s="5"/>
      <c r="I566" s="5"/>
      <c r="J566" s="5"/>
      <c r="K566" s="5"/>
      <c r="L566" s="28"/>
      <c r="M566" s="141" t="s">
        <v>732</v>
      </c>
      <c r="N566" s="142">
        <v>0</v>
      </c>
      <c r="O566" s="150"/>
      <c r="P566" s="144">
        <v>0</v>
      </c>
      <c r="Q566" s="144">
        <v>0</v>
      </c>
      <c r="R566" s="144">
        <f t="shared" si="73"/>
        <v>0</v>
      </c>
      <c r="S566" s="144">
        <f t="shared" si="67"/>
        <v>0</v>
      </c>
      <c r="T566" s="144">
        <v>0</v>
      </c>
      <c r="U566" s="144">
        <f t="shared" si="74"/>
        <v>0</v>
      </c>
      <c r="V566" s="145"/>
      <c r="W566" s="144">
        <v>0</v>
      </c>
      <c r="X566" s="146">
        <f t="shared" si="68"/>
        <v>0</v>
      </c>
      <c r="Y566" s="144">
        <v>0</v>
      </c>
      <c r="Z566" s="144">
        <f t="shared" si="69"/>
        <v>0</v>
      </c>
      <c r="AA566" s="144">
        <f t="shared" si="70"/>
        <v>0</v>
      </c>
      <c r="AB566" s="144">
        <f t="shared" si="71"/>
        <v>0</v>
      </c>
      <c r="AC566" s="147">
        <f t="shared" si="72"/>
        <v>0</v>
      </c>
    </row>
    <row r="567" spans="1:29" x14ac:dyDescent="0.25">
      <c r="A567" s="131"/>
      <c r="B567" s="140" t="s">
        <v>792</v>
      </c>
      <c r="C567" s="125" t="s">
        <v>323</v>
      </c>
      <c r="D567" s="5"/>
      <c r="E567" s="5"/>
      <c r="F567" s="5"/>
      <c r="G567" s="5"/>
      <c r="H567" s="5"/>
      <c r="I567" s="5"/>
      <c r="J567" s="5"/>
      <c r="K567" s="5"/>
      <c r="L567" s="28"/>
      <c r="M567" s="141" t="s">
        <v>732</v>
      </c>
      <c r="N567" s="142">
        <v>0</v>
      </c>
      <c r="O567" s="150"/>
      <c r="P567" s="144">
        <v>0</v>
      </c>
      <c r="Q567" s="144">
        <v>0</v>
      </c>
      <c r="R567" s="144">
        <f t="shared" si="73"/>
        <v>0</v>
      </c>
      <c r="S567" s="144">
        <f t="shared" si="67"/>
        <v>0</v>
      </c>
      <c r="T567" s="144">
        <v>0</v>
      </c>
      <c r="U567" s="144">
        <f t="shared" si="74"/>
        <v>0</v>
      </c>
      <c r="V567" s="145"/>
      <c r="W567" s="144">
        <v>0</v>
      </c>
      <c r="X567" s="146">
        <f t="shared" si="68"/>
        <v>0</v>
      </c>
      <c r="Y567" s="144">
        <v>0</v>
      </c>
      <c r="Z567" s="144">
        <f t="shared" si="69"/>
        <v>0</v>
      </c>
      <c r="AA567" s="144">
        <f t="shared" si="70"/>
        <v>0</v>
      </c>
      <c r="AB567" s="144">
        <f t="shared" si="71"/>
        <v>0</v>
      </c>
      <c r="AC567" s="147">
        <f t="shared" si="72"/>
        <v>0</v>
      </c>
    </row>
    <row r="568" spans="1:29" x14ac:dyDescent="0.25">
      <c r="A568" s="131"/>
      <c r="B568" s="140" t="s">
        <v>792</v>
      </c>
      <c r="C568" s="118" t="s">
        <v>412</v>
      </c>
      <c r="D568" s="5"/>
      <c r="E568" s="5"/>
      <c r="F568" s="5"/>
      <c r="G568" s="5"/>
      <c r="H568" s="5"/>
      <c r="I568" s="5"/>
      <c r="J568" s="5"/>
      <c r="K568" s="5"/>
      <c r="L568" s="28"/>
      <c r="M568" s="141" t="s">
        <v>732</v>
      </c>
      <c r="N568" s="142">
        <v>0</v>
      </c>
      <c r="O568" s="150"/>
      <c r="P568" s="144">
        <v>0</v>
      </c>
      <c r="Q568" s="144">
        <v>0</v>
      </c>
      <c r="R568" s="144">
        <f t="shared" si="73"/>
        <v>0</v>
      </c>
      <c r="S568" s="144">
        <f t="shared" si="67"/>
        <v>0</v>
      </c>
      <c r="T568" s="144">
        <v>0</v>
      </c>
      <c r="U568" s="144">
        <f t="shared" si="74"/>
        <v>0</v>
      </c>
      <c r="V568" s="145"/>
      <c r="W568" s="144">
        <v>0</v>
      </c>
      <c r="X568" s="146">
        <f t="shared" si="68"/>
        <v>0</v>
      </c>
      <c r="Y568" s="144">
        <v>0</v>
      </c>
      <c r="Z568" s="144">
        <f t="shared" si="69"/>
        <v>0</v>
      </c>
      <c r="AA568" s="144">
        <f t="shared" si="70"/>
        <v>0</v>
      </c>
      <c r="AB568" s="144">
        <f t="shared" si="71"/>
        <v>0</v>
      </c>
      <c r="AC568" s="147">
        <f t="shared" si="72"/>
        <v>0</v>
      </c>
    </row>
    <row r="569" spans="1:29" x14ac:dyDescent="0.25">
      <c r="A569" s="131"/>
      <c r="B569" s="140" t="s">
        <v>792</v>
      </c>
      <c r="C569" s="134" t="s">
        <v>415</v>
      </c>
      <c r="D569" s="5"/>
      <c r="E569" s="5"/>
      <c r="F569" s="5"/>
      <c r="G569" s="5"/>
      <c r="H569" s="5"/>
      <c r="I569" s="5"/>
      <c r="J569" s="5"/>
      <c r="K569" s="5"/>
      <c r="L569" s="28"/>
      <c r="M569" s="148" t="s">
        <v>726</v>
      </c>
      <c r="N569" s="141">
        <v>1</v>
      </c>
      <c r="O569" s="150"/>
      <c r="P569" s="151">
        <v>143644.57999999999</v>
      </c>
      <c r="Q569" s="144">
        <v>0</v>
      </c>
      <c r="R569" s="144">
        <f t="shared" si="73"/>
        <v>143644.57999999999</v>
      </c>
      <c r="S569" s="144">
        <f t="shared" si="67"/>
        <v>10777.652837399999</v>
      </c>
      <c r="T569" s="144">
        <v>0</v>
      </c>
      <c r="U569" s="144">
        <f t="shared" si="74"/>
        <v>154422.23283739999</v>
      </c>
      <c r="V569" s="145"/>
      <c r="W569" s="152">
        <v>8862</v>
      </c>
      <c r="X569" s="146">
        <f t="shared" si="68"/>
        <v>1095.3431999999998</v>
      </c>
      <c r="Y569" s="144">
        <v>0</v>
      </c>
      <c r="Z569" s="144">
        <f t="shared" si="69"/>
        <v>9957.3431999999993</v>
      </c>
      <c r="AA569" s="144">
        <f t="shared" si="70"/>
        <v>154422.23283739999</v>
      </c>
      <c r="AB569" s="144">
        <f t="shared" si="71"/>
        <v>9957.3431999999993</v>
      </c>
      <c r="AC569" s="147">
        <f t="shared" si="72"/>
        <v>164380</v>
      </c>
    </row>
    <row r="570" spans="1:29" x14ac:dyDescent="0.25">
      <c r="A570" s="126">
        <v>23</v>
      </c>
      <c r="B570" s="140" t="s">
        <v>792</v>
      </c>
      <c r="C570" s="127" t="s">
        <v>416</v>
      </c>
      <c r="D570" s="5"/>
      <c r="E570" s="5"/>
      <c r="F570" s="5"/>
      <c r="G570" s="5"/>
      <c r="H570" s="5"/>
      <c r="I570" s="5"/>
      <c r="J570" s="5"/>
      <c r="K570" s="5"/>
      <c r="L570" s="28"/>
      <c r="M570" s="141" t="s">
        <v>732</v>
      </c>
      <c r="N570" s="142">
        <v>0</v>
      </c>
      <c r="O570" s="150"/>
      <c r="P570" s="144">
        <v>0</v>
      </c>
      <c r="Q570" s="144">
        <v>0</v>
      </c>
      <c r="R570" s="144">
        <f t="shared" si="73"/>
        <v>0</v>
      </c>
      <c r="S570" s="144">
        <f t="shared" si="67"/>
        <v>0</v>
      </c>
      <c r="T570" s="144">
        <v>0</v>
      </c>
      <c r="U570" s="144">
        <f t="shared" si="74"/>
        <v>0</v>
      </c>
      <c r="V570" s="145"/>
      <c r="W570" s="144">
        <v>0</v>
      </c>
      <c r="X570" s="146">
        <f t="shared" si="68"/>
        <v>0</v>
      </c>
      <c r="Y570" s="144">
        <v>0</v>
      </c>
      <c r="Z570" s="144">
        <f t="shared" si="69"/>
        <v>0</v>
      </c>
      <c r="AA570" s="144">
        <f t="shared" si="70"/>
        <v>0</v>
      </c>
      <c r="AB570" s="144">
        <f t="shared" si="71"/>
        <v>0</v>
      </c>
      <c r="AC570" s="147">
        <f t="shared" si="72"/>
        <v>0</v>
      </c>
    </row>
    <row r="571" spans="1:29" x14ac:dyDescent="0.25">
      <c r="A571" s="131"/>
      <c r="B571" s="140" t="s">
        <v>792</v>
      </c>
      <c r="C571" s="127" t="s">
        <v>299</v>
      </c>
      <c r="D571" s="5"/>
      <c r="E571" s="5"/>
      <c r="F571" s="5"/>
      <c r="G571" s="5"/>
      <c r="H571" s="5"/>
      <c r="I571" s="5"/>
      <c r="J571" s="5"/>
      <c r="K571" s="5"/>
      <c r="L571" s="28"/>
      <c r="M571" s="141" t="s">
        <v>732</v>
      </c>
      <c r="N571" s="142">
        <v>0</v>
      </c>
      <c r="O571" s="150"/>
      <c r="P571" s="144">
        <v>0</v>
      </c>
      <c r="Q571" s="144">
        <v>0</v>
      </c>
      <c r="R571" s="144">
        <f t="shared" si="73"/>
        <v>0</v>
      </c>
      <c r="S571" s="144">
        <f t="shared" si="67"/>
        <v>0</v>
      </c>
      <c r="T571" s="144">
        <v>0</v>
      </c>
      <c r="U571" s="144">
        <f t="shared" si="74"/>
        <v>0</v>
      </c>
      <c r="V571" s="145"/>
      <c r="W571" s="144">
        <v>0</v>
      </c>
      <c r="X571" s="146">
        <f t="shared" si="68"/>
        <v>0</v>
      </c>
      <c r="Y571" s="144">
        <v>0</v>
      </c>
      <c r="Z571" s="144">
        <f t="shared" si="69"/>
        <v>0</v>
      </c>
      <c r="AA571" s="144">
        <f t="shared" si="70"/>
        <v>0</v>
      </c>
      <c r="AB571" s="144">
        <f t="shared" si="71"/>
        <v>0</v>
      </c>
      <c r="AC571" s="147">
        <f t="shared" si="72"/>
        <v>0</v>
      </c>
    </row>
    <row r="572" spans="1:29" x14ac:dyDescent="0.25">
      <c r="A572" s="131"/>
      <c r="B572" s="140" t="s">
        <v>792</v>
      </c>
      <c r="C572" s="125" t="s">
        <v>417</v>
      </c>
      <c r="D572" s="5"/>
      <c r="E572" s="5"/>
      <c r="F572" s="5"/>
      <c r="G572" s="5"/>
      <c r="H572" s="5"/>
      <c r="I572" s="5"/>
      <c r="J572" s="5"/>
      <c r="K572" s="5"/>
      <c r="L572" s="28"/>
      <c r="M572" s="141" t="s">
        <v>732</v>
      </c>
      <c r="N572" s="142">
        <v>0</v>
      </c>
      <c r="O572" s="150"/>
      <c r="P572" s="144">
        <v>0</v>
      </c>
      <c r="Q572" s="144">
        <v>0</v>
      </c>
      <c r="R572" s="144">
        <f t="shared" si="73"/>
        <v>0</v>
      </c>
      <c r="S572" s="144">
        <f t="shared" si="67"/>
        <v>0</v>
      </c>
      <c r="T572" s="144">
        <v>0</v>
      </c>
      <c r="U572" s="144">
        <f t="shared" si="74"/>
        <v>0</v>
      </c>
      <c r="V572" s="145"/>
      <c r="W572" s="144">
        <v>0</v>
      </c>
      <c r="X572" s="146">
        <f t="shared" si="68"/>
        <v>0</v>
      </c>
      <c r="Y572" s="144">
        <v>0</v>
      </c>
      <c r="Z572" s="144">
        <f t="shared" si="69"/>
        <v>0</v>
      </c>
      <c r="AA572" s="144">
        <f t="shared" si="70"/>
        <v>0</v>
      </c>
      <c r="AB572" s="144">
        <f t="shared" si="71"/>
        <v>0</v>
      </c>
      <c r="AC572" s="147">
        <f t="shared" si="72"/>
        <v>0</v>
      </c>
    </row>
    <row r="573" spans="1:29" ht="30" x14ac:dyDescent="0.25">
      <c r="A573" s="128" t="s">
        <v>236</v>
      </c>
      <c r="B573" s="140" t="s">
        <v>792</v>
      </c>
      <c r="C573" s="118" t="s">
        <v>826</v>
      </c>
      <c r="D573" s="5"/>
      <c r="E573" s="5"/>
      <c r="F573" s="5"/>
      <c r="G573" s="5"/>
      <c r="H573" s="5"/>
      <c r="I573" s="5"/>
      <c r="J573" s="5"/>
      <c r="K573" s="5"/>
      <c r="L573" s="28"/>
      <c r="M573" s="141" t="s">
        <v>732</v>
      </c>
      <c r="N573" s="142">
        <v>0</v>
      </c>
      <c r="O573" s="150"/>
      <c r="P573" s="144">
        <v>0</v>
      </c>
      <c r="Q573" s="144">
        <v>0</v>
      </c>
      <c r="R573" s="144">
        <f t="shared" si="73"/>
        <v>0</v>
      </c>
      <c r="S573" s="144">
        <f t="shared" si="67"/>
        <v>0</v>
      </c>
      <c r="T573" s="144">
        <v>0</v>
      </c>
      <c r="U573" s="144">
        <f t="shared" si="74"/>
        <v>0</v>
      </c>
      <c r="V573" s="145"/>
      <c r="W573" s="144">
        <v>0</v>
      </c>
      <c r="X573" s="146">
        <f t="shared" si="68"/>
        <v>0</v>
      </c>
      <c r="Y573" s="144">
        <v>0</v>
      </c>
      <c r="Z573" s="144">
        <f t="shared" si="69"/>
        <v>0</v>
      </c>
      <c r="AA573" s="144">
        <f t="shared" si="70"/>
        <v>0</v>
      </c>
      <c r="AB573" s="144">
        <f t="shared" si="71"/>
        <v>0</v>
      </c>
      <c r="AC573" s="147">
        <f t="shared" si="72"/>
        <v>0</v>
      </c>
    </row>
    <row r="574" spans="1:29" ht="30" x14ac:dyDescent="0.25">
      <c r="A574" s="128" t="s">
        <v>237</v>
      </c>
      <c r="B574" s="140" t="s">
        <v>792</v>
      </c>
      <c r="C574" s="118" t="s">
        <v>418</v>
      </c>
      <c r="D574" s="5"/>
      <c r="E574" s="5"/>
      <c r="F574" s="5"/>
      <c r="G574" s="5"/>
      <c r="H574" s="5"/>
      <c r="I574" s="5"/>
      <c r="J574" s="5"/>
      <c r="K574" s="5"/>
      <c r="L574" s="28"/>
      <c r="M574" s="141" t="s">
        <v>732</v>
      </c>
      <c r="N574" s="142">
        <v>0</v>
      </c>
      <c r="O574" s="150"/>
      <c r="P574" s="144">
        <v>0</v>
      </c>
      <c r="Q574" s="144">
        <v>0</v>
      </c>
      <c r="R574" s="144">
        <f t="shared" si="73"/>
        <v>0</v>
      </c>
      <c r="S574" s="144">
        <f t="shared" si="67"/>
        <v>0</v>
      </c>
      <c r="T574" s="144">
        <v>0</v>
      </c>
      <c r="U574" s="144">
        <f t="shared" si="74"/>
        <v>0</v>
      </c>
      <c r="V574" s="145"/>
      <c r="W574" s="144">
        <v>0</v>
      </c>
      <c r="X574" s="146">
        <f t="shared" si="68"/>
        <v>0</v>
      </c>
      <c r="Y574" s="144">
        <v>0</v>
      </c>
      <c r="Z574" s="144">
        <f t="shared" si="69"/>
        <v>0</v>
      </c>
      <c r="AA574" s="144">
        <f t="shared" si="70"/>
        <v>0</v>
      </c>
      <c r="AB574" s="144">
        <f t="shared" si="71"/>
        <v>0</v>
      </c>
      <c r="AC574" s="147">
        <f t="shared" si="72"/>
        <v>0</v>
      </c>
    </row>
    <row r="575" spans="1:29" x14ac:dyDescent="0.25">
      <c r="A575" s="128" t="s">
        <v>238</v>
      </c>
      <c r="B575" s="140" t="s">
        <v>792</v>
      </c>
      <c r="C575" s="118" t="s">
        <v>791</v>
      </c>
      <c r="D575" s="5"/>
      <c r="E575" s="5"/>
      <c r="F575" s="5"/>
      <c r="G575" s="5"/>
      <c r="H575" s="5"/>
      <c r="I575" s="5"/>
      <c r="J575" s="5"/>
      <c r="K575" s="5"/>
      <c r="L575" s="28"/>
      <c r="M575" s="141" t="s">
        <v>732</v>
      </c>
      <c r="N575" s="142">
        <v>0</v>
      </c>
      <c r="O575" s="150"/>
      <c r="P575" s="144">
        <v>0</v>
      </c>
      <c r="Q575" s="144">
        <v>0</v>
      </c>
      <c r="R575" s="144">
        <f t="shared" si="73"/>
        <v>0</v>
      </c>
      <c r="S575" s="144">
        <f t="shared" si="67"/>
        <v>0</v>
      </c>
      <c r="T575" s="144">
        <v>0</v>
      </c>
      <c r="U575" s="144">
        <f t="shared" si="74"/>
        <v>0</v>
      </c>
      <c r="V575" s="145"/>
      <c r="W575" s="144">
        <v>0</v>
      </c>
      <c r="X575" s="146">
        <f t="shared" si="68"/>
        <v>0</v>
      </c>
      <c r="Y575" s="144">
        <v>0</v>
      </c>
      <c r="Z575" s="144">
        <f t="shared" si="69"/>
        <v>0</v>
      </c>
      <c r="AA575" s="144">
        <f t="shared" si="70"/>
        <v>0</v>
      </c>
      <c r="AB575" s="144">
        <f t="shared" si="71"/>
        <v>0</v>
      </c>
      <c r="AC575" s="147">
        <f t="shared" si="72"/>
        <v>0</v>
      </c>
    </row>
    <row r="576" spans="1:29" x14ac:dyDescent="0.25">
      <c r="A576" s="131"/>
      <c r="B576" s="140" t="s">
        <v>792</v>
      </c>
      <c r="C576" s="127" t="s">
        <v>303</v>
      </c>
      <c r="D576" s="5"/>
      <c r="E576" s="5"/>
      <c r="F576" s="5"/>
      <c r="G576" s="5"/>
      <c r="H576" s="5"/>
      <c r="I576" s="5"/>
      <c r="J576" s="5"/>
      <c r="K576" s="5"/>
      <c r="L576" s="28"/>
      <c r="M576" s="141" t="s">
        <v>732</v>
      </c>
      <c r="N576" s="142">
        <v>0</v>
      </c>
      <c r="O576" s="150"/>
      <c r="P576" s="144">
        <v>0</v>
      </c>
      <c r="Q576" s="144">
        <v>0</v>
      </c>
      <c r="R576" s="144">
        <f t="shared" si="73"/>
        <v>0</v>
      </c>
      <c r="S576" s="144">
        <f t="shared" si="67"/>
        <v>0</v>
      </c>
      <c r="T576" s="144">
        <v>0</v>
      </c>
      <c r="U576" s="144">
        <f t="shared" si="74"/>
        <v>0</v>
      </c>
      <c r="V576" s="145"/>
      <c r="W576" s="144">
        <v>0</v>
      </c>
      <c r="X576" s="146">
        <f t="shared" si="68"/>
        <v>0</v>
      </c>
      <c r="Y576" s="144">
        <v>0</v>
      </c>
      <c r="Z576" s="144">
        <f t="shared" si="69"/>
        <v>0</v>
      </c>
      <c r="AA576" s="144">
        <f t="shared" si="70"/>
        <v>0</v>
      </c>
      <c r="AB576" s="144">
        <f t="shared" si="71"/>
        <v>0</v>
      </c>
      <c r="AC576" s="147">
        <f t="shared" si="72"/>
        <v>0</v>
      </c>
    </row>
    <row r="577" spans="1:29" x14ac:dyDescent="0.25">
      <c r="A577" s="131"/>
      <c r="B577" s="140" t="s">
        <v>792</v>
      </c>
      <c r="C577" s="118" t="s">
        <v>411</v>
      </c>
      <c r="D577" s="5"/>
      <c r="E577" s="5"/>
      <c r="F577" s="5"/>
      <c r="G577" s="5"/>
      <c r="H577" s="5"/>
      <c r="I577" s="5"/>
      <c r="J577" s="5"/>
      <c r="K577" s="5"/>
      <c r="L577" s="28"/>
      <c r="M577" s="141" t="s">
        <v>732</v>
      </c>
      <c r="N577" s="142">
        <v>0</v>
      </c>
      <c r="O577" s="150"/>
      <c r="P577" s="144">
        <v>0</v>
      </c>
      <c r="Q577" s="144">
        <v>0</v>
      </c>
      <c r="R577" s="144">
        <f t="shared" si="73"/>
        <v>0</v>
      </c>
      <c r="S577" s="144">
        <f t="shared" si="67"/>
        <v>0</v>
      </c>
      <c r="T577" s="144">
        <v>0</v>
      </c>
      <c r="U577" s="144">
        <f t="shared" si="74"/>
        <v>0</v>
      </c>
      <c r="V577" s="145"/>
      <c r="W577" s="144">
        <v>0</v>
      </c>
      <c r="X577" s="146">
        <f t="shared" si="68"/>
        <v>0</v>
      </c>
      <c r="Y577" s="144">
        <v>0</v>
      </c>
      <c r="Z577" s="144">
        <f t="shared" si="69"/>
        <v>0</v>
      </c>
      <c r="AA577" s="144">
        <f t="shared" si="70"/>
        <v>0</v>
      </c>
      <c r="AB577" s="144">
        <f t="shared" si="71"/>
        <v>0</v>
      </c>
      <c r="AC577" s="147">
        <f t="shared" si="72"/>
        <v>0</v>
      </c>
    </row>
    <row r="578" spans="1:29" x14ac:dyDescent="0.25">
      <c r="A578" s="131"/>
      <c r="B578" s="140" t="s">
        <v>792</v>
      </c>
      <c r="C578" s="127" t="s">
        <v>262</v>
      </c>
      <c r="D578" s="5"/>
      <c r="E578" s="5"/>
      <c r="F578" s="5"/>
      <c r="G578" s="5"/>
      <c r="H578" s="5"/>
      <c r="I578" s="5"/>
      <c r="J578" s="5"/>
      <c r="K578" s="5"/>
      <c r="L578" s="28"/>
      <c r="M578" s="141" t="s">
        <v>732</v>
      </c>
      <c r="N578" s="142">
        <v>0</v>
      </c>
      <c r="O578" s="150"/>
      <c r="P578" s="144">
        <v>0</v>
      </c>
      <c r="Q578" s="144">
        <v>0</v>
      </c>
      <c r="R578" s="144">
        <f t="shared" si="73"/>
        <v>0</v>
      </c>
      <c r="S578" s="144">
        <f t="shared" si="67"/>
        <v>0</v>
      </c>
      <c r="T578" s="144">
        <v>0</v>
      </c>
      <c r="U578" s="144">
        <f t="shared" si="74"/>
        <v>0</v>
      </c>
      <c r="V578" s="145"/>
      <c r="W578" s="144">
        <v>0</v>
      </c>
      <c r="X578" s="146">
        <f t="shared" si="68"/>
        <v>0</v>
      </c>
      <c r="Y578" s="144">
        <v>0</v>
      </c>
      <c r="Z578" s="144">
        <f t="shared" si="69"/>
        <v>0</v>
      </c>
      <c r="AA578" s="144">
        <f t="shared" si="70"/>
        <v>0</v>
      </c>
      <c r="AB578" s="144">
        <f t="shared" si="71"/>
        <v>0</v>
      </c>
      <c r="AC578" s="147">
        <f t="shared" si="72"/>
        <v>0</v>
      </c>
    </row>
    <row r="579" spans="1:29" x14ac:dyDescent="0.25">
      <c r="A579" s="131"/>
      <c r="B579" s="140" t="s">
        <v>792</v>
      </c>
      <c r="C579" s="118" t="s">
        <v>412</v>
      </c>
      <c r="D579" s="5"/>
      <c r="E579" s="5"/>
      <c r="F579" s="5"/>
      <c r="G579" s="5"/>
      <c r="H579" s="5"/>
      <c r="I579" s="5"/>
      <c r="J579" s="5"/>
      <c r="K579" s="5"/>
      <c r="L579" s="28"/>
      <c r="M579" s="141" t="s">
        <v>732</v>
      </c>
      <c r="N579" s="142">
        <v>0</v>
      </c>
      <c r="O579" s="150"/>
      <c r="P579" s="144">
        <v>0</v>
      </c>
      <c r="Q579" s="144">
        <v>0</v>
      </c>
      <c r="R579" s="144">
        <f t="shared" si="73"/>
        <v>0</v>
      </c>
      <c r="S579" s="144">
        <f t="shared" si="67"/>
        <v>0</v>
      </c>
      <c r="T579" s="144">
        <v>0</v>
      </c>
      <c r="U579" s="144">
        <f t="shared" si="74"/>
        <v>0</v>
      </c>
      <c r="V579" s="145"/>
      <c r="W579" s="144">
        <v>0</v>
      </c>
      <c r="X579" s="146">
        <f t="shared" si="68"/>
        <v>0</v>
      </c>
      <c r="Y579" s="144">
        <v>0</v>
      </c>
      <c r="Z579" s="144">
        <f t="shared" si="69"/>
        <v>0</v>
      </c>
      <c r="AA579" s="144">
        <f t="shared" si="70"/>
        <v>0</v>
      </c>
      <c r="AB579" s="144">
        <f t="shared" si="71"/>
        <v>0</v>
      </c>
      <c r="AC579" s="147">
        <f t="shared" si="72"/>
        <v>0</v>
      </c>
    </row>
    <row r="580" spans="1:29" x14ac:dyDescent="0.25">
      <c r="A580" s="131"/>
      <c r="B580" s="140" t="s">
        <v>792</v>
      </c>
      <c r="C580" s="118" t="s">
        <v>413</v>
      </c>
      <c r="D580" s="5"/>
      <c r="E580" s="5"/>
      <c r="F580" s="5"/>
      <c r="G580" s="5"/>
      <c r="H580" s="5"/>
      <c r="I580" s="5"/>
      <c r="J580" s="5"/>
      <c r="K580" s="5"/>
      <c r="L580" s="28"/>
      <c r="M580" s="141" t="s">
        <v>732</v>
      </c>
      <c r="N580" s="142">
        <v>0</v>
      </c>
      <c r="O580" s="150"/>
      <c r="P580" s="144">
        <v>0</v>
      </c>
      <c r="Q580" s="144">
        <v>0</v>
      </c>
      <c r="R580" s="144">
        <f t="shared" si="73"/>
        <v>0</v>
      </c>
      <c r="S580" s="144">
        <f t="shared" si="67"/>
        <v>0</v>
      </c>
      <c r="T580" s="144">
        <v>0</v>
      </c>
      <c r="U580" s="144">
        <f t="shared" si="74"/>
        <v>0</v>
      </c>
      <c r="V580" s="145"/>
      <c r="W580" s="144">
        <v>0</v>
      </c>
      <c r="X580" s="146">
        <f t="shared" si="68"/>
        <v>0</v>
      </c>
      <c r="Y580" s="144">
        <v>0</v>
      </c>
      <c r="Z580" s="144">
        <f t="shared" si="69"/>
        <v>0</v>
      </c>
      <c r="AA580" s="144">
        <f t="shared" si="70"/>
        <v>0</v>
      </c>
      <c r="AB580" s="144">
        <f t="shared" si="71"/>
        <v>0</v>
      </c>
      <c r="AC580" s="147">
        <f t="shared" si="72"/>
        <v>0</v>
      </c>
    </row>
    <row r="581" spans="1:29" x14ac:dyDescent="0.25">
      <c r="A581" s="131"/>
      <c r="B581" s="140" t="s">
        <v>792</v>
      </c>
      <c r="C581" s="118" t="s">
        <v>419</v>
      </c>
      <c r="D581" s="5"/>
      <c r="E581" s="5"/>
      <c r="F581" s="5"/>
      <c r="G581" s="5"/>
      <c r="H581" s="5"/>
      <c r="I581" s="5"/>
      <c r="J581" s="5"/>
      <c r="K581" s="5"/>
      <c r="L581" s="28"/>
      <c r="M581" s="141" t="s">
        <v>732</v>
      </c>
      <c r="N581" s="142">
        <v>0</v>
      </c>
      <c r="O581" s="150"/>
      <c r="P581" s="144">
        <v>0</v>
      </c>
      <c r="Q581" s="144">
        <v>0</v>
      </c>
      <c r="R581" s="144">
        <f t="shared" si="73"/>
        <v>0</v>
      </c>
      <c r="S581" s="144">
        <f t="shared" si="67"/>
        <v>0</v>
      </c>
      <c r="T581" s="144">
        <v>0</v>
      </c>
      <c r="U581" s="144">
        <f t="shared" si="74"/>
        <v>0</v>
      </c>
      <c r="V581" s="145"/>
      <c r="W581" s="144">
        <v>0</v>
      </c>
      <c r="X581" s="146">
        <f t="shared" si="68"/>
        <v>0</v>
      </c>
      <c r="Y581" s="144">
        <v>0</v>
      </c>
      <c r="Z581" s="144">
        <f t="shared" si="69"/>
        <v>0</v>
      </c>
      <c r="AA581" s="144">
        <f t="shared" si="70"/>
        <v>0</v>
      </c>
      <c r="AB581" s="144">
        <f t="shared" si="71"/>
        <v>0</v>
      </c>
      <c r="AC581" s="147">
        <f t="shared" si="72"/>
        <v>0</v>
      </c>
    </row>
    <row r="582" spans="1:29" x14ac:dyDescent="0.25">
      <c r="A582" s="131"/>
      <c r="B582" s="140" t="s">
        <v>792</v>
      </c>
      <c r="C582" s="125" t="s">
        <v>323</v>
      </c>
      <c r="D582" s="5"/>
      <c r="E582" s="5"/>
      <c r="F582" s="5"/>
      <c r="G582" s="5"/>
      <c r="H582" s="5"/>
      <c r="I582" s="5"/>
      <c r="J582" s="5"/>
      <c r="K582" s="5"/>
      <c r="L582" s="28"/>
      <c r="M582" s="141" t="s">
        <v>732</v>
      </c>
      <c r="N582" s="142">
        <v>0</v>
      </c>
      <c r="O582" s="150"/>
      <c r="P582" s="144">
        <v>0</v>
      </c>
      <c r="Q582" s="144">
        <v>0</v>
      </c>
      <c r="R582" s="144">
        <f t="shared" si="73"/>
        <v>0</v>
      </c>
      <c r="S582" s="144">
        <f t="shared" si="67"/>
        <v>0</v>
      </c>
      <c r="T582" s="144">
        <v>0</v>
      </c>
      <c r="U582" s="144">
        <f t="shared" si="74"/>
        <v>0</v>
      </c>
      <c r="V582" s="145"/>
      <c r="W582" s="144">
        <v>0</v>
      </c>
      <c r="X582" s="146">
        <f t="shared" si="68"/>
        <v>0</v>
      </c>
      <c r="Y582" s="144">
        <v>0</v>
      </c>
      <c r="Z582" s="144">
        <f t="shared" si="69"/>
        <v>0</v>
      </c>
      <c r="AA582" s="144">
        <f t="shared" si="70"/>
        <v>0</v>
      </c>
      <c r="AB582" s="144">
        <f t="shared" si="71"/>
        <v>0</v>
      </c>
      <c r="AC582" s="147">
        <f t="shared" si="72"/>
        <v>0</v>
      </c>
    </row>
    <row r="583" spans="1:29" x14ac:dyDescent="0.25">
      <c r="A583" s="131"/>
      <c r="B583" s="140" t="s">
        <v>792</v>
      </c>
      <c r="C583" s="125" t="s">
        <v>783</v>
      </c>
      <c r="D583" s="5"/>
      <c r="E583" s="5"/>
      <c r="F583" s="5"/>
      <c r="G583" s="5"/>
      <c r="H583" s="5"/>
      <c r="I583" s="5"/>
      <c r="J583" s="5"/>
      <c r="K583" s="5"/>
      <c r="L583" s="28"/>
      <c r="M583" s="141" t="s">
        <v>732</v>
      </c>
      <c r="N583" s="142">
        <v>0</v>
      </c>
      <c r="O583" s="150"/>
      <c r="P583" s="144">
        <v>0</v>
      </c>
      <c r="Q583" s="144">
        <v>0</v>
      </c>
      <c r="R583" s="144">
        <f t="shared" si="73"/>
        <v>0</v>
      </c>
      <c r="S583" s="144">
        <f t="shared" ref="S583:S646" si="75">R583*7.503%</f>
        <v>0</v>
      </c>
      <c r="T583" s="144">
        <v>0</v>
      </c>
      <c r="U583" s="144">
        <f t="shared" si="74"/>
        <v>0</v>
      </c>
      <c r="V583" s="145"/>
      <c r="W583" s="144">
        <v>0</v>
      </c>
      <c r="X583" s="146">
        <f t="shared" ref="X583:X646" si="76">W583*12.36%</f>
        <v>0</v>
      </c>
      <c r="Y583" s="144">
        <v>0</v>
      </c>
      <c r="Z583" s="144">
        <f t="shared" ref="Z583:Z646" si="77">W583+X583+Y583</f>
        <v>0</v>
      </c>
      <c r="AA583" s="144">
        <f t="shared" ref="AA583:AA646" si="78">N583*U583</f>
        <v>0</v>
      </c>
      <c r="AB583" s="144">
        <f t="shared" ref="AB583:AB646" si="79">Z583*N583</f>
        <v>0</v>
      </c>
      <c r="AC583" s="147">
        <f t="shared" ref="AC583:AC646" si="80">ROUND(AA583+AB583,0)</f>
        <v>0</v>
      </c>
    </row>
    <row r="584" spans="1:29" x14ac:dyDescent="0.25">
      <c r="A584" s="131"/>
      <c r="B584" s="140" t="s">
        <v>792</v>
      </c>
      <c r="C584" s="125" t="s">
        <v>323</v>
      </c>
      <c r="D584" s="5"/>
      <c r="E584" s="5"/>
      <c r="F584" s="5"/>
      <c r="G584" s="5"/>
      <c r="H584" s="5"/>
      <c r="I584" s="5"/>
      <c r="J584" s="5"/>
      <c r="K584" s="5"/>
      <c r="L584" s="28"/>
      <c r="M584" s="141" t="s">
        <v>732</v>
      </c>
      <c r="N584" s="142">
        <v>0</v>
      </c>
      <c r="O584" s="150"/>
      <c r="P584" s="144">
        <v>0</v>
      </c>
      <c r="Q584" s="144">
        <v>0</v>
      </c>
      <c r="R584" s="144">
        <f t="shared" ref="R584:R647" si="81">P584+Q584</f>
        <v>0</v>
      </c>
      <c r="S584" s="144">
        <f t="shared" si="75"/>
        <v>0</v>
      </c>
      <c r="T584" s="144">
        <v>0</v>
      </c>
      <c r="U584" s="144">
        <f t="shared" ref="U584:U647" si="82">R584+S584+T584</f>
        <v>0</v>
      </c>
      <c r="V584" s="145"/>
      <c r="W584" s="144">
        <v>0</v>
      </c>
      <c r="X584" s="146">
        <f t="shared" si="76"/>
        <v>0</v>
      </c>
      <c r="Y584" s="144">
        <v>0</v>
      </c>
      <c r="Z584" s="144">
        <f t="shared" si="77"/>
        <v>0</v>
      </c>
      <c r="AA584" s="144">
        <f t="shared" si="78"/>
        <v>0</v>
      </c>
      <c r="AB584" s="144">
        <f t="shared" si="79"/>
        <v>0</v>
      </c>
      <c r="AC584" s="147">
        <f t="shared" si="80"/>
        <v>0</v>
      </c>
    </row>
    <row r="585" spans="1:29" x14ac:dyDescent="0.25">
      <c r="A585" s="131"/>
      <c r="B585" s="140" t="s">
        <v>792</v>
      </c>
      <c r="C585" s="118" t="s">
        <v>412</v>
      </c>
      <c r="D585" s="5"/>
      <c r="E585" s="5"/>
      <c r="F585" s="5"/>
      <c r="G585" s="5"/>
      <c r="H585" s="5"/>
      <c r="I585" s="5"/>
      <c r="J585" s="5"/>
      <c r="K585" s="5"/>
      <c r="L585" s="28"/>
      <c r="M585" s="141" t="s">
        <v>732</v>
      </c>
      <c r="N585" s="142">
        <v>0</v>
      </c>
      <c r="O585" s="150"/>
      <c r="P585" s="144">
        <v>0</v>
      </c>
      <c r="Q585" s="144">
        <v>0</v>
      </c>
      <c r="R585" s="144">
        <f t="shared" si="81"/>
        <v>0</v>
      </c>
      <c r="S585" s="144">
        <f t="shared" si="75"/>
        <v>0</v>
      </c>
      <c r="T585" s="144">
        <v>0</v>
      </c>
      <c r="U585" s="144">
        <f t="shared" si="82"/>
        <v>0</v>
      </c>
      <c r="V585" s="145"/>
      <c r="W585" s="144">
        <v>0</v>
      </c>
      <c r="X585" s="146">
        <f t="shared" si="76"/>
        <v>0</v>
      </c>
      <c r="Y585" s="144">
        <v>0</v>
      </c>
      <c r="Z585" s="144">
        <f t="shared" si="77"/>
        <v>0</v>
      </c>
      <c r="AA585" s="144">
        <f t="shared" si="78"/>
        <v>0</v>
      </c>
      <c r="AB585" s="144">
        <f t="shared" si="79"/>
        <v>0</v>
      </c>
      <c r="AC585" s="147">
        <f t="shared" si="80"/>
        <v>0</v>
      </c>
    </row>
    <row r="586" spans="1:29" x14ac:dyDescent="0.25">
      <c r="A586" s="131"/>
      <c r="B586" s="140" t="s">
        <v>792</v>
      </c>
      <c r="C586" s="134" t="s">
        <v>420</v>
      </c>
      <c r="D586" s="5"/>
      <c r="E586" s="5"/>
      <c r="F586" s="5"/>
      <c r="G586" s="5"/>
      <c r="H586" s="5"/>
      <c r="I586" s="5"/>
      <c r="J586" s="5"/>
      <c r="K586" s="5"/>
      <c r="L586" s="28"/>
      <c r="M586" s="148" t="s">
        <v>726</v>
      </c>
      <c r="N586" s="141">
        <v>1</v>
      </c>
      <c r="O586" s="150"/>
      <c r="P586" s="151">
        <v>145440.19</v>
      </c>
      <c r="Q586" s="144">
        <v>0</v>
      </c>
      <c r="R586" s="144">
        <f t="shared" si="81"/>
        <v>145440.19</v>
      </c>
      <c r="S586" s="144">
        <f t="shared" si="75"/>
        <v>10912.3774557</v>
      </c>
      <c r="T586" s="144">
        <v>0</v>
      </c>
      <c r="U586" s="144">
        <f t="shared" si="82"/>
        <v>156352.56745570002</v>
      </c>
      <c r="V586" s="145"/>
      <c r="W586" s="152">
        <v>8862</v>
      </c>
      <c r="X586" s="146">
        <f t="shared" si="76"/>
        <v>1095.3431999999998</v>
      </c>
      <c r="Y586" s="144">
        <v>0</v>
      </c>
      <c r="Z586" s="144">
        <f t="shared" si="77"/>
        <v>9957.3431999999993</v>
      </c>
      <c r="AA586" s="144">
        <f t="shared" si="78"/>
        <v>156352.56745570002</v>
      </c>
      <c r="AB586" s="144">
        <f t="shared" si="79"/>
        <v>9957.3431999999993</v>
      </c>
      <c r="AC586" s="147">
        <f t="shared" si="80"/>
        <v>166310</v>
      </c>
    </row>
    <row r="587" spans="1:29" x14ac:dyDescent="0.25">
      <c r="A587" s="126">
        <v>24</v>
      </c>
      <c r="B587" s="140" t="s">
        <v>792</v>
      </c>
      <c r="C587" s="127" t="s">
        <v>421</v>
      </c>
      <c r="D587" s="5"/>
      <c r="E587" s="5"/>
      <c r="F587" s="5"/>
      <c r="G587" s="5"/>
      <c r="H587" s="5"/>
      <c r="I587" s="5"/>
      <c r="J587" s="5"/>
      <c r="K587" s="5"/>
      <c r="L587" s="28"/>
      <c r="M587" s="141" t="s">
        <v>732</v>
      </c>
      <c r="N587" s="142">
        <v>0</v>
      </c>
      <c r="O587" s="150"/>
      <c r="P587" s="144">
        <v>0</v>
      </c>
      <c r="Q587" s="144">
        <v>0</v>
      </c>
      <c r="R587" s="144">
        <f t="shared" si="81"/>
        <v>0</v>
      </c>
      <c r="S587" s="144">
        <f t="shared" si="75"/>
        <v>0</v>
      </c>
      <c r="T587" s="144">
        <v>0</v>
      </c>
      <c r="U587" s="144">
        <f t="shared" si="82"/>
        <v>0</v>
      </c>
      <c r="V587" s="145"/>
      <c r="W587" s="144">
        <v>0</v>
      </c>
      <c r="X587" s="146">
        <f t="shared" si="76"/>
        <v>0</v>
      </c>
      <c r="Y587" s="144">
        <v>0</v>
      </c>
      <c r="Z587" s="144">
        <f t="shared" si="77"/>
        <v>0</v>
      </c>
      <c r="AA587" s="144">
        <f t="shared" si="78"/>
        <v>0</v>
      </c>
      <c r="AB587" s="144">
        <f t="shared" si="79"/>
        <v>0</v>
      </c>
      <c r="AC587" s="147">
        <f t="shared" si="80"/>
        <v>0</v>
      </c>
    </row>
    <row r="588" spans="1:29" x14ac:dyDescent="0.25">
      <c r="A588" s="131"/>
      <c r="B588" s="140" t="s">
        <v>792</v>
      </c>
      <c r="C588" s="127" t="s">
        <v>299</v>
      </c>
      <c r="D588" s="5"/>
      <c r="E588" s="5"/>
      <c r="F588" s="5"/>
      <c r="G588" s="5"/>
      <c r="H588" s="5"/>
      <c r="I588" s="5"/>
      <c r="J588" s="5"/>
      <c r="K588" s="5"/>
      <c r="L588" s="28"/>
      <c r="M588" s="141" t="s">
        <v>732</v>
      </c>
      <c r="N588" s="142">
        <v>0</v>
      </c>
      <c r="O588" s="150"/>
      <c r="P588" s="144">
        <v>0</v>
      </c>
      <c r="Q588" s="144">
        <v>0</v>
      </c>
      <c r="R588" s="144">
        <f t="shared" si="81"/>
        <v>0</v>
      </c>
      <c r="S588" s="144">
        <f t="shared" si="75"/>
        <v>0</v>
      </c>
      <c r="T588" s="144">
        <v>0</v>
      </c>
      <c r="U588" s="144">
        <f t="shared" si="82"/>
        <v>0</v>
      </c>
      <c r="V588" s="145"/>
      <c r="W588" s="144">
        <v>0</v>
      </c>
      <c r="X588" s="146">
        <f t="shared" si="76"/>
        <v>0</v>
      </c>
      <c r="Y588" s="144">
        <v>0</v>
      </c>
      <c r="Z588" s="144">
        <f t="shared" si="77"/>
        <v>0</v>
      </c>
      <c r="AA588" s="144">
        <f t="shared" si="78"/>
        <v>0</v>
      </c>
      <c r="AB588" s="144">
        <f t="shared" si="79"/>
        <v>0</v>
      </c>
      <c r="AC588" s="147">
        <f t="shared" si="80"/>
        <v>0</v>
      </c>
    </row>
    <row r="589" spans="1:29" x14ac:dyDescent="0.25">
      <c r="A589" s="131"/>
      <c r="B589" s="140" t="s">
        <v>792</v>
      </c>
      <c r="C589" s="125" t="s">
        <v>422</v>
      </c>
      <c r="D589" s="5"/>
      <c r="E589" s="5"/>
      <c r="F589" s="5"/>
      <c r="G589" s="5"/>
      <c r="H589" s="5"/>
      <c r="I589" s="5"/>
      <c r="J589" s="5"/>
      <c r="K589" s="5"/>
      <c r="L589" s="28"/>
      <c r="M589" s="141" t="s">
        <v>732</v>
      </c>
      <c r="N589" s="142">
        <v>0</v>
      </c>
      <c r="O589" s="150"/>
      <c r="P589" s="144">
        <v>0</v>
      </c>
      <c r="Q589" s="144">
        <v>0</v>
      </c>
      <c r="R589" s="144">
        <f t="shared" si="81"/>
        <v>0</v>
      </c>
      <c r="S589" s="144">
        <f t="shared" si="75"/>
        <v>0</v>
      </c>
      <c r="T589" s="144">
        <v>0</v>
      </c>
      <c r="U589" s="144">
        <f t="shared" si="82"/>
        <v>0</v>
      </c>
      <c r="V589" s="145"/>
      <c r="W589" s="144">
        <v>0</v>
      </c>
      <c r="X589" s="146">
        <f t="shared" si="76"/>
        <v>0</v>
      </c>
      <c r="Y589" s="144">
        <v>0</v>
      </c>
      <c r="Z589" s="144">
        <f t="shared" si="77"/>
        <v>0</v>
      </c>
      <c r="AA589" s="144">
        <f t="shared" si="78"/>
        <v>0</v>
      </c>
      <c r="AB589" s="144">
        <f t="shared" si="79"/>
        <v>0</v>
      </c>
      <c r="AC589" s="147">
        <f t="shared" si="80"/>
        <v>0</v>
      </c>
    </row>
    <row r="590" spans="1:29" ht="30" x14ac:dyDescent="0.25">
      <c r="A590" s="128" t="s">
        <v>236</v>
      </c>
      <c r="B590" s="140" t="s">
        <v>792</v>
      </c>
      <c r="C590" s="118" t="s">
        <v>826</v>
      </c>
      <c r="D590" s="5"/>
      <c r="E590" s="5"/>
      <c r="F590" s="5"/>
      <c r="G590" s="5"/>
      <c r="H590" s="5"/>
      <c r="I590" s="5"/>
      <c r="J590" s="5"/>
      <c r="K590" s="5"/>
      <c r="L590" s="28"/>
      <c r="M590" s="141" t="s">
        <v>732</v>
      </c>
      <c r="N590" s="142">
        <v>0</v>
      </c>
      <c r="O590" s="150"/>
      <c r="P590" s="144">
        <v>0</v>
      </c>
      <c r="Q590" s="144">
        <v>0</v>
      </c>
      <c r="R590" s="144">
        <f t="shared" si="81"/>
        <v>0</v>
      </c>
      <c r="S590" s="144">
        <f t="shared" si="75"/>
        <v>0</v>
      </c>
      <c r="T590" s="144">
        <v>0</v>
      </c>
      <c r="U590" s="144">
        <f t="shared" si="82"/>
        <v>0</v>
      </c>
      <c r="V590" s="145"/>
      <c r="W590" s="144">
        <v>0</v>
      </c>
      <c r="X590" s="146">
        <f t="shared" si="76"/>
        <v>0</v>
      </c>
      <c r="Y590" s="144">
        <v>0</v>
      </c>
      <c r="Z590" s="144">
        <f t="shared" si="77"/>
        <v>0</v>
      </c>
      <c r="AA590" s="144">
        <f t="shared" si="78"/>
        <v>0</v>
      </c>
      <c r="AB590" s="144">
        <f t="shared" si="79"/>
        <v>0</v>
      </c>
      <c r="AC590" s="147">
        <f t="shared" si="80"/>
        <v>0</v>
      </c>
    </row>
    <row r="591" spans="1:29" ht="30" x14ac:dyDescent="0.25">
      <c r="A591" s="128" t="s">
        <v>237</v>
      </c>
      <c r="B591" s="140" t="s">
        <v>792</v>
      </c>
      <c r="C591" s="118" t="s">
        <v>423</v>
      </c>
      <c r="D591" s="5"/>
      <c r="E591" s="5"/>
      <c r="F591" s="5"/>
      <c r="G591" s="5"/>
      <c r="H591" s="5"/>
      <c r="I591" s="5"/>
      <c r="J591" s="5"/>
      <c r="K591" s="5"/>
      <c r="L591" s="28"/>
      <c r="M591" s="141" t="s">
        <v>732</v>
      </c>
      <c r="N591" s="142">
        <v>0</v>
      </c>
      <c r="O591" s="150"/>
      <c r="P591" s="144">
        <v>0</v>
      </c>
      <c r="Q591" s="144">
        <v>0</v>
      </c>
      <c r="R591" s="144">
        <f t="shared" si="81"/>
        <v>0</v>
      </c>
      <c r="S591" s="144">
        <f t="shared" si="75"/>
        <v>0</v>
      </c>
      <c r="T591" s="144">
        <v>0</v>
      </c>
      <c r="U591" s="144">
        <f t="shared" si="82"/>
        <v>0</v>
      </c>
      <c r="V591" s="145"/>
      <c r="W591" s="144">
        <v>0</v>
      </c>
      <c r="X591" s="146">
        <f t="shared" si="76"/>
        <v>0</v>
      </c>
      <c r="Y591" s="144">
        <v>0</v>
      </c>
      <c r="Z591" s="144">
        <f t="shared" si="77"/>
        <v>0</v>
      </c>
      <c r="AA591" s="144">
        <f t="shared" si="78"/>
        <v>0</v>
      </c>
      <c r="AB591" s="144">
        <f t="shared" si="79"/>
        <v>0</v>
      </c>
      <c r="AC591" s="147">
        <f t="shared" si="80"/>
        <v>0</v>
      </c>
    </row>
    <row r="592" spans="1:29" x14ac:dyDescent="0.25">
      <c r="A592" s="128" t="s">
        <v>238</v>
      </c>
      <c r="B592" s="140" t="s">
        <v>792</v>
      </c>
      <c r="C592" s="118" t="s">
        <v>791</v>
      </c>
      <c r="D592" s="5"/>
      <c r="E592" s="5"/>
      <c r="F592" s="5"/>
      <c r="G592" s="5"/>
      <c r="H592" s="5"/>
      <c r="I592" s="5"/>
      <c r="J592" s="5"/>
      <c r="K592" s="5"/>
      <c r="L592" s="28"/>
      <c r="M592" s="141" t="s">
        <v>732</v>
      </c>
      <c r="N592" s="142">
        <v>0</v>
      </c>
      <c r="O592" s="150"/>
      <c r="P592" s="144">
        <v>0</v>
      </c>
      <c r="Q592" s="144">
        <v>0</v>
      </c>
      <c r="R592" s="144">
        <f t="shared" si="81"/>
        <v>0</v>
      </c>
      <c r="S592" s="144">
        <f t="shared" si="75"/>
        <v>0</v>
      </c>
      <c r="T592" s="144">
        <v>0</v>
      </c>
      <c r="U592" s="144">
        <f t="shared" si="82"/>
        <v>0</v>
      </c>
      <c r="V592" s="145"/>
      <c r="W592" s="144">
        <v>0</v>
      </c>
      <c r="X592" s="146">
        <f t="shared" si="76"/>
        <v>0</v>
      </c>
      <c r="Y592" s="144">
        <v>0</v>
      </c>
      <c r="Z592" s="144">
        <f t="shared" si="77"/>
        <v>0</v>
      </c>
      <c r="AA592" s="144">
        <f t="shared" si="78"/>
        <v>0</v>
      </c>
      <c r="AB592" s="144">
        <f t="shared" si="79"/>
        <v>0</v>
      </c>
      <c r="AC592" s="147">
        <f t="shared" si="80"/>
        <v>0</v>
      </c>
    </row>
    <row r="593" spans="1:29" x14ac:dyDescent="0.25">
      <c r="A593" s="131"/>
      <c r="B593" s="140" t="s">
        <v>792</v>
      </c>
      <c r="C593" s="127" t="s">
        <v>303</v>
      </c>
      <c r="D593" s="5"/>
      <c r="E593" s="5"/>
      <c r="F593" s="5"/>
      <c r="G593" s="5"/>
      <c r="H593" s="5"/>
      <c r="I593" s="5"/>
      <c r="J593" s="5"/>
      <c r="K593" s="5"/>
      <c r="L593" s="28"/>
      <c r="M593" s="141" t="s">
        <v>732</v>
      </c>
      <c r="N593" s="142">
        <v>0</v>
      </c>
      <c r="O593" s="150"/>
      <c r="P593" s="144">
        <v>0</v>
      </c>
      <c r="Q593" s="144">
        <v>0</v>
      </c>
      <c r="R593" s="144">
        <f t="shared" si="81"/>
        <v>0</v>
      </c>
      <c r="S593" s="144">
        <f t="shared" si="75"/>
        <v>0</v>
      </c>
      <c r="T593" s="144">
        <v>0</v>
      </c>
      <c r="U593" s="144">
        <f t="shared" si="82"/>
        <v>0</v>
      </c>
      <c r="V593" s="145"/>
      <c r="W593" s="144">
        <v>0</v>
      </c>
      <c r="X593" s="146">
        <f t="shared" si="76"/>
        <v>0</v>
      </c>
      <c r="Y593" s="144">
        <v>0</v>
      </c>
      <c r="Z593" s="144">
        <f t="shared" si="77"/>
        <v>0</v>
      </c>
      <c r="AA593" s="144">
        <f t="shared" si="78"/>
        <v>0</v>
      </c>
      <c r="AB593" s="144">
        <f t="shared" si="79"/>
        <v>0</v>
      </c>
      <c r="AC593" s="147">
        <f t="shared" si="80"/>
        <v>0</v>
      </c>
    </row>
    <row r="594" spans="1:29" x14ac:dyDescent="0.25">
      <c r="A594" s="131"/>
      <c r="B594" s="140" t="s">
        <v>792</v>
      </c>
      <c r="C594" s="118" t="s">
        <v>424</v>
      </c>
      <c r="D594" s="5"/>
      <c r="E594" s="5"/>
      <c r="F594" s="5"/>
      <c r="G594" s="5"/>
      <c r="H594" s="5"/>
      <c r="I594" s="5"/>
      <c r="J594" s="5"/>
      <c r="K594" s="5"/>
      <c r="L594" s="28"/>
      <c r="M594" s="141" t="s">
        <v>732</v>
      </c>
      <c r="N594" s="142">
        <v>0</v>
      </c>
      <c r="O594" s="150"/>
      <c r="P594" s="144">
        <v>0</v>
      </c>
      <c r="Q594" s="144">
        <v>0</v>
      </c>
      <c r="R594" s="144">
        <f t="shared" si="81"/>
        <v>0</v>
      </c>
      <c r="S594" s="144">
        <f t="shared" si="75"/>
        <v>0</v>
      </c>
      <c r="T594" s="144">
        <v>0</v>
      </c>
      <c r="U594" s="144">
        <f t="shared" si="82"/>
        <v>0</v>
      </c>
      <c r="V594" s="145"/>
      <c r="W594" s="144">
        <v>0</v>
      </c>
      <c r="X594" s="146">
        <f t="shared" si="76"/>
        <v>0</v>
      </c>
      <c r="Y594" s="144">
        <v>0</v>
      </c>
      <c r="Z594" s="144">
        <f t="shared" si="77"/>
        <v>0</v>
      </c>
      <c r="AA594" s="144">
        <f t="shared" si="78"/>
        <v>0</v>
      </c>
      <c r="AB594" s="144">
        <f t="shared" si="79"/>
        <v>0</v>
      </c>
      <c r="AC594" s="147">
        <f t="shared" si="80"/>
        <v>0</v>
      </c>
    </row>
    <row r="595" spans="1:29" x14ac:dyDescent="0.25">
      <c r="A595" s="131"/>
      <c r="B595" s="140" t="s">
        <v>792</v>
      </c>
      <c r="C595" s="127" t="s">
        <v>262</v>
      </c>
      <c r="D595" s="5"/>
      <c r="E595" s="5"/>
      <c r="F595" s="5"/>
      <c r="G595" s="5"/>
      <c r="H595" s="5"/>
      <c r="I595" s="5"/>
      <c r="J595" s="5"/>
      <c r="K595" s="5"/>
      <c r="L595" s="28"/>
      <c r="M595" s="141" t="s">
        <v>732</v>
      </c>
      <c r="N595" s="142">
        <v>0</v>
      </c>
      <c r="O595" s="150"/>
      <c r="P595" s="144">
        <v>0</v>
      </c>
      <c r="Q595" s="144">
        <v>0</v>
      </c>
      <c r="R595" s="144">
        <f t="shared" si="81"/>
        <v>0</v>
      </c>
      <c r="S595" s="144">
        <f t="shared" si="75"/>
        <v>0</v>
      </c>
      <c r="T595" s="144">
        <v>0</v>
      </c>
      <c r="U595" s="144">
        <f t="shared" si="82"/>
        <v>0</v>
      </c>
      <c r="V595" s="145"/>
      <c r="W595" s="144">
        <v>0</v>
      </c>
      <c r="X595" s="146">
        <f t="shared" si="76"/>
        <v>0</v>
      </c>
      <c r="Y595" s="144">
        <v>0</v>
      </c>
      <c r="Z595" s="144">
        <f t="shared" si="77"/>
        <v>0</v>
      </c>
      <c r="AA595" s="144">
        <f t="shared" si="78"/>
        <v>0</v>
      </c>
      <c r="AB595" s="144">
        <f t="shared" si="79"/>
        <v>0</v>
      </c>
      <c r="AC595" s="147">
        <f t="shared" si="80"/>
        <v>0</v>
      </c>
    </row>
    <row r="596" spans="1:29" x14ac:dyDescent="0.25">
      <c r="A596" s="131"/>
      <c r="B596" s="140" t="s">
        <v>792</v>
      </c>
      <c r="C596" s="125" t="s">
        <v>323</v>
      </c>
      <c r="D596" s="5"/>
      <c r="E596" s="5"/>
      <c r="F596" s="5"/>
      <c r="G596" s="5"/>
      <c r="H596" s="5"/>
      <c r="I596" s="5"/>
      <c r="J596" s="5"/>
      <c r="K596" s="5"/>
      <c r="L596" s="28"/>
      <c r="M596" s="141" t="s">
        <v>732</v>
      </c>
      <c r="N596" s="142">
        <v>0</v>
      </c>
      <c r="O596" s="150"/>
      <c r="P596" s="144">
        <v>0</v>
      </c>
      <c r="Q596" s="144">
        <v>0</v>
      </c>
      <c r="R596" s="144">
        <f t="shared" si="81"/>
        <v>0</v>
      </c>
      <c r="S596" s="144">
        <f t="shared" si="75"/>
        <v>0</v>
      </c>
      <c r="T596" s="144">
        <v>0</v>
      </c>
      <c r="U596" s="144">
        <f t="shared" si="82"/>
        <v>0</v>
      </c>
      <c r="V596" s="145"/>
      <c r="W596" s="144">
        <v>0</v>
      </c>
      <c r="X596" s="146">
        <f t="shared" si="76"/>
        <v>0</v>
      </c>
      <c r="Y596" s="144">
        <v>0</v>
      </c>
      <c r="Z596" s="144">
        <f t="shared" si="77"/>
        <v>0</v>
      </c>
      <c r="AA596" s="144">
        <f t="shared" si="78"/>
        <v>0</v>
      </c>
      <c r="AB596" s="144">
        <f t="shared" si="79"/>
        <v>0</v>
      </c>
      <c r="AC596" s="147">
        <f t="shared" si="80"/>
        <v>0</v>
      </c>
    </row>
    <row r="597" spans="1:29" x14ac:dyDescent="0.25">
      <c r="A597" s="131"/>
      <c r="B597" s="140" t="s">
        <v>792</v>
      </c>
      <c r="C597" s="118" t="s">
        <v>425</v>
      </c>
      <c r="D597" s="5"/>
      <c r="E597" s="5"/>
      <c r="F597" s="5"/>
      <c r="G597" s="5"/>
      <c r="H597" s="5"/>
      <c r="I597" s="5"/>
      <c r="J597" s="5"/>
      <c r="K597" s="5"/>
      <c r="L597" s="28"/>
      <c r="M597" s="141" t="s">
        <v>732</v>
      </c>
      <c r="N597" s="142">
        <v>0</v>
      </c>
      <c r="O597" s="150"/>
      <c r="P597" s="144">
        <v>0</v>
      </c>
      <c r="Q597" s="144">
        <v>0</v>
      </c>
      <c r="R597" s="144">
        <f t="shared" si="81"/>
        <v>0</v>
      </c>
      <c r="S597" s="144">
        <f t="shared" si="75"/>
        <v>0</v>
      </c>
      <c r="T597" s="144">
        <v>0</v>
      </c>
      <c r="U597" s="144">
        <f t="shared" si="82"/>
        <v>0</v>
      </c>
      <c r="V597" s="145"/>
      <c r="W597" s="144">
        <v>0</v>
      </c>
      <c r="X597" s="146">
        <f t="shared" si="76"/>
        <v>0</v>
      </c>
      <c r="Y597" s="144">
        <v>0</v>
      </c>
      <c r="Z597" s="144">
        <f t="shared" si="77"/>
        <v>0</v>
      </c>
      <c r="AA597" s="144">
        <f t="shared" si="78"/>
        <v>0</v>
      </c>
      <c r="AB597" s="144">
        <f t="shared" si="79"/>
        <v>0</v>
      </c>
      <c r="AC597" s="147">
        <f t="shared" si="80"/>
        <v>0</v>
      </c>
    </row>
    <row r="598" spans="1:29" x14ac:dyDescent="0.25">
      <c r="A598" s="131"/>
      <c r="B598" s="140" t="s">
        <v>792</v>
      </c>
      <c r="C598" s="118" t="s">
        <v>426</v>
      </c>
      <c r="D598" s="5"/>
      <c r="E598" s="5"/>
      <c r="F598" s="5"/>
      <c r="G598" s="5"/>
      <c r="H598" s="5"/>
      <c r="I598" s="5"/>
      <c r="J598" s="5"/>
      <c r="K598" s="5"/>
      <c r="L598" s="28"/>
      <c r="M598" s="141" t="s">
        <v>732</v>
      </c>
      <c r="N598" s="142">
        <v>0</v>
      </c>
      <c r="O598" s="150"/>
      <c r="P598" s="144">
        <v>0</v>
      </c>
      <c r="Q598" s="144">
        <v>0</v>
      </c>
      <c r="R598" s="144">
        <f t="shared" si="81"/>
        <v>0</v>
      </c>
      <c r="S598" s="144">
        <f t="shared" si="75"/>
        <v>0</v>
      </c>
      <c r="T598" s="144">
        <v>0</v>
      </c>
      <c r="U598" s="144">
        <f t="shared" si="82"/>
        <v>0</v>
      </c>
      <c r="V598" s="145"/>
      <c r="W598" s="144">
        <v>0</v>
      </c>
      <c r="X598" s="146">
        <f t="shared" si="76"/>
        <v>0</v>
      </c>
      <c r="Y598" s="144">
        <v>0</v>
      </c>
      <c r="Z598" s="144">
        <f t="shared" si="77"/>
        <v>0</v>
      </c>
      <c r="AA598" s="144">
        <f t="shared" si="78"/>
        <v>0</v>
      </c>
      <c r="AB598" s="144">
        <f t="shared" si="79"/>
        <v>0</v>
      </c>
      <c r="AC598" s="147">
        <f t="shared" si="80"/>
        <v>0</v>
      </c>
    </row>
    <row r="599" spans="1:29" x14ac:dyDescent="0.25">
      <c r="A599" s="131"/>
      <c r="B599" s="140" t="s">
        <v>792</v>
      </c>
      <c r="C599" s="125" t="s">
        <v>783</v>
      </c>
      <c r="D599" s="5"/>
      <c r="E599" s="5"/>
      <c r="F599" s="5"/>
      <c r="G599" s="5"/>
      <c r="H599" s="5"/>
      <c r="I599" s="5"/>
      <c r="J599" s="5"/>
      <c r="K599" s="5"/>
      <c r="L599" s="28"/>
      <c r="M599" s="141" t="s">
        <v>732</v>
      </c>
      <c r="N599" s="142">
        <v>0</v>
      </c>
      <c r="O599" s="150"/>
      <c r="P599" s="144">
        <v>0</v>
      </c>
      <c r="Q599" s="144">
        <v>0</v>
      </c>
      <c r="R599" s="144">
        <f t="shared" si="81"/>
        <v>0</v>
      </c>
      <c r="S599" s="144">
        <f t="shared" si="75"/>
        <v>0</v>
      </c>
      <c r="T599" s="144">
        <v>0</v>
      </c>
      <c r="U599" s="144">
        <f t="shared" si="82"/>
        <v>0</v>
      </c>
      <c r="V599" s="145"/>
      <c r="W599" s="144">
        <v>0</v>
      </c>
      <c r="X599" s="146">
        <f t="shared" si="76"/>
        <v>0</v>
      </c>
      <c r="Y599" s="144">
        <v>0</v>
      </c>
      <c r="Z599" s="144">
        <f t="shared" si="77"/>
        <v>0</v>
      </c>
      <c r="AA599" s="144">
        <f t="shared" si="78"/>
        <v>0</v>
      </c>
      <c r="AB599" s="144">
        <f t="shared" si="79"/>
        <v>0</v>
      </c>
      <c r="AC599" s="147">
        <f t="shared" si="80"/>
        <v>0</v>
      </c>
    </row>
    <row r="600" spans="1:29" x14ac:dyDescent="0.25">
      <c r="A600" s="131"/>
      <c r="B600" s="140" t="s">
        <v>792</v>
      </c>
      <c r="C600" s="125" t="s">
        <v>322</v>
      </c>
      <c r="D600" s="5"/>
      <c r="E600" s="5"/>
      <c r="F600" s="5"/>
      <c r="G600" s="5"/>
      <c r="H600" s="5"/>
      <c r="I600" s="5"/>
      <c r="J600" s="5"/>
      <c r="K600" s="5"/>
      <c r="L600" s="28"/>
      <c r="M600" s="141" t="s">
        <v>732</v>
      </c>
      <c r="N600" s="142">
        <v>0</v>
      </c>
      <c r="O600" s="150"/>
      <c r="P600" s="144">
        <v>0</v>
      </c>
      <c r="Q600" s="144">
        <v>0</v>
      </c>
      <c r="R600" s="144">
        <f t="shared" si="81"/>
        <v>0</v>
      </c>
      <c r="S600" s="144">
        <f t="shared" si="75"/>
        <v>0</v>
      </c>
      <c r="T600" s="144">
        <v>0</v>
      </c>
      <c r="U600" s="144">
        <f t="shared" si="82"/>
        <v>0</v>
      </c>
      <c r="V600" s="145"/>
      <c r="W600" s="144">
        <v>0</v>
      </c>
      <c r="X600" s="146">
        <f t="shared" si="76"/>
        <v>0</v>
      </c>
      <c r="Y600" s="144">
        <v>0</v>
      </c>
      <c r="Z600" s="144">
        <f t="shared" si="77"/>
        <v>0</v>
      </c>
      <c r="AA600" s="144">
        <f t="shared" si="78"/>
        <v>0</v>
      </c>
      <c r="AB600" s="144">
        <f t="shared" si="79"/>
        <v>0</v>
      </c>
      <c r="AC600" s="147">
        <f t="shared" si="80"/>
        <v>0</v>
      </c>
    </row>
    <row r="601" spans="1:29" x14ac:dyDescent="0.25">
      <c r="A601" s="131"/>
      <c r="B601" s="140" t="s">
        <v>792</v>
      </c>
      <c r="C601" s="134" t="s">
        <v>427</v>
      </c>
      <c r="D601" s="5"/>
      <c r="E601" s="5"/>
      <c r="F601" s="5"/>
      <c r="G601" s="5"/>
      <c r="H601" s="5"/>
      <c r="I601" s="5"/>
      <c r="J601" s="5"/>
      <c r="K601" s="5"/>
      <c r="L601" s="28"/>
      <c r="M601" s="148" t="s">
        <v>726</v>
      </c>
      <c r="N601" s="141">
        <v>1</v>
      </c>
      <c r="O601" s="150"/>
      <c r="P601" s="151">
        <v>131200.85500000001</v>
      </c>
      <c r="Q601" s="144">
        <v>0</v>
      </c>
      <c r="R601" s="144">
        <f t="shared" si="81"/>
        <v>131200.85500000001</v>
      </c>
      <c r="S601" s="144">
        <f t="shared" si="75"/>
        <v>9844.0001506500012</v>
      </c>
      <c r="T601" s="144">
        <v>0</v>
      </c>
      <c r="U601" s="144">
        <f t="shared" si="82"/>
        <v>141044.85515065002</v>
      </c>
      <c r="V601" s="145"/>
      <c r="W601" s="152">
        <v>8862</v>
      </c>
      <c r="X601" s="146">
        <f t="shared" si="76"/>
        <v>1095.3431999999998</v>
      </c>
      <c r="Y601" s="144">
        <v>0</v>
      </c>
      <c r="Z601" s="144">
        <f t="shared" si="77"/>
        <v>9957.3431999999993</v>
      </c>
      <c r="AA601" s="144">
        <f t="shared" si="78"/>
        <v>141044.85515065002</v>
      </c>
      <c r="AB601" s="144">
        <f t="shared" si="79"/>
        <v>9957.3431999999993</v>
      </c>
      <c r="AC601" s="147">
        <f t="shared" si="80"/>
        <v>151002</v>
      </c>
    </row>
    <row r="602" spans="1:29" x14ac:dyDescent="0.25">
      <c r="A602" s="126">
        <v>25</v>
      </c>
      <c r="B602" s="140" t="s">
        <v>792</v>
      </c>
      <c r="C602" s="127" t="s">
        <v>428</v>
      </c>
      <c r="D602" s="5"/>
      <c r="E602" s="5"/>
      <c r="F602" s="5"/>
      <c r="G602" s="5"/>
      <c r="H602" s="5"/>
      <c r="I602" s="5"/>
      <c r="J602" s="5"/>
      <c r="K602" s="5"/>
      <c r="L602" s="28"/>
      <c r="M602" s="141" t="s">
        <v>732</v>
      </c>
      <c r="N602" s="142">
        <v>0</v>
      </c>
      <c r="O602" s="150"/>
      <c r="P602" s="144">
        <v>0</v>
      </c>
      <c r="Q602" s="144">
        <v>0</v>
      </c>
      <c r="R602" s="144">
        <f t="shared" si="81"/>
        <v>0</v>
      </c>
      <c r="S602" s="144">
        <f t="shared" si="75"/>
        <v>0</v>
      </c>
      <c r="T602" s="144">
        <v>0</v>
      </c>
      <c r="U602" s="144">
        <f t="shared" si="82"/>
        <v>0</v>
      </c>
      <c r="V602" s="145"/>
      <c r="W602" s="144">
        <v>0</v>
      </c>
      <c r="X602" s="146">
        <f t="shared" si="76"/>
        <v>0</v>
      </c>
      <c r="Y602" s="144">
        <v>0</v>
      </c>
      <c r="Z602" s="144">
        <f t="shared" si="77"/>
        <v>0</v>
      </c>
      <c r="AA602" s="144">
        <f t="shared" si="78"/>
        <v>0</v>
      </c>
      <c r="AB602" s="144">
        <f t="shared" si="79"/>
        <v>0</v>
      </c>
      <c r="AC602" s="147">
        <f t="shared" si="80"/>
        <v>0</v>
      </c>
    </row>
    <row r="603" spans="1:29" x14ac:dyDescent="0.25">
      <c r="A603" s="131"/>
      <c r="B603" s="140" t="s">
        <v>792</v>
      </c>
      <c r="C603" s="127" t="s">
        <v>299</v>
      </c>
      <c r="D603" s="5"/>
      <c r="E603" s="5"/>
      <c r="F603" s="5"/>
      <c r="G603" s="5"/>
      <c r="H603" s="5"/>
      <c r="I603" s="5"/>
      <c r="J603" s="5"/>
      <c r="K603" s="5"/>
      <c r="L603" s="28"/>
      <c r="M603" s="141" t="s">
        <v>732</v>
      </c>
      <c r="N603" s="142">
        <v>0</v>
      </c>
      <c r="O603" s="150"/>
      <c r="P603" s="144">
        <v>0</v>
      </c>
      <c r="Q603" s="144">
        <v>0</v>
      </c>
      <c r="R603" s="144">
        <f t="shared" si="81"/>
        <v>0</v>
      </c>
      <c r="S603" s="144">
        <f t="shared" si="75"/>
        <v>0</v>
      </c>
      <c r="T603" s="144">
        <v>0</v>
      </c>
      <c r="U603" s="144">
        <f t="shared" si="82"/>
        <v>0</v>
      </c>
      <c r="V603" s="145"/>
      <c r="W603" s="144">
        <v>0</v>
      </c>
      <c r="X603" s="146">
        <f t="shared" si="76"/>
        <v>0</v>
      </c>
      <c r="Y603" s="144">
        <v>0</v>
      </c>
      <c r="Z603" s="144">
        <f t="shared" si="77"/>
        <v>0</v>
      </c>
      <c r="AA603" s="144">
        <f t="shared" si="78"/>
        <v>0</v>
      </c>
      <c r="AB603" s="144">
        <f t="shared" si="79"/>
        <v>0</v>
      </c>
      <c r="AC603" s="147">
        <f t="shared" si="80"/>
        <v>0</v>
      </c>
    </row>
    <row r="604" spans="1:29" x14ac:dyDescent="0.25">
      <c r="A604" s="131"/>
      <c r="B604" s="140" t="s">
        <v>792</v>
      </c>
      <c r="C604" s="125" t="s">
        <v>429</v>
      </c>
      <c r="D604" s="5"/>
      <c r="E604" s="5"/>
      <c r="F604" s="5"/>
      <c r="G604" s="5"/>
      <c r="H604" s="5"/>
      <c r="I604" s="5"/>
      <c r="J604" s="5"/>
      <c r="K604" s="5"/>
      <c r="L604" s="28"/>
      <c r="M604" s="141" t="s">
        <v>732</v>
      </c>
      <c r="N604" s="142">
        <v>0</v>
      </c>
      <c r="O604" s="150"/>
      <c r="P604" s="144">
        <v>0</v>
      </c>
      <c r="Q604" s="144">
        <v>0</v>
      </c>
      <c r="R604" s="144">
        <f t="shared" si="81"/>
        <v>0</v>
      </c>
      <c r="S604" s="144">
        <f t="shared" si="75"/>
        <v>0</v>
      </c>
      <c r="T604" s="144">
        <v>0</v>
      </c>
      <c r="U604" s="144">
        <f t="shared" si="82"/>
        <v>0</v>
      </c>
      <c r="V604" s="145"/>
      <c r="W604" s="144">
        <v>0</v>
      </c>
      <c r="X604" s="146">
        <f t="shared" si="76"/>
        <v>0</v>
      </c>
      <c r="Y604" s="144">
        <v>0</v>
      </c>
      <c r="Z604" s="144">
        <f t="shared" si="77"/>
        <v>0</v>
      </c>
      <c r="AA604" s="144">
        <f t="shared" si="78"/>
        <v>0</v>
      </c>
      <c r="AB604" s="144">
        <f t="shared" si="79"/>
        <v>0</v>
      </c>
      <c r="AC604" s="147">
        <f t="shared" si="80"/>
        <v>0</v>
      </c>
    </row>
    <row r="605" spans="1:29" ht="30" x14ac:dyDescent="0.25">
      <c r="A605" s="128" t="s">
        <v>236</v>
      </c>
      <c r="B605" s="140" t="s">
        <v>792</v>
      </c>
      <c r="C605" s="118" t="s">
        <v>826</v>
      </c>
      <c r="D605" s="5"/>
      <c r="E605" s="5"/>
      <c r="F605" s="5"/>
      <c r="G605" s="5"/>
      <c r="H605" s="5"/>
      <c r="I605" s="5"/>
      <c r="J605" s="5"/>
      <c r="K605" s="5"/>
      <c r="L605" s="28"/>
      <c r="M605" s="141" t="s">
        <v>732</v>
      </c>
      <c r="N605" s="142">
        <v>0</v>
      </c>
      <c r="O605" s="150"/>
      <c r="P605" s="144">
        <v>0</v>
      </c>
      <c r="Q605" s="144">
        <v>0</v>
      </c>
      <c r="R605" s="144">
        <f t="shared" si="81"/>
        <v>0</v>
      </c>
      <c r="S605" s="144">
        <f t="shared" si="75"/>
        <v>0</v>
      </c>
      <c r="T605" s="144">
        <v>0</v>
      </c>
      <c r="U605" s="144">
        <f t="shared" si="82"/>
        <v>0</v>
      </c>
      <c r="V605" s="145"/>
      <c r="W605" s="144">
        <v>0</v>
      </c>
      <c r="X605" s="146">
        <f t="shared" si="76"/>
        <v>0</v>
      </c>
      <c r="Y605" s="144">
        <v>0</v>
      </c>
      <c r="Z605" s="144">
        <f t="shared" si="77"/>
        <v>0</v>
      </c>
      <c r="AA605" s="144">
        <f t="shared" si="78"/>
        <v>0</v>
      </c>
      <c r="AB605" s="144">
        <f t="shared" si="79"/>
        <v>0</v>
      </c>
      <c r="AC605" s="147">
        <f t="shared" si="80"/>
        <v>0</v>
      </c>
    </row>
    <row r="606" spans="1:29" ht="30" x14ac:dyDescent="0.25">
      <c r="A606" s="128" t="s">
        <v>237</v>
      </c>
      <c r="B606" s="140" t="s">
        <v>792</v>
      </c>
      <c r="C606" s="118" t="s">
        <v>430</v>
      </c>
      <c r="D606" s="5"/>
      <c r="E606" s="5"/>
      <c r="F606" s="5"/>
      <c r="G606" s="5"/>
      <c r="H606" s="5"/>
      <c r="I606" s="5"/>
      <c r="J606" s="5"/>
      <c r="K606" s="5"/>
      <c r="L606" s="28"/>
      <c r="M606" s="141" t="s">
        <v>732</v>
      </c>
      <c r="N606" s="142">
        <v>0</v>
      </c>
      <c r="O606" s="150"/>
      <c r="P606" s="144">
        <v>0</v>
      </c>
      <c r="Q606" s="144">
        <v>0</v>
      </c>
      <c r="R606" s="144">
        <f t="shared" si="81"/>
        <v>0</v>
      </c>
      <c r="S606" s="144">
        <f t="shared" si="75"/>
        <v>0</v>
      </c>
      <c r="T606" s="144">
        <v>0</v>
      </c>
      <c r="U606" s="144">
        <f t="shared" si="82"/>
        <v>0</v>
      </c>
      <c r="V606" s="145"/>
      <c r="W606" s="144">
        <v>0</v>
      </c>
      <c r="X606" s="146">
        <f t="shared" si="76"/>
        <v>0</v>
      </c>
      <c r="Y606" s="144">
        <v>0</v>
      </c>
      <c r="Z606" s="144">
        <f t="shared" si="77"/>
        <v>0</v>
      </c>
      <c r="AA606" s="144">
        <f t="shared" si="78"/>
        <v>0</v>
      </c>
      <c r="AB606" s="144">
        <f t="shared" si="79"/>
        <v>0</v>
      </c>
      <c r="AC606" s="147">
        <f t="shared" si="80"/>
        <v>0</v>
      </c>
    </row>
    <row r="607" spans="1:29" x14ac:dyDescent="0.25">
      <c r="A607" s="128" t="s">
        <v>238</v>
      </c>
      <c r="B607" s="140" t="s">
        <v>792</v>
      </c>
      <c r="C607" s="118" t="s">
        <v>791</v>
      </c>
      <c r="D607" s="5"/>
      <c r="E607" s="5"/>
      <c r="F607" s="5"/>
      <c r="G607" s="5"/>
      <c r="H607" s="5"/>
      <c r="I607" s="5"/>
      <c r="J607" s="5"/>
      <c r="K607" s="5"/>
      <c r="L607" s="28"/>
      <c r="M607" s="141" t="s">
        <v>732</v>
      </c>
      <c r="N607" s="142">
        <v>0</v>
      </c>
      <c r="O607" s="150"/>
      <c r="P607" s="144">
        <v>0</v>
      </c>
      <c r="Q607" s="144">
        <v>0</v>
      </c>
      <c r="R607" s="144">
        <f t="shared" si="81"/>
        <v>0</v>
      </c>
      <c r="S607" s="144">
        <f t="shared" si="75"/>
        <v>0</v>
      </c>
      <c r="T607" s="144">
        <v>0</v>
      </c>
      <c r="U607" s="144">
        <f t="shared" si="82"/>
        <v>0</v>
      </c>
      <c r="V607" s="145"/>
      <c r="W607" s="144">
        <v>0</v>
      </c>
      <c r="X607" s="146">
        <f t="shared" si="76"/>
        <v>0</v>
      </c>
      <c r="Y607" s="144">
        <v>0</v>
      </c>
      <c r="Z607" s="144">
        <f t="shared" si="77"/>
        <v>0</v>
      </c>
      <c r="AA607" s="144">
        <f t="shared" si="78"/>
        <v>0</v>
      </c>
      <c r="AB607" s="144">
        <f t="shared" si="79"/>
        <v>0</v>
      </c>
      <c r="AC607" s="147">
        <f t="shared" si="80"/>
        <v>0</v>
      </c>
    </row>
    <row r="608" spans="1:29" x14ac:dyDescent="0.25">
      <c r="A608" s="131"/>
      <c r="B608" s="140" t="s">
        <v>792</v>
      </c>
      <c r="C608" s="127" t="s">
        <v>303</v>
      </c>
      <c r="D608" s="5"/>
      <c r="E608" s="5"/>
      <c r="F608" s="5"/>
      <c r="G608" s="5"/>
      <c r="H608" s="5"/>
      <c r="I608" s="5"/>
      <c r="J608" s="5"/>
      <c r="K608" s="5"/>
      <c r="L608" s="28"/>
      <c r="M608" s="141" t="s">
        <v>732</v>
      </c>
      <c r="N608" s="142">
        <v>0</v>
      </c>
      <c r="O608" s="150"/>
      <c r="P608" s="144">
        <v>0</v>
      </c>
      <c r="Q608" s="144">
        <v>0</v>
      </c>
      <c r="R608" s="144">
        <f t="shared" si="81"/>
        <v>0</v>
      </c>
      <c r="S608" s="144">
        <f t="shared" si="75"/>
        <v>0</v>
      </c>
      <c r="T608" s="144">
        <v>0</v>
      </c>
      <c r="U608" s="144">
        <f t="shared" si="82"/>
        <v>0</v>
      </c>
      <c r="V608" s="145"/>
      <c r="W608" s="144">
        <v>0</v>
      </c>
      <c r="X608" s="146">
        <f t="shared" si="76"/>
        <v>0</v>
      </c>
      <c r="Y608" s="144">
        <v>0</v>
      </c>
      <c r="Z608" s="144">
        <f t="shared" si="77"/>
        <v>0</v>
      </c>
      <c r="AA608" s="144">
        <f t="shared" si="78"/>
        <v>0</v>
      </c>
      <c r="AB608" s="144">
        <f t="shared" si="79"/>
        <v>0</v>
      </c>
      <c r="AC608" s="147">
        <f t="shared" si="80"/>
        <v>0</v>
      </c>
    </row>
    <row r="609" spans="1:29" x14ac:dyDescent="0.25">
      <c r="A609" s="131"/>
      <c r="B609" s="140" t="s">
        <v>792</v>
      </c>
      <c r="C609" s="118" t="s">
        <v>431</v>
      </c>
      <c r="D609" s="5"/>
      <c r="E609" s="5"/>
      <c r="F609" s="5"/>
      <c r="G609" s="5"/>
      <c r="H609" s="5"/>
      <c r="I609" s="5"/>
      <c r="J609" s="5"/>
      <c r="K609" s="5"/>
      <c r="L609" s="28"/>
      <c r="M609" s="141" t="s">
        <v>732</v>
      </c>
      <c r="N609" s="142">
        <v>0</v>
      </c>
      <c r="O609" s="150"/>
      <c r="P609" s="144">
        <v>0</v>
      </c>
      <c r="Q609" s="144">
        <v>0</v>
      </c>
      <c r="R609" s="144">
        <f t="shared" si="81"/>
        <v>0</v>
      </c>
      <c r="S609" s="144">
        <f t="shared" si="75"/>
        <v>0</v>
      </c>
      <c r="T609" s="144">
        <v>0</v>
      </c>
      <c r="U609" s="144">
        <f t="shared" si="82"/>
        <v>0</v>
      </c>
      <c r="V609" s="145"/>
      <c r="W609" s="144">
        <v>0</v>
      </c>
      <c r="X609" s="146">
        <f t="shared" si="76"/>
        <v>0</v>
      </c>
      <c r="Y609" s="144">
        <v>0</v>
      </c>
      <c r="Z609" s="144">
        <f t="shared" si="77"/>
        <v>0</v>
      </c>
      <c r="AA609" s="144">
        <f t="shared" si="78"/>
        <v>0</v>
      </c>
      <c r="AB609" s="144">
        <f t="shared" si="79"/>
        <v>0</v>
      </c>
      <c r="AC609" s="147">
        <f t="shared" si="80"/>
        <v>0</v>
      </c>
    </row>
    <row r="610" spans="1:29" x14ac:dyDescent="0.25">
      <c r="A610" s="131"/>
      <c r="B610" s="140" t="s">
        <v>792</v>
      </c>
      <c r="C610" s="127" t="s">
        <v>262</v>
      </c>
      <c r="D610" s="5"/>
      <c r="E610" s="5"/>
      <c r="F610" s="5"/>
      <c r="G610" s="5"/>
      <c r="H610" s="5"/>
      <c r="I610" s="5"/>
      <c r="J610" s="5"/>
      <c r="K610" s="5"/>
      <c r="L610" s="28"/>
      <c r="M610" s="141" t="s">
        <v>732</v>
      </c>
      <c r="N610" s="142">
        <v>0</v>
      </c>
      <c r="O610" s="150"/>
      <c r="P610" s="144">
        <v>0</v>
      </c>
      <c r="Q610" s="144">
        <v>0</v>
      </c>
      <c r="R610" s="144">
        <f t="shared" si="81"/>
        <v>0</v>
      </c>
      <c r="S610" s="144">
        <f t="shared" si="75"/>
        <v>0</v>
      </c>
      <c r="T610" s="144">
        <v>0</v>
      </c>
      <c r="U610" s="144">
        <f t="shared" si="82"/>
        <v>0</v>
      </c>
      <c r="V610" s="145"/>
      <c r="W610" s="144">
        <v>0</v>
      </c>
      <c r="X610" s="146">
        <f t="shared" si="76"/>
        <v>0</v>
      </c>
      <c r="Y610" s="144">
        <v>0</v>
      </c>
      <c r="Z610" s="144">
        <f t="shared" si="77"/>
        <v>0</v>
      </c>
      <c r="AA610" s="144">
        <f t="shared" si="78"/>
        <v>0</v>
      </c>
      <c r="AB610" s="144">
        <f t="shared" si="79"/>
        <v>0</v>
      </c>
      <c r="AC610" s="147">
        <f t="shared" si="80"/>
        <v>0</v>
      </c>
    </row>
    <row r="611" spans="1:29" x14ac:dyDescent="0.25">
      <c r="A611" s="131"/>
      <c r="B611" s="140" t="s">
        <v>792</v>
      </c>
      <c r="C611" s="125" t="s">
        <v>323</v>
      </c>
      <c r="D611" s="5"/>
      <c r="E611" s="5"/>
      <c r="F611" s="5"/>
      <c r="G611" s="5"/>
      <c r="H611" s="5"/>
      <c r="I611" s="5"/>
      <c r="J611" s="5"/>
      <c r="K611" s="5"/>
      <c r="L611" s="28"/>
      <c r="M611" s="141" t="s">
        <v>732</v>
      </c>
      <c r="N611" s="142">
        <v>0</v>
      </c>
      <c r="O611" s="150"/>
      <c r="P611" s="144">
        <v>0</v>
      </c>
      <c r="Q611" s="144">
        <v>0</v>
      </c>
      <c r="R611" s="144">
        <f t="shared" si="81"/>
        <v>0</v>
      </c>
      <c r="S611" s="144">
        <f t="shared" si="75"/>
        <v>0</v>
      </c>
      <c r="T611" s="144">
        <v>0</v>
      </c>
      <c r="U611" s="144">
        <f t="shared" si="82"/>
        <v>0</v>
      </c>
      <c r="V611" s="145"/>
      <c r="W611" s="144">
        <v>0</v>
      </c>
      <c r="X611" s="146">
        <f t="shared" si="76"/>
        <v>0</v>
      </c>
      <c r="Y611" s="144">
        <v>0</v>
      </c>
      <c r="Z611" s="144">
        <f t="shared" si="77"/>
        <v>0</v>
      </c>
      <c r="AA611" s="144">
        <f t="shared" si="78"/>
        <v>0</v>
      </c>
      <c r="AB611" s="144">
        <f t="shared" si="79"/>
        <v>0</v>
      </c>
      <c r="AC611" s="147">
        <f t="shared" si="80"/>
        <v>0</v>
      </c>
    </row>
    <row r="612" spans="1:29" x14ac:dyDescent="0.25">
      <c r="A612" s="131"/>
      <c r="B612" s="140" t="s">
        <v>792</v>
      </c>
      <c r="C612" s="118" t="s">
        <v>432</v>
      </c>
      <c r="D612" s="5"/>
      <c r="E612" s="5"/>
      <c r="F612" s="5"/>
      <c r="G612" s="5"/>
      <c r="H612" s="5"/>
      <c r="I612" s="5"/>
      <c r="J612" s="5"/>
      <c r="K612" s="5"/>
      <c r="L612" s="28"/>
      <c r="M612" s="141" t="s">
        <v>732</v>
      </c>
      <c r="N612" s="142">
        <v>0</v>
      </c>
      <c r="O612" s="150"/>
      <c r="P612" s="144">
        <v>0</v>
      </c>
      <c r="Q612" s="144">
        <v>0</v>
      </c>
      <c r="R612" s="144">
        <f t="shared" si="81"/>
        <v>0</v>
      </c>
      <c r="S612" s="144">
        <f t="shared" si="75"/>
        <v>0</v>
      </c>
      <c r="T612" s="144">
        <v>0</v>
      </c>
      <c r="U612" s="144">
        <f t="shared" si="82"/>
        <v>0</v>
      </c>
      <c r="V612" s="145"/>
      <c r="W612" s="144">
        <v>0</v>
      </c>
      <c r="X612" s="146">
        <f t="shared" si="76"/>
        <v>0</v>
      </c>
      <c r="Y612" s="144">
        <v>0</v>
      </c>
      <c r="Z612" s="144">
        <f t="shared" si="77"/>
        <v>0</v>
      </c>
      <c r="AA612" s="144">
        <f t="shared" si="78"/>
        <v>0</v>
      </c>
      <c r="AB612" s="144">
        <f t="shared" si="79"/>
        <v>0</v>
      </c>
      <c r="AC612" s="147">
        <f t="shared" si="80"/>
        <v>0</v>
      </c>
    </row>
    <row r="613" spans="1:29" x14ac:dyDescent="0.25">
      <c r="A613" s="131"/>
      <c r="B613" s="140" t="s">
        <v>792</v>
      </c>
      <c r="C613" s="118" t="s">
        <v>425</v>
      </c>
      <c r="D613" s="5"/>
      <c r="E613" s="5"/>
      <c r="F613" s="5"/>
      <c r="G613" s="5"/>
      <c r="H613" s="5"/>
      <c r="I613" s="5"/>
      <c r="J613" s="5"/>
      <c r="K613" s="5"/>
      <c r="L613" s="28"/>
      <c r="M613" s="141" t="s">
        <v>732</v>
      </c>
      <c r="N613" s="142">
        <v>0</v>
      </c>
      <c r="O613" s="150"/>
      <c r="P613" s="144">
        <v>0</v>
      </c>
      <c r="Q613" s="144">
        <v>0</v>
      </c>
      <c r="R613" s="144">
        <f t="shared" si="81"/>
        <v>0</v>
      </c>
      <c r="S613" s="144">
        <f t="shared" si="75"/>
        <v>0</v>
      </c>
      <c r="T613" s="144">
        <v>0</v>
      </c>
      <c r="U613" s="144">
        <f t="shared" si="82"/>
        <v>0</v>
      </c>
      <c r="V613" s="145"/>
      <c r="W613" s="144">
        <v>0</v>
      </c>
      <c r="X613" s="146">
        <f t="shared" si="76"/>
        <v>0</v>
      </c>
      <c r="Y613" s="144">
        <v>0</v>
      </c>
      <c r="Z613" s="144">
        <f t="shared" si="77"/>
        <v>0</v>
      </c>
      <c r="AA613" s="144">
        <f t="shared" si="78"/>
        <v>0</v>
      </c>
      <c r="AB613" s="144">
        <f t="shared" si="79"/>
        <v>0</v>
      </c>
      <c r="AC613" s="147">
        <f t="shared" si="80"/>
        <v>0</v>
      </c>
    </row>
    <row r="614" spans="1:29" x14ac:dyDescent="0.25">
      <c r="A614" s="131"/>
      <c r="B614" s="140" t="s">
        <v>792</v>
      </c>
      <c r="C614" s="125" t="s">
        <v>783</v>
      </c>
      <c r="D614" s="5"/>
      <c r="E614" s="5"/>
      <c r="F614" s="5"/>
      <c r="G614" s="5"/>
      <c r="H614" s="5"/>
      <c r="I614" s="5"/>
      <c r="J614" s="5"/>
      <c r="K614" s="5"/>
      <c r="L614" s="28"/>
      <c r="M614" s="141" t="s">
        <v>732</v>
      </c>
      <c r="N614" s="142">
        <v>0</v>
      </c>
      <c r="O614" s="150"/>
      <c r="P614" s="144">
        <v>0</v>
      </c>
      <c r="Q614" s="144">
        <v>0</v>
      </c>
      <c r="R614" s="144">
        <f t="shared" si="81"/>
        <v>0</v>
      </c>
      <c r="S614" s="144">
        <f t="shared" si="75"/>
        <v>0</v>
      </c>
      <c r="T614" s="144">
        <v>0</v>
      </c>
      <c r="U614" s="144">
        <f t="shared" si="82"/>
        <v>0</v>
      </c>
      <c r="V614" s="145"/>
      <c r="W614" s="144">
        <v>0</v>
      </c>
      <c r="X614" s="146">
        <f t="shared" si="76"/>
        <v>0</v>
      </c>
      <c r="Y614" s="144">
        <v>0</v>
      </c>
      <c r="Z614" s="144">
        <f t="shared" si="77"/>
        <v>0</v>
      </c>
      <c r="AA614" s="144">
        <f t="shared" si="78"/>
        <v>0</v>
      </c>
      <c r="AB614" s="144">
        <f t="shared" si="79"/>
        <v>0</v>
      </c>
      <c r="AC614" s="147">
        <f t="shared" si="80"/>
        <v>0</v>
      </c>
    </row>
    <row r="615" spans="1:29" x14ac:dyDescent="0.25">
      <c r="A615" s="131"/>
      <c r="B615" s="140" t="s">
        <v>792</v>
      </c>
      <c r="C615" s="125" t="s">
        <v>323</v>
      </c>
      <c r="D615" s="5"/>
      <c r="E615" s="5"/>
      <c r="F615" s="5"/>
      <c r="G615" s="5"/>
      <c r="H615" s="5"/>
      <c r="I615" s="5"/>
      <c r="J615" s="5"/>
      <c r="K615" s="5"/>
      <c r="L615" s="28"/>
      <c r="M615" s="141" t="s">
        <v>732</v>
      </c>
      <c r="N615" s="142">
        <v>0</v>
      </c>
      <c r="O615" s="150"/>
      <c r="P615" s="144">
        <v>0</v>
      </c>
      <c r="Q615" s="144">
        <v>0</v>
      </c>
      <c r="R615" s="144">
        <f t="shared" si="81"/>
        <v>0</v>
      </c>
      <c r="S615" s="144">
        <f t="shared" si="75"/>
        <v>0</v>
      </c>
      <c r="T615" s="144">
        <v>0</v>
      </c>
      <c r="U615" s="144">
        <f t="shared" si="82"/>
        <v>0</v>
      </c>
      <c r="V615" s="145"/>
      <c r="W615" s="144">
        <v>0</v>
      </c>
      <c r="X615" s="146">
        <f t="shared" si="76"/>
        <v>0</v>
      </c>
      <c r="Y615" s="144">
        <v>0</v>
      </c>
      <c r="Z615" s="144">
        <f t="shared" si="77"/>
        <v>0</v>
      </c>
      <c r="AA615" s="144">
        <f t="shared" si="78"/>
        <v>0</v>
      </c>
      <c r="AB615" s="144">
        <f t="shared" si="79"/>
        <v>0</v>
      </c>
      <c r="AC615" s="147">
        <f t="shared" si="80"/>
        <v>0</v>
      </c>
    </row>
    <row r="616" spans="1:29" x14ac:dyDescent="0.25">
      <c r="A616" s="131"/>
      <c r="B616" s="140" t="s">
        <v>792</v>
      </c>
      <c r="C616" s="134" t="s">
        <v>433</v>
      </c>
      <c r="D616" s="5"/>
      <c r="E616" s="5"/>
      <c r="F616" s="5"/>
      <c r="G616" s="5"/>
      <c r="H616" s="5"/>
      <c r="I616" s="5"/>
      <c r="J616" s="5"/>
      <c r="K616" s="5"/>
      <c r="L616" s="28"/>
      <c r="M616" s="148" t="s">
        <v>726</v>
      </c>
      <c r="N616" s="141">
        <v>1</v>
      </c>
      <c r="O616" s="150"/>
      <c r="P616" s="151">
        <v>105593.895</v>
      </c>
      <c r="Q616" s="144">
        <v>0</v>
      </c>
      <c r="R616" s="144">
        <f t="shared" si="81"/>
        <v>105593.895</v>
      </c>
      <c r="S616" s="144">
        <f t="shared" si="75"/>
        <v>7922.7099418500002</v>
      </c>
      <c r="T616" s="144">
        <v>0</v>
      </c>
      <c r="U616" s="144">
        <f t="shared" si="82"/>
        <v>113516.60494185</v>
      </c>
      <c r="V616" s="145"/>
      <c r="W616" s="152">
        <v>8862</v>
      </c>
      <c r="X616" s="146">
        <f t="shared" si="76"/>
        <v>1095.3431999999998</v>
      </c>
      <c r="Y616" s="144">
        <v>0</v>
      </c>
      <c r="Z616" s="144">
        <f t="shared" si="77"/>
        <v>9957.3431999999993</v>
      </c>
      <c r="AA616" s="144">
        <f t="shared" si="78"/>
        <v>113516.60494185</v>
      </c>
      <c r="AB616" s="144">
        <f t="shared" si="79"/>
        <v>9957.3431999999993</v>
      </c>
      <c r="AC616" s="147">
        <f t="shared" si="80"/>
        <v>123474</v>
      </c>
    </row>
    <row r="617" spans="1:29" x14ac:dyDescent="0.25">
      <c r="A617" s="126">
        <v>26</v>
      </c>
      <c r="B617" s="140" t="s">
        <v>792</v>
      </c>
      <c r="C617" s="127" t="s">
        <v>434</v>
      </c>
      <c r="D617" s="5"/>
      <c r="E617" s="5"/>
      <c r="F617" s="5"/>
      <c r="G617" s="5"/>
      <c r="H617" s="5"/>
      <c r="I617" s="5"/>
      <c r="J617" s="5"/>
      <c r="K617" s="5"/>
      <c r="L617" s="28"/>
      <c r="M617" s="141" t="s">
        <v>732</v>
      </c>
      <c r="N617" s="142">
        <v>0</v>
      </c>
      <c r="O617" s="150"/>
      <c r="P617" s="144">
        <v>0</v>
      </c>
      <c r="Q617" s="144">
        <v>0</v>
      </c>
      <c r="R617" s="144">
        <f t="shared" si="81"/>
        <v>0</v>
      </c>
      <c r="S617" s="144">
        <f t="shared" si="75"/>
        <v>0</v>
      </c>
      <c r="T617" s="144">
        <v>0</v>
      </c>
      <c r="U617" s="144">
        <f t="shared" si="82"/>
        <v>0</v>
      </c>
      <c r="V617" s="145"/>
      <c r="W617" s="144">
        <v>0</v>
      </c>
      <c r="X617" s="146">
        <f t="shared" si="76"/>
        <v>0</v>
      </c>
      <c r="Y617" s="144">
        <v>0</v>
      </c>
      <c r="Z617" s="144">
        <f t="shared" si="77"/>
        <v>0</v>
      </c>
      <c r="AA617" s="144">
        <f t="shared" si="78"/>
        <v>0</v>
      </c>
      <c r="AB617" s="144">
        <f t="shared" si="79"/>
        <v>0</v>
      </c>
      <c r="AC617" s="147">
        <f t="shared" si="80"/>
        <v>0</v>
      </c>
    </row>
    <row r="618" spans="1:29" x14ac:dyDescent="0.25">
      <c r="A618" s="131"/>
      <c r="B618" s="140" t="s">
        <v>792</v>
      </c>
      <c r="C618" s="127" t="s">
        <v>299</v>
      </c>
      <c r="D618" s="5"/>
      <c r="E618" s="5"/>
      <c r="F618" s="5"/>
      <c r="G618" s="5"/>
      <c r="H618" s="5"/>
      <c r="I618" s="5"/>
      <c r="J618" s="5"/>
      <c r="K618" s="5"/>
      <c r="L618" s="28"/>
      <c r="M618" s="141" t="s">
        <v>732</v>
      </c>
      <c r="N618" s="142">
        <v>0</v>
      </c>
      <c r="O618" s="150"/>
      <c r="P618" s="144">
        <v>0</v>
      </c>
      <c r="Q618" s="144">
        <v>0</v>
      </c>
      <c r="R618" s="144">
        <f t="shared" si="81"/>
        <v>0</v>
      </c>
      <c r="S618" s="144">
        <f t="shared" si="75"/>
        <v>0</v>
      </c>
      <c r="T618" s="144">
        <v>0</v>
      </c>
      <c r="U618" s="144">
        <f t="shared" si="82"/>
        <v>0</v>
      </c>
      <c r="V618" s="145"/>
      <c r="W618" s="144">
        <v>0</v>
      </c>
      <c r="X618" s="146">
        <f t="shared" si="76"/>
        <v>0</v>
      </c>
      <c r="Y618" s="144">
        <v>0</v>
      </c>
      <c r="Z618" s="144">
        <f t="shared" si="77"/>
        <v>0</v>
      </c>
      <c r="AA618" s="144">
        <f t="shared" si="78"/>
        <v>0</v>
      </c>
      <c r="AB618" s="144">
        <f t="shared" si="79"/>
        <v>0</v>
      </c>
      <c r="AC618" s="147">
        <f t="shared" si="80"/>
        <v>0</v>
      </c>
    </row>
    <row r="619" spans="1:29" x14ac:dyDescent="0.25">
      <c r="A619" s="131"/>
      <c r="B619" s="140" t="s">
        <v>792</v>
      </c>
      <c r="C619" s="125" t="s">
        <v>379</v>
      </c>
      <c r="D619" s="5"/>
      <c r="E619" s="5"/>
      <c r="F619" s="5"/>
      <c r="G619" s="5"/>
      <c r="H619" s="5"/>
      <c r="I619" s="5"/>
      <c r="J619" s="5"/>
      <c r="K619" s="5"/>
      <c r="L619" s="28"/>
      <c r="M619" s="141" t="s">
        <v>732</v>
      </c>
      <c r="N619" s="142">
        <v>0</v>
      </c>
      <c r="O619" s="150"/>
      <c r="P619" s="144">
        <v>0</v>
      </c>
      <c r="Q619" s="144">
        <v>0</v>
      </c>
      <c r="R619" s="144">
        <f t="shared" si="81"/>
        <v>0</v>
      </c>
      <c r="S619" s="144">
        <f t="shared" si="75"/>
        <v>0</v>
      </c>
      <c r="T619" s="144">
        <v>0</v>
      </c>
      <c r="U619" s="144">
        <f t="shared" si="82"/>
        <v>0</v>
      </c>
      <c r="V619" s="145"/>
      <c r="W619" s="144">
        <v>0</v>
      </c>
      <c r="X619" s="146">
        <f t="shared" si="76"/>
        <v>0</v>
      </c>
      <c r="Y619" s="144">
        <v>0</v>
      </c>
      <c r="Z619" s="144">
        <f t="shared" si="77"/>
        <v>0</v>
      </c>
      <c r="AA619" s="144">
        <f t="shared" si="78"/>
        <v>0</v>
      </c>
      <c r="AB619" s="144">
        <f t="shared" si="79"/>
        <v>0</v>
      </c>
      <c r="AC619" s="147">
        <f t="shared" si="80"/>
        <v>0</v>
      </c>
    </row>
    <row r="620" spans="1:29" ht="30" x14ac:dyDescent="0.25">
      <c r="A620" s="128" t="s">
        <v>236</v>
      </c>
      <c r="B620" s="140" t="s">
        <v>792</v>
      </c>
      <c r="C620" s="118" t="s">
        <v>826</v>
      </c>
      <c r="D620" s="5"/>
      <c r="E620" s="5"/>
      <c r="F620" s="5"/>
      <c r="G620" s="5"/>
      <c r="H620" s="5"/>
      <c r="I620" s="5"/>
      <c r="J620" s="5"/>
      <c r="K620" s="5"/>
      <c r="L620" s="28"/>
      <c r="M620" s="141" t="s">
        <v>732</v>
      </c>
      <c r="N620" s="142">
        <v>0</v>
      </c>
      <c r="O620" s="150"/>
      <c r="P620" s="144">
        <v>0</v>
      </c>
      <c r="Q620" s="144">
        <v>0</v>
      </c>
      <c r="R620" s="144">
        <f t="shared" si="81"/>
        <v>0</v>
      </c>
      <c r="S620" s="144">
        <f t="shared" si="75"/>
        <v>0</v>
      </c>
      <c r="T620" s="144">
        <v>0</v>
      </c>
      <c r="U620" s="144">
        <f t="shared" si="82"/>
        <v>0</v>
      </c>
      <c r="V620" s="145"/>
      <c r="W620" s="144">
        <v>0</v>
      </c>
      <c r="X620" s="146">
        <f t="shared" si="76"/>
        <v>0</v>
      </c>
      <c r="Y620" s="144">
        <v>0</v>
      </c>
      <c r="Z620" s="144">
        <f t="shared" si="77"/>
        <v>0</v>
      </c>
      <c r="AA620" s="144">
        <f t="shared" si="78"/>
        <v>0</v>
      </c>
      <c r="AB620" s="144">
        <f t="shared" si="79"/>
        <v>0</v>
      </c>
      <c r="AC620" s="147">
        <f t="shared" si="80"/>
        <v>0</v>
      </c>
    </row>
    <row r="621" spans="1:29" ht="30" x14ac:dyDescent="0.25">
      <c r="A621" s="128" t="s">
        <v>237</v>
      </c>
      <c r="B621" s="140" t="s">
        <v>792</v>
      </c>
      <c r="C621" s="118" t="s">
        <v>395</v>
      </c>
      <c r="D621" s="5"/>
      <c r="E621" s="5"/>
      <c r="F621" s="5"/>
      <c r="G621" s="5"/>
      <c r="H621" s="5"/>
      <c r="I621" s="5"/>
      <c r="J621" s="5"/>
      <c r="K621" s="5"/>
      <c r="L621" s="28"/>
      <c r="M621" s="141" t="s">
        <v>732</v>
      </c>
      <c r="N621" s="142">
        <v>0</v>
      </c>
      <c r="O621" s="150"/>
      <c r="P621" s="144">
        <v>0</v>
      </c>
      <c r="Q621" s="144">
        <v>0</v>
      </c>
      <c r="R621" s="144">
        <f t="shared" si="81"/>
        <v>0</v>
      </c>
      <c r="S621" s="144">
        <f t="shared" si="75"/>
        <v>0</v>
      </c>
      <c r="T621" s="144">
        <v>0</v>
      </c>
      <c r="U621" s="144">
        <f t="shared" si="82"/>
        <v>0</v>
      </c>
      <c r="V621" s="145"/>
      <c r="W621" s="144">
        <v>0</v>
      </c>
      <c r="X621" s="146">
        <f t="shared" si="76"/>
        <v>0</v>
      </c>
      <c r="Y621" s="144">
        <v>0</v>
      </c>
      <c r="Z621" s="144">
        <f t="shared" si="77"/>
        <v>0</v>
      </c>
      <c r="AA621" s="144">
        <f t="shared" si="78"/>
        <v>0</v>
      </c>
      <c r="AB621" s="144">
        <f t="shared" si="79"/>
        <v>0</v>
      </c>
      <c r="AC621" s="147">
        <f t="shared" si="80"/>
        <v>0</v>
      </c>
    </row>
    <row r="622" spans="1:29" x14ac:dyDescent="0.25">
      <c r="A622" s="128" t="s">
        <v>238</v>
      </c>
      <c r="B622" s="140" t="s">
        <v>792</v>
      </c>
      <c r="C622" s="118" t="s">
        <v>791</v>
      </c>
      <c r="D622" s="5"/>
      <c r="E622" s="5"/>
      <c r="F622" s="5"/>
      <c r="G622" s="5"/>
      <c r="H622" s="5"/>
      <c r="I622" s="5"/>
      <c r="J622" s="5"/>
      <c r="K622" s="5"/>
      <c r="L622" s="28"/>
      <c r="M622" s="141" t="s">
        <v>732</v>
      </c>
      <c r="N622" s="142">
        <v>0</v>
      </c>
      <c r="O622" s="150"/>
      <c r="P622" s="144">
        <v>0</v>
      </c>
      <c r="Q622" s="144">
        <v>0</v>
      </c>
      <c r="R622" s="144">
        <f t="shared" si="81"/>
        <v>0</v>
      </c>
      <c r="S622" s="144">
        <f t="shared" si="75"/>
        <v>0</v>
      </c>
      <c r="T622" s="144">
        <v>0</v>
      </c>
      <c r="U622" s="144">
        <f t="shared" si="82"/>
        <v>0</v>
      </c>
      <c r="V622" s="145"/>
      <c r="W622" s="144">
        <v>0</v>
      </c>
      <c r="X622" s="146">
        <f t="shared" si="76"/>
        <v>0</v>
      </c>
      <c r="Y622" s="144">
        <v>0</v>
      </c>
      <c r="Z622" s="144">
        <f t="shared" si="77"/>
        <v>0</v>
      </c>
      <c r="AA622" s="144">
        <f t="shared" si="78"/>
        <v>0</v>
      </c>
      <c r="AB622" s="144">
        <f t="shared" si="79"/>
        <v>0</v>
      </c>
      <c r="AC622" s="147">
        <f t="shared" si="80"/>
        <v>0</v>
      </c>
    </row>
    <row r="623" spans="1:29" ht="30" x14ac:dyDescent="0.25">
      <c r="A623" s="131" t="s">
        <v>372</v>
      </c>
      <c r="B623" s="140" t="s">
        <v>792</v>
      </c>
      <c r="C623" s="123" t="s">
        <v>373</v>
      </c>
      <c r="D623" s="5"/>
      <c r="E623" s="5"/>
      <c r="F623" s="5"/>
      <c r="G623" s="5"/>
      <c r="H623" s="5"/>
      <c r="I623" s="5"/>
      <c r="J623" s="5"/>
      <c r="K623" s="5"/>
      <c r="L623" s="28"/>
      <c r="M623" s="141" t="s">
        <v>732</v>
      </c>
      <c r="N623" s="142">
        <v>0</v>
      </c>
      <c r="O623" s="150"/>
      <c r="P623" s="144">
        <v>0</v>
      </c>
      <c r="Q623" s="144">
        <v>0</v>
      </c>
      <c r="R623" s="144">
        <f t="shared" si="81"/>
        <v>0</v>
      </c>
      <c r="S623" s="144">
        <f t="shared" si="75"/>
        <v>0</v>
      </c>
      <c r="T623" s="144">
        <v>0</v>
      </c>
      <c r="U623" s="144">
        <f t="shared" si="82"/>
        <v>0</v>
      </c>
      <c r="V623" s="145"/>
      <c r="W623" s="144">
        <v>0</v>
      </c>
      <c r="X623" s="146">
        <f t="shared" si="76"/>
        <v>0</v>
      </c>
      <c r="Y623" s="144">
        <v>0</v>
      </c>
      <c r="Z623" s="144">
        <f t="shared" si="77"/>
        <v>0</v>
      </c>
      <c r="AA623" s="144">
        <f t="shared" si="78"/>
        <v>0</v>
      </c>
      <c r="AB623" s="144">
        <f t="shared" si="79"/>
        <v>0</v>
      </c>
      <c r="AC623" s="147">
        <f t="shared" si="80"/>
        <v>0</v>
      </c>
    </row>
    <row r="624" spans="1:29" x14ac:dyDescent="0.25">
      <c r="A624" s="131"/>
      <c r="B624" s="140" t="s">
        <v>792</v>
      </c>
      <c r="C624" s="127" t="s">
        <v>303</v>
      </c>
      <c r="D624" s="5"/>
      <c r="E624" s="5"/>
      <c r="F624" s="5"/>
      <c r="G624" s="5"/>
      <c r="H624" s="5"/>
      <c r="I624" s="5"/>
      <c r="J624" s="5"/>
      <c r="K624" s="5"/>
      <c r="L624" s="28"/>
      <c r="M624" s="141" t="s">
        <v>732</v>
      </c>
      <c r="N624" s="142">
        <v>0</v>
      </c>
      <c r="O624" s="150"/>
      <c r="P624" s="144">
        <v>0</v>
      </c>
      <c r="Q624" s="144">
        <v>0</v>
      </c>
      <c r="R624" s="144">
        <f t="shared" si="81"/>
        <v>0</v>
      </c>
      <c r="S624" s="144">
        <f t="shared" si="75"/>
        <v>0</v>
      </c>
      <c r="T624" s="144">
        <v>0</v>
      </c>
      <c r="U624" s="144">
        <f t="shared" si="82"/>
        <v>0</v>
      </c>
      <c r="V624" s="145"/>
      <c r="W624" s="144">
        <v>0</v>
      </c>
      <c r="X624" s="146">
        <f t="shared" si="76"/>
        <v>0</v>
      </c>
      <c r="Y624" s="144">
        <v>0</v>
      </c>
      <c r="Z624" s="144">
        <f t="shared" si="77"/>
        <v>0</v>
      </c>
      <c r="AA624" s="144">
        <f t="shared" si="78"/>
        <v>0</v>
      </c>
      <c r="AB624" s="144">
        <f t="shared" si="79"/>
        <v>0</v>
      </c>
      <c r="AC624" s="147">
        <f t="shared" si="80"/>
        <v>0</v>
      </c>
    </row>
    <row r="625" spans="1:29" x14ac:dyDescent="0.25">
      <c r="A625" s="131"/>
      <c r="B625" s="140" t="s">
        <v>792</v>
      </c>
      <c r="C625" s="118" t="s">
        <v>435</v>
      </c>
      <c r="D625" s="5"/>
      <c r="E625" s="5"/>
      <c r="F625" s="5"/>
      <c r="G625" s="5"/>
      <c r="H625" s="5"/>
      <c r="I625" s="5"/>
      <c r="J625" s="5"/>
      <c r="K625" s="5"/>
      <c r="L625" s="28"/>
      <c r="M625" s="141" t="s">
        <v>732</v>
      </c>
      <c r="N625" s="142">
        <v>0</v>
      </c>
      <c r="O625" s="150"/>
      <c r="P625" s="144">
        <v>0</v>
      </c>
      <c r="Q625" s="144">
        <v>0</v>
      </c>
      <c r="R625" s="144">
        <f t="shared" si="81"/>
        <v>0</v>
      </c>
      <c r="S625" s="144">
        <f t="shared" si="75"/>
        <v>0</v>
      </c>
      <c r="T625" s="144">
        <v>0</v>
      </c>
      <c r="U625" s="144">
        <f t="shared" si="82"/>
        <v>0</v>
      </c>
      <c r="V625" s="145"/>
      <c r="W625" s="144">
        <v>0</v>
      </c>
      <c r="X625" s="146">
        <f t="shared" si="76"/>
        <v>0</v>
      </c>
      <c r="Y625" s="144">
        <v>0</v>
      </c>
      <c r="Z625" s="144">
        <f t="shared" si="77"/>
        <v>0</v>
      </c>
      <c r="AA625" s="144">
        <f t="shared" si="78"/>
        <v>0</v>
      </c>
      <c r="AB625" s="144">
        <f t="shared" si="79"/>
        <v>0</v>
      </c>
      <c r="AC625" s="147">
        <f t="shared" si="80"/>
        <v>0</v>
      </c>
    </row>
    <row r="626" spans="1:29" x14ac:dyDescent="0.25">
      <c r="A626" s="131"/>
      <c r="B626" s="140" t="s">
        <v>792</v>
      </c>
      <c r="C626" s="127" t="s">
        <v>262</v>
      </c>
      <c r="D626" s="5"/>
      <c r="E626" s="5"/>
      <c r="F626" s="5"/>
      <c r="G626" s="5"/>
      <c r="H626" s="5"/>
      <c r="I626" s="5"/>
      <c r="J626" s="5"/>
      <c r="K626" s="5"/>
      <c r="L626" s="28"/>
      <c r="M626" s="141" t="s">
        <v>732</v>
      </c>
      <c r="N626" s="142">
        <v>0</v>
      </c>
      <c r="O626" s="150"/>
      <c r="P626" s="144">
        <v>0</v>
      </c>
      <c r="Q626" s="144">
        <v>0</v>
      </c>
      <c r="R626" s="144">
        <f t="shared" si="81"/>
        <v>0</v>
      </c>
      <c r="S626" s="144">
        <f t="shared" si="75"/>
        <v>0</v>
      </c>
      <c r="T626" s="144">
        <v>0</v>
      </c>
      <c r="U626" s="144">
        <f t="shared" si="82"/>
        <v>0</v>
      </c>
      <c r="V626" s="145"/>
      <c r="W626" s="144">
        <v>0</v>
      </c>
      <c r="X626" s="146">
        <f t="shared" si="76"/>
        <v>0</v>
      </c>
      <c r="Y626" s="144">
        <v>0</v>
      </c>
      <c r="Z626" s="144">
        <f t="shared" si="77"/>
        <v>0</v>
      </c>
      <c r="AA626" s="144">
        <f t="shared" si="78"/>
        <v>0</v>
      </c>
      <c r="AB626" s="144">
        <f t="shared" si="79"/>
        <v>0</v>
      </c>
      <c r="AC626" s="147">
        <f t="shared" si="80"/>
        <v>0</v>
      </c>
    </row>
    <row r="627" spans="1:29" x14ac:dyDescent="0.25">
      <c r="A627" s="131"/>
      <c r="B627" s="140" t="s">
        <v>792</v>
      </c>
      <c r="C627" s="118" t="s">
        <v>436</v>
      </c>
      <c r="D627" s="5"/>
      <c r="E627" s="5"/>
      <c r="F627" s="5"/>
      <c r="G627" s="5"/>
      <c r="H627" s="5"/>
      <c r="I627" s="5"/>
      <c r="J627" s="5"/>
      <c r="K627" s="5"/>
      <c r="L627" s="28"/>
      <c r="M627" s="141" t="s">
        <v>732</v>
      </c>
      <c r="N627" s="142">
        <v>0</v>
      </c>
      <c r="O627" s="150"/>
      <c r="P627" s="144">
        <v>0</v>
      </c>
      <c r="Q627" s="144">
        <v>0</v>
      </c>
      <c r="R627" s="144">
        <f t="shared" si="81"/>
        <v>0</v>
      </c>
      <c r="S627" s="144">
        <f t="shared" si="75"/>
        <v>0</v>
      </c>
      <c r="T627" s="144">
        <v>0</v>
      </c>
      <c r="U627" s="144">
        <f t="shared" si="82"/>
        <v>0</v>
      </c>
      <c r="V627" s="145"/>
      <c r="W627" s="144">
        <v>0</v>
      </c>
      <c r="X627" s="146">
        <f t="shared" si="76"/>
        <v>0</v>
      </c>
      <c r="Y627" s="144">
        <v>0</v>
      </c>
      <c r="Z627" s="144">
        <f t="shared" si="77"/>
        <v>0</v>
      </c>
      <c r="AA627" s="144">
        <f t="shared" si="78"/>
        <v>0</v>
      </c>
      <c r="AB627" s="144">
        <f t="shared" si="79"/>
        <v>0</v>
      </c>
      <c r="AC627" s="147">
        <f t="shared" si="80"/>
        <v>0</v>
      </c>
    </row>
    <row r="628" spans="1:29" x14ac:dyDescent="0.25">
      <c r="A628" s="131"/>
      <c r="B628" s="140" t="s">
        <v>792</v>
      </c>
      <c r="C628" s="118" t="s">
        <v>437</v>
      </c>
      <c r="D628" s="5"/>
      <c r="E628" s="5"/>
      <c r="F628" s="5"/>
      <c r="G628" s="5"/>
      <c r="H628" s="5"/>
      <c r="I628" s="5"/>
      <c r="J628" s="5"/>
      <c r="K628" s="5"/>
      <c r="L628" s="28"/>
      <c r="M628" s="141" t="s">
        <v>732</v>
      </c>
      <c r="N628" s="142">
        <v>0</v>
      </c>
      <c r="O628" s="150"/>
      <c r="P628" s="144">
        <v>0</v>
      </c>
      <c r="Q628" s="144">
        <v>0</v>
      </c>
      <c r="R628" s="144">
        <f t="shared" si="81"/>
        <v>0</v>
      </c>
      <c r="S628" s="144">
        <f t="shared" si="75"/>
        <v>0</v>
      </c>
      <c r="T628" s="144">
        <v>0</v>
      </c>
      <c r="U628" s="144">
        <f t="shared" si="82"/>
        <v>0</v>
      </c>
      <c r="V628" s="145"/>
      <c r="W628" s="144">
        <v>0</v>
      </c>
      <c r="X628" s="146">
        <f t="shared" si="76"/>
        <v>0</v>
      </c>
      <c r="Y628" s="144">
        <v>0</v>
      </c>
      <c r="Z628" s="144">
        <f t="shared" si="77"/>
        <v>0</v>
      </c>
      <c r="AA628" s="144">
        <f t="shared" si="78"/>
        <v>0</v>
      </c>
      <c r="AB628" s="144">
        <f t="shared" si="79"/>
        <v>0</v>
      </c>
      <c r="AC628" s="147">
        <f t="shared" si="80"/>
        <v>0</v>
      </c>
    </row>
    <row r="629" spans="1:29" x14ac:dyDescent="0.25">
      <c r="A629" s="131"/>
      <c r="B629" s="140" t="s">
        <v>792</v>
      </c>
      <c r="C629" s="125" t="s">
        <v>376</v>
      </c>
      <c r="D629" s="5"/>
      <c r="E629" s="5"/>
      <c r="F629" s="5"/>
      <c r="G629" s="5"/>
      <c r="H629" s="5"/>
      <c r="I629" s="5"/>
      <c r="J629" s="5"/>
      <c r="K629" s="5"/>
      <c r="L629" s="28"/>
      <c r="M629" s="141" t="s">
        <v>732</v>
      </c>
      <c r="N629" s="142">
        <v>0</v>
      </c>
      <c r="O629" s="150"/>
      <c r="P629" s="144">
        <v>0</v>
      </c>
      <c r="Q629" s="144">
        <v>0</v>
      </c>
      <c r="R629" s="144">
        <f t="shared" si="81"/>
        <v>0</v>
      </c>
      <c r="S629" s="144">
        <f t="shared" si="75"/>
        <v>0</v>
      </c>
      <c r="T629" s="144">
        <v>0</v>
      </c>
      <c r="U629" s="144">
        <f t="shared" si="82"/>
        <v>0</v>
      </c>
      <c r="V629" s="145"/>
      <c r="W629" s="144">
        <v>0</v>
      </c>
      <c r="X629" s="146">
        <f t="shared" si="76"/>
        <v>0</v>
      </c>
      <c r="Y629" s="144">
        <v>0</v>
      </c>
      <c r="Z629" s="144">
        <f t="shared" si="77"/>
        <v>0</v>
      </c>
      <c r="AA629" s="144">
        <f t="shared" si="78"/>
        <v>0</v>
      </c>
      <c r="AB629" s="144">
        <f t="shared" si="79"/>
        <v>0</v>
      </c>
      <c r="AC629" s="147">
        <f t="shared" si="80"/>
        <v>0</v>
      </c>
    </row>
    <row r="630" spans="1:29" x14ac:dyDescent="0.25">
      <c r="A630" s="131"/>
      <c r="B630" s="140" t="s">
        <v>792</v>
      </c>
      <c r="C630" s="125" t="s">
        <v>783</v>
      </c>
      <c r="D630" s="5"/>
      <c r="E630" s="5"/>
      <c r="F630" s="5"/>
      <c r="G630" s="5"/>
      <c r="H630" s="5"/>
      <c r="I630" s="5"/>
      <c r="J630" s="5"/>
      <c r="K630" s="5"/>
      <c r="L630" s="28"/>
      <c r="M630" s="141" t="s">
        <v>732</v>
      </c>
      <c r="N630" s="142">
        <v>0</v>
      </c>
      <c r="O630" s="150"/>
      <c r="P630" s="144">
        <v>0</v>
      </c>
      <c r="Q630" s="144">
        <v>0</v>
      </c>
      <c r="R630" s="144">
        <f t="shared" si="81"/>
        <v>0</v>
      </c>
      <c r="S630" s="144">
        <f t="shared" si="75"/>
        <v>0</v>
      </c>
      <c r="T630" s="144">
        <v>0</v>
      </c>
      <c r="U630" s="144">
        <f t="shared" si="82"/>
        <v>0</v>
      </c>
      <c r="V630" s="145"/>
      <c r="W630" s="144">
        <v>0</v>
      </c>
      <c r="X630" s="146">
        <f t="shared" si="76"/>
        <v>0</v>
      </c>
      <c r="Y630" s="144">
        <v>0</v>
      </c>
      <c r="Z630" s="144">
        <f t="shared" si="77"/>
        <v>0</v>
      </c>
      <c r="AA630" s="144">
        <f t="shared" si="78"/>
        <v>0</v>
      </c>
      <c r="AB630" s="144">
        <f t="shared" si="79"/>
        <v>0</v>
      </c>
      <c r="AC630" s="147">
        <f t="shared" si="80"/>
        <v>0</v>
      </c>
    </row>
    <row r="631" spans="1:29" x14ac:dyDescent="0.25">
      <c r="A631" s="131"/>
      <c r="B631" s="140" t="s">
        <v>792</v>
      </c>
      <c r="C631" s="118" t="s">
        <v>437</v>
      </c>
      <c r="D631" s="5"/>
      <c r="E631" s="5"/>
      <c r="F631" s="5"/>
      <c r="G631" s="5"/>
      <c r="H631" s="5"/>
      <c r="I631" s="5"/>
      <c r="J631" s="5"/>
      <c r="K631" s="5"/>
      <c r="L631" s="28"/>
      <c r="M631" s="141" t="s">
        <v>732</v>
      </c>
      <c r="N631" s="142">
        <v>0</v>
      </c>
      <c r="O631" s="150"/>
      <c r="P631" s="144">
        <v>0</v>
      </c>
      <c r="Q631" s="144">
        <v>0</v>
      </c>
      <c r="R631" s="144">
        <f t="shared" si="81"/>
        <v>0</v>
      </c>
      <c r="S631" s="144">
        <f t="shared" si="75"/>
        <v>0</v>
      </c>
      <c r="T631" s="144">
        <v>0</v>
      </c>
      <c r="U631" s="144">
        <f t="shared" si="82"/>
        <v>0</v>
      </c>
      <c r="V631" s="145"/>
      <c r="W631" s="144">
        <v>0</v>
      </c>
      <c r="X631" s="146">
        <f t="shared" si="76"/>
        <v>0</v>
      </c>
      <c r="Y631" s="144">
        <v>0</v>
      </c>
      <c r="Z631" s="144">
        <f t="shared" si="77"/>
        <v>0</v>
      </c>
      <c r="AA631" s="144">
        <f t="shared" si="78"/>
        <v>0</v>
      </c>
      <c r="AB631" s="144">
        <f t="shared" si="79"/>
        <v>0</v>
      </c>
      <c r="AC631" s="147">
        <f t="shared" si="80"/>
        <v>0</v>
      </c>
    </row>
    <row r="632" spans="1:29" x14ac:dyDescent="0.25">
      <c r="A632" s="131"/>
      <c r="B632" s="140" t="s">
        <v>792</v>
      </c>
      <c r="C632" s="134" t="s">
        <v>438</v>
      </c>
      <c r="D632" s="5"/>
      <c r="E632" s="5"/>
      <c r="F632" s="5"/>
      <c r="G632" s="5"/>
      <c r="H632" s="5"/>
      <c r="I632" s="5"/>
      <c r="J632" s="5"/>
      <c r="K632" s="5"/>
      <c r="L632" s="28"/>
      <c r="M632" s="148" t="s">
        <v>726</v>
      </c>
      <c r="N632" s="141">
        <v>10</v>
      </c>
      <c r="O632" s="150"/>
      <c r="P632" s="151">
        <v>122106.755</v>
      </c>
      <c r="Q632" s="144">
        <v>0</v>
      </c>
      <c r="R632" s="144">
        <f t="shared" si="81"/>
        <v>122106.755</v>
      </c>
      <c r="S632" s="144">
        <f t="shared" si="75"/>
        <v>9161.669827650001</v>
      </c>
      <c r="T632" s="144">
        <v>0</v>
      </c>
      <c r="U632" s="144">
        <f t="shared" si="82"/>
        <v>131268.42482765001</v>
      </c>
      <c r="V632" s="145"/>
      <c r="W632" s="152">
        <v>8862</v>
      </c>
      <c r="X632" s="146">
        <f t="shared" si="76"/>
        <v>1095.3431999999998</v>
      </c>
      <c r="Y632" s="144">
        <v>0</v>
      </c>
      <c r="Z632" s="144">
        <f t="shared" si="77"/>
        <v>9957.3431999999993</v>
      </c>
      <c r="AA632" s="144">
        <f t="shared" si="78"/>
        <v>1312684.2482765</v>
      </c>
      <c r="AB632" s="144">
        <f t="shared" si="79"/>
        <v>99573.432000000001</v>
      </c>
      <c r="AC632" s="147">
        <f t="shared" si="80"/>
        <v>1412258</v>
      </c>
    </row>
    <row r="633" spans="1:29" x14ac:dyDescent="0.25">
      <c r="A633" s="126">
        <v>27</v>
      </c>
      <c r="B633" s="140" t="s">
        <v>792</v>
      </c>
      <c r="C633" s="127" t="s">
        <v>439</v>
      </c>
      <c r="D633" s="5"/>
      <c r="E633" s="5"/>
      <c r="F633" s="5"/>
      <c r="G633" s="5"/>
      <c r="H633" s="5"/>
      <c r="I633" s="5"/>
      <c r="J633" s="5"/>
      <c r="K633" s="5"/>
      <c r="L633" s="28"/>
      <c r="M633" s="141" t="s">
        <v>732</v>
      </c>
      <c r="N633" s="142">
        <v>0</v>
      </c>
      <c r="O633" s="150"/>
      <c r="P633" s="144">
        <v>0</v>
      </c>
      <c r="Q633" s="144">
        <v>0</v>
      </c>
      <c r="R633" s="144">
        <f t="shared" si="81"/>
        <v>0</v>
      </c>
      <c r="S633" s="144">
        <f t="shared" si="75"/>
        <v>0</v>
      </c>
      <c r="T633" s="144">
        <v>0</v>
      </c>
      <c r="U633" s="144">
        <f t="shared" si="82"/>
        <v>0</v>
      </c>
      <c r="V633" s="145"/>
      <c r="W633" s="144">
        <v>0</v>
      </c>
      <c r="X633" s="146">
        <f t="shared" si="76"/>
        <v>0</v>
      </c>
      <c r="Y633" s="144">
        <v>0</v>
      </c>
      <c r="Z633" s="144">
        <f t="shared" si="77"/>
        <v>0</v>
      </c>
      <c r="AA633" s="144">
        <f t="shared" si="78"/>
        <v>0</v>
      </c>
      <c r="AB633" s="144">
        <f t="shared" si="79"/>
        <v>0</v>
      </c>
      <c r="AC633" s="147">
        <f t="shared" si="80"/>
        <v>0</v>
      </c>
    </row>
    <row r="634" spans="1:29" x14ac:dyDescent="0.25">
      <c r="A634" s="131"/>
      <c r="B634" s="140" t="s">
        <v>792</v>
      </c>
      <c r="C634" s="127" t="s">
        <v>299</v>
      </c>
      <c r="D634" s="5"/>
      <c r="E634" s="5"/>
      <c r="F634" s="5"/>
      <c r="G634" s="5"/>
      <c r="H634" s="5"/>
      <c r="I634" s="5"/>
      <c r="J634" s="5"/>
      <c r="K634" s="5"/>
      <c r="L634" s="28"/>
      <c r="M634" s="141" t="s">
        <v>732</v>
      </c>
      <c r="N634" s="142">
        <v>0</v>
      </c>
      <c r="O634" s="150"/>
      <c r="P634" s="144">
        <v>0</v>
      </c>
      <c r="Q634" s="144">
        <v>0</v>
      </c>
      <c r="R634" s="144">
        <f t="shared" si="81"/>
        <v>0</v>
      </c>
      <c r="S634" s="144">
        <f t="shared" si="75"/>
        <v>0</v>
      </c>
      <c r="T634" s="144">
        <v>0</v>
      </c>
      <c r="U634" s="144">
        <f t="shared" si="82"/>
        <v>0</v>
      </c>
      <c r="V634" s="145"/>
      <c r="W634" s="144">
        <v>0</v>
      </c>
      <c r="X634" s="146">
        <f t="shared" si="76"/>
        <v>0</v>
      </c>
      <c r="Y634" s="144">
        <v>0</v>
      </c>
      <c r="Z634" s="144">
        <f t="shared" si="77"/>
        <v>0</v>
      </c>
      <c r="AA634" s="144">
        <f t="shared" si="78"/>
        <v>0</v>
      </c>
      <c r="AB634" s="144">
        <f t="shared" si="79"/>
        <v>0</v>
      </c>
      <c r="AC634" s="147">
        <f t="shared" si="80"/>
        <v>0</v>
      </c>
    </row>
    <row r="635" spans="1:29" x14ac:dyDescent="0.25">
      <c r="A635" s="131"/>
      <c r="B635" s="140" t="s">
        <v>792</v>
      </c>
      <c r="C635" s="125" t="s">
        <v>440</v>
      </c>
      <c r="D635" s="5"/>
      <c r="E635" s="5"/>
      <c r="F635" s="5"/>
      <c r="G635" s="5"/>
      <c r="H635" s="5"/>
      <c r="I635" s="5"/>
      <c r="J635" s="5"/>
      <c r="K635" s="5"/>
      <c r="L635" s="28"/>
      <c r="M635" s="141" t="s">
        <v>732</v>
      </c>
      <c r="N635" s="142">
        <v>0</v>
      </c>
      <c r="O635" s="150"/>
      <c r="P635" s="144">
        <v>0</v>
      </c>
      <c r="Q635" s="144">
        <v>0</v>
      </c>
      <c r="R635" s="144">
        <f t="shared" si="81"/>
        <v>0</v>
      </c>
      <c r="S635" s="144">
        <f t="shared" si="75"/>
        <v>0</v>
      </c>
      <c r="T635" s="144">
        <v>0</v>
      </c>
      <c r="U635" s="144">
        <f t="shared" si="82"/>
        <v>0</v>
      </c>
      <c r="V635" s="145"/>
      <c r="W635" s="144">
        <v>0</v>
      </c>
      <c r="X635" s="146">
        <f t="shared" si="76"/>
        <v>0</v>
      </c>
      <c r="Y635" s="144">
        <v>0</v>
      </c>
      <c r="Z635" s="144">
        <f t="shared" si="77"/>
        <v>0</v>
      </c>
      <c r="AA635" s="144">
        <f t="shared" si="78"/>
        <v>0</v>
      </c>
      <c r="AB635" s="144">
        <f t="shared" si="79"/>
        <v>0</v>
      </c>
      <c r="AC635" s="147">
        <f t="shared" si="80"/>
        <v>0</v>
      </c>
    </row>
    <row r="636" spans="1:29" ht="30" x14ac:dyDescent="0.25">
      <c r="A636" s="128" t="s">
        <v>236</v>
      </c>
      <c r="B636" s="140" t="s">
        <v>792</v>
      </c>
      <c r="C636" s="118" t="s">
        <v>826</v>
      </c>
      <c r="D636" s="5"/>
      <c r="E636" s="5"/>
      <c r="F636" s="5"/>
      <c r="G636" s="5"/>
      <c r="H636" s="5"/>
      <c r="I636" s="5"/>
      <c r="J636" s="5"/>
      <c r="K636" s="5"/>
      <c r="L636" s="28"/>
      <c r="M636" s="141" t="s">
        <v>732</v>
      </c>
      <c r="N636" s="142">
        <v>0</v>
      </c>
      <c r="O636" s="150"/>
      <c r="P636" s="144">
        <v>0</v>
      </c>
      <c r="Q636" s="144">
        <v>0</v>
      </c>
      <c r="R636" s="144">
        <f t="shared" si="81"/>
        <v>0</v>
      </c>
      <c r="S636" s="144">
        <f t="shared" si="75"/>
        <v>0</v>
      </c>
      <c r="T636" s="144">
        <v>0</v>
      </c>
      <c r="U636" s="144">
        <f t="shared" si="82"/>
        <v>0</v>
      </c>
      <c r="V636" s="145"/>
      <c r="W636" s="144">
        <v>0</v>
      </c>
      <c r="X636" s="146">
        <f t="shared" si="76"/>
        <v>0</v>
      </c>
      <c r="Y636" s="144">
        <v>0</v>
      </c>
      <c r="Z636" s="144">
        <f t="shared" si="77"/>
        <v>0</v>
      </c>
      <c r="AA636" s="144">
        <f t="shared" si="78"/>
        <v>0</v>
      </c>
      <c r="AB636" s="144">
        <f t="shared" si="79"/>
        <v>0</v>
      </c>
      <c r="AC636" s="147">
        <f t="shared" si="80"/>
        <v>0</v>
      </c>
    </row>
    <row r="637" spans="1:29" ht="30" x14ac:dyDescent="0.25">
      <c r="A637" s="128" t="s">
        <v>237</v>
      </c>
      <c r="B637" s="140" t="s">
        <v>792</v>
      </c>
      <c r="C637" s="118" t="s">
        <v>367</v>
      </c>
      <c r="D637" s="5"/>
      <c r="E637" s="5"/>
      <c r="F637" s="5"/>
      <c r="G637" s="5"/>
      <c r="H637" s="5"/>
      <c r="I637" s="5"/>
      <c r="J637" s="5"/>
      <c r="K637" s="5"/>
      <c r="L637" s="28"/>
      <c r="M637" s="141" t="s">
        <v>732</v>
      </c>
      <c r="N637" s="142">
        <v>0</v>
      </c>
      <c r="O637" s="150"/>
      <c r="P637" s="144">
        <v>0</v>
      </c>
      <c r="Q637" s="144">
        <v>0</v>
      </c>
      <c r="R637" s="144">
        <f t="shared" si="81"/>
        <v>0</v>
      </c>
      <c r="S637" s="144">
        <f t="shared" si="75"/>
        <v>0</v>
      </c>
      <c r="T637" s="144">
        <v>0</v>
      </c>
      <c r="U637" s="144">
        <f t="shared" si="82"/>
        <v>0</v>
      </c>
      <c r="V637" s="145"/>
      <c r="W637" s="144">
        <v>0</v>
      </c>
      <c r="X637" s="146">
        <f t="shared" si="76"/>
        <v>0</v>
      </c>
      <c r="Y637" s="144">
        <v>0</v>
      </c>
      <c r="Z637" s="144">
        <f t="shared" si="77"/>
        <v>0</v>
      </c>
      <c r="AA637" s="144">
        <f t="shared" si="78"/>
        <v>0</v>
      </c>
      <c r="AB637" s="144">
        <f t="shared" si="79"/>
        <v>0</v>
      </c>
      <c r="AC637" s="147">
        <f t="shared" si="80"/>
        <v>0</v>
      </c>
    </row>
    <row r="638" spans="1:29" x14ac:dyDescent="0.25">
      <c r="A638" s="128" t="s">
        <v>238</v>
      </c>
      <c r="B638" s="140" t="s">
        <v>792</v>
      </c>
      <c r="C638" s="118" t="s">
        <v>791</v>
      </c>
      <c r="D638" s="5"/>
      <c r="E638" s="5"/>
      <c r="F638" s="5"/>
      <c r="G638" s="5"/>
      <c r="H638" s="5"/>
      <c r="I638" s="5"/>
      <c r="J638" s="5"/>
      <c r="K638" s="5"/>
      <c r="L638" s="28"/>
      <c r="M638" s="141" t="s">
        <v>732</v>
      </c>
      <c r="N638" s="142">
        <v>0</v>
      </c>
      <c r="O638" s="150"/>
      <c r="P638" s="144">
        <v>0</v>
      </c>
      <c r="Q638" s="144">
        <v>0</v>
      </c>
      <c r="R638" s="144">
        <f t="shared" si="81"/>
        <v>0</v>
      </c>
      <c r="S638" s="144">
        <f t="shared" si="75"/>
        <v>0</v>
      </c>
      <c r="T638" s="144">
        <v>0</v>
      </c>
      <c r="U638" s="144">
        <f t="shared" si="82"/>
        <v>0</v>
      </c>
      <c r="V638" s="145"/>
      <c r="W638" s="144">
        <v>0</v>
      </c>
      <c r="X638" s="146">
        <f t="shared" si="76"/>
        <v>0</v>
      </c>
      <c r="Y638" s="144">
        <v>0</v>
      </c>
      <c r="Z638" s="144">
        <f t="shared" si="77"/>
        <v>0</v>
      </c>
      <c r="AA638" s="144">
        <f t="shared" si="78"/>
        <v>0</v>
      </c>
      <c r="AB638" s="144">
        <f t="shared" si="79"/>
        <v>0</v>
      </c>
      <c r="AC638" s="147">
        <f t="shared" si="80"/>
        <v>0</v>
      </c>
    </row>
    <row r="639" spans="1:29" ht="30" x14ac:dyDescent="0.25">
      <c r="A639" s="131" t="s">
        <v>372</v>
      </c>
      <c r="B639" s="140" t="s">
        <v>792</v>
      </c>
      <c r="C639" s="123" t="s">
        <v>373</v>
      </c>
      <c r="D639" s="5"/>
      <c r="E639" s="5"/>
      <c r="F639" s="5"/>
      <c r="G639" s="5"/>
      <c r="H639" s="5"/>
      <c r="I639" s="5"/>
      <c r="J639" s="5"/>
      <c r="K639" s="5"/>
      <c r="L639" s="28"/>
      <c r="M639" s="141" t="s">
        <v>732</v>
      </c>
      <c r="N639" s="142">
        <v>0</v>
      </c>
      <c r="O639" s="150"/>
      <c r="P639" s="144">
        <v>0</v>
      </c>
      <c r="Q639" s="144">
        <v>0</v>
      </c>
      <c r="R639" s="144">
        <f t="shared" si="81"/>
        <v>0</v>
      </c>
      <c r="S639" s="144">
        <f t="shared" si="75"/>
        <v>0</v>
      </c>
      <c r="T639" s="144">
        <v>0</v>
      </c>
      <c r="U639" s="144">
        <f t="shared" si="82"/>
        <v>0</v>
      </c>
      <c r="V639" s="145"/>
      <c r="W639" s="144">
        <v>0</v>
      </c>
      <c r="X639" s="146">
        <f t="shared" si="76"/>
        <v>0</v>
      </c>
      <c r="Y639" s="144">
        <v>0</v>
      </c>
      <c r="Z639" s="144">
        <f t="shared" si="77"/>
        <v>0</v>
      </c>
      <c r="AA639" s="144">
        <f t="shared" si="78"/>
        <v>0</v>
      </c>
      <c r="AB639" s="144">
        <f t="shared" si="79"/>
        <v>0</v>
      </c>
      <c r="AC639" s="147">
        <f t="shared" si="80"/>
        <v>0</v>
      </c>
    </row>
    <row r="640" spans="1:29" x14ac:dyDescent="0.25">
      <c r="A640" s="131"/>
      <c r="B640" s="140" t="s">
        <v>792</v>
      </c>
      <c r="C640" s="127" t="s">
        <v>303</v>
      </c>
      <c r="D640" s="5"/>
      <c r="E640" s="5"/>
      <c r="F640" s="5"/>
      <c r="G640" s="5"/>
      <c r="H640" s="5"/>
      <c r="I640" s="5"/>
      <c r="J640" s="5"/>
      <c r="K640" s="5"/>
      <c r="L640" s="28"/>
      <c r="M640" s="141" t="s">
        <v>732</v>
      </c>
      <c r="N640" s="142">
        <v>0</v>
      </c>
      <c r="O640" s="150"/>
      <c r="P640" s="144">
        <v>0</v>
      </c>
      <c r="Q640" s="144">
        <v>0</v>
      </c>
      <c r="R640" s="144">
        <f t="shared" si="81"/>
        <v>0</v>
      </c>
      <c r="S640" s="144">
        <f t="shared" si="75"/>
        <v>0</v>
      </c>
      <c r="T640" s="144">
        <v>0</v>
      </c>
      <c r="U640" s="144">
        <f t="shared" si="82"/>
        <v>0</v>
      </c>
      <c r="V640" s="145"/>
      <c r="W640" s="144">
        <v>0</v>
      </c>
      <c r="X640" s="146">
        <f t="shared" si="76"/>
        <v>0</v>
      </c>
      <c r="Y640" s="144">
        <v>0</v>
      </c>
      <c r="Z640" s="144">
        <f t="shared" si="77"/>
        <v>0</v>
      </c>
      <c r="AA640" s="144">
        <f t="shared" si="78"/>
        <v>0</v>
      </c>
      <c r="AB640" s="144">
        <f t="shared" si="79"/>
        <v>0</v>
      </c>
      <c r="AC640" s="147">
        <f t="shared" si="80"/>
        <v>0</v>
      </c>
    </row>
    <row r="641" spans="1:29" x14ac:dyDescent="0.25">
      <c r="A641" s="131"/>
      <c r="B641" s="140" t="s">
        <v>792</v>
      </c>
      <c r="C641" s="118" t="s">
        <v>441</v>
      </c>
      <c r="D641" s="5"/>
      <c r="E641" s="5"/>
      <c r="F641" s="5"/>
      <c r="G641" s="5"/>
      <c r="H641" s="5"/>
      <c r="I641" s="5"/>
      <c r="J641" s="5"/>
      <c r="K641" s="5"/>
      <c r="L641" s="28"/>
      <c r="M641" s="141" t="s">
        <v>732</v>
      </c>
      <c r="N641" s="142">
        <v>0</v>
      </c>
      <c r="O641" s="150"/>
      <c r="P641" s="144">
        <v>0</v>
      </c>
      <c r="Q641" s="144">
        <v>0</v>
      </c>
      <c r="R641" s="144">
        <f t="shared" si="81"/>
        <v>0</v>
      </c>
      <c r="S641" s="144">
        <f t="shared" si="75"/>
        <v>0</v>
      </c>
      <c r="T641" s="144">
        <v>0</v>
      </c>
      <c r="U641" s="144">
        <f t="shared" si="82"/>
        <v>0</v>
      </c>
      <c r="V641" s="145"/>
      <c r="W641" s="144">
        <v>0</v>
      </c>
      <c r="X641" s="146">
        <f t="shared" si="76"/>
        <v>0</v>
      </c>
      <c r="Y641" s="144">
        <v>0</v>
      </c>
      <c r="Z641" s="144">
        <f t="shared" si="77"/>
        <v>0</v>
      </c>
      <c r="AA641" s="144">
        <f t="shared" si="78"/>
        <v>0</v>
      </c>
      <c r="AB641" s="144">
        <f t="shared" si="79"/>
        <v>0</v>
      </c>
      <c r="AC641" s="147">
        <f t="shared" si="80"/>
        <v>0</v>
      </c>
    </row>
    <row r="642" spans="1:29" x14ac:dyDescent="0.25">
      <c r="A642" s="131"/>
      <c r="B642" s="140" t="s">
        <v>792</v>
      </c>
      <c r="C642" s="127" t="s">
        <v>262</v>
      </c>
      <c r="D642" s="5"/>
      <c r="E642" s="5"/>
      <c r="F642" s="5"/>
      <c r="G642" s="5"/>
      <c r="H642" s="5"/>
      <c r="I642" s="5"/>
      <c r="J642" s="5"/>
      <c r="K642" s="5"/>
      <c r="L642" s="28"/>
      <c r="M642" s="141" t="s">
        <v>732</v>
      </c>
      <c r="N642" s="142">
        <v>0</v>
      </c>
      <c r="O642" s="150"/>
      <c r="P642" s="144">
        <v>0</v>
      </c>
      <c r="Q642" s="144">
        <v>0</v>
      </c>
      <c r="R642" s="144">
        <f t="shared" si="81"/>
        <v>0</v>
      </c>
      <c r="S642" s="144">
        <f t="shared" si="75"/>
        <v>0</v>
      </c>
      <c r="T642" s="144">
        <v>0</v>
      </c>
      <c r="U642" s="144">
        <f t="shared" si="82"/>
        <v>0</v>
      </c>
      <c r="V642" s="145"/>
      <c r="W642" s="144">
        <v>0</v>
      </c>
      <c r="X642" s="146">
        <f t="shared" si="76"/>
        <v>0</v>
      </c>
      <c r="Y642" s="144">
        <v>0</v>
      </c>
      <c r="Z642" s="144">
        <f t="shared" si="77"/>
        <v>0</v>
      </c>
      <c r="AA642" s="144">
        <f t="shared" si="78"/>
        <v>0</v>
      </c>
      <c r="AB642" s="144">
        <f t="shared" si="79"/>
        <v>0</v>
      </c>
      <c r="AC642" s="147">
        <f t="shared" si="80"/>
        <v>0</v>
      </c>
    </row>
    <row r="643" spans="1:29" x14ac:dyDescent="0.25">
      <c r="A643" s="131"/>
      <c r="B643" s="140" t="s">
        <v>792</v>
      </c>
      <c r="C643" s="118" t="s">
        <v>437</v>
      </c>
      <c r="D643" s="5"/>
      <c r="E643" s="5"/>
      <c r="F643" s="5"/>
      <c r="G643" s="5"/>
      <c r="H643" s="5"/>
      <c r="I643" s="5"/>
      <c r="J643" s="5"/>
      <c r="K643" s="5"/>
      <c r="L643" s="28"/>
      <c r="M643" s="141" t="s">
        <v>732</v>
      </c>
      <c r="N643" s="142">
        <v>0</v>
      </c>
      <c r="O643" s="150"/>
      <c r="P643" s="144">
        <v>0</v>
      </c>
      <c r="Q643" s="144">
        <v>0</v>
      </c>
      <c r="R643" s="144">
        <f t="shared" si="81"/>
        <v>0</v>
      </c>
      <c r="S643" s="144">
        <f t="shared" si="75"/>
        <v>0</v>
      </c>
      <c r="T643" s="144">
        <v>0</v>
      </c>
      <c r="U643" s="144">
        <f t="shared" si="82"/>
        <v>0</v>
      </c>
      <c r="V643" s="145"/>
      <c r="W643" s="144">
        <v>0</v>
      </c>
      <c r="X643" s="146">
        <f t="shared" si="76"/>
        <v>0</v>
      </c>
      <c r="Y643" s="144">
        <v>0</v>
      </c>
      <c r="Z643" s="144">
        <f t="shared" si="77"/>
        <v>0</v>
      </c>
      <c r="AA643" s="144">
        <f t="shared" si="78"/>
        <v>0</v>
      </c>
      <c r="AB643" s="144">
        <f t="shared" si="79"/>
        <v>0</v>
      </c>
      <c r="AC643" s="147">
        <f t="shared" si="80"/>
        <v>0</v>
      </c>
    </row>
    <row r="644" spans="1:29" x14ac:dyDescent="0.25">
      <c r="A644" s="131"/>
      <c r="B644" s="140" t="s">
        <v>792</v>
      </c>
      <c r="C644" s="125" t="s">
        <v>376</v>
      </c>
      <c r="D644" s="5"/>
      <c r="E644" s="5"/>
      <c r="F644" s="5"/>
      <c r="G644" s="5"/>
      <c r="H644" s="5"/>
      <c r="I644" s="5"/>
      <c r="J644" s="5"/>
      <c r="K644" s="5"/>
      <c r="L644" s="28"/>
      <c r="M644" s="141" t="s">
        <v>732</v>
      </c>
      <c r="N644" s="142">
        <v>0</v>
      </c>
      <c r="O644" s="150"/>
      <c r="P644" s="144">
        <v>0</v>
      </c>
      <c r="Q644" s="144">
        <v>0</v>
      </c>
      <c r="R644" s="144">
        <f t="shared" si="81"/>
        <v>0</v>
      </c>
      <c r="S644" s="144">
        <f t="shared" si="75"/>
        <v>0</v>
      </c>
      <c r="T644" s="144">
        <v>0</v>
      </c>
      <c r="U644" s="144">
        <f t="shared" si="82"/>
        <v>0</v>
      </c>
      <c r="V644" s="145"/>
      <c r="W644" s="144">
        <v>0</v>
      </c>
      <c r="X644" s="146">
        <f t="shared" si="76"/>
        <v>0</v>
      </c>
      <c r="Y644" s="144">
        <v>0</v>
      </c>
      <c r="Z644" s="144">
        <f t="shared" si="77"/>
        <v>0</v>
      </c>
      <c r="AA644" s="144">
        <f t="shared" si="78"/>
        <v>0</v>
      </c>
      <c r="AB644" s="144">
        <f t="shared" si="79"/>
        <v>0</v>
      </c>
      <c r="AC644" s="147">
        <f t="shared" si="80"/>
        <v>0</v>
      </c>
    </row>
    <row r="645" spans="1:29" x14ac:dyDescent="0.25">
      <c r="A645" s="131"/>
      <c r="B645" s="140" t="s">
        <v>792</v>
      </c>
      <c r="C645" s="125" t="s">
        <v>783</v>
      </c>
      <c r="D645" s="5"/>
      <c r="E645" s="5"/>
      <c r="F645" s="5"/>
      <c r="G645" s="5"/>
      <c r="H645" s="5"/>
      <c r="I645" s="5"/>
      <c r="J645" s="5"/>
      <c r="K645" s="5"/>
      <c r="L645" s="28"/>
      <c r="M645" s="141" t="s">
        <v>732</v>
      </c>
      <c r="N645" s="142">
        <v>0</v>
      </c>
      <c r="O645" s="150"/>
      <c r="P645" s="144">
        <v>0</v>
      </c>
      <c r="Q645" s="144">
        <v>0</v>
      </c>
      <c r="R645" s="144">
        <f t="shared" si="81"/>
        <v>0</v>
      </c>
      <c r="S645" s="144">
        <f t="shared" si="75"/>
        <v>0</v>
      </c>
      <c r="T645" s="144">
        <v>0</v>
      </c>
      <c r="U645" s="144">
        <f t="shared" si="82"/>
        <v>0</v>
      </c>
      <c r="V645" s="145"/>
      <c r="W645" s="144">
        <v>0</v>
      </c>
      <c r="X645" s="146">
        <f t="shared" si="76"/>
        <v>0</v>
      </c>
      <c r="Y645" s="144">
        <v>0</v>
      </c>
      <c r="Z645" s="144">
        <f t="shared" si="77"/>
        <v>0</v>
      </c>
      <c r="AA645" s="144">
        <f t="shared" si="78"/>
        <v>0</v>
      </c>
      <c r="AB645" s="144">
        <f t="shared" si="79"/>
        <v>0</v>
      </c>
      <c r="AC645" s="147">
        <f t="shared" si="80"/>
        <v>0</v>
      </c>
    </row>
    <row r="646" spans="1:29" x14ac:dyDescent="0.25">
      <c r="A646" s="131"/>
      <c r="B646" s="140" t="s">
        <v>792</v>
      </c>
      <c r="C646" s="118" t="s">
        <v>437</v>
      </c>
      <c r="D646" s="5"/>
      <c r="E646" s="5"/>
      <c r="F646" s="5"/>
      <c r="G646" s="5"/>
      <c r="H646" s="5"/>
      <c r="I646" s="5"/>
      <c r="J646" s="5"/>
      <c r="K646" s="5"/>
      <c r="L646" s="28"/>
      <c r="M646" s="141" t="s">
        <v>732</v>
      </c>
      <c r="N646" s="142">
        <v>0</v>
      </c>
      <c r="O646" s="150"/>
      <c r="P646" s="144">
        <v>0</v>
      </c>
      <c r="Q646" s="144">
        <v>0</v>
      </c>
      <c r="R646" s="144">
        <f t="shared" si="81"/>
        <v>0</v>
      </c>
      <c r="S646" s="144">
        <f t="shared" si="75"/>
        <v>0</v>
      </c>
      <c r="T646" s="144">
        <v>0</v>
      </c>
      <c r="U646" s="144">
        <f t="shared" si="82"/>
        <v>0</v>
      </c>
      <c r="V646" s="145"/>
      <c r="W646" s="144">
        <v>0</v>
      </c>
      <c r="X646" s="146">
        <f t="shared" si="76"/>
        <v>0</v>
      </c>
      <c r="Y646" s="144">
        <v>0</v>
      </c>
      <c r="Z646" s="144">
        <f t="shared" si="77"/>
        <v>0</v>
      </c>
      <c r="AA646" s="144">
        <f t="shared" si="78"/>
        <v>0</v>
      </c>
      <c r="AB646" s="144">
        <f t="shared" si="79"/>
        <v>0</v>
      </c>
      <c r="AC646" s="147">
        <f t="shared" si="80"/>
        <v>0</v>
      </c>
    </row>
    <row r="647" spans="1:29" x14ac:dyDescent="0.25">
      <c r="A647" s="131"/>
      <c r="B647" s="140" t="s">
        <v>792</v>
      </c>
      <c r="C647" s="125" t="s">
        <v>376</v>
      </c>
      <c r="D647" s="5"/>
      <c r="E647" s="5"/>
      <c r="F647" s="5"/>
      <c r="G647" s="5"/>
      <c r="H647" s="5"/>
      <c r="I647" s="5"/>
      <c r="J647" s="5"/>
      <c r="K647" s="5"/>
      <c r="L647" s="28"/>
      <c r="M647" s="141" t="s">
        <v>732</v>
      </c>
      <c r="N647" s="142">
        <v>0</v>
      </c>
      <c r="O647" s="150"/>
      <c r="P647" s="144">
        <v>0</v>
      </c>
      <c r="Q647" s="144">
        <v>0</v>
      </c>
      <c r="R647" s="144">
        <f t="shared" si="81"/>
        <v>0</v>
      </c>
      <c r="S647" s="144">
        <f t="shared" ref="S647:S710" si="83">R647*7.503%</f>
        <v>0</v>
      </c>
      <c r="T647" s="144">
        <v>0</v>
      </c>
      <c r="U647" s="144">
        <f t="shared" si="82"/>
        <v>0</v>
      </c>
      <c r="V647" s="145"/>
      <c r="W647" s="144">
        <v>0</v>
      </c>
      <c r="X647" s="146">
        <f t="shared" ref="X647:X710" si="84">W647*12.36%</f>
        <v>0</v>
      </c>
      <c r="Y647" s="144">
        <v>0</v>
      </c>
      <c r="Z647" s="144">
        <f t="shared" ref="Z647:Z710" si="85">W647+X647+Y647</f>
        <v>0</v>
      </c>
      <c r="AA647" s="144">
        <f t="shared" ref="AA647:AA710" si="86">N647*U647</f>
        <v>0</v>
      </c>
      <c r="AB647" s="144">
        <f t="shared" ref="AB647:AB710" si="87">Z647*N647</f>
        <v>0</v>
      </c>
      <c r="AC647" s="147">
        <f t="shared" ref="AC647:AC710" si="88">ROUND(AA647+AB647,0)</f>
        <v>0</v>
      </c>
    </row>
    <row r="648" spans="1:29" x14ac:dyDescent="0.25">
      <c r="A648" s="131"/>
      <c r="B648" s="140" t="s">
        <v>792</v>
      </c>
      <c r="C648" s="134" t="s">
        <v>442</v>
      </c>
      <c r="D648" s="5"/>
      <c r="E648" s="5"/>
      <c r="F648" s="5"/>
      <c r="G648" s="5"/>
      <c r="H648" s="5"/>
      <c r="I648" s="5"/>
      <c r="J648" s="5"/>
      <c r="K648" s="5"/>
      <c r="L648" s="28"/>
      <c r="M648" s="148" t="s">
        <v>726</v>
      </c>
      <c r="N648" s="141">
        <v>1</v>
      </c>
      <c r="O648" s="150"/>
      <c r="P648" s="151">
        <v>78647.085000000006</v>
      </c>
      <c r="Q648" s="144">
        <v>0</v>
      </c>
      <c r="R648" s="144">
        <f t="shared" ref="R648:R711" si="89">P648+Q648</f>
        <v>78647.085000000006</v>
      </c>
      <c r="S648" s="144">
        <f t="shared" si="83"/>
        <v>5900.8907875500008</v>
      </c>
      <c r="T648" s="144">
        <v>0</v>
      </c>
      <c r="U648" s="144">
        <f t="shared" ref="U648:U711" si="90">R648+S648+T648</f>
        <v>84547.975787550007</v>
      </c>
      <c r="V648" s="145"/>
      <c r="W648" s="152">
        <v>7596</v>
      </c>
      <c r="X648" s="146">
        <f t="shared" si="84"/>
        <v>938.86559999999986</v>
      </c>
      <c r="Y648" s="144">
        <v>0</v>
      </c>
      <c r="Z648" s="144">
        <f t="shared" si="85"/>
        <v>8534.8655999999992</v>
      </c>
      <c r="AA648" s="144">
        <f t="shared" si="86"/>
        <v>84547.975787550007</v>
      </c>
      <c r="AB648" s="144">
        <f t="shared" si="87"/>
        <v>8534.8655999999992</v>
      </c>
      <c r="AC648" s="147">
        <f t="shared" si="88"/>
        <v>93083</v>
      </c>
    </row>
    <row r="649" spans="1:29" x14ac:dyDescent="0.25">
      <c r="A649" s="126">
        <v>28</v>
      </c>
      <c r="B649" s="140" t="s">
        <v>792</v>
      </c>
      <c r="C649" s="127" t="s">
        <v>443</v>
      </c>
      <c r="D649" s="5"/>
      <c r="E649" s="5"/>
      <c r="F649" s="5"/>
      <c r="G649" s="5"/>
      <c r="H649" s="5"/>
      <c r="I649" s="5"/>
      <c r="J649" s="5"/>
      <c r="K649" s="5"/>
      <c r="L649" s="28"/>
      <c r="M649" s="141" t="s">
        <v>732</v>
      </c>
      <c r="N649" s="142">
        <v>0</v>
      </c>
      <c r="O649" s="150"/>
      <c r="P649" s="144">
        <v>0</v>
      </c>
      <c r="Q649" s="144">
        <v>0</v>
      </c>
      <c r="R649" s="144">
        <f t="shared" si="89"/>
        <v>0</v>
      </c>
      <c r="S649" s="144">
        <f t="shared" si="83"/>
        <v>0</v>
      </c>
      <c r="T649" s="144">
        <v>0</v>
      </c>
      <c r="U649" s="144">
        <f t="shared" si="90"/>
        <v>0</v>
      </c>
      <c r="V649" s="145"/>
      <c r="W649" s="144">
        <v>0</v>
      </c>
      <c r="X649" s="146">
        <f t="shared" si="84"/>
        <v>0</v>
      </c>
      <c r="Y649" s="144">
        <v>0</v>
      </c>
      <c r="Z649" s="144">
        <f t="shared" si="85"/>
        <v>0</v>
      </c>
      <c r="AA649" s="144">
        <f t="shared" si="86"/>
        <v>0</v>
      </c>
      <c r="AB649" s="144">
        <f t="shared" si="87"/>
        <v>0</v>
      </c>
      <c r="AC649" s="147">
        <f t="shared" si="88"/>
        <v>0</v>
      </c>
    </row>
    <row r="650" spans="1:29" x14ac:dyDescent="0.25">
      <c r="A650" s="131"/>
      <c r="B650" s="140" t="s">
        <v>792</v>
      </c>
      <c r="C650" s="127" t="s">
        <v>299</v>
      </c>
      <c r="D650" s="5"/>
      <c r="E650" s="5"/>
      <c r="F650" s="5"/>
      <c r="G650" s="5"/>
      <c r="H650" s="5"/>
      <c r="I650" s="5"/>
      <c r="J650" s="5"/>
      <c r="K650" s="5"/>
      <c r="L650" s="28"/>
      <c r="M650" s="141" t="s">
        <v>732</v>
      </c>
      <c r="N650" s="142">
        <v>0</v>
      </c>
      <c r="O650" s="150"/>
      <c r="P650" s="144">
        <v>0</v>
      </c>
      <c r="Q650" s="144">
        <v>0</v>
      </c>
      <c r="R650" s="144">
        <f t="shared" si="89"/>
        <v>0</v>
      </c>
      <c r="S650" s="144">
        <f t="shared" si="83"/>
        <v>0</v>
      </c>
      <c r="T650" s="144">
        <v>0</v>
      </c>
      <c r="U650" s="144">
        <f t="shared" si="90"/>
        <v>0</v>
      </c>
      <c r="V650" s="145"/>
      <c r="W650" s="144">
        <v>0</v>
      </c>
      <c r="X650" s="146">
        <f t="shared" si="84"/>
        <v>0</v>
      </c>
      <c r="Y650" s="144">
        <v>0</v>
      </c>
      <c r="Z650" s="144">
        <f t="shared" si="85"/>
        <v>0</v>
      </c>
      <c r="AA650" s="144">
        <f t="shared" si="86"/>
        <v>0</v>
      </c>
      <c r="AB650" s="144">
        <f t="shared" si="87"/>
        <v>0</v>
      </c>
      <c r="AC650" s="147">
        <f t="shared" si="88"/>
        <v>0</v>
      </c>
    </row>
    <row r="651" spans="1:29" x14ac:dyDescent="0.25">
      <c r="A651" s="131"/>
      <c r="B651" s="140" t="s">
        <v>792</v>
      </c>
      <c r="C651" s="125" t="s">
        <v>379</v>
      </c>
      <c r="D651" s="5"/>
      <c r="E651" s="5"/>
      <c r="F651" s="5"/>
      <c r="G651" s="5"/>
      <c r="H651" s="5"/>
      <c r="I651" s="5"/>
      <c r="J651" s="5"/>
      <c r="K651" s="5"/>
      <c r="L651" s="28"/>
      <c r="M651" s="141" t="s">
        <v>732</v>
      </c>
      <c r="N651" s="142">
        <v>0</v>
      </c>
      <c r="O651" s="150"/>
      <c r="P651" s="144">
        <v>0</v>
      </c>
      <c r="Q651" s="144">
        <v>0</v>
      </c>
      <c r="R651" s="144">
        <f t="shared" si="89"/>
        <v>0</v>
      </c>
      <c r="S651" s="144">
        <f t="shared" si="83"/>
        <v>0</v>
      </c>
      <c r="T651" s="144">
        <v>0</v>
      </c>
      <c r="U651" s="144">
        <f t="shared" si="90"/>
        <v>0</v>
      </c>
      <c r="V651" s="145"/>
      <c r="W651" s="144">
        <v>0</v>
      </c>
      <c r="X651" s="146">
        <f t="shared" si="84"/>
        <v>0</v>
      </c>
      <c r="Y651" s="144">
        <v>0</v>
      </c>
      <c r="Z651" s="144">
        <f t="shared" si="85"/>
        <v>0</v>
      </c>
      <c r="AA651" s="144">
        <f t="shared" si="86"/>
        <v>0</v>
      </c>
      <c r="AB651" s="144">
        <f t="shared" si="87"/>
        <v>0</v>
      </c>
      <c r="AC651" s="147">
        <f t="shared" si="88"/>
        <v>0</v>
      </c>
    </row>
    <row r="652" spans="1:29" ht="30" x14ac:dyDescent="0.25">
      <c r="A652" s="128" t="s">
        <v>236</v>
      </c>
      <c r="B652" s="140" t="s">
        <v>792</v>
      </c>
      <c r="C652" s="118" t="s">
        <v>826</v>
      </c>
      <c r="D652" s="5"/>
      <c r="E652" s="5"/>
      <c r="F652" s="5"/>
      <c r="G652" s="5"/>
      <c r="H652" s="5"/>
      <c r="I652" s="5"/>
      <c r="J652" s="5"/>
      <c r="K652" s="5"/>
      <c r="L652" s="28"/>
      <c r="M652" s="141" t="s">
        <v>732</v>
      </c>
      <c r="N652" s="142">
        <v>0</v>
      </c>
      <c r="O652" s="150"/>
      <c r="P652" s="144">
        <v>0</v>
      </c>
      <c r="Q652" s="144">
        <v>0</v>
      </c>
      <c r="R652" s="144">
        <f t="shared" si="89"/>
        <v>0</v>
      </c>
      <c r="S652" s="144">
        <f t="shared" si="83"/>
        <v>0</v>
      </c>
      <c r="T652" s="144">
        <v>0</v>
      </c>
      <c r="U652" s="144">
        <f t="shared" si="90"/>
        <v>0</v>
      </c>
      <c r="V652" s="145"/>
      <c r="W652" s="144">
        <v>0</v>
      </c>
      <c r="X652" s="146">
        <f t="shared" si="84"/>
        <v>0</v>
      </c>
      <c r="Y652" s="144">
        <v>0</v>
      </c>
      <c r="Z652" s="144">
        <f t="shared" si="85"/>
        <v>0</v>
      </c>
      <c r="AA652" s="144">
        <f t="shared" si="86"/>
        <v>0</v>
      </c>
      <c r="AB652" s="144">
        <f t="shared" si="87"/>
        <v>0</v>
      </c>
      <c r="AC652" s="147">
        <f t="shared" si="88"/>
        <v>0</v>
      </c>
    </row>
    <row r="653" spans="1:29" ht="30" x14ac:dyDescent="0.25">
      <c r="A653" s="128" t="s">
        <v>237</v>
      </c>
      <c r="B653" s="140" t="s">
        <v>792</v>
      </c>
      <c r="C653" s="118" t="s">
        <v>395</v>
      </c>
      <c r="D653" s="5"/>
      <c r="E653" s="5"/>
      <c r="F653" s="5"/>
      <c r="G653" s="5"/>
      <c r="H653" s="5"/>
      <c r="I653" s="5"/>
      <c r="J653" s="5"/>
      <c r="K653" s="5"/>
      <c r="L653" s="28"/>
      <c r="M653" s="141" t="s">
        <v>732</v>
      </c>
      <c r="N653" s="142">
        <v>0</v>
      </c>
      <c r="O653" s="150"/>
      <c r="P653" s="144">
        <v>0</v>
      </c>
      <c r="Q653" s="144">
        <v>0</v>
      </c>
      <c r="R653" s="144">
        <f t="shared" si="89"/>
        <v>0</v>
      </c>
      <c r="S653" s="144">
        <f t="shared" si="83"/>
        <v>0</v>
      </c>
      <c r="T653" s="144">
        <v>0</v>
      </c>
      <c r="U653" s="144">
        <f t="shared" si="90"/>
        <v>0</v>
      </c>
      <c r="V653" s="145"/>
      <c r="W653" s="144">
        <v>0</v>
      </c>
      <c r="X653" s="146">
        <f t="shared" si="84"/>
        <v>0</v>
      </c>
      <c r="Y653" s="144">
        <v>0</v>
      </c>
      <c r="Z653" s="144">
        <f t="shared" si="85"/>
        <v>0</v>
      </c>
      <c r="AA653" s="144">
        <f t="shared" si="86"/>
        <v>0</v>
      </c>
      <c r="AB653" s="144">
        <f t="shared" si="87"/>
        <v>0</v>
      </c>
      <c r="AC653" s="147">
        <f t="shared" si="88"/>
        <v>0</v>
      </c>
    </row>
    <row r="654" spans="1:29" x14ac:dyDescent="0.25">
      <c r="A654" s="128" t="s">
        <v>238</v>
      </c>
      <c r="B654" s="140" t="s">
        <v>792</v>
      </c>
      <c r="C654" s="118" t="s">
        <v>791</v>
      </c>
      <c r="D654" s="5"/>
      <c r="E654" s="5"/>
      <c r="F654" s="5"/>
      <c r="G654" s="5"/>
      <c r="H654" s="5"/>
      <c r="I654" s="5"/>
      <c r="J654" s="5"/>
      <c r="K654" s="5"/>
      <c r="L654" s="28"/>
      <c r="M654" s="141" t="s">
        <v>732</v>
      </c>
      <c r="N654" s="142">
        <v>0</v>
      </c>
      <c r="O654" s="150"/>
      <c r="P654" s="144">
        <v>0</v>
      </c>
      <c r="Q654" s="144">
        <v>0</v>
      </c>
      <c r="R654" s="144">
        <f t="shared" si="89"/>
        <v>0</v>
      </c>
      <c r="S654" s="144">
        <f t="shared" si="83"/>
        <v>0</v>
      </c>
      <c r="T654" s="144">
        <v>0</v>
      </c>
      <c r="U654" s="144">
        <f t="shared" si="90"/>
        <v>0</v>
      </c>
      <c r="V654" s="145"/>
      <c r="W654" s="144">
        <v>0</v>
      </c>
      <c r="X654" s="146">
        <f t="shared" si="84"/>
        <v>0</v>
      </c>
      <c r="Y654" s="144">
        <v>0</v>
      </c>
      <c r="Z654" s="144">
        <f t="shared" si="85"/>
        <v>0</v>
      </c>
      <c r="AA654" s="144">
        <f t="shared" si="86"/>
        <v>0</v>
      </c>
      <c r="AB654" s="144">
        <f t="shared" si="87"/>
        <v>0</v>
      </c>
      <c r="AC654" s="147">
        <f t="shared" si="88"/>
        <v>0</v>
      </c>
    </row>
    <row r="655" spans="1:29" ht="30" x14ac:dyDescent="0.25">
      <c r="A655" s="131" t="s">
        <v>372</v>
      </c>
      <c r="B655" s="140" t="s">
        <v>792</v>
      </c>
      <c r="C655" s="123" t="s">
        <v>373</v>
      </c>
      <c r="D655" s="5"/>
      <c r="E655" s="5"/>
      <c r="F655" s="5"/>
      <c r="G655" s="5"/>
      <c r="H655" s="5"/>
      <c r="I655" s="5"/>
      <c r="J655" s="5"/>
      <c r="K655" s="5"/>
      <c r="L655" s="28"/>
      <c r="M655" s="141" t="s">
        <v>732</v>
      </c>
      <c r="N655" s="142">
        <v>0</v>
      </c>
      <c r="O655" s="150"/>
      <c r="P655" s="144">
        <v>0</v>
      </c>
      <c r="Q655" s="144">
        <v>0</v>
      </c>
      <c r="R655" s="144">
        <f t="shared" si="89"/>
        <v>0</v>
      </c>
      <c r="S655" s="144">
        <f t="shared" si="83"/>
        <v>0</v>
      </c>
      <c r="T655" s="144">
        <v>0</v>
      </c>
      <c r="U655" s="144">
        <f t="shared" si="90"/>
        <v>0</v>
      </c>
      <c r="V655" s="145"/>
      <c r="W655" s="144">
        <v>0</v>
      </c>
      <c r="X655" s="146">
        <f t="shared" si="84"/>
        <v>0</v>
      </c>
      <c r="Y655" s="144">
        <v>0</v>
      </c>
      <c r="Z655" s="144">
        <f t="shared" si="85"/>
        <v>0</v>
      </c>
      <c r="AA655" s="144">
        <f t="shared" si="86"/>
        <v>0</v>
      </c>
      <c r="AB655" s="144">
        <f t="shared" si="87"/>
        <v>0</v>
      </c>
      <c r="AC655" s="147">
        <f t="shared" si="88"/>
        <v>0</v>
      </c>
    </row>
    <row r="656" spans="1:29" x14ac:dyDescent="0.25">
      <c r="A656" s="131"/>
      <c r="B656" s="140" t="s">
        <v>792</v>
      </c>
      <c r="C656" s="127" t="s">
        <v>303</v>
      </c>
      <c r="D656" s="5"/>
      <c r="E656" s="5"/>
      <c r="F656" s="5"/>
      <c r="G656" s="5"/>
      <c r="H656" s="5"/>
      <c r="I656" s="5"/>
      <c r="J656" s="5"/>
      <c r="K656" s="5"/>
      <c r="L656" s="28"/>
      <c r="M656" s="141" t="s">
        <v>732</v>
      </c>
      <c r="N656" s="142">
        <v>0</v>
      </c>
      <c r="O656" s="150"/>
      <c r="P656" s="144">
        <v>0</v>
      </c>
      <c r="Q656" s="144">
        <v>0</v>
      </c>
      <c r="R656" s="144">
        <f t="shared" si="89"/>
        <v>0</v>
      </c>
      <c r="S656" s="144">
        <f t="shared" si="83"/>
        <v>0</v>
      </c>
      <c r="T656" s="144">
        <v>0</v>
      </c>
      <c r="U656" s="144">
        <f t="shared" si="90"/>
        <v>0</v>
      </c>
      <c r="V656" s="145"/>
      <c r="W656" s="144">
        <v>0</v>
      </c>
      <c r="X656" s="146">
        <f t="shared" si="84"/>
        <v>0</v>
      </c>
      <c r="Y656" s="144">
        <v>0</v>
      </c>
      <c r="Z656" s="144">
        <f t="shared" si="85"/>
        <v>0</v>
      </c>
      <c r="AA656" s="144">
        <f t="shared" si="86"/>
        <v>0</v>
      </c>
      <c r="AB656" s="144">
        <f t="shared" si="87"/>
        <v>0</v>
      </c>
      <c r="AC656" s="147">
        <f t="shared" si="88"/>
        <v>0</v>
      </c>
    </row>
    <row r="657" spans="1:29" x14ac:dyDescent="0.25">
      <c r="A657" s="131"/>
      <c r="B657" s="140" t="s">
        <v>792</v>
      </c>
      <c r="C657" s="118" t="s">
        <v>435</v>
      </c>
      <c r="D657" s="5"/>
      <c r="E657" s="5"/>
      <c r="F657" s="5"/>
      <c r="G657" s="5"/>
      <c r="H657" s="5"/>
      <c r="I657" s="5"/>
      <c r="J657" s="5"/>
      <c r="K657" s="5"/>
      <c r="L657" s="28"/>
      <c r="M657" s="141" t="s">
        <v>732</v>
      </c>
      <c r="N657" s="142">
        <v>0</v>
      </c>
      <c r="O657" s="150"/>
      <c r="P657" s="144">
        <v>0</v>
      </c>
      <c r="Q657" s="144">
        <v>0</v>
      </c>
      <c r="R657" s="144">
        <f t="shared" si="89"/>
        <v>0</v>
      </c>
      <c r="S657" s="144">
        <f t="shared" si="83"/>
        <v>0</v>
      </c>
      <c r="T657" s="144">
        <v>0</v>
      </c>
      <c r="U657" s="144">
        <f t="shared" si="90"/>
        <v>0</v>
      </c>
      <c r="V657" s="145"/>
      <c r="W657" s="144">
        <v>0</v>
      </c>
      <c r="X657" s="146">
        <f t="shared" si="84"/>
        <v>0</v>
      </c>
      <c r="Y657" s="144">
        <v>0</v>
      </c>
      <c r="Z657" s="144">
        <f t="shared" si="85"/>
        <v>0</v>
      </c>
      <c r="AA657" s="144">
        <f t="shared" si="86"/>
        <v>0</v>
      </c>
      <c r="AB657" s="144">
        <f t="shared" si="87"/>
        <v>0</v>
      </c>
      <c r="AC657" s="147">
        <f t="shared" si="88"/>
        <v>0</v>
      </c>
    </row>
    <row r="658" spans="1:29" x14ac:dyDescent="0.25">
      <c r="A658" s="131"/>
      <c r="B658" s="140" t="s">
        <v>792</v>
      </c>
      <c r="C658" s="127" t="s">
        <v>262</v>
      </c>
      <c r="D658" s="5"/>
      <c r="E658" s="5"/>
      <c r="F658" s="5"/>
      <c r="G658" s="5"/>
      <c r="H658" s="5"/>
      <c r="I658" s="5"/>
      <c r="J658" s="5"/>
      <c r="K658" s="5"/>
      <c r="L658" s="28"/>
      <c r="M658" s="141" t="s">
        <v>732</v>
      </c>
      <c r="N658" s="142">
        <v>0</v>
      </c>
      <c r="O658" s="150"/>
      <c r="P658" s="144">
        <v>0</v>
      </c>
      <c r="Q658" s="144">
        <v>0</v>
      </c>
      <c r="R658" s="144">
        <f t="shared" si="89"/>
        <v>0</v>
      </c>
      <c r="S658" s="144">
        <f t="shared" si="83"/>
        <v>0</v>
      </c>
      <c r="T658" s="144">
        <v>0</v>
      </c>
      <c r="U658" s="144">
        <f t="shared" si="90"/>
        <v>0</v>
      </c>
      <c r="V658" s="145"/>
      <c r="W658" s="144">
        <v>0</v>
      </c>
      <c r="X658" s="146">
        <f t="shared" si="84"/>
        <v>0</v>
      </c>
      <c r="Y658" s="144">
        <v>0</v>
      </c>
      <c r="Z658" s="144">
        <f t="shared" si="85"/>
        <v>0</v>
      </c>
      <c r="AA658" s="144">
        <f t="shared" si="86"/>
        <v>0</v>
      </c>
      <c r="AB658" s="144">
        <f t="shared" si="87"/>
        <v>0</v>
      </c>
      <c r="AC658" s="147">
        <f t="shared" si="88"/>
        <v>0</v>
      </c>
    </row>
    <row r="659" spans="1:29" x14ac:dyDescent="0.25">
      <c r="A659" s="131"/>
      <c r="B659" s="140" t="s">
        <v>792</v>
      </c>
      <c r="C659" s="118" t="s">
        <v>444</v>
      </c>
      <c r="D659" s="5"/>
      <c r="E659" s="5"/>
      <c r="F659" s="5"/>
      <c r="G659" s="5"/>
      <c r="H659" s="5"/>
      <c r="I659" s="5"/>
      <c r="J659" s="5"/>
      <c r="K659" s="5"/>
      <c r="L659" s="28"/>
      <c r="M659" s="141" t="s">
        <v>732</v>
      </c>
      <c r="N659" s="142">
        <v>0</v>
      </c>
      <c r="O659" s="150"/>
      <c r="P659" s="144">
        <v>0</v>
      </c>
      <c r="Q659" s="144">
        <v>0</v>
      </c>
      <c r="R659" s="144">
        <f t="shared" si="89"/>
        <v>0</v>
      </c>
      <c r="S659" s="144">
        <f t="shared" si="83"/>
        <v>0</v>
      </c>
      <c r="T659" s="144">
        <v>0</v>
      </c>
      <c r="U659" s="144">
        <f t="shared" si="90"/>
        <v>0</v>
      </c>
      <c r="V659" s="145"/>
      <c r="W659" s="144">
        <v>0</v>
      </c>
      <c r="X659" s="146">
        <f t="shared" si="84"/>
        <v>0</v>
      </c>
      <c r="Y659" s="144">
        <v>0</v>
      </c>
      <c r="Z659" s="144">
        <f t="shared" si="85"/>
        <v>0</v>
      </c>
      <c r="AA659" s="144">
        <f t="shared" si="86"/>
        <v>0</v>
      </c>
      <c r="AB659" s="144">
        <f t="shared" si="87"/>
        <v>0</v>
      </c>
      <c r="AC659" s="147">
        <f t="shared" si="88"/>
        <v>0</v>
      </c>
    </row>
    <row r="660" spans="1:29" x14ac:dyDescent="0.25">
      <c r="A660" s="131"/>
      <c r="B660" s="140" t="s">
        <v>792</v>
      </c>
      <c r="C660" s="118" t="s">
        <v>437</v>
      </c>
      <c r="D660" s="5"/>
      <c r="E660" s="5"/>
      <c r="F660" s="5"/>
      <c r="G660" s="5"/>
      <c r="H660" s="5"/>
      <c r="I660" s="5"/>
      <c r="J660" s="5"/>
      <c r="K660" s="5"/>
      <c r="L660" s="28"/>
      <c r="M660" s="141" t="s">
        <v>732</v>
      </c>
      <c r="N660" s="142">
        <v>0</v>
      </c>
      <c r="O660" s="150"/>
      <c r="P660" s="144">
        <v>0</v>
      </c>
      <c r="Q660" s="144">
        <v>0</v>
      </c>
      <c r="R660" s="144">
        <f t="shared" si="89"/>
        <v>0</v>
      </c>
      <c r="S660" s="144">
        <f t="shared" si="83"/>
        <v>0</v>
      </c>
      <c r="T660" s="144">
        <v>0</v>
      </c>
      <c r="U660" s="144">
        <f t="shared" si="90"/>
        <v>0</v>
      </c>
      <c r="V660" s="145"/>
      <c r="W660" s="144">
        <v>0</v>
      </c>
      <c r="X660" s="146">
        <f t="shared" si="84"/>
        <v>0</v>
      </c>
      <c r="Y660" s="144">
        <v>0</v>
      </c>
      <c r="Z660" s="144">
        <f t="shared" si="85"/>
        <v>0</v>
      </c>
      <c r="AA660" s="144">
        <f t="shared" si="86"/>
        <v>0</v>
      </c>
      <c r="AB660" s="144">
        <f t="shared" si="87"/>
        <v>0</v>
      </c>
      <c r="AC660" s="147">
        <f t="shared" si="88"/>
        <v>0</v>
      </c>
    </row>
    <row r="661" spans="1:29" x14ac:dyDescent="0.25">
      <c r="A661" s="131"/>
      <c r="B661" s="140" t="s">
        <v>792</v>
      </c>
      <c r="C661" s="125" t="s">
        <v>376</v>
      </c>
      <c r="D661" s="5"/>
      <c r="E661" s="5"/>
      <c r="F661" s="5"/>
      <c r="G661" s="5"/>
      <c r="H661" s="5"/>
      <c r="I661" s="5"/>
      <c r="J661" s="5"/>
      <c r="K661" s="5"/>
      <c r="L661" s="28"/>
      <c r="M661" s="141" t="s">
        <v>732</v>
      </c>
      <c r="N661" s="142">
        <v>0</v>
      </c>
      <c r="O661" s="150"/>
      <c r="P661" s="144">
        <v>0</v>
      </c>
      <c r="Q661" s="144">
        <v>0</v>
      </c>
      <c r="R661" s="144">
        <f t="shared" si="89"/>
        <v>0</v>
      </c>
      <c r="S661" s="144">
        <f t="shared" si="83"/>
        <v>0</v>
      </c>
      <c r="T661" s="144">
        <v>0</v>
      </c>
      <c r="U661" s="144">
        <f t="shared" si="90"/>
        <v>0</v>
      </c>
      <c r="V661" s="145"/>
      <c r="W661" s="144">
        <v>0</v>
      </c>
      <c r="X661" s="146">
        <f t="shared" si="84"/>
        <v>0</v>
      </c>
      <c r="Y661" s="144">
        <v>0</v>
      </c>
      <c r="Z661" s="144">
        <f t="shared" si="85"/>
        <v>0</v>
      </c>
      <c r="AA661" s="144">
        <f t="shared" si="86"/>
        <v>0</v>
      </c>
      <c r="AB661" s="144">
        <f t="shared" si="87"/>
        <v>0</v>
      </c>
      <c r="AC661" s="147">
        <f t="shared" si="88"/>
        <v>0</v>
      </c>
    </row>
    <row r="662" spans="1:29" x14ac:dyDescent="0.25">
      <c r="A662" s="131"/>
      <c r="B662" s="140" t="s">
        <v>792</v>
      </c>
      <c r="C662" s="125" t="s">
        <v>783</v>
      </c>
      <c r="D662" s="5"/>
      <c r="E662" s="5"/>
      <c r="F662" s="5"/>
      <c r="G662" s="5"/>
      <c r="H662" s="5"/>
      <c r="I662" s="5"/>
      <c r="J662" s="5"/>
      <c r="K662" s="5"/>
      <c r="L662" s="28"/>
      <c r="M662" s="141" t="s">
        <v>732</v>
      </c>
      <c r="N662" s="142">
        <v>0</v>
      </c>
      <c r="O662" s="150"/>
      <c r="P662" s="144">
        <v>0</v>
      </c>
      <c r="Q662" s="144">
        <v>0</v>
      </c>
      <c r="R662" s="144">
        <f t="shared" si="89"/>
        <v>0</v>
      </c>
      <c r="S662" s="144">
        <f t="shared" si="83"/>
        <v>0</v>
      </c>
      <c r="T662" s="144">
        <v>0</v>
      </c>
      <c r="U662" s="144">
        <f t="shared" si="90"/>
        <v>0</v>
      </c>
      <c r="V662" s="145"/>
      <c r="W662" s="144">
        <v>0</v>
      </c>
      <c r="X662" s="146">
        <f t="shared" si="84"/>
        <v>0</v>
      </c>
      <c r="Y662" s="144">
        <v>0</v>
      </c>
      <c r="Z662" s="144">
        <f t="shared" si="85"/>
        <v>0</v>
      </c>
      <c r="AA662" s="144">
        <f t="shared" si="86"/>
        <v>0</v>
      </c>
      <c r="AB662" s="144">
        <f t="shared" si="87"/>
        <v>0</v>
      </c>
      <c r="AC662" s="147">
        <f t="shared" si="88"/>
        <v>0</v>
      </c>
    </row>
    <row r="663" spans="1:29" x14ac:dyDescent="0.25">
      <c r="A663" s="131"/>
      <c r="B663" s="140" t="s">
        <v>792</v>
      </c>
      <c r="C663" s="118" t="s">
        <v>444</v>
      </c>
      <c r="D663" s="5"/>
      <c r="E663" s="5"/>
      <c r="F663" s="5"/>
      <c r="G663" s="5"/>
      <c r="H663" s="5"/>
      <c r="I663" s="5"/>
      <c r="J663" s="5"/>
      <c r="K663" s="5"/>
      <c r="L663" s="28"/>
      <c r="M663" s="141" t="s">
        <v>732</v>
      </c>
      <c r="N663" s="142">
        <v>0</v>
      </c>
      <c r="O663" s="150"/>
      <c r="P663" s="144">
        <v>0</v>
      </c>
      <c r="Q663" s="144">
        <v>0</v>
      </c>
      <c r="R663" s="144">
        <f t="shared" si="89"/>
        <v>0</v>
      </c>
      <c r="S663" s="144">
        <f t="shared" si="83"/>
        <v>0</v>
      </c>
      <c r="T663" s="144">
        <v>0</v>
      </c>
      <c r="U663" s="144">
        <f t="shared" si="90"/>
        <v>0</v>
      </c>
      <c r="V663" s="145"/>
      <c r="W663" s="144">
        <v>0</v>
      </c>
      <c r="X663" s="146">
        <f t="shared" si="84"/>
        <v>0</v>
      </c>
      <c r="Y663" s="144">
        <v>0</v>
      </c>
      <c r="Z663" s="144">
        <f t="shared" si="85"/>
        <v>0</v>
      </c>
      <c r="AA663" s="144">
        <f t="shared" si="86"/>
        <v>0</v>
      </c>
      <c r="AB663" s="144">
        <f t="shared" si="87"/>
        <v>0</v>
      </c>
      <c r="AC663" s="147">
        <f t="shared" si="88"/>
        <v>0</v>
      </c>
    </row>
    <row r="664" spans="1:29" x14ac:dyDescent="0.25">
      <c r="A664" s="131"/>
      <c r="B664" s="140" t="s">
        <v>792</v>
      </c>
      <c r="C664" s="118" t="s">
        <v>437</v>
      </c>
      <c r="D664" s="5"/>
      <c r="E664" s="5"/>
      <c r="F664" s="5"/>
      <c r="G664" s="5"/>
      <c r="H664" s="5"/>
      <c r="I664" s="5"/>
      <c r="J664" s="5"/>
      <c r="K664" s="5"/>
      <c r="L664" s="28"/>
      <c r="M664" s="141" t="s">
        <v>732</v>
      </c>
      <c r="N664" s="142">
        <v>0</v>
      </c>
      <c r="O664" s="150"/>
      <c r="P664" s="144">
        <v>0</v>
      </c>
      <c r="Q664" s="144">
        <v>0</v>
      </c>
      <c r="R664" s="144">
        <f t="shared" si="89"/>
        <v>0</v>
      </c>
      <c r="S664" s="144">
        <f t="shared" si="83"/>
        <v>0</v>
      </c>
      <c r="T664" s="144">
        <v>0</v>
      </c>
      <c r="U664" s="144">
        <f t="shared" si="90"/>
        <v>0</v>
      </c>
      <c r="V664" s="145"/>
      <c r="W664" s="144">
        <v>0</v>
      </c>
      <c r="X664" s="146">
        <f t="shared" si="84"/>
        <v>0</v>
      </c>
      <c r="Y664" s="144">
        <v>0</v>
      </c>
      <c r="Z664" s="144">
        <f t="shared" si="85"/>
        <v>0</v>
      </c>
      <c r="AA664" s="144">
        <f t="shared" si="86"/>
        <v>0</v>
      </c>
      <c r="AB664" s="144">
        <f t="shared" si="87"/>
        <v>0</v>
      </c>
      <c r="AC664" s="147">
        <f t="shared" si="88"/>
        <v>0</v>
      </c>
    </row>
    <row r="665" spans="1:29" x14ac:dyDescent="0.25">
      <c r="A665" s="131"/>
      <c r="B665" s="140" t="s">
        <v>792</v>
      </c>
      <c r="C665" s="125" t="s">
        <v>376</v>
      </c>
      <c r="D665" s="5"/>
      <c r="E665" s="5"/>
      <c r="F665" s="5"/>
      <c r="G665" s="5"/>
      <c r="H665" s="5"/>
      <c r="I665" s="5"/>
      <c r="J665" s="5"/>
      <c r="K665" s="5"/>
      <c r="L665" s="28"/>
      <c r="M665" s="141" t="s">
        <v>732</v>
      </c>
      <c r="N665" s="142">
        <v>0</v>
      </c>
      <c r="O665" s="150"/>
      <c r="P665" s="144">
        <v>0</v>
      </c>
      <c r="Q665" s="144">
        <v>0</v>
      </c>
      <c r="R665" s="144">
        <f t="shared" si="89"/>
        <v>0</v>
      </c>
      <c r="S665" s="144">
        <f t="shared" si="83"/>
        <v>0</v>
      </c>
      <c r="T665" s="144">
        <v>0</v>
      </c>
      <c r="U665" s="144">
        <f t="shared" si="90"/>
        <v>0</v>
      </c>
      <c r="V665" s="145"/>
      <c r="W665" s="144">
        <v>0</v>
      </c>
      <c r="X665" s="146">
        <f t="shared" si="84"/>
        <v>0</v>
      </c>
      <c r="Y665" s="144">
        <v>0</v>
      </c>
      <c r="Z665" s="144">
        <f t="shared" si="85"/>
        <v>0</v>
      </c>
      <c r="AA665" s="144">
        <f t="shared" si="86"/>
        <v>0</v>
      </c>
      <c r="AB665" s="144">
        <f t="shared" si="87"/>
        <v>0</v>
      </c>
      <c r="AC665" s="147">
        <f t="shared" si="88"/>
        <v>0</v>
      </c>
    </row>
    <row r="666" spans="1:29" x14ac:dyDescent="0.25">
      <c r="A666" s="131"/>
      <c r="B666" s="140" t="s">
        <v>792</v>
      </c>
      <c r="C666" s="134" t="s">
        <v>445</v>
      </c>
      <c r="D666" s="5"/>
      <c r="E666" s="5"/>
      <c r="F666" s="5"/>
      <c r="G666" s="5"/>
      <c r="H666" s="5"/>
      <c r="I666" s="5"/>
      <c r="J666" s="5"/>
      <c r="K666" s="5"/>
      <c r="L666" s="28"/>
      <c r="M666" s="148" t="s">
        <v>726</v>
      </c>
      <c r="N666" s="141">
        <v>1</v>
      </c>
      <c r="O666" s="150"/>
      <c r="P666" s="151">
        <v>76732.259999999995</v>
      </c>
      <c r="Q666" s="144">
        <v>0</v>
      </c>
      <c r="R666" s="144">
        <f t="shared" si="89"/>
        <v>76732.259999999995</v>
      </c>
      <c r="S666" s="144">
        <f t="shared" si="83"/>
        <v>5757.2214677999991</v>
      </c>
      <c r="T666" s="144">
        <v>0</v>
      </c>
      <c r="U666" s="144">
        <f t="shared" si="90"/>
        <v>82489.481467799997</v>
      </c>
      <c r="V666" s="145"/>
      <c r="W666" s="152">
        <v>7596</v>
      </c>
      <c r="X666" s="146">
        <f t="shared" si="84"/>
        <v>938.86559999999986</v>
      </c>
      <c r="Y666" s="144">
        <v>0</v>
      </c>
      <c r="Z666" s="144">
        <f t="shared" si="85"/>
        <v>8534.8655999999992</v>
      </c>
      <c r="AA666" s="144">
        <f t="shared" si="86"/>
        <v>82489.481467799997</v>
      </c>
      <c r="AB666" s="144">
        <f t="shared" si="87"/>
        <v>8534.8655999999992</v>
      </c>
      <c r="AC666" s="147">
        <f t="shared" si="88"/>
        <v>91024</v>
      </c>
    </row>
    <row r="667" spans="1:29" x14ac:dyDescent="0.25">
      <c r="A667" s="126">
        <v>29</v>
      </c>
      <c r="B667" s="140" t="s">
        <v>792</v>
      </c>
      <c r="C667" s="127" t="s">
        <v>446</v>
      </c>
      <c r="D667" s="5"/>
      <c r="E667" s="5"/>
      <c r="F667" s="5"/>
      <c r="G667" s="5"/>
      <c r="H667" s="5"/>
      <c r="I667" s="5"/>
      <c r="J667" s="5"/>
      <c r="K667" s="5"/>
      <c r="L667" s="28"/>
      <c r="M667" s="141" t="s">
        <v>732</v>
      </c>
      <c r="N667" s="142">
        <v>0</v>
      </c>
      <c r="O667" s="150"/>
      <c r="P667" s="144">
        <v>0</v>
      </c>
      <c r="Q667" s="144">
        <v>0</v>
      </c>
      <c r="R667" s="144">
        <f t="shared" si="89"/>
        <v>0</v>
      </c>
      <c r="S667" s="144">
        <f t="shared" si="83"/>
        <v>0</v>
      </c>
      <c r="T667" s="144">
        <v>0</v>
      </c>
      <c r="U667" s="144">
        <f t="shared" si="90"/>
        <v>0</v>
      </c>
      <c r="V667" s="145"/>
      <c r="W667" s="144">
        <v>0</v>
      </c>
      <c r="X667" s="146">
        <f t="shared" si="84"/>
        <v>0</v>
      </c>
      <c r="Y667" s="144">
        <v>0</v>
      </c>
      <c r="Z667" s="144">
        <f t="shared" si="85"/>
        <v>0</v>
      </c>
      <c r="AA667" s="144">
        <f t="shared" si="86"/>
        <v>0</v>
      </c>
      <c r="AB667" s="144">
        <f t="shared" si="87"/>
        <v>0</v>
      </c>
      <c r="AC667" s="147">
        <f t="shared" si="88"/>
        <v>0</v>
      </c>
    </row>
    <row r="668" spans="1:29" x14ac:dyDescent="0.25">
      <c r="A668" s="131"/>
      <c r="B668" s="140" t="s">
        <v>792</v>
      </c>
      <c r="C668" s="127" t="s">
        <v>299</v>
      </c>
      <c r="D668" s="5"/>
      <c r="E668" s="5"/>
      <c r="F668" s="5"/>
      <c r="G668" s="5"/>
      <c r="H668" s="5"/>
      <c r="I668" s="5"/>
      <c r="J668" s="5"/>
      <c r="K668" s="5"/>
      <c r="L668" s="28"/>
      <c r="M668" s="141" t="s">
        <v>732</v>
      </c>
      <c r="N668" s="142">
        <v>0</v>
      </c>
      <c r="O668" s="150"/>
      <c r="P668" s="144">
        <v>0</v>
      </c>
      <c r="Q668" s="144">
        <v>0</v>
      </c>
      <c r="R668" s="144">
        <f t="shared" si="89"/>
        <v>0</v>
      </c>
      <c r="S668" s="144">
        <f t="shared" si="83"/>
        <v>0</v>
      </c>
      <c r="T668" s="144">
        <v>0</v>
      </c>
      <c r="U668" s="144">
        <f t="shared" si="90"/>
        <v>0</v>
      </c>
      <c r="V668" s="145"/>
      <c r="W668" s="144">
        <v>0</v>
      </c>
      <c r="X668" s="146">
        <f t="shared" si="84"/>
        <v>0</v>
      </c>
      <c r="Y668" s="144">
        <v>0</v>
      </c>
      <c r="Z668" s="144">
        <f t="shared" si="85"/>
        <v>0</v>
      </c>
      <c r="AA668" s="144">
        <f t="shared" si="86"/>
        <v>0</v>
      </c>
      <c r="AB668" s="144">
        <f t="shared" si="87"/>
        <v>0</v>
      </c>
      <c r="AC668" s="147">
        <f t="shared" si="88"/>
        <v>0</v>
      </c>
    </row>
    <row r="669" spans="1:29" x14ac:dyDescent="0.25">
      <c r="A669" s="131"/>
      <c r="B669" s="140" t="s">
        <v>792</v>
      </c>
      <c r="C669" s="125" t="s">
        <v>360</v>
      </c>
      <c r="D669" s="5"/>
      <c r="E669" s="5"/>
      <c r="F669" s="5"/>
      <c r="G669" s="5"/>
      <c r="H669" s="5"/>
      <c r="I669" s="5"/>
      <c r="J669" s="5"/>
      <c r="K669" s="5"/>
      <c r="L669" s="28"/>
      <c r="M669" s="141" t="s">
        <v>732</v>
      </c>
      <c r="N669" s="142">
        <v>0</v>
      </c>
      <c r="O669" s="150"/>
      <c r="P669" s="144">
        <v>0</v>
      </c>
      <c r="Q669" s="144">
        <v>0</v>
      </c>
      <c r="R669" s="144">
        <f t="shared" si="89"/>
        <v>0</v>
      </c>
      <c r="S669" s="144">
        <f t="shared" si="83"/>
        <v>0</v>
      </c>
      <c r="T669" s="144">
        <v>0</v>
      </c>
      <c r="U669" s="144">
        <f t="shared" si="90"/>
        <v>0</v>
      </c>
      <c r="V669" s="145"/>
      <c r="W669" s="144">
        <v>0</v>
      </c>
      <c r="X669" s="146">
        <f t="shared" si="84"/>
        <v>0</v>
      </c>
      <c r="Y669" s="144">
        <v>0</v>
      </c>
      <c r="Z669" s="144">
        <f t="shared" si="85"/>
        <v>0</v>
      </c>
      <c r="AA669" s="144">
        <f t="shared" si="86"/>
        <v>0</v>
      </c>
      <c r="AB669" s="144">
        <f t="shared" si="87"/>
        <v>0</v>
      </c>
      <c r="AC669" s="147">
        <f t="shared" si="88"/>
        <v>0</v>
      </c>
    </row>
    <row r="670" spans="1:29" ht="30" x14ac:dyDescent="0.25">
      <c r="A670" s="128" t="s">
        <v>236</v>
      </c>
      <c r="B670" s="140" t="s">
        <v>792</v>
      </c>
      <c r="C670" s="118" t="s">
        <v>826</v>
      </c>
      <c r="D670" s="5"/>
      <c r="E670" s="5"/>
      <c r="F670" s="5"/>
      <c r="G670" s="5"/>
      <c r="H670" s="5"/>
      <c r="I670" s="5"/>
      <c r="J670" s="5"/>
      <c r="K670" s="5"/>
      <c r="L670" s="28"/>
      <c r="M670" s="141" t="s">
        <v>732</v>
      </c>
      <c r="N670" s="142">
        <v>0</v>
      </c>
      <c r="O670" s="150"/>
      <c r="P670" s="144">
        <v>0</v>
      </c>
      <c r="Q670" s="144">
        <v>0</v>
      </c>
      <c r="R670" s="144">
        <f t="shared" si="89"/>
        <v>0</v>
      </c>
      <c r="S670" s="144">
        <f t="shared" si="83"/>
        <v>0</v>
      </c>
      <c r="T670" s="144">
        <v>0</v>
      </c>
      <c r="U670" s="144">
        <f t="shared" si="90"/>
        <v>0</v>
      </c>
      <c r="V670" s="145"/>
      <c r="W670" s="144">
        <v>0</v>
      </c>
      <c r="X670" s="146">
        <f t="shared" si="84"/>
        <v>0</v>
      </c>
      <c r="Y670" s="144">
        <v>0</v>
      </c>
      <c r="Z670" s="144">
        <f t="shared" si="85"/>
        <v>0</v>
      </c>
      <c r="AA670" s="144">
        <f t="shared" si="86"/>
        <v>0</v>
      </c>
      <c r="AB670" s="144">
        <f t="shared" si="87"/>
        <v>0</v>
      </c>
      <c r="AC670" s="147">
        <f t="shared" si="88"/>
        <v>0</v>
      </c>
    </row>
    <row r="671" spans="1:29" ht="30" x14ac:dyDescent="0.25">
      <c r="A671" s="128" t="s">
        <v>237</v>
      </c>
      <c r="B671" s="140" t="s">
        <v>792</v>
      </c>
      <c r="C671" s="118" t="s">
        <v>395</v>
      </c>
      <c r="D671" s="5"/>
      <c r="E671" s="5"/>
      <c r="F671" s="5"/>
      <c r="G671" s="5"/>
      <c r="H671" s="5"/>
      <c r="I671" s="5"/>
      <c r="J671" s="5"/>
      <c r="K671" s="5"/>
      <c r="L671" s="28"/>
      <c r="M671" s="141" t="s">
        <v>732</v>
      </c>
      <c r="N671" s="142">
        <v>0</v>
      </c>
      <c r="O671" s="150"/>
      <c r="P671" s="144">
        <v>0</v>
      </c>
      <c r="Q671" s="144">
        <v>0</v>
      </c>
      <c r="R671" s="144">
        <f t="shared" si="89"/>
        <v>0</v>
      </c>
      <c r="S671" s="144">
        <f t="shared" si="83"/>
        <v>0</v>
      </c>
      <c r="T671" s="144">
        <v>0</v>
      </c>
      <c r="U671" s="144">
        <f t="shared" si="90"/>
        <v>0</v>
      </c>
      <c r="V671" s="145"/>
      <c r="W671" s="144">
        <v>0</v>
      </c>
      <c r="X671" s="146">
        <f t="shared" si="84"/>
        <v>0</v>
      </c>
      <c r="Y671" s="144">
        <v>0</v>
      </c>
      <c r="Z671" s="144">
        <f t="shared" si="85"/>
        <v>0</v>
      </c>
      <c r="AA671" s="144">
        <f t="shared" si="86"/>
        <v>0</v>
      </c>
      <c r="AB671" s="144">
        <f t="shared" si="87"/>
        <v>0</v>
      </c>
      <c r="AC671" s="147">
        <f t="shared" si="88"/>
        <v>0</v>
      </c>
    </row>
    <row r="672" spans="1:29" x14ac:dyDescent="0.25">
      <c r="A672" s="128" t="s">
        <v>238</v>
      </c>
      <c r="B672" s="140" t="s">
        <v>792</v>
      </c>
      <c r="C672" s="118" t="s">
        <v>791</v>
      </c>
      <c r="D672" s="5"/>
      <c r="E672" s="5"/>
      <c r="F672" s="5"/>
      <c r="G672" s="5"/>
      <c r="H672" s="5"/>
      <c r="I672" s="5"/>
      <c r="J672" s="5"/>
      <c r="K672" s="5"/>
      <c r="L672" s="28"/>
      <c r="M672" s="141" t="s">
        <v>732</v>
      </c>
      <c r="N672" s="142">
        <v>0</v>
      </c>
      <c r="O672" s="150"/>
      <c r="P672" s="144">
        <v>0</v>
      </c>
      <c r="Q672" s="144">
        <v>0</v>
      </c>
      <c r="R672" s="144">
        <f t="shared" si="89"/>
        <v>0</v>
      </c>
      <c r="S672" s="144">
        <f t="shared" si="83"/>
        <v>0</v>
      </c>
      <c r="T672" s="144">
        <v>0</v>
      </c>
      <c r="U672" s="144">
        <f t="shared" si="90"/>
        <v>0</v>
      </c>
      <c r="V672" s="145"/>
      <c r="W672" s="144">
        <v>0</v>
      </c>
      <c r="X672" s="146">
        <f t="shared" si="84"/>
        <v>0</v>
      </c>
      <c r="Y672" s="144">
        <v>0</v>
      </c>
      <c r="Z672" s="144">
        <f t="shared" si="85"/>
        <v>0</v>
      </c>
      <c r="AA672" s="144">
        <f t="shared" si="86"/>
        <v>0</v>
      </c>
      <c r="AB672" s="144">
        <f t="shared" si="87"/>
        <v>0</v>
      </c>
      <c r="AC672" s="147">
        <f t="shared" si="88"/>
        <v>0</v>
      </c>
    </row>
    <row r="673" spans="1:29" x14ac:dyDescent="0.25">
      <c r="A673" s="131"/>
      <c r="B673" s="140" t="s">
        <v>792</v>
      </c>
      <c r="C673" s="127" t="s">
        <v>303</v>
      </c>
      <c r="D673" s="5"/>
      <c r="E673" s="5"/>
      <c r="F673" s="5"/>
      <c r="G673" s="5"/>
      <c r="H673" s="5"/>
      <c r="I673" s="5"/>
      <c r="J673" s="5"/>
      <c r="K673" s="5"/>
      <c r="L673" s="28"/>
      <c r="M673" s="141" t="s">
        <v>732</v>
      </c>
      <c r="N673" s="142">
        <v>0</v>
      </c>
      <c r="O673" s="150"/>
      <c r="P673" s="144">
        <v>0</v>
      </c>
      <c r="Q673" s="144">
        <v>0</v>
      </c>
      <c r="R673" s="144">
        <f t="shared" si="89"/>
        <v>0</v>
      </c>
      <c r="S673" s="144">
        <f t="shared" si="83"/>
        <v>0</v>
      </c>
      <c r="T673" s="144">
        <v>0</v>
      </c>
      <c r="U673" s="144">
        <f t="shared" si="90"/>
        <v>0</v>
      </c>
      <c r="V673" s="145"/>
      <c r="W673" s="144">
        <v>0</v>
      </c>
      <c r="X673" s="146">
        <f t="shared" si="84"/>
        <v>0</v>
      </c>
      <c r="Y673" s="144">
        <v>0</v>
      </c>
      <c r="Z673" s="144">
        <f t="shared" si="85"/>
        <v>0</v>
      </c>
      <c r="AA673" s="144">
        <f t="shared" si="86"/>
        <v>0</v>
      </c>
      <c r="AB673" s="144">
        <f t="shared" si="87"/>
        <v>0</v>
      </c>
      <c r="AC673" s="147">
        <f t="shared" si="88"/>
        <v>0</v>
      </c>
    </row>
    <row r="674" spans="1:29" x14ac:dyDescent="0.25">
      <c r="A674" s="131"/>
      <c r="B674" s="140" t="s">
        <v>792</v>
      </c>
      <c r="C674" s="118" t="s">
        <v>406</v>
      </c>
      <c r="D674" s="5"/>
      <c r="E674" s="5"/>
      <c r="F674" s="5"/>
      <c r="G674" s="5"/>
      <c r="H674" s="5"/>
      <c r="I674" s="5"/>
      <c r="J674" s="5"/>
      <c r="K674" s="5"/>
      <c r="L674" s="28"/>
      <c r="M674" s="141" t="s">
        <v>732</v>
      </c>
      <c r="N674" s="142">
        <v>0</v>
      </c>
      <c r="O674" s="150"/>
      <c r="P674" s="144">
        <v>0</v>
      </c>
      <c r="Q674" s="144">
        <v>0</v>
      </c>
      <c r="R674" s="144">
        <f t="shared" si="89"/>
        <v>0</v>
      </c>
      <c r="S674" s="144">
        <f t="shared" si="83"/>
        <v>0</v>
      </c>
      <c r="T674" s="144">
        <v>0</v>
      </c>
      <c r="U674" s="144">
        <f t="shared" si="90"/>
        <v>0</v>
      </c>
      <c r="V674" s="145"/>
      <c r="W674" s="144">
        <v>0</v>
      </c>
      <c r="X674" s="146">
        <f t="shared" si="84"/>
        <v>0</v>
      </c>
      <c r="Y674" s="144">
        <v>0</v>
      </c>
      <c r="Z674" s="144">
        <f t="shared" si="85"/>
        <v>0</v>
      </c>
      <c r="AA674" s="144">
        <f t="shared" si="86"/>
        <v>0</v>
      </c>
      <c r="AB674" s="144">
        <f t="shared" si="87"/>
        <v>0</v>
      </c>
      <c r="AC674" s="147">
        <f t="shared" si="88"/>
        <v>0</v>
      </c>
    </row>
    <row r="675" spans="1:29" x14ac:dyDescent="0.25">
      <c r="A675" s="131"/>
      <c r="B675" s="140" t="s">
        <v>792</v>
      </c>
      <c r="C675" s="127" t="s">
        <v>262</v>
      </c>
      <c r="D675" s="5"/>
      <c r="E675" s="5"/>
      <c r="F675" s="5"/>
      <c r="G675" s="5"/>
      <c r="H675" s="5"/>
      <c r="I675" s="5"/>
      <c r="J675" s="5"/>
      <c r="K675" s="5"/>
      <c r="L675" s="28"/>
      <c r="M675" s="141" t="s">
        <v>732</v>
      </c>
      <c r="N675" s="142">
        <v>0</v>
      </c>
      <c r="O675" s="150"/>
      <c r="P675" s="144">
        <v>0</v>
      </c>
      <c r="Q675" s="144">
        <v>0</v>
      </c>
      <c r="R675" s="144">
        <f t="shared" si="89"/>
        <v>0</v>
      </c>
      <c r="S675" s="144">
        <f t="shared" si="83"/>
        <v>0</v>
      </c>
      <c r="T675" s="144">
        <v>0</v>
      </c>
      <c r="U675" s="144">
        <f t="shared" si="90"/>
        <v>0</v>
      </c>
      <c r="V675" s="145"/>
      <c r="W675" s="144">
        <v>0</v>
      </c>
      <c r="X675" s="146">
        <f t="shared" si="84"/>
        <v>0</v>
      </c>
      <c r="Y675" s="144">
        <v>0</v>
      </c>
      <c r="Z675" s="144">
        <f t="shared" si="85"/>
        <v>0</v>
      </c>
      <c r="AA675" s="144">
        <f t="shared" si="86"/>
        <v>0</v>
      </c>
      <c r="AB675" s="144">
        <f t="shared" si="87"/>
        <v>0</v>
      </c>
      <c r="AC675" s="147">
        <f t="shared" si="88"/>
        <v>0</v>
      </c>
    </row>
    <row r="676" spans="1:29" x14ac:dyDescent="0.25">
      <c r="A676" s="131"/>
      <c r="B676" s="140" t="s">
        <v>792</v>
      </c>
      <c r="C676" s="125" t="s">
        <v>391</v>
      </c>
      <c r="D676" s="5"/>
      <c r="E676" s="5"/>
      <c r="F676" s="5"/>
      <c r="G676" s="5"/>
      <c r="H676" s="5"/>
      <c r="I676" s="5"/>
      <c r="J676" s="5"/>
      <c r="K676" s="5"/>
      <c r="L676" s="28"/>
      <c r="M676" s="141" t="s">
        <v>732</v>
      </c>
      <c r="N676" s="142">
        <v>0</v>
      </c>
      <c r="O676" s="150"/>
      <c r="P676" s="144">
        <v>0</v>
      </c>
      <c r="Q676" s="144">
        <v>0</v>
      </c>
      <c r="R676" s="144">
        <f t="shared" si="89"/>
        <v>0</v>
      </c>
      <c r="S676" s="144">
        <f t="shared" si="83"/>
        <v>0</v>
      </c>
      <c r="T676" s="144">
        <v>0</v>
      </c>
      <c r="U676" s="144">
        <f t="shared" si="90"/>
        <v>0</v>
      </c>
      <c r="V676" s="145"/>
      <c r="W676" s="144">
        <v>0</v>
      </c>
      <c r="X676" s="146">
        <f t="shared" si="84"/>
        <v>0</v>
      </c>
      <c r="Y676" s="144">
        <v>0</v>
      </c>
      <c r="Z676" s="144">
        <f t="shared" si="85"/>
        <v>0</v>
      </c>
      <c r="AA676" s="144">
        <f t="shared" si="86"/>
        <v>0</v>
      </c>
      <c r="AB676" s="144">
        <f t="shared" si="87"/>
        <v>0</v>
      </c>
      <c r="AC676" s="147">
        <f t="shared" si="88"/>
        <v>0</v>
      </c>
    </row>
    <row r="677" spans="1:29" x14ac:dyDescent="0.25">
      <c r="A677" s="131"/>
      <c r="B677" s="140" t="s">
        <v>792</v>
      </c>
      <c r="C677" s="125" t="s">
        <v>783</v>
      </c>
      <c r="D677" s="5"/>
      <c r="E677" s="5"/>
      <c r="F677" s="5"/>
      <c r="G677" s="5"/>
      <c r="H677" s="5"/>
      <c r="I677" s="5"/>
      <c r="J677" s="5"/>
      <c r="K677" s="5"/>
      <c r="L677" s="28"/>
      <c r="M677" s="141" t="s">
        <v>732</v>
      </c>
      <c r="N677" s="142">
        <v>0</v>
      </c>
      <c r="O677" s="150"/>
      <c r="P677" s="144">
        <v>0</v>
      </c>
      <c r="Q677" s="144">
        <v>0</v>
      </c>
      <c r="R677" s="144">
        <f t="shared" si="89"/>
        <v>0</v>
      </c>
      <c r="S677" s="144">
        <f t="shared" si="83"/>
        <v>0</v>
      </c>
      <c r="T677" s="144">
        <v>0</v>
      </c>
      <c r="U677" s="144">
        <f t="shared" si="90"/>
        <v>0</v>
      </c>
      <c r="V677" s="145"/>
      <c r="W677" s="144">
        <v>0</v>
      </c>
      <c r="X677" s="146">
        <f t="shared" si="84"/>
        <v>0</v>
      </c>
      <c r="Y677" s="144">
        <v>0</v>
      </c>
      <c r="Z677" s="144">
        <f t="shared" si="85"/>
        <v>0</v>
      </c>
      <c r="AA677" s="144">
        <f t="shared" si="86"/>
        <v>0</v>
      </c>
      <c r="AB677" s="144">
        <f t="shared" si="87"/>
        <v>0</v>
      </c>
      <c r="AC677" s="147">
        <f t="shared" si="88"/>
        <v>0</v>
      </c>
    </row>
    <row r="678" spans="1:29" x14ac:dyDescent="0.25">
      <c r="A678" s="131"/>
      <c r="B678" s="140" t="s">
        <v>792</v>
      </c>
      <c r="C678" s="125" t="s">
        <v>391</v>
      </c>
      <c r="D678" s="5"/>
      <c r="E678" s="5"/>
      <c r="F678" s="5"/>
      <c r="G678" s="5"/>
      <c r="H678" s="5"/>
      <c r="I678" s="5"/>
      <c r="J678" s="5"/>
      <c r="K678" s="5"/>
      <c r="L678" s="28"/>
      <c r="M678" s="141" t="s">
        <v>732</v>
      </c>
      <c r="N678" s="142">
        <v>0</v>
      </c>
      <c r="O678" s="150"/>
      <c r="P678" s="144">
        <v>0</v>
      </c>
      <c r="Q678" s="144">
        <v>0</v>
      </c>
      <c r="R678" s="144">
        <f t="shared" si="89"/>
        <v>0</v>
      </c>
      <c r="S678" s="144">
        <f t="shared" si="83"/>
        <v>0</v>
      </c>
      <c r="T678" s="144">
        <v>0</v>
      </c>
      <c r="U678" s="144">
        <f t="shared" si="90"/>
        <v>0</v>
      </c>
      <c r="V678" s="145"/>
      <c r="W678" s="144">
        <v>0</v>
      </c>
      <c r="X678" s="146">
        <f t="shared" si="84"/>
        <v>0</v>
      </c>
      <c r="Y678" s="144">
        <v>0</v>
      </c>
      <c r="Z678" s="144">
        <f t="shared" si="85"/>
        <v>0</v>
      </c>
      <c r="AA678" s="144">
        <f t="shared" si="86"/>
        <v>0</v>
      </c>
      <c r="AB678" s="144">
        <f t="shared" si="87"/>
        <v>0</v>
      </c>
      <c r="AC678" s="147">
        <f t="shared" si="88"/>
        <v>0</v>
      </c>
    </row>
    <row r="679" spans="1:29" x14ac:dyDescent="0.25">
      <c r="A679" s="131"/>
      <c r="B679" s="140" t="s">
        <v>792</v>
      </c>
      <c r="C679" s="125" t="s">
        <v>786</v>
      </c>
      <c r="D679" s="5"/>
      <c r="E679" s="5"/>
      <c r="F679" s="5"/>
      <c r="G679" s="5"/>
      <c r="H679" s="5"/>
      <c r="I679" s="5"/>
      <c r="J679" s="5"/>
      <c r="K679" s="5"/>
      <c r="L679" s="28"/>
      <c r="M679" s="141" t="s">
        <v>732</v>
      </c>
      <c r="N679" s="142">
        <v>0</v>
      </c>
      <c r="O679" s="150"/>
      <c r="P679" s="144">
        <v>0</v>
      </c>
      <c r="Q679" s="144">
        <v>0</v>
      </c>
      <c r="R679" s="144">
        <f t="shared" si="89"/>
        <v>0</v>
      </c>
      <c r="S679" s="144">
        <f t="shared" si="83"/>
        <v>0</v>
      </c>
      <c r="T679" s="144">
        <v>0</v>
      </c>
      <c r="U679" s="144">
        <f t="shared" si="90"/>
        <v>0</v>
      </c>
      <c r="V679" s="145"/>
      <c r="W679" s="144">
        <v>0</v>
      </c>
      <c r="X679" s="146">
        <f t="shared" si="84"/>
        <v>0</v>
      </c>
      <c r="Y679" s="144">
        <v>0</v>
      </c>
      <c r="Z679" s="144">
        <f t="shared" si="85"/>
        <v>0</v>
      </c>
      <c r="AA679" s="144">
        <f t="shared" si="86"/>
        <v>0</v>
      </c>
      <c r="AB679" s="144">
        <f t="shared" si="87"/>
        <v>0</v>
      </c>
      <c r="AC679" s="147">
        <f t="shared" si="88"/>
        <v>0</v>
      </c>
    </row>
    <row r="680" spans="1:29" x14ac:dyDescent="0.25">
      <c r="A680" s="131"/>
      <c r="B680" s="140" t="s">
        <v>792</v>
      </c>
      <c r="C680" s="134" t="s">
        <v>399</v>
      </c>
      <c r="D680" s="5"/>
      <c r="E680" s="5"/>
      <c r="F680" s="5"/>
      <c r="G680" s="5"/>
      <c r="H680" s="5"/>
      <c r="I680" s="5"/>
      <c r="J680" s="5"/>
      <c r="K680" s="5"/>
      <c r="L680" s="28"/>
      <c r="M680" s="148" t="s">
        <v>726</v>
      </c>
      <c r="N680" s="141">
        <v>1</v>
      </c>
      <c r="O680" s="150"/>
      <c r="P680" s="151">
        <v>62134.224999999999</v>
      </c>
      <c r="Q680" s="144">
        <v>0</v>
      </c>
      <c r="R680" s="144">
        <f t="shared" si="89"/>
        <v>62134.224999999999</v>
      </c>
      <c r="S680" s="144">
        <f t="shared" si="83"/>
        <v>4661.93090175</v>
      </c>
      <c r="T680" s="144">
        <v>0</v>
      </c>
      <c r="U680" s="144">
        <f t="shared" si="90"/>
        <v>66796.155901749997</v>
      </c>
      <c r="V680" s="145"/>
      <c r="W680" s="152">
        <v>7596</v>
      </c>
      <c r="X680" s="146">
        <f t="shared" si="84"/>
        <v>938.86559999999986</v>
      </c>
      <c r="Y680" s="144">
        <v>0</v>
      </c>
      <c r="Z680" s="144">
        <f t="shared" si="85"/>
        <v>8534.8655999999992</v>
      </c>
      <c r="AA680" s="144">
        <f t="shared" si="86"/>
        <v>66796.155901749997</v>
      </c>
      <c r="AB680" s="144">
        <f t="shared" si="87"/>
        <v>8534.8655999999992</v>
      </c>
      <c r="AC680" s="147">
        <f t="shared" si="88"/>
        <v>75331</v>
      </c>
    </row>
    <row r="681" spans="1:29" ht="90" x14ac:dyDescent="0.25">
      <c r="A681" s="131">
        <v>30</v>
      </c>
      <c r="B681" s="140" t="s">
        <v>792</v>
      </c>
      <c r="C681" s="118" t="s">
        <v>447</v>
      </c>
      <c r="D681" s="5"/>
      <c r="E681" s="5"/>
      <c r="F681" s="5"/>
      <c r="G681" s="5"/>
      <c r="H681" s="5"/>
      <c r="I681" s="5"/>
      <c r="J681" s="5"/>
      <c r="K681" s="5"/>
      <c r="L681" s="28"/>
      <c r="M681" s="141" t="s">
        <v>732</v>
      </c>
      <c r="N681" s="142">
        <v>0</v>
      </c>
      <c r="O681" s="150"/>
      <c r="P681" s="144">
        <v>0</v>
      </c>
      <c r="Q681" s="144">
        <v>0</v>
      </c>
      <c r="R681" s="144">
        <f t="shared" si="89"/>
        <v>0</v>
      </c>
      <c r="S681" s="144">
        <f t="shared" si="83"/>
        <v>0</v>
      </c>
      <c r="T681" s="144">
        <v>0</v>
      </c>
      <c r="U681" s="144">
        <f t="shared" si="90"/>
        <v>0</v>
      </c>
      <c r="V681" s="145"/>
      <c r="W681" s="144">
        <v>0</v>
      </c>
      <c r="X681" s="146">
        <f t="shared" si="84"/>
        <v>0</v>
      </c>
      <c r="Y681" s="144">
        <v>0</v>
      </c>
      <c r="Z681" s="144">
        <f t="shared" si="85"/>
        <v>0</v>
      </c>
      <c r="AA681" s="144">
        <f t="shared" si="86"/>
        <v>0</v>
      </c>
      <c r="AB681" s="144">
        <f t="shared" si="87"/>
        <v>0</v>
      </c>
      <c r="AC681" s="147">
        <f t="shared" si="88"/>
        <v>0</v>
      </c>
    </row>
    <row r="682" spans="1:29" ht="45" x14ac:dyDescent="0.25">
      <c r="A682" s="128">
        <v>30.1</v>
      </c>
      <c r="B682" s="140" t="s">
        <v>792</v>
      </c>
      <c r="C682" s="118" t="s">
        <v>448</v>
      </c>
      <c r="D682" s="5"/>
      <c r="E682" s="5"/>
      <c r="F682" s="5"/>
      <c r="G682" s="5"/>
      <c r="H682" s="5"/>
      <c r="I682" s="5"/>
      <c r="J682" s="5"/>
      <c r="K682" s="5"/>
      <c r="L682" s="28"/>
      <c r="M682" s="148" t="s">
        <v>719</v>
      </c>
      <c r="N682" s="149">
        <v>2</v>
      </c>
      <c r="O682" s="150"/>
      <c r="P682" s="151">
        <v>339624.54499999998</v>
      </c>
      <c r="Q682" s="144">
        <v>0</v>
      </c>
      <c r="R682" s="144">
        <f t="shared" si="89"/>
        <v>339624.54499999998</v>
      </c>
      <c r="S682" s="144">
        <f t="shared" si="83"/>
        <v>25482.029611349997</v>
      </c>
      <c r="T682" s="144">
        <v>0</v>
      </c>
      <c r="U682" s="144">
        <f t="shared" si="90"/>
        <v>365106.57461134996</v>
      </c>
      <c r="V682" s="145"/>
      <c r="W682" s="152">
        <v>13926</v>
      </c>
      <c r="X682" s="146">
        <f t="shared" si="84"/>
        <v>1721.2535999999998</v>
      </c>
      <c r="Y682" s="144">
        <v>0</v>
      </c>
      <c r="Z682" s="144">
        <f t="shared" si="85"/>
        <v>15647.2536</v>
      </c>
      <c r="AA682" s="144">
        <f t="shared" si="86"/>
        <v>730213.14922269993</v>
      </c>
      <c r="AB682" s="144">
        <f t="shared" si="87"/>
        <v>31294.5072</v>
      </c>
      <c r="AC682" s="147">
        <f t="shared" si="88"/>
        <v>761508</v>
      </c>
    </row>
    <row r="683" spans="1:29" x14ac:dyDescent="0.25">
      <c r="A683" s="128" t="s">
        <v>236</v>
      </c>
      <c r="B683" s="140" t="s">
        <v>792</v>
      </c>
      <c r="C683" s="118" t="s">
        <v>828</v>
      </c>
      <c r="D683" s="5"/>
      <c r="E683" s="5"/>
      <c r="F683" s="5"/>
      <c r="G683" s="5"/>
      <c r="H683" s="5"/>
      <c r="I683" s="5"/>
      <c r="J683" s="5"/>
      <c r="K683" s="5"/>
      <c r="L683" s="28"/>
      <c r="M683" s="141" t="s">
        <v>732</v>
      </c>
      <c r="N683" s="142">
        <v>0</v>
      </c>
      <c r="O683" s="150"/>
      <c r="P683" s="144">
        <v>0</v>
      </c>
      <c r="Q683" s="144">
        <v>0</v>
      </c>
      <c r="R683" s="144">
        <f t="shared" si="89"/>
        <v>0</v>
      </c>
      <c r="S683" s="144">
        <f t="shared" si="83"/>
        <v>0</v>
      </c>
      <c r="T683" s="144">
        <v>0</v>
      </c>
      <c r="U683" s="144">
        <f t="shared" si="90"/>
        <v>0</v>
      </c>
      <c r="V683" s="145"/>
      <c r="W683" s="144">
        <v>0</v>
      </c>
      <c r="X683" s="146">
        <f t="shared" si="84"/>
        <v>0</v>
      </c>
      <c r="Y683" s="144">
        <v>0</v>
      </c>
      <c r="Z683" s="144">
        <f t="shared" si="85"/>
        <v>0</v>
      </c>
      <c r="AA683" s="144">
        <f t="shared" si="86"/>
        <v>0</v>
      </c>
      <c r="AB683" s="144">
        <f t="shared" si="87"/>
        <v>0</v>
      </c>
      <c r="AC683" s="147">
        <f t="shared" si="88"/>
        <v>0</v>
      </c>
    </row>
    <row r="684" spans="1:29" x14ac:dyDescent="0.25">
      <c r="A684" s="128" t="s">
        <v>237</v>
      </c>
      <c r="B684" s="140" t="s">
        <v>792</v>
      </c>
      <c r="C684" s="118" t="s">
        <v>829</v>
      </c>
      <c r="D684" s="5"/>
      <c r="E684" s="5"/>
      <c r="F684" s="5"/>
      <c r="G684" s="5"/>
      <c r="H684" s="5"/>
      <c r="I684" s="5"/>
      <c r="J684" s="5"/>
      <c r="K684" s="5"/>
      <c r="L684" s="28"/>
      <c r="M684" s="141" t="s">
        <v>732</v>
      </c>
      <c r="N684" s="142">
        <v>0</v>
      </c>
      <c r="O684" s="150"/>
      <c r="P684" s="144">
        <v>0</v>
      </c>
      <c r="Q684" s="144">
        <v>0</v>
      </c>
      <c r="R684" s="144">
        <f t="shared" si="89"/>
        <v>0</v>
      </c>
      <c r="S684" s="144">
        <f t="shared" si="83"/>
        <v>0</v>
      </c>
      <c r="T684" s="144">
        <v>0</v>
      </c>
      <c r="U684" s="144">
        <f t="shared" si="90"/>
        <v>0</v>
      </c>
      <c r="V684" s="145"/>
      <c r="W684" s="144">
        <v>0</v>
      </c>
      <c r="X684" s="146">
        <f t="shared" si="84"/>
        <v>0</v>
      </c>
      <c r="Y684" s="144">
        <v>0</v>
      </c>
      <c r="Z684" s="144">
        <f t="shared" si="85"/>
        <v>0</v>
      </c>
      <c r="AA684" s="144">
        <f t="shared" si="86"/>
        <v>0</v>
      </c>
      <c r="AB684" s="144">
        <f t="shared" si="87"/>
        <v>0</v>
      </c>
      <c r="AC684" s="147">
        <f t="shared" si="88"/>
        <v>0</v>
      </c>
    </row>
    <row r="685" spans="1:29" x14ac:dyDescent="0.25">
      <c r="A685" s="126">
        <v>31</v>
      </c>
      <c r="B685" s="140" t="s">
        <v>792</v>
      </c>
      <c r="C685" s="127" t="s">
        <v>449</v>
      </c>
      <c r="D685" s="5"/>
      <c r="E685" s="5"/>
      <c r="F685" s="5"/>
      <c r="G685" s="5"/>
      <c r="H685" s="5"/>
      <c r="I685" s="5"/>
      <c r="J685" s="5"/>
      <c r="K685" s="5"/>
      <c r="L685" s="28"/>
      <c r="M685" s="141" t="s">
        <v>732</v>
      </c>
      <c r="N685" s="142">
        <v>0</v>
      </c>
      <c r="O685" s="150"/>
      <c r="P685" s="144">
        <v>0</v>
      </c>
      <c r="Q685" s="144">
        <v>0</v>
      </c>
      <c r="R685" s="144">
        <f t="shared" si="89"/>
        <v>0</v>
      </c>
      <c r="S685" s="144">
        <f t="shared" si="83"/>
        <v>0</v>
      </c>
      <c r="T685" s="144">
        <v>0</v>
      </c>
      <c r="U685" s="144">
        <f t="shared" si="90"/>
        <v>0</v>
      </c>
      <c r="V685" s="145"/>
      <c r="W685" s="144">
        <v>0</v>
      </c>
      <c r="X685" s="146">
        <f t="shared" si="84"/>
        <v>0</v>
      </c>
      <c r="Y685" s="144">
        <v>0</v>
      </c>
      <c r="Z685" s="144">
        <f t="shared" si="85"/>
        <v>0</v>
      </c>
      <c r="AA685" s="144">
        <f t="shared" si="86"/>
        <v>0</v>
      </c>
      <c r="AB685" s="144">
        <f t="shared" si="87"/>
        <v>0</v>
      </c>
      <c r="AC685" s="147">
        <f t="shared" si="88"/>
        <v>0</v>
      </c>
    </row>
    <row r="686" spans="1:29" ht="180" x14ac:dyDescent="0.25">
      <c r="A686" s="131"/>
      <c r="B686" s="140" t="s">
        <v>792</v>
      </c>
      <c r="C686" s="118" t="s">
        <v>751</v>
      </c>
      <c r="D686" s="5"/>
      <c r="E686" s="5"/>
      <c r="F686" s="5"/>
      <c r="G686" s="5"/>
      <c r="H686" s="5"/>
      <c r="I686" s="5"/>
      <c r="J686" s="5"/>
      <c r="K686" s="5"/>
      <c r="L686" s="28"/>
      <c r="M686" s="141" t="s">
        <v>732</v>
      </c>
      <c r="N686" s="142">
        <v>0</v>
      </c>
      <c r="O686" s="150"/>
      <c r="P686" s="144">
        <v>0</v>
      </c>
      <c r="Q686" s="144">
        <v>0</v>
      </c>
      <c r="R686" s="144">
        <f t="shared" si="89"/>
        <v>0</v>
      </c>
      <c r="S686" s="144">
        <f t="shared" si="83"/>
        <v>0</v>
      </c>
      <c r="T686" s="144">
        <v>0</v>
      </c>
      <c r="U686" s="144">
        <f t="shared" si="90"/>
        <v>0</v>
      </c>
      <c r="V686" s="145"/>
      <c r="W686" s="144">
        <v>0</v>
      </c>
      <c r="X686" s="146">
        <f t="shared" si="84"/>
        <v>0</v>
      </c>
      <c r="Y686" s="144">
        <v>0</v>
      </c>
      <c r="Z686" s="144">
        <f t="shared" si="85"/>
        <v>0</v>
      </c>
      <c r="AA686" s="144">
        <f t="shared" si="86"/>
        <v>0</v>
      </c>
      <c r="AB686" s="144">
        <f t="shared" si="87"/>
        <v>0</v>
      </c>
      <c r="AC686" s="147">
        <f t="shared" si="88"/>
        <v>0</v>
      </c>
    </row>
    <row r="687" spans="1:29" x14ac:dyDescent="0.25">
      <c r="A687" s="131"/>
      <c r="B687" s="140" t="s">
        <v>792</v>
      </c>
      <c r="C687" s="125" t="s">
        <v>450</v>
      </c>
      <c r="D687" s="5"/>
      <c r="E687" s="5"/>
      <c r="F687" s="5"/>
      <c r="G687" s="5"/>
      <c r="H687" s="5"/>
      <c r="I687" s="5"/>
      <c r="J687" s="5"/>
      <c r="K687" s="5"/>
      <c r="L687" s="28"/>
      <c r="M687" s="148" t="s">
        <v>47</v>
      </c>
      <c r="N687" s="149">
        <v>40</v>
      </c>
      <c r="O687" s="150"/>
      <c r="P687" s="151">
        <v>10478.26</v>
      </c>
      <c r="Q687" s="144">
        <v>0</v>
      </c>
      <c r="R687" s="144">
        <f t="shared" si="89"/>
        <v>10478.26</v>
      </c>
      <c r="S687" s="144">
        <f t="shared" si="83"/>
        <v>786.18384779999997</v>
      </c>
      <c r="T687" s="144">
        <v>0</v>
      </c>
      <c r="U687" s="144">
        <f t="shared" si="90"/>
        <v>11264.443847800001</v>
      </c>
      <c r="V687" s="145"/>
      <c r="W687" s="152">
        <v>1012.8</v>
      </c>
      <c r="X687" s="146">
        <f t="shared" si="84"/>
        <v>125.18207999999998</v>
      </c>
      <c r="Y687" s="144">
        <v>0</v>
      </c>
      <c r="Z687" s="144">
        <f t="shared" si="85"/>
        <v>1137.98208</v>
      </c>
      <c r="AA687" s="144">
        <f t="shared" si="86"/>
        <v>450577.75391200004</v>
      </c>
      <c r="AB687" s="144">
        <f t="shared" si="87"/>
        <v>45519.283199999998</v>
      </c>
      <c r="AC687" s="147">
        <f t="shared" si="88"/>
        <v>496097</v>
      </c>
    </row>
    <row r="688" spans="1:29" ht="45" x14ac:dyDescent="0.25">
      <c r="A688" s="126">
        <v>32</v>
      </c>
      <c r="B688" s="140" t="s">
        <v>792</v>
      </c>
      <c r="C688" s="118" t="s">
        <v>830</v>
      </c>
      <c r="D688" s="5"/>
      <c r="E688" s="5"/>
      <c r="F688" s="5"/>
      <c r="G688" s="5"/>
      <c r="H688" s="5"/>
      <c r="I688" s="5"/>
      <c r="J688" s="5"/>
      <c r="K688" s="5"/>
      <c r="L688" s="28"/>
      <c r="M688" s="141" t="s">
        <v>732</v>
      </c>
      <c r="N688" s="142">
        <v>0</v>
      </c>
      <c r="O688" s="150"/>
      <c r="P688" s="144">
        <v>0</v>
      </c>
      <c r="Q688" s="144">
        <v>0</v>
      </c>
      <c r="R688" s="144">
        <f t="shared" si="89"/>
        <v>0</v>
      </c>
      <c r="S688" s="144">
        <f t="shared" si="83"/>
        <v>0</v>
      </c>
      <c r="T688" s="144">
        <v>0</v>
      </c>
      <c r="U688" s="144">
        <f t="shared" si="90"/>
        <v>0</v>
      </c>
      <c r="V688" s="145"/>
      <c r="W688" s="144">
        <v>0</v>
      </c>
      <c r="X688" s="146">
        <f t="shared" si="84"/>
        <v>0</v>
      </c>
      <c r="Y688" s="144">
        <v>0</v>
      </c>
      <c r="Z688" s="144">
        <f t="shared" si="85"/>
        <v>0</v>
      </c>
      <c r="AA688" s="144">
        <f t="shared" si="86"/>
        <v>0</v>
      </c>
      <c r="AB688" s="144">
        <f t="shared" si="87"/>
        <v>0</v>
      </c>
      <c r="AC688" s="147">
        <f t="shared" si="88"/>
        <v>0</v>
      </c>
    </row>
    <row r="689" spans="1:29" x14ac:dyDescent="0.25">
      <c r="A689" s="128">
        <v>32.1</v>
      </c>
      <c r="B689" s="140" t="s">
        <v>792</v>
      </c>
      <c r="C689" s="118" t="s">
        <v>451</v>
      </c>
      <c r="D689" s="5"/>
      <c r="E689" s="5"/>
      <c r="F689" s="5"/>
      <c r="G689" s="5"/>
      <c r="H689" s="5"/>
      <c r="I689" s="5"/>
      <c r="J689" s="5"/>
      <c r="K689" s="5"/>
      <c r="L689" s="28"/>
      <c r="M689" s="148" t="s">
        <v>726</v>
      </c>
      <c r="N689" s="149">
        <v>11</v>
      </c>
      <c r="O689" s="150"/>
      <c r="P689" s="151">
        <v>10447.665000000001</v>
      </c>
      <c r="Q689" s="144">
        <v>0</v>
      </c>
      <c r="R689" s="144">
        <f t="shared" si="89"/>
        <v>10447.665000000001</v>
      </c>
      <c r="S689" s="144">
        <f t="shared" si="83"/>
        <v>783.88830495000002</v>
      </c>
      <c r="T689" s="144">
        <v>0</v>
      </c>
      <c r="U689" s="144">
        <f t="shared" si="90"/>
        <v>11231.553304950001</v>
      </c>
      <c r="V689" s="145"/>
      <c r="W689" s="152">
        <v>1899</v>
      </c>
      <c r="X689" s="146">
        <f t="shared" si="84"/>
        <v>234.71639999999996</v>
      </c>
      <c r="Y689" s="144">
        <v>0</v>
      </c>
      <c r="Z689" s="144">
        <f t="shared" si="85"/>
        <v>2133.7163999999998</v>
      </c>
      <c r="AA689" s="144">
        <f t="shared" si="86"/>
        <v>123547.08635445</v>
      </c>
      <c r="AB689" s="144">
        <f t="shared" si="87"/>
        <v>23470.880399999998</v>
      </c>
      <c r="AC689" s="147">
        <f t="shared" si="88"/>
        <v>147018</v>
      </c>
    </row>
    <row r="690" spans="1:29" x14ac:dyDescent="0.25">
      <c r="A690" s="128">
        <v>32.200000000000003</v>
      </c>
      <c r="B690" s="140" t="s">
        <v>792</v>
      </c>
      <c r="C690" s="118" t="s">
        <v>452</v>
      </c>
      <c r="D690" s="5"/>
      <c r="E690" s="5"/>
      <c r="F690" s="5"/>
      <c r="G690" s="5"/>
      <c r="H690" s="5"/>
      <c r="I690" s="5"/>
      <c r="J690" s="5"/>
      <c r="K690" s="5"/>
      <c r="L690" s="28"/>
      <c r="M690" s="148" t="s">
        <v>726</v>
      </c>
      <c r="N690" s="149">
        <v>1</v>
      </c>
      <c r="O690" s="150"/>
      <c r="P690" s="151">
        <v>10435.004999999999</v>
      </c>
      <c r="Q690" s="144">
        <v>0</v>
      </c>
      <c r="R690" s="144">
        <f t="shared" si="89"/>
        <v>10435.004999999999</v>
      </c>
      <c r="S690" s="144">
        <f t="shared" si="83"/>
        <v>782.93842514999994</v>
      </c>
      <c r="T690" s="144">
        <v>0</v>
      </c>
      <c r="U690" s="144">
        <f t="shared" si="90"/>
        <v>11217.943425149999</v>
      </c>
      <c r="V690" s="145"/>
      <c r="W690" s="152">
        <v>1266</v>
      </c>
      <c r="X690" s="146">
        <f t="shared" si="84"/>
        <v>156.4776</v>
      </c>
      <c r="Y690" s="144">
        <v>0</v>
      </c>
      <c r="Z690" s="144">
        <f t="shared" si="85"/>
        <v>1422.4775999999999</v>
      </c>
      <c r="AA690" s="144">
        <f t="shared" si="86"/>
        <v>11217.943425149999</v>
      </c>
      <c r="AB690" s="144">
        <f t="shared" si="87"/>
        <v>1422.4775999999999</v>
      </c>
      <c r="AC690" s="147">
        <f t="shared" si="88"/>
        <v>12640</v>
      </c>
    </row>
    <row r="691" spans="1:29" ht="105" x14ac:dyDescent="0.25">
      <c r="A691" s="128">
        <v>33</v>
      </c>
      <c r="B691" s="140" t="s">
        <v>792</v>
      </c>
      <c r="C691" s="118" t="s">
        <v>453</v>
      </c>
      <c r="D691" s="5"/>
      <c r="E691" s="5"/>
      <c r="F691" s="5"/>
      <c r="G691" s="5"/>
      <c r="H691" s="5"/>
      <c r="I691" s="5"/>
      <c r="J691" s="5"/>
      <c r="K691" s="5"/>
      <c r="L691" s="28"/>
      <c r="M691" s="148" t="s">
        <v>719</v>
      </c>
      <c r="N691" s="149">
        <v>2</v>
      </c>
      <c r="O691" s="150"/>
      <c r="P691" s="151">
        <v>57203.154999999999</v>
      </c>
      <c r="Q691" s="144">
        <v>0</v>
      </c>
      <c r="R691" s="144">
        <f t="shared" si="89"/>
        <v>57203.154999999999</v>
      </c>
      <c r="S691" s="144">
        <f t="shared" si="83"/>
        <v>4291.9527196500003</v>
      </c>
      <c r="T691" s="144">
        <v>0</v>
      </c>
      <c r="U691" s="144">
        <f t="shared" si="90"/>
        <v>61495.107719649997</v>
      </c>
      <c r="V691" s="145"/>
      <c r="W691" s="152">
        <v>6330</v>
      </c>
      <c r="X691" s="146">
        <f t="shared" si="84"/>
        <v>782.38799999999992</v>
      </c>
      <c r="Y691" s="144">
        <v>0</v>
      </c>
      <c r="Z691" s="144">
        <f t="shared" si="85"/>
        <v>7112.3879999999999</v>
      </c>
      <c r="AA691" s="144">
        <f t="shared" si="86"/>
        <v>122990.21543929999</v>
      </c>
      <c r="AB691" s="144">
        <f t="shared" si="87"/>
        <v>14224.776</v>
      </c>
      <c r="AC691" s="147">
        <f t="shared" si="88"/>
        <v>137215</v>
      </c>
    </row>
    <row r="692" spans="1:29" ht="75" x14ac:dyDescent="0.25">
      <c r="A692" s="128">
        <v>34</v>
      </c>
      <c r="B692" s="140" t="s">
        <v>792</v>
      </c>
      <c r="C692" s="118" t="s">
        <v>454</v>
      </c>
      <c r="D692" s="5"/>
      <c r="E692" s="5"/>
      <c r="F692" s="5"/>
      <c r="G692" s="5"/>
      <c r="H692" s="5"/>
      <c r="I692" s="5"/>
      <c r="J692" s="5"/>
      <c r="K692" s="5"/>
      <c r="L692" s="28"/>
      <c r="M692" s="148" t="s">
        <v>719</v>
      </c>
      <c r="N692" s="149">
        <v>1</v>
      </c>
      <c r="O692" s="150"/>
      <c r="P692" s="151">
        <v>57203.154999999999</v>
      </c>
      <c r="Q692" s="144">
        <v>0</v>
      </c>
      <c r="R692" s="144">
        <f t="shared" si="89"/>
        <v>57203.154999999999</v>
      </c>
      <c r="S692" s="144">
        <f t="shared" si="83"/>
        <v>4291.9527196500003</v>
      </c>
      <c r="T692" s="144">
        <v>0</v>
      </c>
      <c r="U692" s="144">
        <f t="shared" si="90"/>
        <v>61495.107719649997</v>
      </c>
      <c r="V692" s="145"/>
      <c r="W692" s="152">
        <v>6330</v>
      </c>
      <c r="X692" s="146">
        <f t="shared" si="84"/>
        <v>782.38799999999992</v>
      </c>
      <c r="Y692" s="144">
        <v>0</v>
      </c>
      <c r="Z692" s="144">
        <f t="shared" si="85"/>
        <v>7112.3879999999999</v>
      </c>
      <c r="AA692" s="144">
        <f t="shared" si="86"/>
        <v>61495.107719649997</v>
      </c>
      <c r="AB692" s="144">
        <f t="shared" si="87"/>
        <v>7112.3879999999999</v>
      </c>
      <c r="AC692" s="147">
        <f t="shared" si="88"/>
        <v>68607</v>
      </c>
    </row>
    <row r="693" spans="1:29" x14ac:dyDescent="0.25">
      <c r="A693" s="126">
        <v>35</v>
      </c>
      <c r="B693" s="140" t="s">
        <v>792</v>
      </c>
      <c r="C693" s="124" t="s">
        <v>455</v>
      </c>
      <c r="D693" s="5"/>
      <c r="E693" s="5"/>
      <c r="F693" s="5"/>
      <c r="G693" s="5"/>
      <c r="H693" s="5"/>
      <c r="I693" s="5"/>
      <c r="J693" s="5"/>
      <c r="K693" s="5"/>
      <c r="L693" s="28"/>
      <c r="M693" s="141" t="s">
        <v>732</v>
      </c>
      <c r="N693" s="142">
        <v>0</v>
      </c>
      <c r="O693" s="150"/>
      <c r="P693" s="144">
        <v>0</v>
      </c>
      <c r="Q693" s="144">
        <v>0</v>
      </c>
      <c r="R693" s="144">
        <f t="shared" si="89"/>
        <v>0</v>
      </c>
      <c r="S693" s="144">
        <f t="shared" si="83"/>
        <v>0</v>
      </c>
      <c r="T693" s="144">
        <v>0</v>
      </c>
      <c r="U693" s="144">
        <f t="shared" si="90"/>
        <v>0</v>
      </c>
      <c r="V693" s="145"/>
      <c r="W693" s="144">
        <v>0</v>
      </c>
      <c r="X693" s="146">
        <f t="shared" si="84"/>
        <v>0</v>
      </c>
      <c r="Y693" s="144">
        <v>0</v>
      </c>
      <c r="Z693" s="144">
        <f t="shared" si="85"/>
        <v>0</v>
      </c>
      <c r="AA693" s="144">
        <f t="shared" si="86"/>
        <v>0</v>
      </c>
      <c r="AB693" s="144">
        <f t="shared" si="87"/>
        <v>0</v>
      </c>
      <c r="AC693" s="147">
        <f t="shared" si="88"/>
        <v>0</v>
      </c>
    </row>
    <row r="694" spans="1:29" ht="90" x14ac:dyDescent="0.25">
      <c r="A694" s="128"/>
      <c r="B694" s="140" t="s">
        <v>792</v>
      </c>
      <c r="C694" s="118" t="s">
        <v>790</v>
      </c>
      <c r="D694" s="5"/>
      <c r="E694" s="5"/>
      <c r="F694" s="5"/>
      <c r="G694" s="5"/>
      <c r="H694" s="5"/>
      <c r="I694" s="5"/>
      <c r="J694" s="5"/>
      <c r="K694" s="5"/>
      <c r="L694" s="28"/>
      <c r="M694" s="141" t="s">
        <v>732</v>
      </c>
      <c r="N694" s="142">
        <v>0</v>
      </c>
      <c r="O694" s="150"/>
      <c r="P694" s="144">
        <v>0</v>
      </c>
      <c r="Q694" s="144">
        <v>0</v>
      </c>
      <c r="R694" s="144">
        <f t="shared" si="89"/>
        <v>0</v>
      </c>
      <c r="S694" s="144">
        <f t="shared" si="83"/>
        <v>0</v>
      </c>
      <c r="T694" s="144">
        <v>0</v>
      </c>
      <c r="U694" s="144">
        <f t="shared" si="90"/>
        <v>0</v>
      </c>
      <c r="V694" s="145"/>
      <c r="W694" s="144">
        <v>0</v>
      </c>
      <c r="X694" s="146">
        <f t="shared" si="84"/>
        <v>0</v>
      </c>
      <c r="Y694" s="144">
        <v>0</v>
      </c>
      <c r="Z694" s="144">
        <f t="shared" si="85"/>
        <v>0</v>
      </c>
      <c r="AA694" s="144">
        <f t="shared" si="86"/>
        <v>0</v>
      </c>
      <c r="AB694" s="144">
        <f t="shared" si="87"/>
        <v>0</v>
      </c>
      <c r="AC694" s="147">
        <f t="shared" si="88"/>
        <v>0</v>
      </c>
    </row>
    <row r="695" spans="1:29" x14ac:dyDescent="0.25">
      <c r="A695" s="128">
        <v>35.1</v>
      </c>
      <c r="B695" s="140" t="s">
        <v>792</v>
      </c>
      <c r="C695" s="135" t="s">
        <v>456</v>
      </c>
      <c r="D695" s="5"/>
      <c r="E695" s="5"/>
      <c r="F695" s="5"/>
      <c r="G695" s="5"/>
      <c r="H695" s="5"/>
      <c r="I695" s="5"/>
      <c r="J695" s="5"/>
      <c r="K695" s="5"/>
      <c r="L695" s="28"/>
      <c r="M695" s="141" t="s">
        <v>732</v>
      </c>
      <c r="N695" s="142">
        <v>0</v>
      </c>
      <c r="O695" s="150"/>
      <c r="P695" s="144">
        <v>0</v>
      </c>
      <c r="Q695" s="144">
        <v>0</v>
      </c>
      <c r="R695" s="144">
        <f t="shared" si="89"/>
        <v>0</v>
      </c>
      <c r="S695" s="144">
        <f t="shared" si="83"/>
        <v>0</v>
      </c>
      <c r="T695" s="144">
        <v>0</v>
      </c>
      <c r="U695" s="144">
        <f t="shared" si="90"/>
        <v>0</v>
      </c>
      <c r="V695" s="145"/>
      <c r="W695" s="144">
        <v>0</v>
      </c>
      <c r="X695" s="146">
        <f t="shared" si="84"/>
        <v>0</v>
      </c>
      <c r="Y695" s="144">
        <v>0</v>
      </c>
      <c r="Z695" s="144">
        <f t="shared" si="85"/>
        <v>0</v>
      </c>
      <c r="AA695" s="144">
        <f t="shared" si="86"/>
        <v>0</v>
      </c>
      <c r="AB695" s="144">
        <f t="shared" si="87"/>
        <v>0</v>
      </c>
      <c r="AC695" s="147">
        <f t="shared" si="88"/>
        <v>0</v>
      </c>
    </row>
    <row r="696" spans="1:29" ht="45" x14ac:dyDescent="0.25">
      <c r="A696" s="128"/>
      <c r="B696" s="140" t="s">
        <v>792</v>
      </c>
      <c r="C696" s="118" t="s">
        <v>831</v>
      </c>
      <c r="D696" s="5"/>
      <c r="E696" s="5"/>
      <c r="F696" s="5"/>
      <c r="G696" s="5"/>
      <c r="H696" s="5"/>
      <c r="I696" s="5"/>
      <c r="J696" s="5"/>
      <c r="K696" s="5"/>
      <c r="L696" s="28"/>
      <c r="M696" s="148" t="s">
        <v>719</v>
      </c>
      <c r="N696" s="141">
        <v>1</v>
      </c>
      <c r="O696" s="150"/>
      <c r="P696" s="151">
        <v>14541.065000000001</v>
      </c>
      <c r="Q696" s="144">
        <v>0</v>
      </c>
      <c r="R696" s="144">
        <f t="shared" si="89"/>
        <v>14541.065000000001</v>
      </c>
      <c r="S696" s="144">
        <f t="shared" si="83"/>
        <v>1091.01610695</v>
      </c>
      <c r="T696" s="144">
        <v>0</v>
      </c>
      <c r="U696" s="144">
        <f t="shared" si="90"/>
        <v>15632.081106950001</v>
      </c>
      <c r="V696" s="145"/>
      <c r="W696" s="152">
        <v>2532</v>
      </c>
      <c r="X696" s="146">
        <f t="shared" si="84"/>
        <v>312.95519999999999</v>
      </c>
      <c r="Y696" s="144">
        <v>0</v>
      </c>
      <c r="Z696" s="144">
        <f t="shared" si="85"/>
        <v>2844.9551999999999</v>
      </c>
      <c r="AA696" s="144">
        <f t="shared" si="86"/>
        <v>15632.081106950001</v>
      </c>
      <c r="AB696" s="144">
        <f t="shared" si="87"/>
        <v>2844.9551999999999</v>
      </c>
      <c r="AC696" s="147">
        <f t="shared" si="88"/>
        <v>18477</v>
      </c>
    </row>
    <row r="697" spans="1:29" x14ac:dyDescent="0.25">
      <c r="A697" s="128">
        <v>35.200000000000003</v>
      </c>
      <c r="B697" s="140" t="s">
        <v>792</v>
      </c>
      <c r="C697" s="135" t="s">
        <v>457</v>
      </c>
      <c r="D697" s="5"/>
      <c r="E697" s="5"/>
      <c r="F697" s="5"/>
      <c r="G697" s="5"/>
      <c r="H697" s="5"/>
      <c r="I697" s="5"/>
      <c r="J697" s="5"/>
      <c r="K697" s="5"/>
      <c r="L697" s="28"/>
      <c r="M697" s="141" t="s">
        <v>732</v>
      </c>
      <c r="N697" s="142">
        <v>0</v>
      </c>
      <c r="O697" s="150"/>
      <c r="P697" s="144">
        <v>0</v>
      </c>
      <c r="Q697" s="144">
        <v>0</v>
      </c>
      <c r="R697" s="144">
        <f t="shared" si="89"/>
        <v>0</v>
      </c>
      <c r="S697" s="144">
        <f t="shared" si="83"/>
        <v>0</v>
      </c>
      <c r="T697" s="144">
        <v>0</v>
      </c>
      <c r="U697" s="144">
        <f t="shared" si="90"/>
        <v>0</v>
      </c>
      <c r="V697" s="145"/>
      <c r="W697" s="144">
        <v>0</v>
      </c>
      <c r="X697" s="146">
        <f t="shared" si="84"/>
        <v>0</v>
      </c>
      <c r="Y697" s="144">
        <v>0</v>
      </c>
      <c r="Z697" s="144">
        <f t="shared" si="85"/>
        <v>0</v>
      </c>
      <c r="AA697" s="144">
        <f t="shared" si="86"/>
        <v>0</v>
      </c>
      <c r="AB697" s="144">
        <f t="shared" si="87"/>
        <v>0</v>
      </c>
      <c r="AC697" s="147">
        <f t="shared" si="88"/>
        <v>0</v>
      </c>
    </row>
    <row r="698" spans="1:29" ht="45" x14ac:dyDescent="0.25">
      <c r="A698" s="128"/>
      <c r="B698" s="140" t="s">
        <v>792</v>
      </c>
      <c r="C698" s="118" t="s">
        <v>832</v>
      </c>
      <c r="D698" s="5"/>
      <c r="E698" s="5"/>
      <c r="F698" s="5"/>
      <c r="G698" s="5"/>
      <c r="H698" s="5"/>
      <c r="I698" s="5"/>
      <c r="J698" s="5"/>
      <c r="K698" s="5"/>
      <c r="L698" s="28"/>
      <c r="M698" s="148" t="s">
        <v>719</v>
      </c>
      <c r="N698" s="141">
        <v>2</v>
      </c>
      <c r="O698" s="150"/>
      <c r="P698" s="151">
        <v>12896.32</v>
      </c>
      <c r="Q698" s="144">
        <v>0</v>
      </c>
      <c r="R698" s="144">
        <f t="shared" si="89"/>
        <v>12896.32</v>
      </c>
      <c r="S698" s="144">
        <f t="shared" si="83"/>
        <v>967.61088959999995</v>
      </c>
      <c r="T698" s="144">
        <v>0</v>
      </c>
      <c r="U698" s="144">
        <f t="shared" si="90"/>
        <v>13863.9308896</v>
      </c>
      <c r="V698" s="145"/>
      <c r="W698" s="152">
        <v>2532</v>
      </c>
      <c r="X698" s="146">
        <f t="shared" si="84"/>
        <v>312.95519999999999</v>
      </c>
      <c r="Y698" s="144">
        <v>0</v>
      </c>
      <c r="Z698" s="144">
        <f t="shared" si="85"/>
        <v>2844.9551999999999</v>
      </c>
      <c r="AA698" s="144">
        <f t="shared" si="86"/>
        <v>27727.8617792</v>
      </c>
      <c r="AB698" s="144">
        <f t="shared" si="87"/>
        <v>5689.9103999999998</v>
      </c>
      <c r="AC698" s="147">
        <f t="shared" si="88"/>
        <v>33418</v>
      </c>
    </row>
    <row r="699" spans="1:29" x14ac:dyDescent="0.25">
      <c r="A699" s="128">
        <v>35.299999999999997</v>
      </c>
      <c r="B699" s="140" t="s">
        <v>792</v>
      </c>
      <c r="C699" s="135" t="s">
        <v>458</v>
      </c>
      <c r="D699" s="5"/>
      <c r="E699" s="5"/>
      <c r="F699" s="5"/>
      <c r="G699" s="5"/>
      <c r="H699" s="5"/>
      <c r="I699" s="5"/>
      <c r="J699" s="5"/>
      <c r="K699" s="5"/>
      <c r="L699" s="28"/>
      <c r="M699" s="141" t="s">
        <v>732</v>
      </c>
      <c r="N699" s="142">
        <v>0</v>
      </c>
      <c r="O699" s="150"/>
      <c r="P699" s="144">
        <v>0</v>
      </c>
      <c r="Q699" s="144">
        <v>0</v>
      </c>
      <c r="R699" s="144">
        <f t="shared" si="89"/>
        <v>0</v>
      </c>
      <c r="S699" s="144">
        <f t="shared" si="83"/>
        <v>0</v>
      </c>
      <c r="T699" s="144">
        <v>0</v>
      </c>
      <c r="U699" s="144">
        <f t="shared" si="90"/>
        <v>0</v>
      </c>
      <c r="V699" s="145"/>
      <c r="W699" s="144">
        <v>0</v>
      </c>
      <c r="X699" s="146">
        <f t="shared" si="84"/>
        <v>0</v>
      </c>
      <c r="Y699" s="144">
        <v>0</v>
      </c>
      <c r="Z699" s="144">
        <f t="shared" si="85"/>
        <v>0</v>
      </c>
      <c r="AA699" s="144">
        <f t="shared" si="86"/>
        <v>0</v>
      </c>
      <c r="AB699" s="144">
        <f t="shared" si="87"/>
        <v>0</v>
      </c>
      <c r="AC699" s="147">
        <f t="shared" si="88"/>
        <v>0</v>
      </c>
    </row>
    <row r="700" spans="1:29" ht="45" x14ac:dyDescent="0.25">
      <c r="A700" s="128"/>
      <c r="B700" s="140" t="s">
        <v>792</v>
      </c>
      <c r="C700" s="118" t="s">
        <v>833</v>
      </c>
      <c r="D700" s="5"/>
      <c r="E700" s="5"/>
      <c r="F700" s="5"/>
      <c r="G700" s="5"/>
      <c r="H700" s="5"/>
      <c r="I700" s="5"/>
      <c r="J700" s="5"/>
      <c r="K700" s="5"/>
      <c r="L700" s="28"/>
      <c r="M700" s="148" t="s">
        <v>719</v>
      </c>
      <c r="N700" s="141">
        <v>1</v>
      </c>
      <c r="O700" s="150"/>
      <c r="P700" s="151">
        <v>11841.32</v>
      </c>
      <c r="Q700" s="144">
        <v>0</v>
      </c>
      <c r="R700" s="144">
        <f t="shared" si="89"/>
        <v>11841.32</v>
      </c>
      <c r="S700" s="144">
        <f t="shared" si="83"/>
        <v>888.45423959999994</v>
      </c>
      <c r="T700" s="144">
        <v>0</v>
      </c>
      <c r="U700" s="144">
        <f t="shared" si="90"/>
        <v>12729.774239599999</v>
      </c>
      <c r="V700" s="145"/>
      <c r="W700" s="152">
        <v>2532</v>
      </c>
      <c r="X700" s="146">
        <f t="shared" si="84"/>
        <v>312.95519999999999</v>
      </c>
      <c r="Y700" s="144">
        <v>0</v>
      </c>
      <c r="Z700" s="144">
        <f t="shared" si="85"/>
        <v>2844.9551999999999</v>
      </c>
      <c r="AA700" s="144">
        <f t="shared" si="86"/>
        <v>12729.774239599999</v>
      </c>
      <c r="AB700" s="144">
        <f t="shared" si="87"/>
        <v>2844.9551999999999</v>
      </c>
      <c r="AC700" s="147">
        <f t="shared" si="88"/>
        <v>15575</v>
      </c>
    </row>
    <row r="701" spans="1:29" x14ac:dyDescent="0.25">
      <c r="A701" s="128">
        <v>35.4</v>
      </c>
      <c r="B701" s="140" t="s">
        <v>792</v>
      </c>
      <c r="C701" s="135" t="s">
        <v>459</v>
      </c>
      <c r="D701" s="5"/>
      <c r="E701" s="5"/>
      <c r="F701" s="5"/>
      <c r="G701" s="5"/>
      <c r="H701" s="5"/>
      <c r="I701" s="5"/>
      <c r="J701" s="5"/>
      <c r="K701" s="5"/>
      <c r="L701" s="28"/>
      <c r="M701" s="141" t="s">
        <v>732</v>
      </c>
      <c r="N701" s="142">
        <v>0</v>
      </c>
      <c r="O701" s="150"/>
      <c r="P701" s="144">
        <v>0</v>
      </c>
      <c r="Q701" s="144">
        <v>0</v>
      </c>
      <c r="R701" s="144">
        <f t="shared" si="89"/>
        <v>0</v>
      </c>
      <c r="S701" s="144">
        <f t="shared" si="83"/>
        <v>0</v>
      </c>
      <c r="T701" s="144">
        <v>0</v>
      </c>
      <c r="U701" s="144">
        <f t="shared" si="90"/>
        <v>0</v>
      </c>
      <c r="V701" s="145"/>
      <c r="W701" s="144">
        <v>0</v>
      </c>
      <c r="X701" s="146">
        <f t="shared" si="84"/>
        <v>0</v>
      </c>
      <c r="Y701" s="144">
        <v>0</v>
      </c>
      <c r="Z701" s="144">
        <f t="shared" si="85"/>
        <v>0</v>
      </c>
      <c r="AA701" s="144">
        <f t="shared" si="86"/>
        <v>0</v>
      </c>
      <c r="AB701" s="144">
        <f t="shared" si="87"/>
        <v>0</v>
      </c>
      <c r="AC701" s="147">
        <f t="shared" si="88"/>
        <v>0</v>
      </c>
    </row>
    <row r="702" spans="1:29" ht="45" x14ac:dyDescent="0.25">
      <c r="A702" s="128"/>
      <c r="B702" s="140" t="s">
        <v>792</v>
      </c>
      <c r="C702" s="118" t="s">
        <v>834</v>
      </c>
      <c r="D702" s="5"/>
      <c r="E702" s="5"/>
      <c r="F702" s="5"/>
      <c r="G702" s="5"/>
      <c r="H702" s="5"/>
      <c r="I702" s="5"/>
      <c r="J702" s="5"/>
      <c r="K702" s="5"/>
      <c r="L702" s="28"/>
      <c r="M702" s="148" t="s">
        <v>719</v>
      </c>
      <c r="N702" s="141">
        <v>8</v>
      </c>
      <c r="O702" s="150"/>
      <c r="P702" s="151">
        <v>10605.915000000001</v>
      </c>
      <c r="Q702" s="144">
        <v>0</v>
      </c>
      <c r="R702" s="144">
        <f t="shared" si="89"/>
        <v>10605.915000000001</v>
      </c>
      <c r="S702" s="144">
        <f t="shared" si="83"/>
        <v>795.76180245</v>
      </c>
      <c r="T702" s="144">
        <v>0</v>
      </c>
      <c r="U702" s="144">
        <f t="shared" si="90"/>
        <v>11401.676802450002</v>
      </c>
      <c r="V702" s="145"/>
      <c r="W702" s="152">
        <v>2532</v>
      </c>
      <c r="X702" s="146">
        <f t="shared" si="84"/>
        <v>312.95519999999999</v>
      </c>
      <c r="Y702" s="144">
        <v>0</v>
      </c>
      <c r="Z702" s="144">
        <f t="shared" si="85"/>
        <v>2844.9551999999999</v>
      </c>
      <c r="AA702" s="144">
        <f t="shared" si="86"/>
        <v>91213.414419600012</v>
      </c>
      <c r="AB702" s="144">
        <f t="shared" si="87"/>
        <v>22759.641599999999</v>
      </c>
      <c r="AC702" s="147">
        <f t="shared" si="88"/>
        <v>113973</v>
      </c>
    </row>
    <row r="703" spans="1:29" x14ac:dyDescent="0.25">
      <c r="A703" s="128">
        <v>35.5</v>
      </c>
      <c r="B703" s="140" t="s">
        <v>792</v>
      </c>
      <c r="C703" s="135" t="s">
        <v>460</v>
      </c>
      <c r="D703" s="5"/>
      <c r="E703" s="5"/>
      <c r="F703" s="5"/>
      <c r="G703" s="5"/>
      <c r="H703" s="5"/>
      <c r="I703" s="5"/>
      <c r="J703" s="5"/>
      <c r="K703" s="5"/>
      <c r="L703" s="28"/>
      <c r="M703" s="141" t="s">
        <v>732</v>
      </c>
      <c r="N703" s="142">
        <v>0</v>
      </c>
      <c r="O703" s="150"/>
      <c r="P703" s="144">
        <v>0</v>
      </c>
      <c r="Q703" s="144">
        <v>0</v>
      </c>
      <c r="R703" s="144">
        <f t="shared" si="89"/>
        <v>0</v>
      </c>
      <c r="S703" s="144">
        <f t="shared" si="83"/>
        <v>0</v>
      </c>
      <c r="T703" s="144">
        <v>0</v>
      </c>
      <c r="U703" s="144">
        <f t="shared" si="90"/>
        <v>0</v>
      </c>
      <c r="V703" s="145"/>
      <c r="W703" s="144">
        <v>0</v>
      </c>
      <c r="X703" s="146">
        <f t="shared" si="84"/>
        <v>0</v>
      </c>
      <c r="Y703" s="144">
        <v>0</v>
      </c>
      <c r="Z703" s="144">
        <f t="shared" si="85"/>
        <v>0</v>
      </c>
      <c r="AA703" s="144">
        <f t="shared" si="86"/>
        <v>0</v>
      </c>
      <c r="AB703" s="144">
        <f t="shared" si="87"/>
        <v>0</v>
      </c>
      <c r="AC703" s="147">
        <f t="shared" si="88"/>
        <v>0</v>
      </c>
    </row>
    <row r="704" spans="1:29" ht="45" x14ac:dyDescent="0.25">
      <c r="A704" s="128"/>
      <c r="B704" s="140" t="s">
        <v>792</v>
      </c>
      <c r="C704" s="118" t="s">
        <v>840</v>
      </c>
      <c r="D704" s="5"/>
      <c r="E704" s="5"/>
      <c r="F704" s="5"/>
      <c r="G704" s="5"/>
      <c r="H704" s="5"/>
      <c r="I704" s="5"/>
      <c r="J704" s="5"/>
      <c r="K704" s="5"/>
      <c r="L704" s="28"/>
      <c r="M704" s="148" t="s">
        <v>719</v>
      </c>
      <c r="N704" s="141">
        <v>1</v>
      </c>
      <c r="O704" s="150"/>
      <c r="P704" s="151">
        <v>10033.049999999999</v>
      </c>
      <c r="Q704" s="144">
        <v>0</v>
      </c>
      <c r="R704" s="144">
        <f t="shared" si="89"/>
        <v>10033.049999999999</v>
      </c>
      <c r="S704" s="144">
        <f t="shared" si="83"/>
        <v>752.77974149999989</v>
      </c>
      <c r="T704" s="144">
        <v>0</v>
      </c>
      <c r="U704" s="144">
        <f t="shared" si="90"/>
        <v>10785.8297415</v>
      </c>
      <c r="V704" s="145"/>
      <c r="W704" s="152">
        <v>2532</v>
      </c>
      <c r="X704" s="146">
        <f t="shared" si="84"/>
        <v>312.95519999999999</v>
      </c>
      <c r="Y704" s="144">
        <v>0</v>
      </c>
      <c r="Z704" s="144">
        <f t="shared" si="85"/>
        <v>2844.9551999999999</v>
      </c>
      <c r="AA704" s="144">
        <f t="shared" si="86"/>
        <v>10785.8297415</v>
      </c>
      <c r="AB704" s="144">
        <f t="shared" si="87"/>
        <v>2844.9551999999999</v>
      </c>
      <c r="AC704" s="147">
        <f t="shared" si="88"/>
        <v>13631</v>
      </c>
    </row>
    <row r="705" spans="1:29" x14ac:dyDescent="0.25">
      <c r="A705" s="128">
        <f>+A703+0.1</f>
        <v>35.6</v>
      </c>
      <c r="B705" s="140" t="s">
        <v>792</v>
      </c>
      <c r="C705" s="135" t="s">
        <v>461</v>
      </c>
      <c r="D705" s="5"/>
      <c r="E705" s="5"/>
      <c r="F705" s="5"/>
      <c r="G705" s="5"/>
      <c r="H705" s="5"/>
      <c r="I705" s="5"/>
      <c r="J705" s="5"/>
      <c r="K705" s="5"/>
      <c r="L705" s="28"/>
      <c r="M705" s="141" t="s">
        <v>732</v>
      </c>
      <c r="N705" s="142">
        <v>0</v>
      </c>
      <c r="O705" s="150"/>
      <c r="P705" s="144">
        <v>0</v>
      </c>
      <c r="Q705" s="144">
        <v>0</v>
      </c>
      <c r="R705" s="144">
        <f t="shared" si="89"/>
        <v>0</v>
      </c>
      <c r="S705" s="144">
        <f t="shared" si="83"/>
        <v>0</v>
      </c>
      <c r="T705" s="144">
        <v>0</v>
      </c>
      <c r="U705" s="144">
        <f t="shared" si="90"/>
        <v>0</v>
      </c>
      <c r="V705" s="145"/>
      <c r="W705" s="144">
        <v>0</v>
      </c>
      <c r="X705" s="146">
        <f t="shared" si="84"/>
        <v>0</v>
      </c>
      <c r="Y705" s="144">
        <v>0</v>
      </c>
      <c r="Z705" s="144">
        <f t="shared" si="85"/>
        <v>0</v>
      </c>
      <c r="AA705" s="144">
        <f t="shared" si="86"/>
        <v>0</v>
      </c>
      <c r="AB705" s="144">
        <f t="shared" si="87"/>
        <v>0</v>
      </c>
      <c r="AC705" s="147">
        <f t="shared" si="88"/>
        <v>0</v>
      </c>
    </row>
    <row r="706" spans="1:29" ht="45" x14ac:dyDescent="0.25">
      <c r="A706" s="128"/>
      <c r="B706" s="140" t="s">
        <v>792</v>
      </c>
      <c r="C706" s="118" t="s">
        <v>835</v>
      </c>
      <c r="D706" s="5"/>
      <c r="E706" s="5"/>
      <c r="F706" s="5"/>
      <c r="G706" s="5"/>
      <c r="H706" s="5"/>
      <c r="I706" s="5"/>
      <c r="J706" s="5"/>
      <c r="K706" s="5"/>
      <c r="L706" s="28"/>
      <c r="M706" s="148" t="s">
        <v>719</v>
      </c>
      <c r="N706" s="141">
        <v>1</v>
      </c>
      <c r="O706" s="150"/>
      <c r="P706" s="151">
        <v>14690.875</v>
      </c>
      <c r="Q706" s="144">
        <v>0</v>
      </c>
      <c r="R706" s="144">
        <f t="shared" si="89"/>
        <v>14690.875</v>
      </c>
      <c r="S706" s="144">
        <f t="shared" si="83"/>
        <v>1102.2563512500001</v>
      </c>
      <c r="T706" s="144">
        <v>0</v>
      </c>
      <c r="U706" s="144">
        <f t="shared" si="90"/>
        <v>15793.13135125</v>
      </c>
      <c r="V706" s="145"/>
      <c r="W706" s="152">
        <v>2532</v>
      </c>
      <c r="X706" s="146">
        <f t="shared" si="84"/>
        <v>312.95519999999999</v>
      </c>
      <c r="Y706" s="144">
        <v>0</v>
      </c>
      <c r="Z706" s="144">
        <f t="shared" si="85"/>
        <v>2844.9551999999999</v>
      </c>
      <c r="AA706" s="144">
        <f t="shared" si="86"/>
        <v>15793.13135125</v>
      </c>
      <c r="AB706" s="144">
        <f t="shared" si="87"/>
        <v>2844.9551999999999</v>
      </c>
      <c r="AC706" s="147">
        <f t="shared" si="88"/>
        <v>18638</v>
      </c>
    </row>
    <row r="707" spans="1:29" x14ac:dyDescent="0.25">
      <c r="A707" s="128">
        <f>+A705+0.1</f>
        <v>35.700000000000003</v>
      </c>
      <c r="B707" s="140" t="s">
        <v>792</v>
      </c>
      <c r="C707" s="135" t="s">
        <v>462</v>
      </c>
      <c r="D707" s="5"/>
      <c r="E707" s="5"/>
      <c r="F707" s="5"/>
      <c r="G707" s="5"/>
      <c r="H707" s="5"/>
      <c r="I707" s="5"/>
      <c r="J707" s="5"/>
      <c r="K707" s="5"/>
      <c r="L707" s="28"/>
      <c r="M707" s="141" t="s">
        <v>732</v>
      </c>
      <c r="N707" s="142">
        <v>0</v>
      </c>
      <c r="O707" s="150"/>
      <c r="P707" s="144">
        <v>0</v>
      </c>
      <c r="Q707" s="144">
        <v>0</v>
      </c>
      <c r="R707" s="144">
        <f t="shared" si="89"/>
        <v>0</v>
      </c>
      <c r="S707" s="144">
        <f t="shared" si="83"/>
        <v>0</v>
      </c>
      <c r="T707" s="144">
        <v>0</v>
      </c>
      <c r="U707" s="144">
        <f t="shared" si="90"/>
        <v>0</v>
      </c>
      <c r="V707" s="145"/>
      <c r="W707" s="144">
        <v>0</v>
      </c>
      <c r="X707" s="146">
        <f t="shared" si="84"/>
        <v>0</v>
      </c>
      <c r="Y707" s="144">
        <v>0</v>
      </c>
      <c r="Z707" s="144">
        <f t="shared" si="85"/>
        <v>0</v>
      </c>
      <c r="AA707" s="144">
        <f t="shared" si="86"/>
        <v>0</v>
      </c>
      <c r="AB707" s="144">
        <f t="shared" si="87"/>
        <v>0</v>
      </c>
      <c r="AC707" s="147">
        <f t="shared" si="88"/>
        <v>0</v>
      </c>
    </row>
    <row r="708" spans="1:29" ht="45" x14ac:dyDescent="0.25">
      <c r="A708" s="128"/>
      <c r="B708" s="140" t="s">
        <v>792</v>
      </c>
      <c r="C708" s="118" t="s">
        <v>836</v>
      </c>
      <c r="D708" s="5"/>
      <c r="E708" s="5"/>
      <c r="F708" s="5"/>
      <c r="G708" s="5"/>
      <c r="H708" s="5"/>
      <c r="I708" s="5"/>
      <c r="J708" s="5"/>
      <c r="K708" s="5"/>
      <c r="L708" s="28"/>
      <c r="M708" s="148" t="s">
        <v>719</v>
      </c>
      <c r="N708" s="141">
        <v>0</v>
      </c>
      <c r="O708" s="150"/>
      <c r="P708" s="151">
        <v>13901.735000000001</v>
      </c>
      <c r="Q708" s="144">
        <v>0</v>
      </c>
      <c r="R708" s="144">
        <f t="shared" si="89"/>
        <v>13901.735000000001</v>
      </c>
      <c r="S708" s="144">
        <f t="shared" si="83"/>
        <v>1043.0471770500001</v>
      </c>
      <c r="T708" s="144">
        <v>0</v>
      </c>
      <c r="U708" s="144">
        <f t="shared" si="90"/>
        <v>14944.782177050001</v>
      </c>
      <c r="V708" s="145"/>
      <c r="W708" s="152">
        <v>2532</v>
      </c>
      <c r="X708" s="146">
        <f t="shared" si="84"/>
        <v>312.95519999999999</v>
      </c>
      <c r="Y708" s="144">
        <v>0</v>
      </c>
      <c r="Z708" s="144">
        <f t="shared" si="85"/>
        <v>2844.9551999999999</v>
      </c>
      <c r="AA708" s="144">
        <f t="shared" si="86"/>
        <v>0</v>
      </c>
      <c r="AB708" s="144">
        <f t="shared" si="87"/>
        <v>0</v>
      </c>
      <c r="AC708" s="147">
        <f t="shared" si="88"/>
        <v>0</v>
      </c>
    </row>
    <row r="709" spans="1:29" x14ac:dyDescent="0.25">
      <c r="A709" s="128">
        <f>+A707+0.1</f>
        <v>35.800000000000004</v>
      </c>
      <c r="B709" s="140" t="s">
        <v>792</v>
      </c>
      <c r="C709" s="135" t="s">
        <v>463</v>
      </c>
      <c r="D709" s="5"/>
      <c r="E709" s="5"/>
      <c r="F709" s="5"/>
      <c r="G709" s="5"/>
      <c r="H709" s="5"/>
      <c r="I709" s="5"/>
      <c r="J709" s="5"/>
      <c r="K709" s="5"/>
      <c r="L709" s="28"/>
      <c r="M709" s="141" t="s">
        <v>732</v>
      </c>
      <c r="N709" s="142">
        <v>0</v>
      </c>
      <c r="O709" s="150"/>
      <c r="P709" s="144">
        <v>0</v>
      </c>
      <c r="Q709" s="144">
        <v>0</v>
      </c>
      <c r="R709" s="144">
        <f t="shared" si="89"/>
        <v>0</v>
      </c>
      <c r="S709" s="144">
        <f t="shared" si="83"/>
        <v>0</v>
      </c>
      <c r="T709" s="144">
        <v>0</v>
      </c>
      <c r="U709" s="144">
        <f t="shared" si="90"/>
        <v>0</v>
      </c>
      <c r="V709" s="145"/>
      <c r="W709" s="144">
        <v>0</v>
      </c>
      <c r="X709" s="146">
        <f t="shared" si="84"/>
        <v>0</v>
      </c>
      <c r="Y709" s="144">
        <v>0</v>
      </c>
      <c r="Z709" s="144">
        <f t="shared" si="85"/>
        <v>0</v>
      </c>
      <c r="AA709" s="144">
        <f t="shared" si="86"/>
        <v>0</v>
      </c>
      <c r="AB709" s="144">
        <f t="shared" si="87"/>
        <v>0</v>
      </c>
      <c r="AC709" s="147">
        <f t="shared" si="88"/>
        <v>0</v>
      </c>
    </row>
    <row r="710" spans="1:29" ht="60" x14ac:dyDescent="0.25">
      <c r="A710" s="128"/>
      <c r="B710" s="140" t="s">
        <v>792</v>
      </c>
      <c r="C710" s="118" t="s">
        <v>837</v>
      </c>
      <c r="D710" s="5"/>
      <c r="E710" s="5"/>
      <c r="F710" s="5"/>
      <c r="G710" s="5"/>
      <c r="H710" s="5"/>
      <c r="I710" s="5"/>
      <c r="J710" s="5"/>
      <c r="K710" s="5"/>
      <c r="L710" s="28"/>
      <c r="M710" s="148" t="s">
        <v>719</v>
      </c>
      <c r="N710" s="149">
        <v>1</v>
      </c>
      <c r="O710" s="150"/>
      <c r="P710" s="151">
        <v>19135.59</v>
      </c>
      <c r="Q710" s="144">
        <v>0</v>
      </c>
      <c r="R710" s="144">
        <f t="shared" si="89"/>
        <v>19135.59</v>
      </c>
      <c r="S710" s="144">
        <f t="shared" si="83"/>
        <v>1435.7433177</v>
      </c>
      <c r="T710" s="144">
        <v>0</v>
      </c>
      <c r="U710" s="144">
        <f t="shared" si="90"/>
        <v>20571.333317699999</v>
      </c>
      <c r="V710" s="145"/>
      <c r="W710" s="152">
        <v>2532</v>
      </c>
      <c r="X710" s="146">
        <f t="shared" si="84"/>
        <v>312.95519999999999</v>
      </c>
      <c r="Y710" s="144">
        <v>0</v>
      </c>
      <c r="Z710" s="144">
        <f t="shared" si="85"/>
        <v>2844.9551999999999</v>
      </c>
      <c r="AA710" s="144">
        <f t="shared" si="86"/>
        <v>20571.333317699999</v>
      </c>
      <c r="AB710" s="144">
        <f t="shared" si="87"/>
        <v>2844.9551999999999</v>
      </c>
      <c r="AC710" s="147">
        <f t="shared" si="88"/>
        <v>23416</v>
      </c>
    </row>
    <row r="711" spans="1:29" x14ac:dyDescent="0.25">
      <c r="A711" s="128">
        <f>+A709+0.1</f>
        <v>35.900000000000006</v>
      </c>
      <c r="B711" s="140" t="s">
        <v>792</v>
      </c>
      <c r="C711" s="135" t="s">
        <v>464</v>
      </c>
      <c r="D711" s="5"/>
      <c r="E711" s="5"/>
      <c r="F711" s="5"/>
      <c r="G711" s="5"/>
      <c r="H711" s="5"/>
      <c r="I711" s="5"/>
      <c r="J711" s="5"/>
      <c r="K711" s="5"/>
      <c r="L711" s="28"/>
      <c r="M711" s="141" t="s">
        <v>732</v>
      </c>
      <c r="N711" s="142">
        <v>0</v>
      </c>
      <c r="O711" s="150"/>
      <c r="P711" s="144">
        <v>0</v>
      </c>
      <c r="Q711" s="144">
        <v>0</v>
      </c>
      <c r="R711" s="144">
        <f t="shared" si="89"/>
        <v>0</v>
      </c>
      <c r="S711" s="144">
        <f t="shared" ref="S711:S774" si="91">R711*7.503%</f>
        <v>0</v>
      </c>
      <c r="T711" s="144">
        <v>0</v>
      </c>
      <c r="U711" s="144">
        <f t="shared" si="90"/>
        <v>0</v>
      </c>
      <c r="V711" s="145"/>
      <c r="W711" s="144">
        <v>0</v>
      </c>
      <c r="X711" s="146">
        <f t="shared" ref="X711:X774" si="92">W711*12.36%</f>
        <v>0</v>
      </c>
      <c r="Y711" s="144">
        <v>0</v>
      </c>
      <c r="Z711" s="144">
        <f t="shared" ref="Z711:Z774" si="93">W711+X711+Y711</f>
        <v>0</v>
      </c>
      <c r="AA711" s="144">
        <f t="shared" ref="AA711:AA774" si="94">N711*U711</f>
        <v>0</v>
      </c>
      <c r="AB711" s="144">
        <f t="shared" ref="AB711:AB774" si="95">Z711*N711</f>
        <v>0</v>
      </c>
      <c r="AC711" s="147">
        <f t="shared" ref="AC711:AC774" si="96">ROUND(AA711+AB711,0)</f>
        <v>0</v>
      </c>
    </row>
    <row r="712" spans="1:29" ht="60" x14ac:dyDescent="0.25">
      <c r="A712" s="128"/>
      <c r="B712" s="140" t="s">
        <v>792</v>
      </c>
      <c r="C712" s="118" t="s">
        <v>838</v>
      </c>
      <c r="D712" s="5"/>
      <c r="E712" s="5"/>
      <c r="F712" s="5"/>
      <c r="G712" s="5"/>
      <c r="H712" s="5"/>
      <c r="I712" s="5"/>
      <c r="J712" s="5"/>
      <c r="K712" s="5"/>
      <c r="L712" s="28"/>
      <c r="M712" s="148" t="s">
        <v>719</v>
      </c>
      <c r="N712" s="149">
        <v>11</v>
      </c>
      <c r="O712" s="150"/>
      <c r="P712" s="151">
        <v>17691.294999999998</v>
      </c>
      <c r="Q712" s="144">
        <v>0</v>
      </c>
      <c r="R712" s="144">
        <f t="shared" ref="R712:R775" si="97">P712+Q712</f>
        <v>17691.294999999998</v>
      </c>
      <c r="S712" s="144">
        <f t="shared" si="91"/>
        <v>1327.3778638499998</v>
      </c>
      <c r="T712" s="144">
        <v>0</v>
      </c>
      <c r="U712" s="144">
        <f t="shared" ref="U712:U775" si="98">R712+S712+T712</f>
        <v>19018.672863849999</v>
      </c>
      <c r="V712" s="145"/>
      <c r="W712" s="152">
        <v>2532</v>
      </c>
      <c r="X712" s="146">
        <f t="shared" si="92"/>
        <v>312.95519999999999</v>
      </c>
      <c r="Y712" s="144">
        <v>0</v>
      </c>
      <c r="Z712" s="144">
        <f t="shared" si="93"/>
        <v>2844.9551999999999</v>
      </c>
      <c r="AA712" s="144">
        <f t="shared" si="94"/>
        <v>209205.40150235</v>
      </c>
      <c r="AB712" s="144">
        <f t="shared" si="95"/>
        <v>31294.5072</v>
      </c>
      <c r="AC712" s="147">
        <f t="shared" si="96"/>
        <v>240500</v>
      </c>
    </row>
    <row r="713" spans="1:29" x14ac:dyDescent="0.25">
      <c r="A713" s="130">
        <v>35.1</v>
      </c>
      <c r="B713" s="140" t="s">
        <v>792</v>
      </c>
      <c r="C713" s="135" t="s">
        <v>461</v>
      </c>
      <c r="D713" s="5"/>
      <c r="E713" s="5"/>
      <c r="F713" s="5"/>
      <c r="G713" s="5"/>
      <c r="H713" s="5"/>
      <c r="I713" s="5"/>
      <c r="J713" s="5"/>
      <c r="K713" s="5"/>
      <c r="L713" s="28"/>
      <c r="M713" s="141" t="s">
        <v>732</v>
      </c>
      <c r="N713" s="142">
        <v>0</v>
      </c>
      <c r="O713" s="150"/>
      <c r="P713" s="144">
        <v>0</v>
      </c>
      <c r="Q713" s="144">
        <v>0</v>
      </c>
      <c r="R713" s="144">
        <f t="shared" si="97"/>
        <v>0</v>
      </c>
      <c r="S713" s="144">
        <f t="shared" si="91"/>
        <v>0</v>
      </c>
      <c r="T713" s="144">
        <v>0</v>
      </c>
      <c r="U713" s="144">
        <f t="shared" si="98"/>
        <v>0</v>
      </c>
      <c r="V713" s="145"/>
      <c r="W713" s="144">
        <v>0</v>
      </c>
      <c r="X713" s="146">
        <f t="shared" si="92"/>
        <v>0</v>
      </c>
      <c r="Y713" s="144">
        <v>0</v>
      </c>
      <c r="Z713" s="144">
        <f t="shared" si="93"/>
        <v>0</v>
      </c>
      <c r="AA713" s="144">
        <f t="shared" si="94"/>
        <v>0</v>
      </c>
      <c r="AB713" s="144">
        <f t="shared" si="95"/>
        <v>0</v>
      </c>
      <c r="AC713" s="147">
        <f t="shared" si="96"/>
        <v>0</v>
      </c>
    </row>
    <row r="714" spans="1:29" ht="45" x14ac:dyDescent="0.25">
      <c r="A714" s="128"/>
      <c r="B714" s="140" t="s">
        <v>792</v>
      </c>
      <c r="C714" s="118" t="s">
        <v>839</v>
      </c>
      <c r="D714" s="5"/>
      <c r="E714" s="5"/>
      <c r="F714" s="5"/>
      <c r="G714" s="5"/>
      <c r="H714" s="5"/>
      <c r="I714" s="5"/>
      <c r="J714" s="5"/>
      <c r="K714" s="5"/>
      <c r="L714" s="28"/>
      <c r="M714" s="148" t="s">
        <v>719</v>
      </c>
      <c r="N714" s="149">
        <v>6</v>
      </c>
      <c r="O714" s="150"/>
      <c r="P714" s="151">
        <v>12191.58</v>
      </c>
      <c r="Q714" s="144">
        <v>0</v>
      </c>
      <c r="R714" s="144">
        <f t="shared" si="97"/>
        <v>12191.58</v>
      </c>
      <c r="S714" s="144">
        <f t="shared" si="91"/>
        <v>914.73424739999996</v>
      </c>
      <c r="T714" s="144">
        <v>0</v>
      </c>
      <c r="U714" s="144">
        <f t="shared" si="98"/>
        <v>13106.3142474</v>
      </c>
      <c r="V714" s="145"/>
      <c r="W714" s="152">
        <v>2532</v>
      </c>
      <c r="X714" s="146">
        <f t="shared" si="92"/>
        <v>312.95519999999999</v>
      </c>
      <c r="Y714" s="144">
        <v>0</v>
      </c>
      <c r="Z714" s="144">
        <f t="shared" si="93"/>
        <v>2844.9551999999999</v>
      </c>
      <c r="AA714" s="144">
        <f t="shared" si="94"/>
        <v>78637.885484400002</v>
      </c>
      <c r="AB714" s="144">
        <f t="shared" si="95"/>
        <v>17069.731199999998</v>
      </c>
      <c r="AC714" s="147">
        <f t="shared" si="96"/>
        <v>95708</v>
      </c>
    </row>
    <row r="715" spans="1:29" x14ac:dyDescent="0.25">
      <c r="A715" s="128">
        <v>35.11</v>
      </c>
      <c r="B715" s="140" t="s">
        <v>792</v>
      </c>
      <c r="C715" s="135" t="s">
        <v>465</v>
      </c>
      <c r="D715" s="5"/>
      <c r="E715" s="5"/>
      <c r="F715" s="5"/>
      <c r="G715" s="5"/>
      <c r="H715" s="5"/>
      <c r="I715" s="5"/>
      <c r="J715" s="5"/>
      <c r="K715" s="5"/>
      <c r="L715" s="28"/>
      <c r="M715" s="141" t="s">
        <v>732</v>
      </c>
      <c r="N715" s="142">
        <v>0</v>
      </c>
      <c r="O715" s="150"/>
      <c r="P715" s="144">
        <v>0</v>
      </c>
      <c r="Q715" s="144">
        <v>0</v>
      </c>
      <c r="R715" s="144">
        <f t="shared" si="97"/>
        <v>0</v>
      </c>
      <c r="S715" s="144">
        <f t="shared" si="91"/>
        <v>0</v>
      </c>
      <c r="T715" s="144">
        <v>0</v>
      </c>
      <c r="U715" s="144">
        <f t="shared" si="98"/>
        <v>0</v>
      </c>
      <c r="V715" s="145"/>
      <c r="W715" s="144">
        <v>0</v>
      </c>
      <c r="X715" s="146">
        <f t="shared" si="92"/>
        <v>0</v>
      </c>
      <c r="Y715" s="144">
        <v>0</v>
      </c>
      <c r="Z715" s="144">
        <f t="shared" si="93"/>
        <v>0</v>
      </c>
      <c r="AA715" s="144">
        <f t="shared" si="94"/>
        <v>0</v>
      </c>
      <c r="AB715" s="144">
        <f t="shared" si="95"/>
        <v>0</v>
      </c>
      <c r="AC715" s="147">
        <f t="shared" si="96"/>
        <v>0</v>
      </c>
    </row>
    <row r="716" spans="1:29" ht="45" x14ac:dyDescent="0.25">
      <c r="A716" s="128"/>
      <c r="B716" s="140" t="s">
        <v>792</v>
      </c>
      <c r="C716" s="118" t="s">
        <v>842</v>
      </c>
      <c r="D716" s="5"/>
      <c r="E716" s="5"/>
      <c r="F716" s="5"/>
      <c r="G716" s="5"/>
      <c r="H716" s="5"/>
      <c r="I716" s="5"/>
      <c r="J716" s="5"/>
      <c r="K716" s="5"/>
      <c r="L716" s="28"/>
      <c r="M716" s="148" t="s">
        <v>719</v>
      </c>
      <c r="N716" s="149">
        <v>3</v>
      </c>
      <c r="O716" s="150"/>
      <c r="P716" s="151">
        <v>11402.44</v>
      </c>
      <c r="Q716" s="144">
        <v>0</v>
      </c>
      <c r="R716" s="144">
        <f t="shared" si="97"/>
        <v>11402.44</v>
      </c>
      <c r="S716" s="144">
        <f t="shared" si="91"/>
        <v>855.52507320000007</v>
      </c>
      <c r="T716" s="144">
        <v>0</v>
      </c>
      <c r="U716" s="144">
        <f t="shared" si="98"/>
        <v>12257.965073200001</v>
      </c>
      <c r="V716" s="145"/>
      <c r="W716" s="152">
        <v>2532</v>
      </c>
      <c r="X716" s="146">
        <f t="shared" si="92"/>
        <v>312.95519999999999</v>
      </c>
      <c r="Y716" s="144">
        <v>0</v>
      </c>
      <c r="Z716" s="144">
        <f t="shared" si="93"/>
        <v>2844.9551999999999</v>
      </c>
      <c r="AA716" s="144">
        <f t="shared" si="94"/>
        <v>36773.895219600003</v>
      </c>
      <c r="AB716" s="144">
        <f t="shared" si="95"/>
        <v>8534.8655999999992</v>
      </c>
      <c r="AC716" s="147">
        <f t="shared" si="96"/>
        <v>45309</v>
      </c>
    </row>
    <row r="717" spans="1:29" x14ac:dyDescent="0.25">
      <c r="A717" s="128">
        <f>+A715+0.01</f>
        <v>35.119999999999997</v>
      </c>
      <c r="B717" s="140" t="s">
        <v>792</v>
      </c>
      <c r="C717" s="135" t="s">
        <v>466</v>
      </c>
      <c r="D717" s="5"/>
      <c r="E717" s="5"/>
      <c r="F717" s="5"/>
      <c r="G717" s="5"/>
      <c r="H717" s="5"/>
      <c r="I717" s="5"/>
      <c r="J717" s="5"/>
      <c r="K717" s="5"/>
      <c r="L717" s="28"/>
      <c r="M717" s="141" t="s">
        <v>732</v>
      </c>
      <c r="N717" s="142">
        <v>0</v>
      </c>
      <c r="O717" s="150"/>
      <c r="P717" s="144">
        <v>0</v>
      </c>
      <c r="Q717" s="144">
        <v>0</v>
      </c>
      <c r="R717" s="144">
        <f t="shared" si="97"/>
        <v>0</v>
      </c>
      <c r="S717" s="144">
        <f t="shared" si="91"/>
        <v>0</v>
      </c>
      <c r="T717" s="144">
        <v>0</v>
      </c>
      <c r="U717" s="144">
        <f t="shared" si="98"/>
        <v>0</v>
      </c>
      <c r="V717" s="145"/>
      <c r="W717" s="144">
        <v>0</v>
      </c>
      <c r="X717" s="146">
        <f t="shared" si="92"/>
        <v>0</v>
      </c>
      <c r="Y717" s="144">
        <v>0</v>
      </c>
      <c r="Z717" s="144">
        <f t="shared" si="93"/>
        <v>0</v>
      </c>
      <c r="AA717" s="144">
        <f t="shared" si="94"/>
        <v>0</v>
      </c>
      <c r="AB717" s="144">
        <f t="shared" si="95"/>
        <v>0</v>
      </c>
      <c r="AC717" s="147">
        <f t="shared" si="96"/>
        <v>0</v>
      </c>
    </row>
    <row r="718" spans="1:29" ht="45" x14ac:dyDescent="0.25">
      <c r="A718" s="128"/>
      <c r="B718" s="140" t="s">
        <v>792</v>
      </c>
      <c r="C718" s="118" t="s">
        <v>843</v>
      </c>
      <c r="D718" s="5"/>
      <c r="E718" s="5"/>
      <c r="F718" s="5"/>
      <c r="G718" s="5"/>
      <c r="H718" s="5"/>
      <c r="I718" s="5"/>
      <c r="J718" s="5"/>
      <c r="K718" s="5"/>
      <c r="L718" s="28"/>
      <c r="M718" s="148" t="s">
        <v>719</v>
      </c>
      <c r="N718" s="149">
        <v>2</v>
      </c>
      <c r="O718" s="150"/>
      <c r="P718" s="151">
        <v>11552.25</v>
      </c>
      <c r="Q718" s="144">
        <v>0</v>
      </c>
      <c r="R718" s="144">
        <f t="shared" si="97"/>
        <v>11552.25</v>
      </c>
      <c r="S718" s="144">
        <f t="shared" si="91"/>
        <v>866.76531750000004</v>
      </c>
      <c r="T718" s="144">
        <v>0</v>
      </c>
      <c r="U718" s="144">
        <f t="shared" si="98"/>
        <v>12419.0153175</v>
      </c>
      <c r="V718" s="145"/>
      <c r="W718" s="152">
        <v>2532</v>
      </c>
      <c r="X718" s="146">
        <f t="shared" si="92"/>
        <v>312.95519999999999</v>
      </c>
      <c r="Y718" s="144">
        <v>0</v>
      </c>
      <c r="Z718" s="144">
        <f t="shared" si="93"/>
        <v>2844.9551999999999</v>
      </c>
      <c r="AA718" s="144">
        <f t="shared" si="94"/>
        <v>24838.030634999999</v>
      </c>
      <c r="AB718" s="144">
        <f t="shared" si="95"/>
        <v>5689.9103999999998</v>
      </c>
      <c r="AC718" s="147">
        <f t="shared" si="96"/>
        <v>30528</v>
      </c>
    </row>
    <row r="719" spans="1:29" x14ac:dyDescent="0.25">
      <c r="A719" s="128">
        <f>+A717+0.01</f>
        <v>35.129999999999995</v>
      </c>
      <c r="B719" s="140" t="s">
        <v>792</v>
      </c>
      <c r="C719" s="135" t="s">
        <v>467</v>
      </c>
      <c r="D719" s="5"/>
      <c r="E719" s="5"/>
      <c r="F719" s="5"/>
      <c r="G719" s="5"/>
      <c r="H719" s="5"/>
      <c r="I719" s="5"/>
      <c r="J719" s="5"/>
      <c r="K719" s="5"/>
      <c r="L719" s="28"/>
      <c r="M719" s="141" t="s">
        <v>732</v>
      </c>
      <c r="N719" s="142">
        <v>0</v>
      </c>
      <c r="O719" s="150"/>
      <c r="P719" s="144">
        <v>0</v>
      </c>
      <c r="Q719" s="144">
        <v>0</v>
      </c>
      <c r="R719" s="144">
        <f t="shared" si="97"/>
        <v>0</v>
      </c>
      <c r="S719" s="144">
        <f t="shared" si="91"/>
        <v>0</v>
      </c>
      <c r="T719" s="144">
        <v>0</v>
      </c>
      <c r="U719" s="144">
        <f t="shared" si="98"/>
        <v>0</v>
      </c>
      <c r="V719" s="145"/>
      <c r="W719" s="144">
        <v>0</v>
      </c>
      <c r="X719" s="146">
        <f t="shared" si="92"/>
        <v>0</v>
      </c>
      <c r="Y719" s="144">
        <v>0</v>
      </c>
      <c r="Z719" s="144">
        <f t="shared" si="93"/>
        <v>0</v>
      </c>
      <c r="AA719" s="144">
        <f t="shared" si="94"/>
        <v>0</v>
      </c>
      <c r="AB719" s="144">
        <f t="shared" si="95"/>
        <v>0</v>
      </c>
      <c r="AC719" s="147">
        <f t="shared" si="96"/>
        <v>0</v>
      </c>
    </row>
    <row r="720" spans="1:29" x14ac:dyDescent="0.25">
      <c r="A720" s="128"/>
      <c r="B720" s="140" t="s">
        <v>792</v>
      </c>
      <c r="C720" s="118" t="s">
        <v>468</v>
      </c>
      <c r="D720" s="5"/>
      <c r="E720" s="5"/>
      <c r="F720" s="5"/>
      <c r="G720" s="5"/>
      <c r="H720" s="5"/>
      <c r="I720" s="5"/>
      <c r="J720" s="5"/>
      <c r="K720" s="5"/>
      <c r="L720" s="28"/>
      <c r="M720" s="148" t="s">
        <v>719</v>
      </c>
      <c r="N720" s="141">
        <v>0</v>
      </c>
      <c r="O720" s="150"/>
      <c r="P720" s="151">
        <v>7323.81</v>
      </c>
      <c r="Q720" s="144">
        <v>0</v>
      </c>
      <c r="R720" s="144">
        <f t="shared" si="97"/>
        <v>7323.81</v>
      </c>
      <c r="S720" s="144">
        <f t="shared" si="91"/>
        <v>549.50546429999997</v>
      </c>
      <c r="T720" s="144">
        <v>0</v>
      </c>
      <c r="U720" s="144">
        <f t="shared" si="98"/>
        <v>7873.3154643000007</v>
      </c>
      <c r="V720" s="145"/>
      <c r="W720" s="152">
        <v>1519.2</v>
      </c>
      <c r="X720" s="146">
        <f t="shared" si="92"/>
        <v>187.77311999999998</v>
      </c>
      <c r="Y720" s="144">
        <v>0</v>
      </c>
      <c r="Z720" s="144">
        <f t="shared" si="93"/>
        <v>1706.9731200000001</v>
      </c>
      <c r="AA720" s="144">
        <f t="shared" si="94"/>
        <v>0</v>
      </c>
      <c r="AB720" s="144">
        <f t="shared" si="95"/>
        <v>0</v>
      </c>
      <c r="AC720" s="147">
        <f t="shared" si="96"/>
        <v>0</v>
      </c>
    </row>
    <row r="721" spans="1:29" x14ac:dyDescent="0.25">
      <c r="A721" s="128"/>
      <c r="B721" s="140" t="s">
        <v>792</v>
      </c>
      <c r="C721" s="118" t="s">
        <v>469</v>
      </c>
      <c r="D721" s="5"/>
      <c r="E721" s="5"/>
      <c r="F721" s="5"/>
      <c r="G721" s="5"/>
      <c r="H721" s="5"/>
      <c r="I721" s="5"/>
      <c r="J721" s="5"/>
      <c r="K721" s="5"/>
      <c r="L721" s="28"/>
      <c r="M721" s="141" t="s">
        <v>732</v>
      </c>
      <c r="N721" s="142">
        <v>0</v>
      </c>
      <c r="O721" s="150"/>
      <c r="P721" s="144">
        <v>0</v>
      </c>
      <c r="Q721" s="144">
        <v>0</v>
      </c>
      <c r="R721" s="144">
        <f t="shared" si="97"/>
        <v>0</v>
      </c>
      <c r="S721" s="144">
        <f t="shared" si="91"/>
        <v>0</v>
      </c>
      <c r="T721" s="144">
        <v>0</v>
      </c>
      <c r="U721" s="144">
        <f t="shared" si="98"/>
        <v>0</v>
      </c>
      <c r="V721" s="145"/>
      <c r="W721" s="144">
        <v>0</v>
      </c>
      <c r="X721" s="146">
        <f t="shared" si="92"/>
        <v>0</v>
      </c>
      <c r="Y721" s="144">
        <v>0</v>
      </c>
      <c r="Z721" s="144">
        <f t="shared" si="93"/>
        <v>0</v>
      </c>
      <c r="AA721" s="144">
        <f t="shared" si="94"/>
        <v>0</v>
      </c>
      <c r="AB721" s="144">
        <f t="shared" si="95"/>
        <v>0</v>
      </c>
      <c r="AC721" s="147">
        <f t="shared" si="96"/>
        <v>0</v>
      </c>
    </row>
    <row r="722" spans="1:29" ht="30" x14ac:dyDescent="0.25">
      <c r="A722" s="128"/>
      <c r="B722" s="140" t="s">
        <v>792</v>
      </c>
      <c r="C722" s="118" t="s">
        <v>470</v>
      </c>
      <c r="D722" s="5"/>
      <c r="E722" s="5"/>
      <c r="F722" s="5"/>
      <c r="G722" s="5"/>
      <c r="H722" s="5"/>
      <c r="I722" s="5"/>
      <c r="J722" s="5"/>
      <c r="K722" s="5"/>
      <c r="L722" s="28"/>
      <c r="M722" s="141" t="s">
        <v>732</v>
      </c>
      <c r="N722" s="142">
        <v>0</v>
      </c>
      <c r="O722" s="150"/>
      <c r="P722" s="144">
        <v>0</v>
      </c>
      <c r="Q722" s="144">
        <v>0</v>
      </c>
      <c r="R722" s="144">
        <f t="shared" si="97"/>
        <v>0</v>
      </c>
      <c r="S722" s="144">
        <f t="shared" si="91"/>
        <v>0</v>
      </c>
      <c r="T722" s="144">
        <v>0</v>
      </c>
      <c r="U722" s="144">
        <f t="shared" si="98"/>
        <v>0</v>
      </c>
      <c r="V722" s="145"/>
      <c r="W722" s="144">
        <v>0</v>
      </c>
      <c r="X722" s="146">
        <f t="shared" si="92"/>
        <v>0</v>
      </c>
      <c r="Y722" s="144">
        <v>0</v>
      </c>
      <c r="Z722" s="144">
        <f t="shared" si="93"/>
        <v>0</v>
      </c>
      <c r="AA722" s="144">
        <f t="shared" si="94"/>
        <v>0</v>
      </c>
      <c r="AB722" s="144">
        <f t="shared" si="95"/>
        <v>0</v>
      </c>
      <c r="AC722" s="147">
        <f t="shared" si="96"/>
        <v>0</v>
      </c>
    </row>
    <row r="723" spans="1:29" ht="45" x14ac:dyDescent="0.25">
      <c r="A723" s="128"/>
      <c r="B723" s="140" t="s">
        <v>792</v>
      </c>
      <c r="C723" s="118" t="s">
        <v>471</v>
      </c>
      <c r="D723" s="5"/>
      <c r="E723" s="5"/>
      <c r="F723" s="5"/>
      <c r="G723" s="5"/>
      <c r="H723" s="5"/>
      <c r="I723" s="5"/>
      <c r="J723" s="5"/>
      <c r="K723" s="5"/>
      <c r="L723" s="28"/>
      <c r="M723" s="141" t="s">
        <v>732</v>
      </c>
      <c r="N723" s="142">
        <v>0</v>
      </c>
      <c r="O723" s="150"/>
      <c r="P723" s="144">
        <v>0</v>
      </c>
      <c r="Q723" s="144">
        <v>0</v>
      </c>
      <c r="R723" s="144">
        <f t="shared" si="97"/>
        <v>0</v>
      </c>
      <c r="S723" s="144">
        <f t="shared" si="91"/>
        <v>0</v>
      </c>
      <c r="T723" s="144">
        <v>0</v>
      </c>
      <c r="U723" s="144">
        <f t="shared" si="98"/>
        <v>0</v>
      </c>
      <c r="V723" s="145"/>
      <c r="W723" s="144">
        <v>0</v>
      </c>
      <c r="X723" s="146">
        <f t="shared" si="92"/>
        <v>0</v>
      </c>
      <c r="Y723" s="144">
        <v>0</v>
      </c>
      <c r="Z723" s="144">
        <f t="shared" si="93"/>
        <v>0</v>
      </c>
      <c r="AA723" s="144">
        <f t="shared" si="94"/>
        <v>0</v>
      </c>
      <c r="AB723" s="144">
        <f t="shared" si="95"/>
        <v>0</v>
      </c>
      <c r="AC723" s="147">
        <f t="shared" si="96"/>
        <v>0</v>
      </c>
    </row>
    <row r="724" spans="1:29" x14ac:dyDescent="0.25">
      <c r="A724" s="128">
        <f>+A719+0.01</f>
        <v>35.139999999999993</v>
      </c>
      <c r="B724" s="140" t="s">
        <v>792</v>
      </c>
      <c r="C724" s="135" t="s">
        <v>472</v>
      </c>
      <c r="D724" s="5"/>
      <c r="E724" s="5"/>
      <c r="F724" s="5"/>
      <c r="G724" s="5"/>
      <c r="H724" s="5"/>
      <c r="I724" s="5"/>
      <c r="J724" s="5"/>
      <c r="K724" s="5"/>
      <c r="L724" s="28"/>
      <c r="M724" s="141" t="s">
        <v>732</v>
      </c>
      <c r="N724" s="142">
        <v>0</v>
      </c>
      <c r="O724" s="150"/>
      <c r="P724" s="144">
        <v>0</v>
      </c>
      <c r="Q724" s="144">
        <v>0</v>
      </c>
      <c r="R724" s="144">
        <f t="shared" si="97"/>
        <v>0</v>
      </c>
      <c r="S724" s="144">
        <f t="shared" si="91"/>
        <v>0</v>
      </c>
      <c r="T724" s="144">
        <v>0</v>
      </c>
      <c r="U724" s="144">
        <f t="shared" si="98"/>
        <v>0</v>
      </c>
      <c r="V724" s="145"/>
      <c r="W724" s="144">
        <v>0</v>
      </c>
      <c r="X724" s="146">
        <f t="shared" si="92"/>
        <v>0</v>
      </c>
      <c r="Y724" s="144">
        <v>0</v>
      </c>
      <c r="Z724" s="144">
        <f t="shared" si="93"/>
        <v>0</v>
      </c>
      <c r="AA724" s="144">
        <f t="shared" si="94"/>
        <v>0</v>
      </c>
      <c r="AB724" s="144">
        <f t="shared" si="95"/>
        <v>0</v>
      </c>
      <c r="AC724" s="147">
        <f t="shared" si="96"/>
        <v>0</v>
      </c>
    </row>
    <row r="725" spans="1:29" ht="30" x14ac:dyDescent="0.25">
      <c r="A725" s="128"/>
      <c r="B725" s="140" t="s">
        <v>792</v>
      </c>
      <c r="C725" s="118" t="s">
        <v>841</v>
      </c>
      <c r="D725" s="5"/>
      <c r="E725" s="5"/>
      <c r="F725" s="5"/>
      <c r="G725" s="5"/>
      <c r="H725" s="5"/>
      <c r="I725" s="5"/>
      <c r="J725" s="5"/>
      <c r="K725" s="5"/>
      <c r="L725" s="28"/>
      <c r="M725" s="148" t="s">
        <v>719</v>
      </c>
      <c r="N725" s="141">
        <v>10</v>
      </c>
      <c r="O725" s="150"/>
      <c r="P725" s="151">
        <v>3254.6750000000002</v>
      </c>
      <c r="Q725" s="144">
        <v>0</v>
      </c>
      <c r="R725" s="144">
        <f t="shared" si="97"/>
        <v>3254.6750000000002</v>
      </c>
      <c r="S725" s="144">
        <f t="shared" si="91"/>
        <v>244.19826525000002</v>
      </c>
      <c r="T725" s="144">
        <v>0</v>
      </c>
      <c r="U725" s="144">
        <f t="shared" si="98"/>
        <v>3498.8732652500003</v>
      </c>
      <c r="V725" s="145"/>
      <c r="W725" s="152">
        <v>1519.2</v>
      </c>
      <c r="X725" s="146">
        <f t="shared" si="92"/>
        <v>187.77311999999998</v>
      </c>
      <c r="Y725" s="144">
        <v>0</v>
      </c>
      <c r="Z725" s="144">
        <f t="shared" si="93"/>
        <v>1706.9731200000001</v>
      </c>
      <c r="AA725" s="144">
        <f t="shared" si="94"/>
        <v>34988.732652500003</v>
      </c>
      <c r="AB725" s="144">
        <f t="shared" si="95"/>
        <v>17069.731200000002</v>
      </c>
      <c r="AC725" s="147">
        <f t="shared" si="96"/>
        <v>52058</v>
      </c>
    </row>
    <row r="726" spans="1:29" x14ac:dyDescent="0.25">
      <c r="A726" s="128">
        <f>+A724+0.01</f>
        <v>35.149999999999991</v>
      </c>
      <c r="B726" s="140" t="s">
        <v>792</v>
      </c>
      <c r="C726" s="135" t="s">
        <v>473</v>
      </c>
      <c r="D726" s="5"/>
      <c r="E726" s="5"/>
      <c r="F726" s="5"/>
      <c r="G726" s="5"/>
      <c r="H726" s="5"/>
      <c r="I726" s="5"/>
      <c r="J726" s="5"/>
      <c r="K726" s="5"/>
      <c r="L726" s="28"/>
      <c r="M726" s="141" t="s">
        <v>732</v>
      </c>
      <c r="N726" s="142">
        <v>0</v>
      </c>
      <c r="O726" s="150"/>
      <c r="P726" s="144">
        <v>0</v>
      </c>
      <c r="Q726" s="144">
        <v>0</v>
      </c>
      <c r="R726" s="144">
        <f t="shared" si="97"/>
        <v>0</v>
      </c>
      <c r="S726" s="144">
        <f t="shared" si="91"/>
        <v>0</v>
      </c>
      <c r="T726" s="144">
        <v>0</v>
      </c>
      <c r="U726" s="144">
        <f t="shared" si="98"/>
        <v>0</v>
      </c>
      <c r="V726" s="145"/>
      <c r="W726" s="144">
        <v>0</v>
      </c>
      <c r="X726" s="146">
        <f t="shared" si="92"/>
        <v>0</v>
      </c>
      <c r="Y726" s="144">
        <v>0</v>
      </c>
      <c r="Z726" s="144">
        <f t="shared" si="93"/>
        <v>0</v>
      </c>
      <c r="AA726" s="144">
        <f t="shared" si="94"/>
        <v>0</v>
      </c>
      <c r="AB726" s="144">
        <f t="shared" si="95"/>
        <v>0</v>
      </c>
      <c r="AC726" s="147">
        <f t="shared" si="96"/>
        <v>0</v>
      </c>
    </row>
    <row r="727" spans="1:29" ht="45" x14ac:dyDescent="0.25">
      <c r="A727" s="128"/>
      <c r="B727" s="140" t="s">
        <v>792</v>
      </c>
      <c r="C727" s="118" t="s">
        <v>844</v>
      </c>
      <c r="D727" s="5"/>
      <c r="E727" s="5"/>
      <c r="F727" s="5"/>
      <c r="G727" s="5"/>
      <c r="H727" s="5"/>
      <c r="I727" s="5"/>
      <c r="J727" s="5"/>
      <c r="K727" s="5"/>
      <c r="L727" s="28"/>
      <c r="M727" s="148" t="s">
        <v>719</v>
      </c>
      <c r="N727" s="141">
        <v>4</v>
      </c>
      <c r="O727" s="150"/>
      <c r="P727" s="151">
        <v>7680.4</v>
      </c>
      <c r="Q727" s="144">
        <v>0</v>
      </c>
      <c r="R727" s="144">
        <f t="shared" si="97"/>
        <v>7680.4</v>
      </c>
      <c r="S727" s="144">
        <f t="shared" si="91"/>
        <v>576.26041199999997</v>
      </c>
      <c r="T727" s="144">
        <v>0</v>
      </c>
      <c r="U727" s="144">
        <f t="shared" si="98"/>
        <v>8256.6604119999993</v>
      </c>
      <c r="V727" s="145"/>
      <c r="W727" s="152">
        <v>1519.2</v>
      </c>
      <c r="X727" s="146">
        <f t="shared" si="92"/>
        <v>187.77311999999998</v>
      </c>
      <c r="Y727" s="144">
        <v>0</v>
      </c>
      <c r="Z727" s="144">
        <f t="shared" si="93"/>
        <v>1706.9731200000001</v>
      </c>
      <c r="AA727" s="144">
        <f t="shared" si="94"/>
        <v>33026.641647999997</v>
      </c>
      <c r="AB727" s="144">
        <f t="shared" si="95"/>
        <v>6827.8924800000004</v>
      </c>
      <c r="AC727" s="147">
        <f t="shared" si="96"/>
        <v>39855</v>
      </c>
    </row>
    <row r="728" spans="1:29" x14ac:dyDescent="0.25">
      <c r="A728" s="128">
        <f>+A726+0.01</f>
        <v>35.159999999999989</v>
      </c>
      <c r="B728" s="140" t="s">
        <v>792</v>
      </c>
      <c r="C728" s="135" t="s">
        <v>474</v>
      </c>
      <c r="D728" s="5"/>
      <c r="E728" s="5"/>
      <c r="F728" s="5"/>
      <c r="G728" s="5"/>
      <c r="H728" s="5"/>
      <c r="I728" s="5"/>
      <c r="J728" s="5"/>
      <c r="K728" s="5"/>
      <c r="L728" s="28"/>
      <c r="M728" s="141" t="s">
        <v>732</v>
      </c>
      <c r="N728" s="142">
        <v>0</v>
      </c>
      <c r="O728" s="150"/>
      <c r="P728" s="144">
        <v>0</v>
      </c>
      <c r="Q728" s="144">
        <v>0</v>
      </c>
      <c r="R728" s="144">
        <f t="shared" si="97"/>
        <v>0</v>
      </c>
      <c r="S728" s="144">
        <f t="shared" si="91"/>
        <v>0</v>
      </c>
      <c r="T728" s="144">
        <v>0</v>
      </c>
      <c r="U728" s="144">
        <f t="shared" si="98"/>
        <v>0</v>
      </c>
      <c r="V728" s="145"/>
      <c r="W728" s="144">
        <v>0</v>
      </c>
      <c r="X728" s="146">
        <f t="shared" si="92"/>
        <v>0</v>
      </c>
      <c r="Y728" s="144">
        <v>0</v>
      </c>
      <c r="Z728" s="144">
        <f t="shared" si="93"/>
        <v>0</v>
      </c>
      <c r="AA728" s="144">
        <f t="shared" si="94"/>
        <v>0</v>
      </c>
      <c r="AB728" s="144">
        <f t="shared" si="95"/>
        <v>0</v>
      </c>
      <c r="AC728" s="147">
        <f t="shared" si="96"/>
        <v>0</v>
      </c>
    </row>
    <row r="729" spans="1:29" ht="30" x14ac:dyDescent="0.25">
      <c r="A729" s="128"/>
      <c r="B729" s="140" t="s">
        <v>792</v>
      </c>
      <c r="C729" s="118" t="s">
        <v>845</v>
      </c>
      <c r="D729" s="5"/>
      <c r="E729" s="5"/>
      <c r="F729" s="5"/>
      <c r="G729" s="5"/>
      <c r="H729" s="5"/>
      <c r="I729" s="5"/>
      <c r="J729" s="5"/>
      <c r="K729" s="5"/>
      <c r="L729" s="28"/>
      <c r="M729" s="148" t="s">
        <v>719</v>
      </c>
      <c r="N729" s="141">
        <v>10</v>
      </c>
      <c r="O729" s="150"/>
      <c r="P729" s="151">
        <v>2990.9250000000002</v>
      </c>
      <c r="Q729" s="144">
        <v>0</v>
      </c>
      <c r="R729" s="144">
        <f t="shared" si="97"/>
        <v>2990.9250000000002</v>
      </c>
      <c r="S729" s="144">
        <f t="shared" si="91"/>
        <v>224.40910275000002</v>
      </c>
      <c r="T729" s="144">
        <v>0</v>
      </c>
      <c r="U729" s="144">
        <f t="shared" si="98"/>
        <v>3215.3341027500001</v>
      </c>
      <c r="V729" s="145"/>
      <c r="W729" s="152">
        <v>1519.2</v>
      </c>
      <c r="X729" s="146">
        <f t="shared" si="92"/>
        <v>187.77311999999998</v>
      </c>
      <c r="Y729" s="144">
        <v>0</v>
      </c>
      <c r="Z729" s="144">
        <f t="shared" si="93"/>
        <v>1706.9731200000001</v>
      </c>
      <c r="AA729" s="144">
        <f t="shared" si="94"/>
        <v>32153.341027499999</v>
      </c>
      <c r="AB729" s="144">
        <f t="shared" si="95"/>
        <v>17069.731200000002</v>
      </c>
      <c r="AC729" s="147">
        <f t="shared" si="96"/>
        <v>49223</v>
      </c>
    </row>
    <row r="730" spans="1:29" x14ac:dyDescent="0.25">
      <c r="A730" s="128">
        <f>+A728+0.01</f>
        <v>35.169999999999987</v>
      </c>
      <c r="B730" s="140" t="s">
        <v>792</v>
      </c>
      <c r="C730" s="135" t="s">
        <v>475</v>
      </c>
      <c r="D730" s="5"/>
      <c r="E730" s="5"/>
      <c r="F730" s="5"/>
      <c r="G730" s="5"/>
      <c r="H730" s="5"/>
      <c r="I730" s="5"/>
      <c r="J730" s="5"/>
      <c r="K730" s="5"/>
      <c r="L730" s="28"/>
      <c r="M730" s="141" t="s">
        <v>732</v>
      </c>
      <c r="N730" s="142">
        <v>0</v>
      </c>
      <c r="O730" s="150"/>
      <c r="P730" s="144">
        <v>0</v>
      </c>
      <c r="Q730" s="144">
        <v>0</v>
      </c>
      <c r="R730" s="144">
        <f t="shared" si="97"/>
        <v>0</v>
      </c>
      <c r="S730" s="144">
        <f t="shared" si="91"/>
        <v>0</v>
      </c>
      <c r="T730" s="144">
        <v>0</v>
      </c>
      <c r="U730" s="144">
        <f t="shared" si="98"/>
        <v>0</v>
      </c>
      <c r="V730" s="145"/>
      <c r="W730" s="144">
        <v>0</v>
      </c>
      <c r="X730" s="146">
        <f t="shared" si="92"/>
        <v>0</v>
      </c>
      <c r="Y730" s="144">
        <v>0</v>
      </c>
      <c r="Z730" s="144">
        <f t="shared" si="93"/>
        <v>0</v>
      </c>
      <c r="AA730" s="144">
        <f t="shared" si="94"/>
        <v>0</v>
      </c>
      <c r="AB730" s="144">
        <f t="shared" si="95"/>
        <v>0</v>
      </c>
      <c r="AC730" s="147">
        <f t="shared" si="96"/>
        <v>0</v>
      </c>
    </row>
    <row r="731" spans="1:29" ht="45" x14ac:dyDescent="0.25">
      <c r="A731" s="128"/>
      <c r="B731" s="140" t="s">
        <v>792</v>
      </c>
      <c r="C731" s="118" t="s">
        <v>847</v>
      </c>
      <c r="D731" s="5"/>
      <c r="E731" s="5"/>
      <c r="F731" s="5"/>
      <c r="G731" s="5"/>
      <c r="H731" s="5"/>
      <c r="I731" s="5"/>
      <c r="J731" s="5"/>
      <c r="K731" s="5"/>
      <c r="L731" s="28"/>
      <c r="M731" s="148" t="s">
        <v>719</v>
      </c>
      <c r="N731" s="141">
        <v>15</v>
      </c>
      <c r="O731" s="150"/>
      <c r="P731" s="151">
        <v>20420.580000000002</v>
      </c>
      <c r="Q731" s="144">
        <v>0</v>
      </c>
      <c r="R731" s="144">
        <f t="shared" si="97"/>
        <v>20420.580000000002</v>
      </c>
      <c r="S731" s="144">
        <f t="shared" si="91"/>
        <v>1532.1561174000001</v>
      </c>
      <c r="T731" s="144">
        <v>0</v>
      </c>
      <c r="U731" s="144">
        <f t="shared" si="98"/>
        <v>21952.736117400003</v>
      </c>
      <c r="V731" s="145"/>
      <c r="W731" s="152">
        <v>2532</v>
      </c>
      <c r="X731" s="146">
        <f t="shared" si="92"/>
        <v>312.95519999999999</v>
      </c>
      <c r="Y731" s="144">
        <v>0</v>
      </c>
      <c r="Z731" s="144">
        <f t="shared" si="93"/>
        <v>2844.9551999999999</v>
      </c>
      <c r="AA731" s="144">
        <f t="shared" si="94"/>
        <v>329291.04176100006</v>
      </c>
      <c r="AB731" s="144">
        <f t="shared" si="95"/>
        <v>42674.328000000001</v>
      </c>
      <c r="AC731" s="147">
        <f t="shared" si="96"/>
        <v>371965</v>
      </c>
    </row>
    <row r="732" spans="1:29" x14ac:dyDescent="0.25">
      <c r="A732" s="128">
        <f>+A730+0.01</f>
        <v>35.179999999999986</v>
      </c>
      <c r="B732" s="140" t="s">
        <v>792</v>
      </c>
      <c r="C732" s="135" t="s">
        <v>476</v>
      </c>
      <c r="D732" s="5"/>
      <c r="E732" s="5"/>
      <c r="F732" s="5"/>
      <c r="G732" s="5"/>
      <c r="H732" s="5"/>
      <c r="I732" s="5"/>
      <c r="J732" s="5"/>
      <c r="K732" s="5"/>
      <c r="L732" s="28"/>
      <c r="M732" s="141" t="s">
        <v>732</v>
      </c>
      <c r="N732" s="142">
        <v>0</v>
      </c>
      <c r="O732" s="150"/>
      <c r="P732" s="144">
        <v>0</v>
      </c>
      <c r="Q732" s="144">
        <v>0</v>
      </c>
      <c r="R732" s="144">
        <f t="shared" si="97"/>
        <v>0</v>
      </c>
      <c r="S732" s="144">
        <f t="shared" si="91"/>
        <v>0</v>
      </c>
      <c r="T732" s="144">
        <v>0</v>
      </c>
      <c r="U732" s="144">
        <f t="shared" si="98"/>
        <v>0</v>
      </c>
      <c r="V732" s="145"/>
      <c r="W732" s="144">
        <v>0</v>
      </c>
      <c r="X732" s="146">
        <f t="shared" si="92"/>
        <v>0</v>
      </c>
      <c r="Y732" s="144">
        <v>0</v>
      </c>
      <c r="Z732" s="144">
        <f t="shared" si="93"/>
        <v>0</v>
      </c>
      <c r="AA732" s="144">
        <f t="shared" si="94"/>
        <v>0</v>
      </c>
      <c r="AB732" s="144">
        <f t="shared" si="95"/>
        <v>0</v>
      </c>
      <c r="AC732" s="147">
        <f t="shared" si="96"/>
        <v>0</v>
      </c>
    </row>
    <row r="733" spans="1:29" ht="45" x14ac:dyDescent="0.25">
      <c r="A733" s="128"/>
      <c r="B733" s="140" t="s">
        <v>792</v>
      </c>
      <c r="C733" s="118" t="s">
        <v>846</v>
      </c>
      <c r="D733" s="5"/>
      <c r="E733" s="5"/>
      <c r="F733" s="5"/>
      <c r="G733" s="5"/>
      <c r="H733" s="5"/>
      <c r="I733" s="5"/>
      <c r="J733" s="5"/>
      <c r="K733" s="5"/>
      <c r="L733" s="28"/>
      <c r="M733" s="148" t="s">
        <v>719</v>
      </c>
      <c r="N733" s="141">
        <v>17</v>
      </c>
      <c r="O733" s="150"/>
      <c r="P733" s="151">
        <v>19762.259999999998</v>
      </c>
      <c r="Q733" s="144">
        <v>0</v>
      </c>
      <c r="R733" s="144">
        <f t="shared" si="97"/>
        <v>19762.259999999998</v>
      </c>
      <c r="S733" s="144">
        <f t="shared" si="91"/>
        <v>1482.7623677999998</v>
      </c>
      <c r="T733" s="144">
        <v>0</v>
      </c>
      <c r="U733" s="144">
        <f t="shared" si="98"/>
        <v>21245.022367799997</v>
      </c>
      <c r="V733" s="145"/>
      <c r="W733" s="152">
        <v>2532</v>
      </c>
      <c r="X733" s="146">
        <f t="shared" si="92"/>
        <v>312.95519999999999</v>
      </c>
      <c r="Y733" s="144">
        <v>0</v>
      </c>
      <c r="Z733" s="144">
        <f t="shared" si="93"/>
        <v>2844.9551999999999</v>
      </c>
      <c r="AA733" s="144">
        <f t="shared" si="94"/>
        <v>361165.38025259995</v>
      </c>
      <c r="AB733" s="144">
        <f t="shared" si="95"/>
        <v>48364.238399999995</v>
      </c>
      <c r="AC733" s="147">
        <f t="shared" si="96"/>
        <v>409530</v>
      </c>
    </row>
    <row r="734" spans="1:29" x14ac:dyDescent="0.25">
      <c r="A734" s="128">
        <f>+A732+0.01</f>
        <v>35.189999999999984</v>
      </c>
      <c r="B734" s="140" t="s">
        <v>792</v>
      </c>
      <c r="C734" s="135" t="s">
        <v>477</v>
      </c>
      <c r="D734" s="5"/>
      <c r="E734" s="5"/>
      <c r="F734" s="5"/>
      <c r="G734" s="5"/>
      <c r="H734" s="5"/>
      <c r="I734" s="5"/>
      <c r="J734" s="5"/>
      <c r="K734" s="5"/>
      <c r="L734" s="28"/>
      <c r="M734" s="141" t="s">
        <v>732</v>
      </c>
      <c r="N734" s="142">
        <v>0</v>
      </c>
      <c r="O734" s="150"/>
      <c r="P734" s="144">
        <v>0</v>
      </c>
      <c r="Q734" s="144">
        <v>0</v>
      </c>
      <c r="R734" s="144">
        <f t="shared" si="97"/>
        <v>0</v>
      </c>
      <c r="S734" s="144">
        <f t="shared" si="91"/>
        <v>0</v>
      </c>
      <c r="T734" s="144">
        <v>0</v>
      </c>
      <c r="U734" s="144">
        <f t="shared" si="98"/>
        <v>0</v>
      </c>
      <c r="V734" s="145"/>
      <c r="W734" s="144">
        <v>0</v>
      </c>
      <c r="X734" s="146">
        <f t="shared" si="92"/>
        <v>0</v>
      </c>
      <c r="Y734" s="144">
        <v>0</v>
      </c>
      <c r="Z734" s="144">
        <f t="shared" si="93"/>
        <v>0</v>
      </c>
      <c r="AA734" s="144">
        <f t="shared" si="94"/>
        <v>0</v>
      </c>
      <c r="AB734" s="144">
        <f t="shared" si="95"/>
        <v>0</v>
      </c>
      <c r="AC734" s="147">
        <f t="shared" si="96"/>
        <v>0</v>
      </c>
    </row>
    <row r="735" spans="1:29" ht="30" x14ac:dyDescent="0.25">
      <c r="A735" s="128"/>
      <c r="B735" s="140" t="s">
        <v>792</v>
      </c>
      <c r="C735" s="118" t="s">
        <v>478</v>
      </c>
      <c r="D735" s="5"/>
      <c r="E735" s="5"/>
      <c r="F735" s="5"/>
      <c r="G735" s="5"/>
      <c r="H735" s="5"/>
      <c r="I735" s="5"/>
      <c r="J735" s="5"/>
      <c r="K735" s="5"/>
      <c r="L735" s="28"/>
      <c r="M735" s="148" t="s">
        <v>719</v>
      </c>
      <c r="N735" s="141">
        <v>2</v>
      </c>
      <c r="O735" s="150"/>
      <c r="P735" s="151">
        <v>8918.9699999999993</v>
      </c>
      <c r="Q735" s="144">
        <v>0</v>
      </c>
      <c r="R735" s="144">
        <f t="shared" si="97"/>
        <v>8918.9699999999993</v>
      </c>
      <c r="S735" s="144">
        <f t="shared" si="91"/>
        <v>669.1903190999999</v>
      </c>
      <c r="T735" s="144">
        <v>0</v>
      </c>
      <c r="U735" s="144">
        <f t="shared" si="98"/>
        <v>9588.1603190999995</v>
      </c>
      <c r="V735" s="145"/>
      <c r="W735" s="152">
        <v>2532</v>
      </c>
      <c r="X735" s="146">
        <f t="shared" si="92"/>
        <v>312.95519999999999</v>
      </c>
      <c r="Y735" s="144">
        <v>0</v>
      </c>
      <c r="Z735" s="144">
        <f t="shared" si="93"/>
        <v>2844.9551999999999</v>
      </c>
      <c r="AA735" s="144">
        <f t="shared" si="94"/>
        <v>19176.320638199999</v>
      </c>
      <c r="AB735" s="144">
        <f t="shared" si="95"/>
        <v>5689.9103999999998</v>
      </c>
      <c r="AC735" s="147">
        <f t="shared" si="96"/>
        <v>24866</v>
      </c>
    </row>
    <row r="736" spans="1:29" x14ac:dyDescent="0.25">
      <c r="A736" s="130">
        <f>+A734+0.01</f>
        <v>35.199999999999982</v>
      </c>
      <c r="B736" s="140" t="s">
        <v>792</v>
      </c>
      <c r="C736" s="135" t="s">
        <v>479</v>
      </c>
      <c r="D736" s="5"/>
      <c r="E736" s="5"/>
      <c r="F736" s="5"/>
      <c r="G736" s="5"/>
      <c r="H736" s="5"/>
      <c r="I736" s="5"/>
      <c r="J736" s="5"/>
      <c r="K736" s="5"/>
      <c r="L736" s="28"/>
      <c r="M736" s="141" t="s">
        <v>732</v>
      </c>
      <c r="N736" s="142">
        <v>0</v>
      </c>
      <c r="O736" s="150"/>
      <c r="P736" s="144">
        <v>0</v>
      </c>
      <c r="Q736" s="144">
        <v>0</v>
      </c>
      <c r="R736" s="144">
        <f t="shared" si="97"/>
        <v>0</v>
      </c>
      <c r="S736" s="144">
        <f t="shared" si="91"/>
        <v>0</v>
      </c>
      <c r="T736" s="144">
        <v>0</v>
      </c>
      <c r="U736" s="144">
        <f t="shared" si="98"/>
        <v>0</v>
      </c>
      <c r="V736" s="145"/>
      <c r="W736" s="144">
        <v>0</v>
      </c>
      <c r="X736" s="146">
        <f t="shared" si="92"/>
        <v>0</v>
      </c>
      <c r="Y736" s="144">
        <v>0</v>
      </c>
      <c r="Z736" s="144">
        <f t="shared" si="93"/>
        <v>0</v>
      </c>
      <c r="AA736" s="144">
        <f t="shared" si="94"/>
        <v>0</v>
      </c>
      <c r="AB736" s="144">
        <f t="shared" si="95"/>
        <v>0</v>
      </c>
      <c r="AC736" s="147">
        <f t="shared" si="96"/>
        <v>0</v>
      </c>
    </row>
    <row r="737" spans="1:29" ht="60" x14ac:dyDescent="0.25">
      <c r="A737" s="128"/>
      <c r="B737" s="140" t="s">
        <v>792</v>
      </c>
      <c r="C737" s="118" t="s">
        <v>848</v>
      </c>
      <c r="D737" s="5"/>
      <c r="E737" s="5"/>
      <c r="F737" s="5"/>
      <c r="G737" s="5"/>
      <c r="H737" s="5"/>
      <c r="I737" s="5"/>
      <c r="J737" s="5"/>
      <c r="K737" s="5"/>
      <c r="L737" s="28"/>
      <c r="M737" s="148" t="s">
        <v>719</v>
      </c>
      <c r="N737" s="141">
        <v>2</v>
      </c>
      <c r="O737" s="150"/>
      <c r="P737" s="151">
        <v>23924.235000000001</v>
      </c>
      <c r="Q737" s="144">
        <v>0</v>
      </c>
      <c r="R737" s="144">
        <f t="shared" si="97"/>
        <v>23924.235000000001</v>
      </c>
      <c r="S737" s="144">
        <f t="shared" si="91"/>
        <v>1795.03535205</v>
      </c>
      <c r="T737" s="144">
        <v>0</v>
      </c>
      <c r="U737" s="144">
        <f t="shared" si="98"/>
        <v>25719.27035205</v>
      </c>
      <c r="V737" s="145"/>
      <c r="W737" s="152">
        <v>2785.2</v>
      </c>
      <c r="X737" s="146">
        <f t="shared" si="92"/>
        <v>344.25071999999994</v>
      </c>
      <c r="Y737" s="144">
        <v>0</v>
      </c>
      <c r="Z737" s="144">
        <f t="shared" si="93"/>
        <v>3129.4507199999998</v>
      </c>
      <c r="AA737" s="144">
        <f t="shared" si="94"/>
        <v>51438.5407041</v>
      </c>
      <c r="AB737" s="144">
        <f t="shared" si="95"/>
        <v>6258.9014399999996</v>
      </c>
      <c r="AC737" s="147">
        <f t="shared" si="96"/>
        <v>57697</v>
      </c>
    </row>
    <row r="738" spans="1:29" x14ac:dyDescent="0.25">
      <c r="A738" s="128">
        <f>+A736+0.01</f>
        <v>35.20999999999998</v>
      </c>
      <c r="B738" s="140" t="s">
        <v>792</v>
      </c>
      <c r="C738" s="135" t="s">
        <v>480</v>
      </c>
      <c r="D738" s="5"/>
      <c r="E738" s="5"/>
      <c r="F738" s="5"/>
      <c r="G738" s="5"/>
      <c r="H738" s="5"/>
      <c r="I738" s="5"/>
      <c r="J738" s="5"/>
      <c r="K738" s="5"/>
      <c r="L738" s="28"/>
      <c r="M738" s="141" t="s">
        <v>732</v>
      </c>
      <c r="N738" s="142">
        <v>0</v>
      </c>
      <c r="O738" s="150"/>
      <c r="P738" s="144">
        <v>0</v>
      </c>
      <c r="Q738" s="144">
        <v>0</v>
      </c>
      <c r="R738" s="144">
        <f t="shared" si="97"/>
        <v>0</v>
      </c>
      <c r="S738" s="144">
        <f t="shared" si="91"/>
        <v>0</v>
      </c>
      <c r="T738" s="144">
        <v>0</v>
      </c>
      <c r="U738" s="144">
        <f t="shared" si="98"/>
        <v>0</v>
      </c>
      <c r="V738" s="145"/>
      <c r="W738" s="144">
        <v>0</v>
      </c>
      <c r="X738" s="146">
        <f t="shared" si="92"/>
        <v>0</v>
      </c>
      <c r="Y738" s="144">
        <v>0</v>
      </c>
      <c r="Z738" s="144">
        <f t="shared" si="93"/>
        <v>0</v>
      </c>
      <c r="AA738" s="144">
        <f t="shared" si="94"/>
        <v>0</v>
      </c>
      <c r="AB738" s="144">
        <f t="shared" si="95"/>
        <v>0</v>
      </c>
      <c r="AC738" s="147">
        <f t="shared" si="96"/>
        <v>0</v>
      </c>
    </row>
    <row r="739" spans="1:29" ht="60" x14ac:dyDescent="0.25">
      <c r="A739" s="128"/>
      <c r="B739" s="140" t="s">
        <v>792</v>
      </c>
      <c r="C739" s="118" t="s">
        <v>481</v>
      </c>
      <c r="D739" s="5"/>
      <c r="E739" s="5"/>
      <c r="F739" s="5"/>
      <c r="G739" s="5"/>
      <c r="H739" s="5"/>
      <c r="I739" s="5"/>
      <c r="J739" s="5"/>
      <c r="K739" s="5"/>
      <c r="L739" s="28"/>
      <c r="M739" s="148" t="s">
        <v>719</v>
      </c>
      <c r="N739" s="141">
        <v>1</v>
      </c>
      <c r="O739" s="150"/>
      <c r="P739" s="151">
        <v>15082.28</v>
      </c>
      <c r="Q739" s="144">
        <v>0</v>
      </c>
      <c r="R739" s="144">
        <f t="shared" si="97"/>
        <v>15082.28</v>
      </c>
      <c r="S739" s="144">
        <f t="shared" si="91"/>
        <v>1131.6234684000001</v>
      </c>
      <c r="T739" s="144">
        <v>0</v>
      </c>
      <c r="U739" s="144">
        <f t="shared" si="98"/>
        <v>16213.9034684</v>
      </c>
      <c r="V739" s="145"/>
      <c r="W739" s="152">
        <v>2785.2</v>
      </c>
      <c r="X739" s="146">
        <f t="shared" si="92"/>
        <v>344.25071999999994</v>
      </c>
      <c r="Y739" s="144">
        <v>0</v>
      </c>
      <c r="Z739" s="144">
        <f t="shared" si="93"/>
        <v>3129.4507199999998</v>
      </c>
      <c r="AA739" s="144">
        <f t="shared" si="94"/>
        <v>16213.9034684</v>
      </c>
      <c r="AB739" s="144">
        <f t="shared" si="95"/>
        <v>3129.4507199999998</v>
      </c>
      <c r="AC739" s="147">
        <f t="shared" si="96"/>
        <v>19343</v>
      </c>
    </row>
    <row r="740" spans="1:29" x14ac:dyDescent="0.25">
      <c r="A740" s="128">
        <f>+A738+0.01</f>
        <v>35.219999999999978</v>
      </c>
      <c r="B740" s="140" t="s">
        <v>792</v>
      </c>
      <c r="C740" s="135" t="s">
        <v>482</v>
      </c>
      <c r="D740" s="5"/>
      <c r="E740" s="5"/>
      <c r="F740" s="5"/>
      <c r="G740" s="5"/>
      <c r="H740" s="5"/>
      <c r="I740" s="5"/>
      <c r="J740" s="5"/>
      <c r="K740" s="5"/>
      <c r="L740" s="28"/>
      <c r="M740" s="141" t="s">
        <v>732</v>
      </c>
      <c r="N740" s="142">
        <v>0</v>
      </c>
      <c r="O740" s="150"/>
      <c r="P740" s="144">
        <v>0</v>
      </c>
      <c r="Q740" s="144">
        <v>0</v>
      </c>
      <c r="R740" s="144">
        <f t="shared" si="97"/>
        <v>0</v>
      </c>
      <c r="S740" s="144">
        <f t="shared" si="91"/>
        <v>0</v>
      </c>
      <c r="T740" s="144">
        <v>0</v>
      </c>
      <c r="U740" s="144">
        <f t="shared" si="98"/>
        <v>0</v>
      </c>
      <c r="V740" s="145"/>
      <c r="W740" s="144">
        <v>0</v>
      </c>
      <c r="X740" s="146">
        <f t="shared" si="92"/>
        <v>0</v>
      </c>
      <c r="Y740" s="144">
        <v>0</v>
      </c>
      <c r="Z740" s="144">
        <f t="shared" si="93"/>
        <v>0</v>
      </c>
      <c r="AA740" s="144">
        <f t="shared" si="94"/>
        <v>0</v>
      </c>
      <c r="AB740" s="144">
        <f t="shared" si="95"/>
        <v>0</v>
      </c>
      <c r="AC740" s="147">
        <f t="shared" si="96"/>
        <v>0</v>
      </c>
    </row>
    <row r="741" spans="1:29" ht="45" x14ac:dyDescent="0.25">
      <c r="A741" s="128"/>
      <c r="B741" s="140" t="s">
        <v>792</v>
      </c>
      <c r="C741" s="118" t="s">
        <v>849</v>
      </c>
      <c r="D741" s="5"/>
      <c r="E741" s="5"/>
      <c r="F741" s="5"/>
      <c r="G741" s="5"/>
      <c r="H741" s="5"/>
      <c r="I741" s="5"/>
      <c r="J741" s="5"/>
      <c r="K741" s="5"/>
      <c r="L741" s="28"/>
      <c r="M741" s="148" t="s">
        <v>719</v>
      </c>
      <c r="N741" s="141">
        <v>8</v>
      </c>
      <c r="O741" s="150"/>
      <c r="P741" s="151">
        <v>14401.805</v>
      </c>
      <c r="Q741" s="144">
        <v>0</v>
      </c>
      <c r="R741" s="144">
        <f t="shared" si="97"/>
        <v>14401.805</v>
      </c>
      <c r="S741" s="144">
        <f t="shared" si="91"/>
        <v>1080.56742915</v>
      </c>
      <c r="T741" s="144">
        <v>0</v>
      </c>
      <c r="U741" s="144">
        <f t="shared" si="98"/>
        <v>15482.37242915</v>
      </c>
      <c r="V741" s="145"/>
      <c r="W741" s="152">
        <v>2785.2</v>
      </c>
      <c r="X741" s="146">
        <f t="shared" si="92"/>
        <v>344.25071999999994</v>
      </c>
      <c r="Y741" s="144">
        <v>0</v>
      </c>
      <c r="Z741" s="144">
        <f t="shared" si="93"/>
        <v>3129.4507199999998</v>
      </c>
      <c r="AA741" s="144">
        <f t="shared" si="94"/>
        <v>123858.9794332</v>
      </c>
      <c r="AB741" s="144">
        <f t="shared" si="95"/>
        <v>25035.605759999999</v>
      </c>
      <c r="AC741" s="147">
        <f t="shared" si="96"/>
        <v>148895</v>
      </c>
    </row>
    <row r="742" spans="1:29" x14ac:dyDescent="0.25">
      <c r="A742" s="126">
        <v>36</v>
      </c>
      <c r="B742" s="140" t="s">
        <v>792</v>
      </c>
      <c r="C742" s="123" t="s">
        <v>483</v>
      </c>
      <c r="D742" s="5"/>
      <c r="E742" s="5"/>
      <c r="F742" s="5"/>
      <c r="G742" s="5"/>
      <c r="H742" s="5"/>
      <c r="I742" s="5"/>
      <c r="J742" s="5"/>
      <c r="K742" s="5"/>
      <c r="L742" s="28"/>
      <c r="M742" s="141" t="s">
        <v>732</v>
      </c>
      <c r="N742" s="142">
        <v>0</v>
      </c>
      <c r="O742" s="150"/>
      <c r="P742" s="144">
        <v>0</v>
      </c>
      <c r="Q742" s="144">
        <v>0</v>
      </c>
      <c r="R742" s="144">
        <f t="shared" si="97"/>
        <v>0</v>
      </c>
      <c r="S742" s="144">
        <f t="shared" si="91"/>
        <v>0</v>
      </c>
      <c r="T742" s="144">
        <v>0</v>
      </c>
      <c r="U742" s="144">
        <f t="shared" si="98"/>
        <v>0</v>
      </c>
      <c r="V742" s="145"/>
      <c r="W742" s="144">
        <v>0</v>
      </c>
      <c r="X742" s="146">
        <f t="shared" si="92"/>
        <v>0</v>
      </c>
      <c r="Y742" s="144">
        <v>0</v>
      </c>
      <c r="Z742" s="144">
        <f t="shared" si="93"/>
        <v>0</v>
      </c>
      <c r="AA742" s="144">
        <f t="shared" si="94"/>
        <v>0</v>
      </c>
      <c r="AB742" s="144">
        <f t="shared" si="95"/>
        <v>0</v>
      </c>
      <c r="AC742" s="147">
        <f t="shared" si="96"/>
        <v>0</v>
      </c>
    </row>
    <row r="743" spans="1:29" ht="45" x14ac:dyDescent="0.25">
      <c r="A743" s="128">
        <f>+A742+0.1</f>
        <v>36.1</v>
      </c>
      <c r="B743" s="140" t="s">
        <v>792</v>
      </c>
      <c r="C743" s="118" t="s">
        <v>484</v>
      </c>
      <c r="D743" s="5"/>
      <c r="E743" s="5"/>
      <c r="F743" s="5"/>
      <c r="G743" s="5"/>
      <c r="H743" s="5"/>
      <c r="I743" s="5"/>
      <c r="J743" s="5"/>
      <c r="K743" s="5"/>
      <c r="L743" s="28"/>
      <c r="M743" s="148" t="s">
        <v>719</v>
      </c>
      <c r="N743" s="141">
        <v>200</v>
      </c>
      <c r="O743" s="150"/>
      <c r="P743" s="151">
        <v>1809.325</v>
      </c>
      <c r="Q743" s="144">
        <v>0</v>
      </c>
      <c r="R743" s="144">
        <f t="shared" si="97"/>
        <v>1809.325</v>
      </c>
      <c r="S743" s="144">
        <f t="shared" si="91"/>
        <v>135.75365475000001</v>
      </c>
      <c r="T743" s="144">
        <v>0</v>
      </c>
      <c r="U743" s="144">
        <f t="shared" si="98"/>
        <v>1945.0786547500002</v>
      </c>
      <c r="V743" s="145"/>
      <c r="W743" s="152">
        <v>1519.2</v>
      </c>
      <c r="X743" s="146">
        <f t="shared" si="92"/>
        <v>187.77311999999998</v>
      </c>
      <c r="Y743" s="144">
        <v>0</v>
      </c>
      <c r="Z743" s="144">
        <f t="shared" si="93"/>
        <v>1706.9731200000001</v>
      </c>
      <c r="AA743" s="144">
        <f t="shared" si="94"/>
        <v>389015.73095000006</v>
      </c>
      <c r="AB743" s="144">
        <f t="shared" si="95"/>
        <v>341394.62400000001</v>
      </c>
      <c r="AC743" s="147">
        <f t="shared" si="96"/>
        <v>730410</v>
      </c>
    </row>
    <row r="744" spans="1:29" ht="45" x14ac:dyDescent="0.25">
      <c r="A744" s="128">
        <f>+A743+0.1</f>
        <v>36.200000000000003</v>
      </c>
      <c r="B744" s="140" t="s">
        <v>792</v>
      </c>
      <c r="C744" s="118" t="s">
        <v>485</v>
      </c>
      <c r="D744" s="5"/>
      <c r="E744" s="5"/>
      <c r="F744" s="5"/>
      <c r="G744" s="5"/>
      <c r="H744" s="5"/>
      <c r="I744" s="5"/>
      <c r="J744" s="5"/>
      <c r="K744" s="5"/>
      <c r="L744" s="28"/>
      <c r="M744" s="148" t="s">
        <v>719</v>
      </c>
      <c r="N744" s="141">
        <v>22</v>
      </c>
      <c r="O744" s="150"/>
      <c r="P744" s="151">
        <v>2073.0749999999998</v>
      </c>
      <c r="Q744" s="144">
        <v>0</v>
      </c>
      <c r="R744" s="144">
        <f t="shared" si="97"/>
        <v>2073.0749999999998</v>
      </c>
      <c r="S744" s="144">
        <f t="shared" si="91"/>
        <v>155.54281724999998</v>
      </c>
      <c r="T744" s="144">
        <v>0</v>
      </c>
      <c r="U744" s="144">
        <f t="shared" si="98"/>
        <v>2228.6178172499999</v>
      </c>
      <c r="V744" s="145"/>
      <c r="W744" s="152">
        <v>1519.2</v>
      </c>
      <c r="X744" s="146">
        <f t="shared" si="92"/>
        <v>187.77311999999998</v>
      </c>
      <c r="Y744" s="144">
        <v>0</v>
      </c>
      <c r="Z744" s="144">
        <f t="shared" si="93"/>
        <v>1706.9731200000001</v>
      </c>
      <c r="AA744" s="144">
        <f t="shared" si="94"/>
        <v>49029.591979500001</v>
      </c>
      <c r="AB744" s="144">
        <f t="shared" si="95"/>
        <v>37553.408640000001</v>
      </c>
      <c r="AC744" s="147">
        <f t="shared" si="96"/>
        <v>86583</v>
      </c>
    </row>
    <row r="745" spans="1:29" ht="60" x14ac:dyDescent="0.25">
      <c r="A745" s="126">
        <v>37</v>
      </c>
      <c r="B745" s="140" t="s">
        <v>792</v>
      </c>
      <c r="C745" s="118" t="s">
        <v>486</v>
      </c>
      <c r="D745" s="5"/>
      <c r="E745" s="5"/>
      <c r="F745" s="5"/>
      <c r="G745" s="5"/>
      <c r="H745" s="5"/>
      <c r="I745" s="5"/>
      <c r="J745" s="5"/>
      <c r="K745" s="5"/>
      <c r="L745" s="28"/>
      <c r="M745" s="148" t="s">
        <v>719</v>
      </c>
      <c r="N745" s="141">
        <v>3</v>
      </c>
      <c r="O745" s="150"/>
      <c r="P745" s="151">
        <v>8392.5249999999996</v>
      </c>
      <c r="Q745" s="144">
        <v>0</v>
      </c>
      <c r="R745" s="144">
        <f t="shared" si="97"/>
        <v>8392.5249999999996</v>
      </c>
      <c r="S745" s="144">
        <f t="shared" si="91"/>
        <v>629.69115075000002</v>
      </c>
      <c r="T745" s="144">
        <v>0</v>
      </c>
      <c r="U745" s="144">
        <f t="shared" si="98"/>
        <v>9022.2161507500005</v>
      </c>
      <c r="V745" s="145"/>
      <c r="W745" s="152">
        <v>633</v>
      </c>
      <c r="X745" s="146">
        <f t="shared" si="92"/>
        <v>78.238799999999998</v>
      </c>
      <c r="Y745" s="144">
        <v>0</v>
      </c>
      <c r="Z745" s="144">
        <f t="shared" si="93"/>
        <v>711.23879999999997</v>
      </c>
      <c r="AA745" s="144">
        <f t="shared" si="94"/>
        <v>27066.648452250003</v>
      </c>
      <c r="AB745" s="144">
        <f t="shared" si="95"/>
        <v>2133.7163999999998</v>
      </c>
      <c r="AC745" s="147">
        <f t="shared" si="96"/>
        <v>29200</v>
      </c>
    </row>
    <row r="746" spans="1:29" ht="45" x14ac:dyDescent="0.25">
      <c r="A746" s="126">
        <f>+A745+1</f>
        <v>38</v>
      </c>
      <c r="B746" s="140" t="s">
        <v>792</v>
      </c>
      <c r="C746" s="118" t="s">
        <v>487</v>
      </c>
      <c r="D746" s="5"/>
      <c r="E746" s="5"/>
      <c r="F746" s="5"/>
      <c r="G746" s="5"/>
      <c r="H746" s="5"/>
      <c r="I746" s="5"/>
      <c r="J746" s="5"/>
      <c r="K746" s="5"/>
      <c r="L746" s="28"/>
      <c r="M746" s="148" t="s">
        <v>719</v>
      </c>
      <c r="N746" s="141">
        <v>2</v>
      </c>
      <c r="O746" s="150"/>
      <c r="P746" s="151">
        <v>1497.0450000000001</v>
      </c>
      <c r="Q746" s="144">
        <v>0</v>
      </c>
      <c r="R746" s="144">
        <f t="shared" si="97"/>
        <v>1497.0450000000001</v>
      </c>
      <c r="S746" s="144">
        <f t="shared" si="91"/>
        <v>112.32328635</v>
      </c>
      <c r="T746" s="144">
        <v>0</v>
      </c>
      <c r="U746" s="144">
        <f t="shared" si="98"/>
        <v>1609.3682863500001</v>
      </c>
      <c r="V746" s="145"/>
      <c r="W746" s="152">
        <v>189.9</v>
      </c>
      <c r="X746" s="146">
        <f t="shared" si="92"/>
        <v>23.471639999999997</v>
      </c>
      <c r="Y746" s="144">
        <v>0</v>
      </c>
      <c r="Z746" s="144">
        <f t="shared" si="93"/>
        <v>213.37164000000001</v>
      </c>
      <c r="AA746" s="144">
        <f t="shared" si="94"/>
        <v>3218.7365727000001</v>
      </c>
      <c r="AB746" s="144">
        <f t="shared" si="95"/>
        <v>426.74328000000003</v>
      </c>
      <c r="AC746" s="147">
        <f t="shared" si="96"/>
        <v>3645</v>
      </c>
    </row>
    <row r="747" spans="1:29" ht="45" x14ac:dyDescent="0.25">
      <c r="A747" s="126">
        <f>+A746+1</f>
        <v>39</v>
      </c>
      <c r="B747" s="140" t="s">
        <v>792</v>
      </c>
      <c r="C747" s="118" t="s">
        <v>488</v>
      </c>
      <c r="D747" s="5"/>
      <c r="E747" s="5"/>
      <c r="F747" s="5"/>
      <c r="G747" s="5"/>
      <c r="H747" s="5"/>
      <c r="I747" s="5"/>
      <c r="J747" s="5"/>
      <c r="K747" s="5"/>
      <c r="L747" s="28"/>
      <c r="M747" s="148" t="s">
        <v>719</v>
      </c>
      <c r="N747" s="141">
        <v>2</v>
      </c>
      <c r="O747" s="150"/>
      <c r="P747" s="151">
        <v>1497.0450000000001</v>
      </c>
      <c r="Q747" s="144">
        <v>0</v>
      </c>
      <c r="R747" s="144">
        <f t="shared" si="97"/>
        <v>1497.0450000000001</v>
      </c>
      <c r="S747" s="144">
        <f t="shared" si="91"/>
        <v>112.32328635</v>
      </c>
      <c r="T747" s="144">
        <v>0</v>
      </c>
      <c r="U747" s="144">
        <f t="shared" si="98"/>
        <v>1609.3682863500001</v>
      </c>
      <c r="V747" s="145"/>
      <c r="W747" s="152">
        <v>189.9</v>
      </c>
      <c r="X747" s="146">
        <f t="shared" si="92"/>
        <v>23.471639999999997</v>
      </c>
      <c r="Y747" s="144">
        <v>0</v>
      </c>
      <c r="Z747" s="144">
        <f t="shared" si="93"/>
        <v>213.37164000000001</v>
      </c>
      <c r="AA747" s="144">
        <f t="shared" si="94"/>
        <v>3218.7365727000001</v>
      </c>
      <c r="AB747" s="144">
        <f t="shared" si="95"/>
        <v>426.74328000000003</v>
      </c>
      <c r="AC747" s="147">
        <f t="shared" si="96"/>
        <v>3645</v>
      </c>
    </row>
    <row r="748" spans="1:29" ht="60" x14ac:dyDescent="0.25">
      <c r="A748" s="126">
        <f>+A747+1</f>
        <v>40</v>
      </c>
      <c r="B748" s="140" t="s">
        <v>792</v>
      </c>
      <c r="C748" s="118" t="s">
        <v>752</v>
      </c>
      <c r="D748" s="5"/>
      <c r="E748" s="5"/>
      <c r="F748" s="5"/>
      <c r="G748" s="5"/>
      <c r="H748" s="5"/>
      <c r="I748" s="5"/>
      <c r="J748" s="5"/>
      <c r="K748" s="5"/>
      <c r="L748" s="28"/>
      <c r="M748" s="148" t="s">
        <v>719</v>
      </c>
      <c r="N748" s="141">
        <v>6</v>
      </c>
      <c r="O748" s="150"/>
      <c r="P748" s="151">
        <v>2545.7150000000001</v>
      </c>
      <c r="Q748" s="144">
        <v>0</v>
      </c>
      <c r="R748" s="144">
        <f t="shared" si="97"/>
        <v>2545.7150000000001</v>
      </c>
      <c r="S748" s="144">
        <f t="shared" si="91"/>
        <v>191.00499645000002</v>
      </c>
      <c r="T748" s="144">
        <v>0</v>
      </c>
      <c r="U748" s="144">
        <f t="shared" si="98"/>
        <v>2736.7199964500001</v>
      </c>
      <c r="V748" s="145"/>
      <c r="W748" s="152">
        <v>189.9</v>
      </c>
      <c r="X748" s="146">
        <f t="shared" si="92"/>
        <v>23.471639999999997</v>
      </c>
      <c r="Y748" s="144">
        <v>0</v>
      </c>
      <c r="Z748" s="144">
        <f t="shared" si="93"/>
        <v>213.37164000000001</v>
      </c>
      <c r="AA748" s="144">
        <f t="shared" si="94"/>
        <v>16420.319978700001</v>
      </c>
      <c r="AB748" s="144">
        <f t="shared" si="95"/>
        <v>1280.22984</v>
      </c>
      <c r="AC748" s="147">
        <f t="shared" si="96"/>
        <v>17701</v>
      </c>
    </row>
    <row r="749" spans="1:29" ht="45" x14ac:dyDescent="0.25">
      <c r="A749" s="126">
        <f>+A748+1</f>
        <v>41</v>
      </c>
      <c r="B749" s="140" t="s">
        <v>792</v>
      </c>
      <c r="C749" s="118" t="s">
        <v>753</v>
      </c>
      <c r="D749" s="5"/>
      <c r="E749" s="5"/>
      <c r="F749" s="5"/>
      <c r="G749" s="5"/>
      <c r="H749" s="5"/>
      <c r="I749" s="5"/>
      <c r="J749" s="5"/>
      <c r="K749" s="5"/>
      <c r="L749" s="28"/>
      <c r="M749" s="148" t="s">
        <v>719</v>
      </c>
      <c r="N749" s="141">
        <v>10</v>
      </c>
      <c r="O749" s="150"/>
      <c r="P749" s="151">
        <v>1497.0450000000001</v>
      </c>
      <c r="Q749" s="144">
        <v>0</v>
      </c>
      <c r="R749" s="144">
        <f t="shared" si="97"/>
        <v>1497.0450000000001</v>
      </c>
      <c r="S749" s="144">
        <f t="shared" si="91"/>
        <v>112.32328635</v>
      </c>
      <c r="T749" s="144">
        <v>0</v>
      </c>
      <c r="U749" s="144">
        <f t="shared" si="98"/>
        <v>1609.3682863500001</v>
      </c>
      <c r="V749" s="145"/>
      <c r="W749" s="152">
        <v>189.9</v>
      </c>
      <c r="X749" s="146">
        <f t="shared" si="92"/>
        <v>23.471639999999997</v>
      </c>
      <c r="Y749" s="144">
        <v>0</v>
      </c>
      <c r="Z749" s="144">
        <f t="shared" si="93"/>
        <v>213.37164000000001</v>
      </c>
      <c r="AA749" s="144">
        <f t="shared" si="94"/>
        <v>16093.6828635</v>
      </c>
      <c r="AB749" s="144">
        <f t="shared" si="95"/>
        <v>2133.7164000000002</v>
      </c>
      <c r="AC749" s="147">
        <f t="shared" si="96"/>
        <v>18227</v>
      </c>
    </row>
    <row r="750" spans="1:29" ht="45" x14ac:dyDescent="0.25">
      <c r="A750" s="126">
        <f>+A749+1</f>
        <v>42</v>
      </c>
      <c r="B750" s="140" t="s">
        <v>792</v>
      </c>
      <c r="C750" s="118" t="s">
        <v>754</v>
      </c>
      <c r="D750" s="5"/>
      <c r="E750" s="5"/>
      <c r="F750" s="5"/>
      <c r="G750" s="5"/>
      <c r="H750" s="5"/>
      <c r="I750" s="5"/>
      <c r="J750" s="5"/>
      <c r="K750" s="5"/>
      <c r="L750" s="28"/>
      <c r="M750" s="148" t="s">
        <v>719</v>
      </c>
      <c r="N750" s="141">
        <v>2</v>
      </c>
      <c r="O750" s="150"/>
      <c r="P750" s="151">
        <v>891.47500000000002</v>
      </c>
      <c r="Q750" s="144">
        <v>0</v>
      </c>
      <c r="R750" s="144">
        <f t="shared" si="97"/>
        <v>891.47500000000002</v>
      </c>
      <c r="S750" s="144">
        <f t="shared" si="91"/>
        <v>66.887369250000006</v>
      </c>
      <c r="T750" s="144">
        <v>0</v>
      </c>
      <c r="U750" s="144">
        <f t="shared" si="98"/>
        <v>958.36236925000003</v>
      </c>
      <c r="V750" s="145"/>
      <c r="W750" s="152">
        <v>189.9</v>
      </c>
      <c r="X750" s="146">
        <f t="shared" si="92"/>
        <v>23.471639999999997</v>
      </c>
      <c r="Y750" s="144">
        <v>0</v>
      </c>
      <c r="Z750" s="144">
        <f t="shared" si="93"/>
        <v>213.37164000000001</v>
      </c>
      <c r="AA750" s="144">
        <f t="shared" si="94"/>
        <v>1916.7247385000001</v>
      </c>
      <c r="AB750" s="144">
        <f t="shared" si="95"/>
        <v>426.74328000000003</v>
      </c>
      <c r="AC750" s="147">
        <f t="shared" si="96"/>
        <v>2343</v>
      </c>
    </row>
    <row r="751" spans="1:29" ht="45" x14ac:dyDescent="0.25">
      <c r="A751" s="126">
        <v>42</v>
      </c>
      <c r="B751" s="140" t="s">
        <v>792</v>
      </c>
      <c r="C751" s="118" t="s">
        <v>755</v>
      </c>
      <c r="D751" s="5"/>
      <c r="E751" s="5"/>
      <c r="F751" s="5"/>
      <c r="G751" s="5"/>
      <c r="H751" s="5"/>
      <c r="I751" s="5"/>
      <c r="J751" s="5"/>
      <c r="K751" s="5"/>
      <c r="L751" s="28"/>
      <c r="M751" s="148" t="s">
        <v>719</v>
      </c>
      <c r="N751" s="141">
        <v>6</v>
      </c>
      <c r="O751" s="150"/>
      <c r="P751" s="151">
        <v>1824.095</v>
      </c>
      <c r="Q751" s="144">
        <v>0</v>
      </c>
      <c r="R751" s="144">
        <f t="shared" si="97"/>
        <v>1824.095</v>
      </c>
      <c r="S751" s="144">
        <f t="shared" si="91"/>
        <v>136.86184785</v>
      </c>
      <c r="T751" s="144">
        <v>0</v>
      </c>
      <c r="U751" s="144">
        <f t="shared" si="98"/>
        <v>1960.95684785</v>
      </c>
      <c r="V751" s="145"/>
      <c r="W751" s="152">
        <v>189.9</v>
      </c>
      <c r="X751" s="146">
        <f t="shared" si="92"/>
        <v>23.471639999999997</v>
      </c>
      <c r="Y751" s="144">
        <v>0</v>
      </c>
      <c r="Z751" s="144">
        <f t="shared" si="93"/>
        <v>213.37164000000001</v>
      </c>
      <c r="AA751" s="144">
        <f t="shared" si="94"/>
        <v>11765.741087099999</v>
      </c>
      <c r="AB751" s="144">
        <f t="shared" si="95"/>
        <v>1280.22984</v>
      </c>
      <c r="AC751" s="147">
        <f t="shared" si="96"/>
        <v>13046</v>
      </c>
    </row>
    <row r="752" spans="1:29" ht="75" x14ac:dyDescent="0.25">
      <c r="A752" s="126">
        <v>43</v>
      </c>
      <c r="B752" s="140" t="s">
        <v>792</v>
      </c>
      <c r="C752" s="118" t="s">
        <v>756</v>
      </c>
      <c r="D752" s="5"/>
      <c r="E752" s="5"/>
      <c r="F752" s="5"/>
      <c r="G752" s="5"/>
      <c r="H752" s="5"/>
      <c r="I752" s="5"/>
      <c r="J752" s="5"/>
      <c r="K752" s="5"/>
      <c r="L752" s="28"/>
      <c r="M752" s="141" t="s">
        <v>732</v>
      </c>
      <c r="N752" s="142">
        <v>0</v>
      </c>
      <c r="O752" s="150"/>
      <c r="P752" s="144">
        <v>0</v>
      </c>
      <c r="Q752" s="144">
        <v>0</v>
      </c>
      <c r="R752" s="144">
        <f t="shared" si="97"/>
        <v>0</v>
      </c>
      <c r="S752" s="144">
        <f t="shared" si="91"/>
        <v>0</v>
      </c>
      <c r="T752" s="144">
        <v>0</v>
      </c>
      <c r="U752" s="144">
        <f t="shared" si="98"/>
        <v>0</v>
      </c>
      <c r="V752" s="145"/>
      <c r="W752" s="144">
        <v>0</v>
      </c>
      <c r="X752" s="146">
        <f t="shared" si="92"/>
        <v>0</v>
      </c>
      <c r="Y752" s="144">
        <v>0</v>
      </c>
      <c r="Z752" s="144">
        <f t="shared" si="93"/>
        <v>0</v>
      </c>
      <c r="AA752" s="144">
        <f t="shared" si="94"/>
        <v>0</v>
      </c>
      <c r="AB752" s="144">
        <f t="shared" si="95"/>
        <v>0</v>
      </c>
      <c r="AC752" s="147">
        <f t="shared" si="96"/>
        <v>0</v>
      </c>
    </row>
    <row r="753" spans="1:29" x14ac:dyDescent="0.25">
      <c r="A753" s="128">
        <v>43.1</v>
      </c>
      <c r="B753" s="140" t="s">
        <v>792</v>
      </c>
      <c r="C753" s="118" t="s">
        <v>489</v>
      </c>
      <c r="D753" s="5"/>
      <c r="E753" s="5"/>
      <c r="F753" s="5"/>
      <c r="G753" s="5"/>
      <c r="H753" s="5"/>
      <c r="I753" s="5"/>
      <c r="J753" s="5"/>
      <c r="K753" s="5"/>
      <c r="L753" s="28"/>
      <c r="M753" s="148" t="s">
        <v>719</v>
      </c>
      <c r="N753" s="148">
        <v>5</v>
      </c>
      <c r="O753" s="150"/>
      <c r="P753" s="151">
        <v>1953.86</v>
      </c>
      <c r="Q753" s="144">
        <v>0</v>
      </c>
      <c r="R753" s="144">
        <f t="shared" si="97"/>
        <v>1953.86</v>
      </c>
      <c r="S753" s="144">
        <f t="shared" si="91"/>
        <v>146.59811579999999</v>
      </c>
      <c r="T753" s="144">
        <v>0</v>
      </c>
      <c r="U753" s="144">
        <f t="shared" si="98"/>
        <v>2100.4581158000001</v>
      </c>
      <c r="V753" s="145"/>
      <c r="W753" s="152">
        <v>316.5</v>
      </c>
      <c r="X753" s="146">
        <f t="shared" si="92"/>
        <v>39.119399999999999</v>
      </c>
      <c r="Y753" s="144">
        <v>0</v>
      </c>
      <c r="Z753" s="144">
        <f t="shared" si="93"/>
        <v>355.61939999999998</v>
      </c>
      <c r="AA753" s="144">
        <f t="shared" si="94"/>
        <v>10502.290579</v>
      </c>
      <c r="AB753" s="144">
        <f t="shared" si="95"/>
        <v>1778.097</v>
      </c>
      <c r="AC753" s="147">
        <f t="shared" si="96"/>
        <v>12280</v>
      </c>
    </row>
    <row r="754" spans="1:29" x14ac:dyDescent="0.25">
      <c r="A754" s="128">
        <v>43.2</v>
      </c>
      <c r="B754" s="140" t="s">
        <v>792</v>
      </c>
      <c r="C754" s="118" t="s">
        <v>490</v>
      </c>
      <c r="D754" s="5"/>
      <c r="E754" s="5"/>
      <c r="F754" s="5"/>
      <c r="G754" s="5"/>
      <c r="H754" s="5"/>
      <c r="I754" s="5"/>
      <c r="J754" s="5"/>
      <c r="K754" s="5"/>
      <c r="L754" s="28"/>
      <c r="M754" s="148" t="s">
        <v>719</v>
      </c>
      <c r="N754" s="148">
        <v>4</v>
      </c>
      <c r="O754" s="150"/>
      <c r="P754" s="151">
        <v>3252.5650000000001</v>
      </c>
      <c r="Q754" s="144">
        <v>0</v>
      </c>
      <c r="R754" s="144">
        <f t="shared" si="97"/>
        <v>3252.5650000000001</v>
      </c>
      <c r="S754" s="144">
        <f t="shared" si="91"/>
        <v>244.03995194999999</v>
      </c>
      <c r="T754" s="144">
        <v>0</v>
      </c>
      <c r="U754" s="144">
        <f t="shared" si="98"/>
        <v>3496.6049519500002</v>
      </c>
      <c r="V754" s="145"/>
      <c r="W754" s="152">
        <v>316.5</v>
      </c>
      <c r="X754" s="146">
        <f t="shared" si="92"/>
        <v>39.119399999999999</v>
      </c>
      <c r="Y754" s="144">
        <v>0</v>
      </c>
      <c r="Z754" s="144">
        <f t="shared" si="93"/>
        <v>355.61939999999998</v>
      </c>
      <c r="AA754" s="144">
        <f t="shared" si="94"/>
        <v>13986.419807800001</v>
      </c>
      <c r="AB754" s="144">
        <f t="shared" si="95"/>
        <v>1422.4775999999999</v>
      </c>
      <c r="AC754" s="147">
        <f t="shared" si="96"/>
        <v>15409</v>
      </c>
    </row>
    <row r="755" spans="1:29" x14ac:dyDescent="0.25">
      <c r="A755" s="128">
        <v>43.3</v>
      </c>
      <c r="B755" s="140" t="s">
        <v>792</v>
      </c>
      <c r="C755" s="118" t="s">
        <v>491</v>
      </c>
      <c r="D755" s="5"/>
      <c r="E755" s="5"/>
      <c r="F755" s="5"/>
      <c r="G755" s="5"/>
      <c r="H755" s="5"/>
      <c r="I755" s="5"/>
      <c r="J755" s="5"/>
      <c r="K755" s="5"/>
      <c r="L755" s="28"/>
      <c r="M755" s="148" t="s">
        <v>719</v>
      </c>
      <c r="N755" s="148">
        <v>3</v>
      </c>
      <c r="O755" s="150"/>
      <c r="P755" s="151">
        <v>5201.1499999999996</v>
      </c>
      <c r="Q755" s="144">
        <v>0</v>
      </c>
      <c r="R755" s="144">
        <f t="shared" si="97"/>
        <v>5201.1499999999996</v>
      </c>
      <c r="S755" s="144">
        <f t="shared" si="91"/>
        <v>390.24228449999998</v>
      </c>
      <c r="T755" s="144">
        <v>0</v>
      </c>
      <c r="U755" s="144">
        <f t="shared" si="98"/>
        <v>5591.3922844999997</v>
      </c>
      <c r="V755" s="145"/>
      <c r="W755" s="152">
        <v>316.5</v>
      </c>
      <c r="X755" s="146">
        <f t="shared" si="92"/>
        <v>39.119399999999999</v>
      </c>
      <c r="Y755" s="144">
        <v>0</v>
      </c>
      <c r="Z755" s="144">
        <f t="shared" si="93"/>
        <v>355.61939999999998</v>
      </c>
      <c r="AA755" s="144">
        <f t="shared" si="94"/>
        <v>16774.176853500001</v>
      </c>
      <c r="AB755" s="144">
        <f t="shared" si="95"/>
        <v>1066.8581999999999</v>
      </c>
      <c r="AC755" s="147">
        <f t="shared" si="96"/>
        <v>17841</v>
      </c>
    </row>
    <row r="756" spans="1:29" x14ac:dyDescent="0.25">
      <c r="A756" s="128">
        <v>43.4</v>
      </c>
      <c r="B756" s="140" t="s">
        <v>792</v>
      </c>
      <c r="C756" s="118" t="s">
        <v>492</v>
      </c>
      <c r="D756" s="5"/>
      <c r="E756" s="5"/>
      <c r="F756" s="5"/>
      <c r="G756" s="5"/>
      <c r="H756" s="5"/>
      <c r="I756" s="5"/>
      <c r="J756" s="5"/>
      <c r="K756" s="5"/>
      <c r="L756" s="28"/>
      <c r="M756" s="148" t="s">
        <v>719</v>
      </c>
      <c r="N756" s="148">
        <v>2</v>
      </c>
      <c r="O756" s="150"/>
      <c r="P756" s="151">
        <v>6499.8549999999996</v>
      </c>
      <c r="Q756" s="144">
        <v>0</v>
      </c>
      <c r="R756" s="144">
        <f t="shared" si="97"/>
        <v>6499.8549999999996</v>
      </c>
      <c r="S756" s="144">
        <f t="shared" si="91"/>
        <v>487.68412064999995</v>
      </c>
      <c r="T756" s="144">
        <v>0</v>
      </c>
      <c r="U756" s="144">
        <f t="shared" si="98"/>
        <v>6987.5391206499999</v>
      </c>
      <c r="V756" s="145"/>
      <c r="W756" s="152">
        <v>316.5</v>
      </c>
      <c r="X756" s="146">
        <f t="shared" si="92"/>
        <v>39.119399999999999</v>
      </c>
      <c r="Y756" s="144">
        <v>0</v>
      </c>
      <c r="Z756" s="144">
        <f t="shared" si="93"/>
        <v>355.61939999999998</v>
      </c>
      <c r="AA756" s="144">
        <f t="shared" si="94"/>
        <v>13975.0782413</v>
      </c>
      <c r="AB756" s="144">
        <f t="shared" si="95"/>
        <v>711.23879999999997</v>
      </c>
      <c r="AC756" s="147">
        <f t="shared" si="96"/>
        <v>14686</v>
      </c>
    </row>
    <row r="757" spans="1:29" ht="45" x14ac:dyDescent="0.25">
      <c r="A757" s="126">
        <v>44</v>
      </c>
      <c r="B757" s="140" t="s">
        <v>792</v>
      </c>
      <c r="C757" s="118" t="s">
        <v>493</v>
      </c>
      <c r="D757" s="5"/>
      <c r="E757" s="5"/>
      <c r="F757" s="5"/>
      <c r="G757" s="5"/>
      <c r="H757" s="5"/>
      <c r="I757" s="5"/>
      <c r="J757" s="5"/>
      <c r="K757" s="5"/>
      <c r="L757" s="28"/>
      <c r="M757" s="141" t="s">
        <v>47</v>
      </c>
      <c r="N757" s="142">
        <v>110</v>
      </c>
      <c r="O757" s="150"/>
      <c r="P757" s="144">
        <v>1820</v>
      </c>
      <c r="Q757" s="144">
        <v>0</v>
      </c>
      <c r="R757" s="144">
        <f t="shared" si="97"/>
        <v>1820</v>
      </c>
      <c r="S757" s="144">
        <f t="shared" si="91"/>
        <v>136.55459999999999</v>
      </c>
      <c r="T757" s="144">
        <v>0</v>
      </c>
      <c r="U757" s="144">
        <f t="shared" si="98"/>
        <v>1956.5545999999999</v>
      </c>
      <c r="V757" s="145"/>
      <c r="W757" s="144">
        <v>76</v>
      </c>
      <c r="X757" s="146">
        <f t="shared" si="92"/>
        <v>9.3935999999999993</v>
      </c>
      <c r="Y757" s="144">
        <v>0</v>
      </c>
      <c r="Z757" s="144">
        <f t="shared" si="93"/>
        <v>85.393599999999992</v>
      </c>
      <c r="AA757" s="144">
        <f t="shared" si="94"/>
        <v>215221.00599999999</v>
      </c>
      <c r="AB757" s="144">
        <f t="shared" si="95"/>
        <v>9393.2959999999985</v>
      </c>
      <c r="AC757" s="147">
        <f t="shared" si="96"/>
        <v>224614</v>
      </c>
    </row>
    <row r="758" spans="1:29" x14ac:dyDescent="0.25">
      <c r="A758" s="126" t="s">
        <v>269</v>
      </c>
      <c r="B758" s="140" t="s">
        <v>792</v>
      </c>
      <c r="C758" s="127" t="s">
        <v>494</v>
      </c>
      <c r="D758" s="5"/>
      <c r="E758" s="5"/>
      <c r="F758" s="5"/>
      <c r="G758" s="5"/>
      <c r="H758" s="5"/>
      <c r="I758" s="5"/>
      <c r="J758" s="5"/>
      <c r="K758" s="5"/>
      <c r="L758" s="28"/>
      <c r="M758" s="141" t="s">
        <v>732</v>
      </c>
      <c r="N758" s="142">
        <v>0</v>
      </c>
      <c r="O758" s="150"/>
      <c r="P758" s="144">
        <v>0</v>
      </c>
      <c r="Q758" s="144">
        <v>0</v>
      </c>
      <c r="R758" s="144">
        <f t="shared" si="97"/>
        <v>0</v>
      </c>
      <c r="S758" s="144">
        <f t="shared" si="91"/>
        <v>0</v>
      </c>
      <c r="T758" s="144">
        <v>0</v>
      </c>
      <c r="U758" s="144">
        <f t="shared" si="98"/>
        <v>0</v>
      </c>
      <c r="V758" s="145"/>
      <c r="W758" s="144">
        <v>0</v>
      </c>
      <c r="X758" s="146">
        <f t="shared" si="92"/>
        <v>0</v>
      </c>
      <c r="Y758" s="144">
        <v>0</v>
      </c>
      <c r="Z758" s="144">
        <f t="shared" si="93"/>
        <v>0</v>
      </c>
      <c r="AA758" s="144">
        <f t="shared" si="94"/>
        <v>0</v>
      </c>
      <c r="AB758" s="144">
        <f t="shared" si="95"/>
        <v>0</v>
      </c>
      <c r="AC758" s="147">
        <f t="shared" si="96"/>
        <v>0</v>
      </c>
    </row>
    <row r="759" spans="1:29" ht="210" x14ac:dyDescent="0.25">
      <c r="A759" s="136"/>
      <c r="B759" s="140" t="s">
        <v>792</v>
      </c>
      <c r="C759" s="118" t="s">
        <v>850</v>
      </c>
      <c r="D759" s="5"/>
      <c r="E759" s="5"/>
      <c r="F759" s="5"/>
      <c r="G759" s="5"/>
      <c r="H759" s="5"/>
      <c r="I759" s="5"/>
      <c r="J759" s="5"/>
      <c r="K759" s="5"/>
      <c r="L759" s="28"/>
      <c r="M759" s="141" t="s">
        <v>732</v>
      </c>
      <c r="N759" s="142">
        <v>0</v>
      </c>
      <c r="O759" s="150"/>
      <c r="P759" s="144">
        <v>0</v>
      </c>
      <c r="Q759" s="144">
        <v>0</v>
      </c>
      <c r="R759" s="144">
        <f t="shared" si="97"/>
        <v>0</v>
      </c>
      <c r="S759" s="144">
        <f t="shared" si="91"/>
        <v>0</v>
      </c>
      <c r="T759" s="144">
        <v>0</v>
      </c>
      <c r="U759" s="144">
        <f t="shared" si="98"/>
        <v>0</v>
      </c>
      <c r="V759" s="145"/>
      <c r="W759" s="144">
        <v>0</v>
      </c>
      <c r="X759" s="146">
        <f t="shared" si="92"/>
        <v>0</v>
      </c>
      <c r="Y759" s="144">
        <v>0</v>
      </c>
      <c r="Z759" s="144">
        <f t="shared" si="93"/>
        <v>0</v>
      </c>
      <c r="AA759" s="144">
        <f t="shared" si="94"/>
        <v>0</v>
      </c>
      <c r="AB759" s="144">
        <f t="shared" si="95"/>
        <v>0</v>
      </c>
      <c r="AC759" s="147">
        <f t="shared" si="96"/>
        <v>0</v>
      </c>
    </row>
    <row r="760" spans="1:29" x14ac:dyDescent="0.25">
      <c r="A760" s="136"/>
      <c r="B760" s="140" t="s">
        <v>792</v>
      </c>
      <c r="C760" s="118"/>
      <c r="D760" s="5"/>
      <c r="E760" s="5"/>
      <c r="F760" s="5"/>
      <c r="G760" s="5"/>
      <c r="H760" s="5"/>
      <c r="I760" s="5"/>
      <c r="J760" s="5"/>
      <c r="K760" s="5"/>
      <c r="L760" s="28"/>
      <c r="M760" s="141" t="s">
        <v>732</v>
      </c>
      <c r="N760" s="142">
        <v>0</v>
      </c>
      <c r="O760" s="150"/>
      <c r="P760" s="144">
        <v>0</v>
      </c>
      <c r="Q760" s="144">
        <v>0</v>
      </c>
      <c r="R760" s="144">
        <f t="shared" si="97"/>
        <v>0</v>
      </c>
      <c r="S760" s="144">
        <f t="shared" si="91"/>
        <v>0</v>
      </c>
      <c r="T760" s="144">
        <v>0</v>
      </c>
      <c r="U760" s="144">
        <f t="shared" si="98"/>
        <v>0</v>
      </c>
      <c r="V760" s="145"/>
      <c r="W760" s="144">
        <v>0</v>
      </c>
      <c r="X760" s="146">
        <f t="shared" si="92"/>
        <v>0</v>
      </c>
      <c r="Y760" s="144">
        <v>0</v>
      </c>
      <c r="Z760" s="144">
        <f t="shared" si="93"/>
        <v>0</v>
      </c>
      <c r="AA760" s="144">
        <f t="shared" si="94"/>
        <v>0</v>
      </c>
      <c r="AB760" s="144">
        <f t="shared" si="95"/>
        <v>0</v>
      </c>
      <c r="AC760" s="147">
        <f t="shared" si="96"/>
        <v>0</v>
      </c>
    </row>
    <row r="761" spans="1:29" ht="60" x14ac:dyDescent="0.25">
      <c r="A761" s="128"/>
      <c r="B761" s="140" t="s">
        <v>792</v>
      </c>
      <c r="C761" s="118" t="s">
        <v>757</v>
      </c>
      <c r="D761" s="5"/>
      <c r="E761" s="5"/>
      <c r="F761" s="5"/>
      <c r="G761" s="5"/>
      <c r="H761" s="5"/>
      <c r="I761" s="5"/>
      <c r="J761" s="5"/>
      <c r="K761" s="5"/>
      <c r="L761" s="28"/>
      <c r="M761" s="141" t="s">
        <v>732</v>
      </c>
      <c r="N761" s="142">
        <v>0</v>
      </c>
      <c r="O761" s="150"/>
      <c r="P761" s="144">
        <v>0</v>
      </c>
      <c r="Q761" s="144">
        <v>0</v>
      </c>
      <c r="R761" s="144">
        <f t="shared" si="97"/>
        <v>0</v>
      </c>
      <c r="S761" s="144">
        <f t="shared" si="91"/>
        <v>0</v>
      </c>
      <c r="T761" s="144">
        <v>0</v>
      </c>
      <c r="U761" s="144">
        <f t="shared" si="98"/>
        <v>0</v>
      </c>
      <c r="V761" s="145"/>
      <c r="W761" s="144">
        <v>0</v>
      </c>
      <c r="X761" s="146">
        <f t="shared" si="92"/>
        <v>0</v>
      </c>
      <c r="Y761" s="144">
        <v>0</v>
      </c>
      <c r="Z761" s="144">
        <f t="shared" si="93"/>
        <v>0</v>
      </c>
      <c r="AA761" s="144">
        <f t="shared" si="94"/>
        <v>0</v>
      </c>
      <c r="AB761" s="144">
        <f t="shared" si="95"/>
        <v>0</v>
      </c>
      <c r="AC761" s="147">
        <f t="shared" si="96"/>
        <v>0</v>
      </c>
    </row>
    <row r="762" spans="1:29" x14ac:dyDescent="0.25">
      <c r="A762" s="128">
        <v>1</v>
      </c>
      <c r="B762" s="140" t="s">
        <v>792</v>
      </c>
      <c r="C762" s="118" t="s">
        <v>495</v>
      </c>
      <c r="D762" s="5"/>
      <c r="E762" s="5"/>
      <c r="F762" s="5"/>
      <c r="G762" s="5"/>
      <c r="H762" s="5"/>
      <c r="I762" s="5"/>
      <c r="J762" s="5"/>
      <c r="K762" s="5"/>
      <c r="L762" s="28"/>
      <c r="M762" s="141" t="s">
        <v>732</v>
      </c>
      <c r="N762" s="142">
        <v>0</v>
      </c>
      <c r="O762" s="150"/>
      <c r="P762" s="144">
        <v>0</v>
      </c>
      <c r="Q762" s="144">
        <v>0</v>
      </c>
      <c r="R762" s="144">
        <f t="shared" si="97"/>
        <v>0</v>
      </c>
      <c r="S762" s="144">
        <f t="shared" si="91"/>
        <v>0</v>
      </c>
      <c r="T762" s="144">
        <v>0</v>
      </c>
      <c r="U762" s="144">
        <f t="shared" si="98"/>
        <v>0</v>
      </c>
      <c r="V762" s="145"/>
      <c r="W762" s="144">
        <v>0</v>
      </c>
      <c r="X762" s="146">
        <f t="shared" si="92"/>
        <v>0</v>
      </c>
      <c r="Y762" s="144">
        <v>0</v>
      </c>
      <c r="Z762" s="144">
        <f t="shared" si="93"/>
        <v>0</v>
      </c>
      <c r="AA762" s="144">
        <f t="shared" si="94"/>
        <v>0</v>
      </c>
      <c r="AB762" s="144">
        <f t="shared" si="95"/>
        <v>0</v>
      </c>
      <c r="AC762" s="147">
        <f t="shared" si="96"/>
        <v>0</v>
      </c>
    </row>
    <row r="763" spans="1:29" ht="105" x14ac:dyDescent="0.25">
      <c r="A763" s="128">
        <v>2</v>
      </c>
      <c r="B763" s="140" t="s">
        <v>792</v>
      </c>
      <c r="C763" s="118" t="s">
        <v>496</v>
      </c>
      <c r="D763" s="5"/>
      <c r="E763" s="5"/>
      <c r="F763" s="5"/>
      <c r="G763" s="5"/>
      <c r="H763" s="5"/>
      <c r="I763" s="5"/>
      <c r="J763" s="5"/>
      <c r="K763" s="5"/>
      <c r="L763" s="28"/>
      <c r="M763" s="141" t="s">
        <v>732</v>
      </c>
      <c r="N763" s="142">
        <v>0</v>
      </c>
      <c r="O763" s="150"/>
      <c r="P763" s="144">
        <v>0</v>
      </c>
      <c r="Q763" s="144">
        <v>0</v>
      </c>
      <c r="R763" s="144">
        <f t="shared" si="97"/>
        <v>0</v>
      </c>
      <c r="S763" s="144">
        <f t="shared" si="91"/>
        <v>0</v>
      </c>
      <c r="T763" s="144">
        <v>0</v>
      </c>
      <c r="U763" s="144">
        <f t="shared" si="98"/>
        <v>0</v>
      </c>
      <c r="V763" s="145"/>
      <c r="W763" s="144">
        <v>0</v>
      </c>
      <c r="X763" s="146">
        <f t="shared" si="92"/>
        <v>0</v>
      </c>
      <c r="Y763" s="144">
        <v>0</v>
      </c>
      <c r="Z763" s="144">
        <f t="shared" si="93"/>
        <v>0</v>
      </c>
      <c r="AA763" s="144">
        <f t="shared" si="94"/>
        <v>0</v>
      </c>
      <c r="AB763" s="144">
        <f t="shared" si="95"/>
        <v>0</v>
      </c>
      <c r="AC763" s="147">
        <f t="shared" si="96"/>
        <v>0</v>
      </c>
    </row>
    <row r="764" spans="1:29" x14ac:dyDescent="0.25">
      <c r="A764" s="128">
        <v>3</v>
      </c>
      <c r="B764" s="140" t="s">
        <v>792</v>
      </c>
      <c r="C764" s="118" t="s">
        <v>851</v>
      </c>
      <c r="D764" s="5"/>
      <c r="E764" s="5"/>
      <c r="F764" s="5"/>
      <c r="G764" s="5"/>
      <c r="H764" s="5"/>
      <c r="I764" s="5"/>
      <c r="J764" s="5"/>
      <c r="K764" s="5"/>
      <c r="L764" s="28"/>
      <c r="M764" s="141" t="s">
        <v>732</v>
      </c>
      <c r="N764" s="142">
        <v>0</v>
      </c>
      <c r="O764" s="150"/>
      <c r="P764" s="144">
        <v>0</v>
      </c>
      <c r="Q764" s="144">
        <v>0</v>
      </c>
      <c r="R764" s="144">
        <f t="shared" si="97"/>
        <v>0</v>
      </c>
      <c r="S764" s="144">
        <f t="shared" si="91"/>
        <v>0</v>
      </c>
      <c r="T764" s="144">
        <v>0</v>
      </c>
      <c r="U764" s="144">
        <f t="shared" si="98"/>
        <v>0</v>
      </c>
      <c r="V764" s="145"/>
      <c r="W764" s="144">
        <v>0</v>
      </c>
      <c r="X764" s="146">
        <f t="shared" si="92"/>
        <v>0</v>
      </c>
      <c r="Y764" s="144">
        <v>0</v>
      </c>
      <c r="Z764" s="144">
        <f t="shared" si="93"/>
        <v>0</v>
      </c>
      <c r="AA764" s="144">
        <f t="shared" si="94"/>
        <v>0</v>
      </c>
      <c r="AB764" s="144">
        <f t="shared" si="95"/>
        <v>0</v>
      </c>
      <c r="AC764" s="147">
        <f t="shared" si="96"/>
        <v>0</v>
      </c>
    </row>
    <row r="765" spans="1:29" ht="45" x14ac:dyDescent="0.25">
      <c r="A765" s="128">
        <v>4</v>
      </c>
      <c r="B765" s="140" t="s">
        <v>792</v>
      </c>
      <c r="C765" s="118" t="s">
        <v>497</v>
      </c>
      <c r="D765" s="5"/>
      <c r="E765" s="5"/>
      <c r="F765" s="5"/>
      <c r="G765" s="5"/>
      <c r="H765" s="5"/>
      <c r="I765" s="5"/>
      <c r="J765" s="5"/>
      <c r="K765" s="5"/>
      <c r="L765" s="28"/>
      <c r="M765" s="141" t="s">
        <v>732</v>
      </c>
      <c r="N765" s="142">
        <v>0</v>
      </c>
      <c r="O765" s="150"/>
      <c r="P765" s="144">
        <v>0</v>
      </c>
      <c r="Q765" s="144">
        <v>0</v>
      </c>
      <c r="R765" s="144">
        <f t="shared" si="97"/>
        <v>0</v>
      </c>
      <c r="S765" s="144">
        <f t="shared" si="91"/>
        <v>0</v>
      </c>
      <c r="T765" s="144">
        <v>0</v>
      </c>
      <c r="U765" s="144">
        <f t="shared" si="98"/>
        <v>0</v>
      </c>
      <c r="V765" s="145"/>
      <c r="W765" s="144">
        <v>0</v>
      </c>
      <c r="X765" s="146">
        <f t="shared" si="92"/>
        <v>0</v>
      </c>
      <c r="Y765" s="144">
        <v>0</v>
      </c>
      <c r="Z765" s="144">
        <f t="shared" si="93"/>
        <v>0</v>
      </c>
      <c r="AA765" s="144">
        <f t="shared" si="94"/>
        <v>0</v>
      </c>
      <c r="AB765" s="144">
        <f t="shared" si="95"/>
        <v>0</v>
      </c>
      <c r="AC765" s="147">
        <f t="shared" si="96"/>
        <v>0</v>
      </c>
    </row>
    <row r="766" spans="1:29" x14ac:dyDescent="0.25">
      <c r="A766" s="128">
        <v>5</v>
      </c>
      <c r="B766" s="140" t="s">
        <v>792</v>
      </c>
      <c r="C766" s="118" t="s">
        <v>498</v>
      </c>
      <c r="D766" s="5"/>
      <c r="E766" s="5"/>
      <c r="F766" s="5"/>
      <c r="G766" s="5"/>
      <c r="H766" s="5"/>
      <c r="I766" s="5"/>
      <c r="J766" s="5"/>
      <c r="K766" s="5"/>
      <c r="L766" s="28"/>
      <c r="M766" s="141" t="s">
        <v>732</v>
      </c>
      <c r="N766" s="142">
        <v>0</v>
      </c>
      <c r="O766" s="150"/>
      <c r="P766" s="144">
        <v>0</v>
      </c>
      <c r="Q766" s="144">
        <v>0</v>
      </c>
      <c r="R766" s="144">
        <f t="shared" si="97"/>
        <v>0</v>
      </c>
      <c r="S766" s="144">
        <f t="shared" si="91"/>
        <v>0</v>
      </c>
      <c r="T766" s="144">
        <v>0</v>
      </c>
      <c r="U766" s="144">
        <f t="shared" si="98"/>
        <v>0</v>
      </c>
      <c r="V766" s="145"/>
      <c r="W766" s="144">
        <v>0</v>
      </c>
      <c r="X766" s="146">
        <f t="shared" si="92"/>
        <v>0</v>
      </c>
      <c r="Y766" s="144">
        <v>0</v>
      </c>
      <c r="Z766" s="144">
        <f t="shared" si="93"/>
        <v>0</v>
      </c>
      <c r="AA766" s="144">
        <f t="shared" si="94"/>
        <v>0</v>
      </c>
      <c r="AB766" s="144">
        <f t="shared" si="95"/>
        <v>0</v>
      </c>
      <c r="AC766" s="147">
        <f t="shared" si="96"/>
        <v>0</v>
      </c>
    </row>
    <row r="767" spans="1:29" ht="30" x14ac:dyDescent="0.25">
      <c r="A767" s="128">
        <v>6</v>
      </c>
      <c r="B767" s="140" t="s">
        <v>792</v>
      </c>
      <c r="C767" s="118" t="s">
        <v>499</v>
      </c>
      <c r="D767" s="5"/>
      <c r="E767" s="5"/>
      <c r="F767" s="5"/>
      <c r="G767" s="5"/>
      <c r="H767" s="5"/>
      <c r="I767" s="5"/>
      <c r="J767" s="5"/>
      <c r="K767" s="5"/>
      <c r="L767" s="28"/>
      <c r="M767" s="141" t="s">
        <v>732</v>
      </c>
      <c r="N767" s="142">
        <v>0</v>
      </c>
      <c r="O767" s="150"/>
      <c r="P767" s="144">
        <v>0</v>
      </c>
      <c r="Q767" s="144">
        <v>0</v>
      </c>
      <c r="R767" s="144">
        <f t="shared" si="97"/>
        <v>0</v>
      </c>
      <c r="S767" s="144">
        <f t="shared" si="91"/>
        <v>0</v>
      </c>
      <c r="T767" s="144">
        <v>0</v>
      </c>
      <c r="U767" s="144">
        <f t="shared" si="98"/>
        <v>0</v>
      </c>
      <c r="V767" s="145"/>
      <c r="W767" s="144">
        <v>0</v>
      </c>
      <c r="X767" s="146">
        <f t="shared" si="92"/>
        <v>0</v>
      </c>
      <c r="Y767" s="144">
        <v>0</v>
      </c>
      <c r="Z767" s="144">
        <f t="shared" si="93"/>
        <v>0</v>
      </c>
      <c r="AA767" s="144">
        <f t="shared" si="94"/>
        <v>0</v>
      </c>
      <c r="AB767" s="144">
        <f t="shared" si="95"/>
        <v>0</v>
      </c>
      <c r="AC767" s="147">
        <f t="shared" si="96"/>
        <v>0</v>
      </c>
    </row>
    <row r="768" spans="1:29" x14ac:dyDescent="0.25">
      <c r="A768" s="128">
        <v>7</v>
      </c>
      <c r="B768" s="140" t="s">
        <v>792</v>
      </c>
      <c r="C768" s="118" t="s">
        <v>500</v>
      </c>
      <c r="D768" s="5"/>
      <c r="E768" s="5"/>
      <c r="F768" s="5"/>
      <c r="G768" s="5"/>
      <c r="H768" s="5"/>
      <c r="I768" s="5"/>
      <c r="J768" s="5"/>
      <c r="K768" s="5"/>
      <c r="L768" s="28"/>
      <c r="M768" s="141" t="s">
        <v>732</v>
      </c>
      <c r="N768" s="142">
        <v>0</v>
      </c>
      <c r="O768" s="150"/>
      <c r="P768" s="144">
        <v>0</v>
      </c>
      <c r="Q768" s="144">
        <v>0</v>
      </c>
      <c r="R768" s="144">
        <f t="shared" si="97"/>
        <v>0</v>
      </c>
      <c r="S768" s="144">
        <f t="shared" si="91"/>
        <v>0</v>
      </c>
      <c r="T768" s="144">
        <v>0</v>
      </c>
      <c r="U768" s="144">
        <f t="shared" si="98"/>
        <v>0</v>
      </c>
      <c r="V768" s="145"/>
      <c r="W768" s="144">
        <v>0</v>
      </c>
      <c r="X768" s="146">
        <f t="shared" si="92"/>
        <v>0</v>
      </c>
      <c r="Y768" s="144">
        <v>0</v>
      </c>
      <c r="Z768" s="144">
        <f t="shared" si="93"/>
        <v>0</v>
      </c>
      <c r="AA768" s="144">
        <f t="shared" si="94"/>
        <v>0</v>
      </c>
      <c r="AB768" s="144">
        <f t="shared" si="95"/>
        <v>0</v>
      </c>
      <c r="AC768" s="147">
        <f t="shared" si="96"/>
        <v>0</v>
      </c>
    </row>
    <row r="769" spans="1:29" x14ac:dyDescent="0.25">
      <c r="A769" s="131">
        <v>8</v>
      </c>
      <c r="B769" s="140" t="s">
        <v>792</v>
      </c>
      <c r="C769" s="118" t="s">
        <v>852</v>
      </c>
      <c r="D769" s="5"/>
      <c r="E769" s="5"/>
      <c r="F769" s="5"/>
      <c r="G769" s="5"/>
      <c r="H769" s="5"/>
      <c r="I769" s="5"/>
      <c r="J769" s="5"/>
      <c r="K769" s="5"/>
      <c r="L769" s="28"/>
      <c r="M769" s="141" t="s">
        <v>732</v>
      </c>
      <c r="N769" s="142">
        <v>0</v>
      </c>
      <c r="O769" s="150"/>
      <c r="P769" s="144">
        <v>0</v>
      </c>
      <c r="Q769" s="144">
        <v>0</v>
      </c>
      <c r="R769" s="144">
        <f t="shared" si="97"/>
        <v>0</v>
      </c>
      <c r="S769" s="144">
        <f t="shared" si="91"/>
        <v>0</v>
      </c>
      <c r="T769" s="144">
        <v>0</v>
      </c>
      <c r="U769" s="144">
        <f t="shared" si="98"/>
        <v>0</v>
      </c>
      <c r="V769" s="145"/>
      <c r="W769" s="144">
        <v>0</v>
      </c>
      <c r="X769" s="146">
        <f t="shared" si="92"/>
        <v>0</v>
      </c>
      <c r="Y769" s="144">
        <v>0</v>
      </c>
      <c r="Z769" s="144">
        <f t="shared" si="93"/>
        <v>0</v>
      </c>
      <c r="AA769" s="144">
        <f t="shared" si="94"/>
        <v>0</v>
      </c>
      <c r="AB769" s="144">
        <f t="shared" si="95"/>
        <v>0</v>
      </c>
      <c r="AC769" s="147">
        <f t="shared" si="96"/>
        <v>0</v>
      </c>
    </row>
    <row r="770" spans="1:29" x14ac:dyDescent="0.25">
      <c r="A770" s="131">
        <v>9</v>
      </c>
      <c r="B770" s="140" t="s">
        <v>792</v>
      </c>
      <c r="C770" s="118" t="s">
        <v>501</v>
      </c>
      <c r="D770" s="5"/>
      <c r="E770" s="5"/>
      <c r="F770" s="5"/>
      <c r="G770" s="5"/>
      <c r="H770" s="5"/>
      <c r="I770" s="5"/>
      <c r="J770" s="5"/>
      <c r="K770" s="5"/>
      <c r="L770" s="28"/>
      <c r="M770" s="141" t="s">
        <v>732</v>
      </c>
      <c r="N770" s="142">
        <v>0</v>
      </c>
      <c r="O770" s="150"/>
      <c r="P770" s="144">
        <v>0</v>
      </c>
      <c r="Q770" s="144">
        <v>0</v>
      </c>
      <c r="R770" s="144">
        <f t="shared" si="97"/>
        <v>0</v>
      </c>
      <c r="S770" s="144">
        <f t="shared" si="91"/>
        <v>0</v>
      </c>
      <c r="T770" s="144">
        <v>0</v>
      </c>
      <c r="U770" s="144">
        <f t="shared" si="98"/>
        <v>0</v>
      </c>
      <c r="V770" s="145"/>
      <c r="W770" s="144">
        <v>0</v>
      </c>
      <c r="X770" s="146">
        <f t="shared" si="92"/>
        <v>0</v>
      </c>
      <c r="Y770" s="144">
        <v>0</v>
      </c>
      <c r="Z770" s="144">
        <f t="shared" si="93"/>
        <v>0</v>
      </c>
      <c r="AA770" s="144">
        <f t="shared" si="94"/>
        <v>0</v>
      </c>
      <c r="AB770" s="144">
        <f t="shared" si="95"/>
        <v>0</v>
      </c>
      <c r="AC770" s="147">
        <f t="shared" si="96"/>
        <v>0</v>
      </c>
    </row>
    <row r="771" spans="1:29" ht="30" x14ac:dyDescent="0.25">
      <c r="A771" s="128">
        <v>10</v>
      </c>
      <c r="B771" s="140" t="s">
        <v>792</v>
      </c>
      <c r="C771" s="118" t="s">
        <v>502</v>
      </c>
      <c r="D771" s="5"/>
      <c r="E771" s="5"/>
      <c r="F771" s="5"/>
      <c r="G771" s="5"/>
      <c r="H771" s="5"/>
      <c r="I771" s="5"/>
      <c r="J771" s="5"/>
      <c r="K771" s="5"/>
      <c r="L771" s="28"/>
      <c r="M771" s="141" t="s">
        <v>732</v>
      </c>
      <c r="N771" s="142">
        <v>0</v>
      </c>
      <c r="O771" s="150"/>
      <c r="P771" s="144">
        <v>0</v>
      </c>
      <c r="Q771" s="144">
        <v>0</v>
      </c>
      <c r="R771" s="144">
        <f t="shared" si="97"/>
        <v>0</v>
      </c>
      <c r="S771" s="144">
        <f t="shared" si="91"/>
        <v>0</v>
      </c>
      <c r="T771" s="144">
        <v>0</v>
      </c>
      <c r="U771" s="144">
        <f t="shared" si="98"/>
        <v>0</v>
      </c>
      <c r="V771" s="145"/>
      <c r="W771" s="144">
        <v>0</v>
      </c>
      <c r="X771" s="146">
        <f t="shared" si="92"/>
        <v>0</v>
      </c>
      <c r="Y771" s="144">
        <v>0</v>
      </c>
      <c r="Z771" s="144">
        <f t="shared" si="93"/>
        <v>0</v>
      </c>
      <c r="AA771" s="144">
        <f t="shared" si="94"/>
        <v>0</v>
      </c>
      <c r="AB771" s="144">
        <f t="shared" si="95"/>
        <v>0</v>
      </c>
      <c r="AC771" s="147">
        <f t="shared" si="96"/>
        <v>0</v>
      </c>
    </row>
    <row r="772" spans="1:29" x14ac:dyDescent="0.25">
      <c r="A772" s="131">
        <v>11</v>
      </c>
      <c r="B772" s="140" t="s">
        <v>792</v>
      </c>
      <c r="C772" s="118" t="s">
        <v>503</v>
      </c>
      <c r="D772" s="5"/>
      <c r="E772" s="5"/>
      <c r="F772" s="5"/>
      <c r="G772" s="5"/>
      <c r="H772" s="5"/>
      <c r="I772" s="5"/>
      <c r="J772" s="5"/>
      <c r="K772" s="5"/>
      <c r="L772" s="28"/>
      <c r="M772" s="141" t="s">
        <v>732</v>
      </c>
      <c r="N772" s="142">
        <v>0</v>
      </c>
      <c r="O772" s="150"/>
      <c r="P772" s="144">
        <v>0</v>
      </c>
      <c r="Q772" s="144">
        <v>0</v>
      </c>
      <c r="R772" s="144">
        <f t="shared" si="97"/>
        <v>0</v>
      </c>
      <c r="S772" s="144">
        <f t="shared" si="91"/>
        <v>0</v>
      </c>
      <c r="T772" s="144">
        <v>0</v>
      </c>
      <c r="U772" s="144">
        <f t="shared" si="98"/>
        <v>0</v>
      </c>
      <c r="V772" s="145"/>
      <c r="W772" s="144">
        <v>0</v>
      </c>
      <c r="X772" s="146">
        <f t="shared" si="92"/>
        <v>0</v>
      </c>
      <c r="Y772" s="144">
        <v>0</v>
      </c>
      <c r="Z772" s="144">
        <f t="shared" si="93"/>
        <v>0</v>
      </c>
      <c r="AA772" s="144">
        <f t="shared" si="94"/>
        <v>0</v>
      </c>
      <c r="AB772" s="144">
        <f t="shared" si="95"/>
        <v>0</v>
      </c>
      <c r="AC772" s="147">
        <f t="shared" si="96"/>
        <v>0</v>
      </c>
    </row>
    <row r="773" spans="1:29" x14ac:dyDescent="0.25">
      <c r="A773" s="131"/>
      <c r="B773" s="140" t="s">
        <v>792</v>
      </c>
      <c r="C773" s="137" t="s">
        <v>758</v>
      </c>
      <c r="D773" s="5"/>
      <c r="E773" s="5"/>
      <c r="F773" s="5"/>
      <c r="G773" s="5"/>
      <c r="H773" s="5"/>
      <c r="I773" s="5"/>
      <c r="J773" s="5"/>
      <c r="K773" s="5"/>
      <c r="L773" s="28"/>
      <c r="M773" s="141" t="s">
        <v>732</v>
      </c>
      <c r="N773" s="142">
        <v>0</v>
      </c>
      <c r="O773" s="150"/>
      <c r="P773" s="144">
        <v>0</v>
      </c>
      <c r="Q773" s="144">
        <v>0</v>
      </c>
      <c r="R773" s="144">
        <f t="shared" si="97"/>
        <v>0</v>
      </c>
      <c r="S773" s="144">
        <f t="shared" si="91"/>
        <v>0</v>
      </c>
      <c r="T773" s="144">
        <v>0</v>
      </c>
      <c r="U773" s="144">
        <f t="shared" si="98"/>
        <v>0</v>
      </c>
      <c r="V773" s="145"/>
      <c r="W773" s="144">
        <v>0</v>
      </c>
      <c r="X773" s="146">
        <f t="shared" si="92"/>
        <v>0</v>
      </c>
      <c r="Y773" s="144">
        <v>0</v>
      </c>
      <c r="Z773" s="144">
        <f t="shared" si="93"/>
        <v>0</v>
      </c>
      <c r="AA773" s="144">
        <f t="shared" si="94"/>
        <v>0</v>
      </c>
      <c r="AB773" s="144">
        <f t="shared" si="95"/>
        <v>0</v>
      </c>
      <c r="AC773" s="147">
        <f t="shared" si="96"/>
        <v>0</v>
      </c>
    </row>
    <row r="774" spans="1:29" x14ac:dyDescent="0.25">
      <c r="A774" s="131" t="s">
        <v>504</v>
      </c>
      <c r="B774" s="140" t="s">
        <v>792</v>
      </c>
      <c r="C774" s="118" t="s">
        <v>505</v>
      </c>
      <c r="D774" s="5"/>
      <c r="E774" s="5"/>
      <c r="F774" s="5"/>
      <c r="G774" s="5"/>
      <c r="H774" s="5"/>
      <c r="I774" s="5"/>
      <c r="J774" s="5"/>
      <c r="K774" s="5"/>
      <c r="L774" s="28"/>
      <c r="M774" s="141" t="s">
        <v>732</v>
      </c>
      <c r="N774" s="142">
        <v>0</v>
      </c>
      <c r="O774" s="150"/>
      <c r="P774" s="144">
        <v>0</v>
      </c>
      <c r="Q774" s="144">
        <v>0</v>
      </c>
      <c r="R774" s="144">
        <f t="shared" si="97"/>
        <v>0</v>
      </c>
      <c r="S774" s="144">
        <f t="shared" si="91"/>
        <v>0</v>
      </c>
      <c r="T774" s="144">
        <v>0</v>
      </c>
      <c r="U774" s="144">
        <f t="shared" si="98"/>
        <v>0</v>
      </c>
      <c r="V774" s="145"/>
      <c r="W774" s="144">
        <v>0</v>
      </c>
      <c r="X774" s="146">
        <f t="shared" si="92"/>
        <v>0</v>
      </c>
      <c r="Y774" s="144">
        <v>0</v>
      </c>
      <c r="Z774" s="144">
        <f t="shared" si="93"/>
        <v>0</v>
      </c>
      <c r="AA774" s="144">
        <f t="shared" si="94"/>
        <v>0</v>
      </c>
      <c r="AB774" s="144">
        <f t="shared" si="95"/>
        <v>0</v>
      </c>
      <c r="AC774" s="147">
        <f t="shared" si="96"/>
        <v>0</v>
      </c>
    </row>
    <row r="775" spans="1:29" x14ac:dyDescent="0.25">
      <c r="A775" s="131" t="s">
        <v>506</v>
      </c>
      <c r="B775" s="140" t="s">
        <v>792</v>
      </c>
      <c r="C775" s="118" t="s">
        <v>507</v>
      </c>
      <c r="D775" s="5"/>
      <c r="E775" s="5"/>
      <c r="F775" s="5"/>
      <c r="G775" s="5"/>
      <c r="H775" s="5"/>
      <c r="I775" s="5"/>
      <c r="J775" s="5"/>
      <c r="K775" s="5"/>
      <c r="L775" s="28"/>
      <c r="M775" s="141" t="s">
        <v>732</v>
      </c>
      <c r="N775" s="142">
        <v>0</v>
      </c>
      <c r="O775" s="150"/>
      <c r="P775" s="144">
        <v>0</v>
      </c>
      <c r="Q775" s="144">
        <v>0</v>
      </c>
      <c r="R775" s="144">
        <f t="shared" si="97"/>
        <v>0</v>
      </c>
      <c r="S775" s="144">
        <f t="shared" ref="S775:S837" si="99">R775*7.503%</f>
        <v>0</v>
      </c>
      <c r="T775" s="144">
        <v>0</v>
      </c>
      <c r="U775" s="144">
        <f t="shared" si="98"/>
        <v>0</v>
      </c>
      <c r="V775" s="145"/>
      <c r="W775" s="144">
        <v>0</v>
      </c>
      <c r="X775" s="146">
        <f t="shared" ref="X775:X837" si="100">W775*12.36%</f>
        <v>0</v>
      </c>
      <c r="Y775" s="144">
        <v>0</v>
      </c>
      <c r="Z775" s="144">
        <f t="shared" ref="Z775:Z837" si="101">W775+X775+Y775</f>
        <v>0</v>
      </c>
      <c r="AA775" s="144">
        <f t="shared" ref="AA775:AA837" si="102">N775*U775</f>
        <v>0</v>
      </c>
      <c r="AB775" s="144">
        <f t="shared" ref="AB775:AB837" si="103">Z775*N775</f>
        <v>0</v>
      </c>
      <c r="AC775" s="147">
        <f t="shared" ref="AC775:AC838" si="104">ROUND(AA775+AB775,0)</f>
        <v>0</v>
      </c>
    </row>
    <row r="776" spans="1:29" ht="30" x14ac:dyDescent="0.25">
      <c r="A776" s="131" t="s">
        <v>508</v>
      </c>
      <c r="B776" s="140" t="s">
        <v>792</v>
      </c>
      <c r="C776" s="118" t="s">
        <v>509</v>
      </c>
      <c r="D776" s="5"/>
      <c r="E776" s="5"/>
      <c r="F776" s="5"/>
      <c r="G776" s="5"/>
      <c r="H776" s="5"/>
      <c r="I776" s="5"/>
      <c r="J776" s="5"/>
      <c r="K776" s="5"/>
      <c r="L776" s="28"/>
      <c r="M776" s="141" t="s">
        <v>732</v>
      </c>
      <c r="N776" s="142">
        <v>0</v>
      </c>
      <c r="O776" s="150"/>
      <c r="P776" s="144">
        <v>0</v>
      </c>
      <c r="Q776" s="144">
        <v>0</v>
      </c>
      <c r="R776" s="144">
        <f t="shared" ref="R776:R837" si="105">P776+Q776</f>
        <v>0</v>
      </c>
      <c r="S776" s="144">
        <f t="shared" si="99"/>
        <v>0</v>
      </c>
      <c r="T776" s="144">
        <v>0</v>
      </c>
      <c r="U776" s="144">
        <f t="shared" ref="U776:U837" si="106">R776+S776+T776</f>
        <v>0</v>
      </c>
      <c r="V776" s="145"/>
      <c r="W776" s="144">
        <v>0</v>
      </c>
      <c r="X776" s="146">
        <f t="shared" si="100"/>
        <v>0</v>
      </c>
      <c r="Y776" s="144">
        <v>0</v>
      </c>
      <c r="Z776" s="144">
        <f t="shared" si="101"/>
        <v>0</v>
      </c>
      <c r="AA776" s="144">
        <f t="shared" si="102"/>
        <v>0</v>
      </c>
      <c r="AB776" s="144">
        <f t="shared" si="103"/>
        <v>0</v>
      </c>
      <c r="AC776" s="147">
        <f t="shared" si="104"/>
        <v>0</v>
      </c>
    </row>
    <row r="777" spans="1:29" x14ac:dyDescent="0.25">
      <c r="A777" s="131" t="s">
        <v>510</v>
      </c>
      <c r="B777" s="140" t="s">
        <v>792</v>
      </c>
      <c r="C777" s="118" t="s">
        <v>511</v>
      </c>
      <c r="D777" s="5"/>
      <c r="E777" s="5"/>
      <c r="F777" s="5"/>
      <c r="G777" s="5"/>
      <c r="H777" s="5"/>
      <c r="I777" s="5"/>
      <c r="J777" s="5"/>
      <c r="K777" s="5"/>
      <c r="L777" s="28"/>
      <c r="M777" s="141" t="s">
        <v>732</v>
      </c>
      <c r="N777" s="142">
        <v>0</v>
      </c>
      <c r="O777" s="150"/>
      <c r="P777" s="144">
        <v>0</v>
      </c>
      <c r="Q777" s="144">
        <v>0</v>
      </c>
      <c r="R777" s="144">
        <f t="shared" si="105"/>
        <v>0</v>
      </c>
      <c r="S777" s="144">
        <f t="shared" si="99"/>
        <v>0</v>
      </c>
      <c r="T777" s="144">
        <v>0</v>
      </c>
      <c r="U777" s="144">
        <f t="shared" si="106"/>
        <v>0</v>
      </c>
      <c r="V777" s="145"/>
      <c r="W777" s="144">
        <v>0</v>
      </c>
      <c r="X777" s="146">
        <f t="shared" si="100"/>
        <v>0</v>
      </c>
      <c r="Y777" s="144">
        <v>0</v>
      </c>
      <c r="Z777" s="144">
        <f t="shared" si="101"/>
        <v>0</v>
      </c>
      <c r="AA777" s="144">
        <f t="shared" si="102"/>
        <v>0</v>
      </c>
      <c r="AB777" s="144">
        <f t="shared" si="103"/>
        <v>0</v>
      </c>
      <c r="AC777" s="147">
        <f t="shared" si="104"/>
        <v>0</v>
      </c>
    </row>
    <row r="778" spans="1:29" x14ac:dyDescent="0.25">
      <c r="A778" s="131">
        <v>11</v>
      </c>
      <c r="B778" s="140" t="s">
        <v>792</v>
      </c>
      <c r="C778" s="118" t="s">
        <v>512</v>
      </c>
      <c r="D778" s="5"/>
      <c r="E778" s="5"/>
      <c r="F778" s="5"/>
      <c r="G778" s="5"/>
      <c r="H778" s="5"/>
      <c r="I778" s="5"/>
      <c r="J778" s="5"/>
      <c r="K778" s="5"/>
      <c r="L778" s="28"/>
      <c r="M778" s="141" t="s">
        <v>732</v>
      </c>
      <c r="N778" s="142">
        <v>0</v>
      </c>
      <c r="O778" s="150"/>
      <c r="P778" s="144">
        <v>0</v>
      </c>
      <c r="Q778" s="144">
        <v>0</v>
      </c>
      <c r="R778" s="144">
        <f t="shared" si="105"/>
        <v>0</v>
      </c>
      <c r="S778" s="144">
        <f t="shared" si="99"/>
        <v>0</v>
      </c>
      <c r="T778" s="144">
        <v>0</v>
      </c>
      <c r="U778" s="144">
        <f t="shared" si="106"/>
        <v>0</v>
      </c>
      <c r="V778" s="145"/>
      <c r="W778" s="144">
        <v>0</v>
      </c>
      <c r="X778" s="146">
        <f t="shared" si="100"/>
        <v>0</v>
      </c>
      <c r="Y778" s="144">
        <v>0</v>
      </c>
      <c r="Z778" s="144">
        <f t="shared" si="101"/>
        <v>0</v>
      </c>
      <c r="AA778" s="144">
        <f t="shared" si="102"/>
        <v>0</v>
      </c>
      <c r="AB778" s="144">
        <f t="shared" si="103"/>
        <v>0</v>
      </c>
      <c r="AC778" s="147">
        <f t="shared" si="104"/>
        <v>0</v>
      </c>
    </row>
    <row r="779" spans="1:29" ht="30" x14ac:dyDescent="0.25">
      <c r="A779" s="131">
        <v>12</v>
      </c>
      <c r="B779" s="140" t="s">
        <v>792</v>
      </c>
      <c r="C779" s="118" t="s">
        <v>513</v>
      </c>
      <c r="D779" s="5"/>
      <c r="E779" s="5"/>
      <c r="F779" s="5"/>
      <c r="G779" s="5"/>
      <c r="H779" s="5"/>
      <c r="I779" s="5"/>
      <c r="J779" s="5"/>
      <c r="K779" s="5"/>
      <c r="L779" s="28"/>
      <c r="M779" s="141" t="s">
        <v>732</v>
      </c>
      <c r="N779" s="142">
        <v>0</v>
      </c>
      <c r="O779" s="150"/>
      <c r="P779" s="144">
        <v>0</v>
      </c>
      <c r="Q779" s="144">
        <v>0</v>
      </c>
      <c r="R779" s="144">
        <f t="shared" si="105"/>
        <v>0</v>
      </c>
      <c r="S779" s="144">
        <f t="shared" si="99"/>
        <v>0</v>
      </c>
      <c r="T779" s="144">
        <v>0</v>
      </c>
      <c r="U779" s="144">
        <f t="shared" si="106"/>
        <v>0</v>
      </c>
      <c r="V779" s="145"/>
      <c r="W779" s="144">
        <v>0</v>
      </c>
      <c r="X779" s="146">
        <f t="shared" si="100"/>
        <v>0</v>
      </c>
      <c r="Y779" s="144">
        <v>0</v>
      </c>
      <c r="Z779" s="144">
        <f t="shared" si="101"/>
        <v>0</v>
      </c>
      <c r="AA779" s="144">
        <f t="shared" si="102"/>
        <v>0</v>
      </c>
      <c r="AB779" s="144">
        <f t="shared" si="103"/>
        <v>0</v>
      </c>
      <c r="AC779" s="147">
        <f t="shared" si="104"/>
        <v>0</v>
      </c>
    </row>
    <row r="780" spans="1:29" x14ac:dyDescent="0.25">
      <c r="A780" s="131"/>
      <c r="B780" s="140" t="s">
        <v>792</v>
      </c>
      <c r="C780" s="138" t="s">
        <v>727</v>
      </c>
      <c r="D780" s="5"/>
      <c r="E780" s="5"/>
      <c r="F780" s="5"/>
      <c r="G780" s="5"/>
      <c r="H780" s="5"/>
      <c r="I780" s="5"/>
      <c r="J780" s="5"/>
      <c r="K780" s="5"/>
      <c r="L780" s="28"/>
      <c r="M780" s="148" t="s">
        <v>718</v>
      </c>
      <c r="N780" s="141">
        <v>2</v>
      </c>
      <c r="O780" s="150"/>
      <c r="P780" s="151">
        <v>711034.13</v>
      </c>
      <c r="Q780" s="144">
        <v>0</v>
      </c>
      <c r="R780" s="144">
        <f t="shared" si="105"/>
        <v>711034.13</v>
      </c>
      <c r="S780" s="144">
        <f t="shared" si="99"/>
        <v>53348.890773899999</v>
      </c>
      <c r="T780" s="144">
        <v>0</v>
      </c>
      <c r="U780" s="144">
        <f t="shared" si="106"/>
        <v>764383.02077389997</v>
      </c>
      <c r="V780" s="145"/>
      <c r="W780" s="152">
        <v>31650</v>
      </c>
      <c r="X780" s="146">
        <f t="shared" si="100"/>
        <v>3911.9399999999996</v>
      </c>
      <c r="Y780" s="144">
        <v>0</v>
      </c>
      <c r="Z780" s="144">
        <f t="shared" si="101"/>
        <v>35561.94</v>
      </c>
      <c r="AA780" s="144">
        <f t="shared" si="102"/>
        <v>1528766.0415477999</v>
      </c>
      <c r="AB780" s="144">
        <f t="shared" si="103"/>
        <v>71123.88</v>
      </c>
      <c r="AC780" s="147">
        <f t="shared" si="104"/>
        <v>1599890</v>
      </c>
    </row>
    <row r="781" spans="1:29" x14ac:dyDescent="0.25">
      <c r="A781" s="128"/>
      <c r="B781" s="140" t="s">
        <v>792</v>
      </c>
      <c r="C781" s="134" t="s">
        <v>357</v>
      </c>
      <c r="D781" s="5"/>
      <c r="E781" s="5"/>
      <c r="F781" s="5"/>
      <c r="G781" s="5"/>
      <c r="H781" s="5"/>
      <c r="I781" s="5"/>
      <c r="J781" s="5"/>
      <c r="K781" s="5"/>
      <c r="L781" s="28"/>
      <c r="M781" s="141" t="s">
        <v>732</v>
      </c>
      <c r="N781" s="142">
        <v>0</v>
      </c>
      <c r="O781" s="150"/>
      <c r="P781" s="144">
        <v>0</v>
      </c>
      <c r="Q781" s="144">
        <v>0</v>
      </c>
      <c r="R781" s="144">
        <f t="shared" si="105"/>
        <v>0</v>
      </c>
      <c r="S781" s="144">
        <f t="shared" si="99"/>
        <v>0</v>
      </c>
      <c r="T781" s="144">
        <v>0</v>
      </c>
      <c r="U781" s="144">
        <f t="shared" si="106"/>
        <v>0</v>
      </c>
      <c r="V781" s="145"/>
      <c r="W781" s="144">
        <v>0</v>
      </c>
      <c r="X781" s="146">
        <f t="shared" si="100"/>
        <v>0</v>
      </c>
      <c r="Y781" s="144">
        <v>0</v>
      </c>
      <c r="Z781" s="144">
        <f t="shared" si="101"/>
        <v>0</v>
      </c>
      <c r="AA781" s="144">
        <f t="shared" si="102"/>
        <v>0</v>
      </c>
      <c r="AB781" s="144">
        <f t="shared" si="103"/>
        <v>0</v>
      </c>
      <c r="AC781" s="147">
        <f t="shared" si="104"/>
        <v>0</v>
      </c>
    </row>
    <row r="782" spans="1:29" ht="30" x14ac:dyDescent="0.25">
      <c r="A782" s="128"/>
      <c r="B782" s="140" t="s">
        <v>792</v>
      </c>
      <c r="C782" s="134" t="s">
        <v>514</v>
      </c>
      <c r="D782" s="5"/>
      <c r="E782" s="5"/>
      <c r="F782" s="5"/>
      <c r="G782" s="5"/>
      <c r="H782" s="5"/>
      <c r="I782" s="5"/>
      <c r="J782" s="5"/>
      <c r="K782" s="5"/>
      <c r="L782" s="28"/>
      <c r="M782" s="141" t="s">
        <v>732</v>
      </c>
      <c r="N782" s="142">
        <v>0</v>
      </c>
      <c r="O782" s="150"/>
      <c r="P782" s="144">
        <v>0</v>
      </c>
      <c r="Q782" s="144">
        <v>0</v>
      </c>
      <c r="R782" s="144">
        <f t="shared" si="105"/>
        <v>0</v>
      </c>
      <c r="S782" s="144">
        <f t="shared" si="99"/>
        <v>0</v>
      </c>
      <c r="T782" s="144">
        <v>0</v>
      </c>
      <c r="U782" s="144">
        <f t="shared" si="106"/>
        <v>0</v>
      </c>
      <c r="V782" s="145"/>
      <c r="W782" s="144">
        <v>0</v>
      </c>
      <c r="X782" s="146">
        <f t="shared" si="100"/>
        <v>0</v>
      </c>
      <c r="Y782" s="144">
        <v>0</v>
      </c>
      <c r="Z782" s="144">
        <f t="shared" si="101"/>
        <v>0</v>
      </c>
      <c r="AA782" s="144">
        <f t="shared" si="102"/>
        <v>0</v>
      </c>
      <c r="AB782" s="144">
        <f t="shared" si="103"/>
        <v>0</v>
      </c>
      <c r="AC782" s="147">
        <f t="shared" si="104"/>
        <v>0</v>
      </c>
    </row>
    <row r="783" spans="1:29" x14ac:dyDescent="0.25">
      <c r="A783" s="128"/>
      <c r="B783" s="140" t="s">
        <v>792</v>
      </c>
      <c r="C783" s="134" t="s">
        <v>515</v>
      </c>
      <c r="D783" s="5"/>
      <c r="E783" s="5"/>
      <c r="F783" s="5"/>
      <c r="G783" s="5"/>
      <c r="H783" s="5"/>
      <c r="I783" s="5"/>
      <c r="J783" s="5"/>
      <c r="K783" s="5"/>
      <c r="L783" s="28"/>
      <c r="M783" s="141" t="s">
        <v>732</v>
      </c>
      <c r="N783" s="142">
        <v>0</v>
      </c>
      <c r="O783" s="150"/>
      <c r="P783" s="144">
        <v>0</v>
      </c>
      <c r="Q783" s="144">
        <v>0</v>
      </c>
      <c r="R783" s="144">
        <f t="shared" si="105"/>
        <v>0</v>
      </c>
      <c r="S783" s="144">
        <f t="shared" si="99"/>
        <v>0</v>
      </c>
      <c r="T783" s="144">
        <v>0</v>
      </c>
      <c r="U783" s="144">
        <f t="shared" si="106"/>
        <v>0</v>
      </c>
      <c r="V783" s="145"/>
      <c r="W783" s="144">
        <v>0</v>
      </c>
      <c r="X783" s="146">
        <f t="shared" si="100"/>
        <v>0</v>
      </c>
      <c r="Y783" s="144">
        <v>0</v>
      </c>
      <c r="Z783" s="144">
        <f t="shared" si="101"/>
        <v>0</v>
      </c>
      <c r="AA783" s="144">
        <f t="shared" si="102"/>
        <v>0</v>
      </c>
      <c r="AB783" s="144">
        <f t="shared" si="103"/>
        <v>0</v>
      </c>
      <c r="AC783" s="147">
        <f t="shared" si="104"/>
        <v>0</v>
      </c>
    </row>
    <row r="784" spans="1:29" ht="30" x14ac:dyDescent="0.25">
      <c r="A784" s="126" t="s">
        <v>273</v>
      </c>
      <c r="B784" s="140" t="s">
        <v>792</v>
      </c>
      <c r="C784" s="124" t="s">
        <v>516</v>
      </c>
      <c r="D784" s="5"/>
      <c r="E784" s="5"/>
      <c r="F784" s="5"/>
      <c r="G784" s="5"/>
      <c r="H784" s="5"/>
      <c r="I784" s="5"/>
      <c r="J784" s="5"/>
      <c r="K784" s="5"/>
      <c r="L784" s="28"/>
      <c r="M784" s="141" t="s">
        <v>732</v>
      </c>
      <c r="N784" s="142">
        <v>0</v>
      </c>
      <c r="O784" s="150"/>
      <c r="P784" s="144">
        <v>0</v>
      </c>
      <c r="Q784" s="144">
        <v>0</v>
      </c>
      <c r="R784" s="144">
        <f t="shared" si="105"/>
        <v>0</v>
      </c>
      <c r="S784" s="144">
        <f t="shared" si="99"/>
        <v>0</v>
      </c>
      <c r="T784" s="144">
        <v>0</v>
      </c>
      <c r="U784" s="144">
        <f t="shared" si="106"/>
        <v>0</v>
      </c>
      <c r="V784" s="145"/>
      <c r="W784" s="144">
        <v>0</v>
      </c>
      <c r="X784" s="146">
        <f t="shared" si="100"/>
        <v>0</v>
      </c>
      <c r="Y784" s="144">
        <v>0</v>
      </c>
      <c r="Z784" s="144">
        <f t="shared" si="101"/>
        <v>0</v>
      </c>
      <c r="AA784" s="144">
        <f t="shared" si="102"/>
        <v>0</v>
      </c>
      <c r="AB784" s="144">
        <f t="shared" si="103"/>
        <v>0</v>
      </c>
      <c r="AC784" s="147">
        <f t="shared" si="104"/>
        <v>0</v>
      </c>
    </row>
    <row r="785" spans="1:29" ht="45" x14ac:dyDescent="0.25">
      <c r="A785" s="128">
        <v>1</v>
      </c>
      <c r="B785" s="140" t="s">
        <v>792</v>
      </c>
      <c r="C785" s="118" t="s">
        <v>517</v>
      </c>
      <c r="D785" s="5"/>
      <c r="E785" s="5"/>
      <c r="F785" s="5"/>
      <c r="G785" s="5"/>
      <c r="H785" s="5"/>
      <c r="I785" s="5"/>
      <c r="J785" s="5"/>
      <c r="K785" s="5"/>
      <c r="L785" s="28"/>
      <c r="M785" s="141" t="s">
        <v>732</v>
      </c>
      <c r="N785" s="142">
        <v>0</v>
      </c>
      <c r="O785" s="150"/>
      <c r="P785" s="144">
        <v>0</v>
      </c>
      <c r="Q785" s="144">
        <v>0</v>
      </c>
      <c r="R785" s="144">
        <f t="shared" si="105"/>
        <v>0</v>
      </c>
      <c r="S785" s="144">
        <f t="shared" si="99"/>
        <v>0</v>
      </c>
      <c r="T785" s="144">
        <v>0</v>
      </c>
      <c r="U785" s="144">
        <f t="shared" si="106"/>
        <v>0</v>
      </c>
      <c r="V785" s="145"/>
      <c r="W785" s="144">
        <v>0</v>
      </c>
      <c r="X785" s="146">
        <f t="shared" si="100"/>
        <v>0</v>
      </c>
      <c r="Y785" s="144">
        <v>0</v>
      </c>
      <c r="Z785" s="144">
        <f t="shared" si="101"/>
        <v>0</v>
      </c>
      <c r="AA785" s="144">
        <f t="shared" si="102"/>
        <v>0</v>
      </c>
      <c r="AB785" s="144">
        <f t="shared" si="103"/>
        <v>0</v>
      </c>
      <c r="AC785" s="147">
        <f t="shared" si="104"/>
        <v>0</v>
      </c>
    </row>
    <row r="786" spans="1:29" x14ac:dyDescent="0.25">
      <c r="A786" s="128">
        <v>1.1000000000000001</v>
      </c>
      <c r="B786" s="140" t="s">
        <v>792</v>
      </c>
      <c r="C786" s="118" t="s">
        <v>518</v>
      </c>
      <c r="D786" s="5"/>
      <c r="E786" s="5"/>
      <c r="F786" s="5"/>
      <c r="G786" s="5"/>
      <c r="H786" s="5"/>
      <c r="I786" s="5"/>
      <c r="J786" s="5"/>
      <c r="K786" s="5"/>
      <c r="L786" s="28"/>
      <c r="M786" s="149" t="s">
        <v>47</v>
      </c>
      <c r="N786" s="149">
        <v>850</v>
      </c>
      <c r="O786" s="150"/>
      <c r="P786" s="151">
        <v>182.51499999999999</v>
      </c>
      <c r="Q786" s="144">
        <v>0</v>
      </c>
      <c r="R786" s="144">
        <f t="shared" si="105"/>
        <v>182.51499999999999</v>
      </c>
      <c r="S786" s="144">
        <f t="shared" si="99"/>
        <v>13.694100449999999</v>
      </c>
      <c r="T786" s="144">
        <v>0</v>
      </c>
      <c r="U786" s="144">
        <f t="shared" si="106"/>
        <v>196.20910044999999</v>
      </c>
      <c r="V786" s="145"/>
      <c r="W786" s="152">
        <v>69.63</v>
      </c>
      <c r="X786" s="146">
        <f t="shared" si="100"/>
        <v>8.6062679999999983</v>
      </c>
      <c r="Y786" s="144">
        <v>0</v>
      </c>
      <c r="Z786" s="144">
        <f t="shared" si="101"/>
        <v>78.236267999999995</v>
      </c>
      <c r="AA786" s="144">
        <f t="shared" si="102"/>
        <v>166777.73538249999</v>
      </c>
      <c r="AB786" s="144">
        <f t="shared" si="103"/>
        <v>66500.827799999999</v>
      </c>
      <c r="AC786" s="147">
        <f t="shared" si="104"/>
        <v>233279</v>
      </c>
    </row>
    <row r="787" spans="1:29" x14ac:dyDescent="0.25">
      <c r="A787" s="128">
        <v>1.2</v>
      </c>
      <c r="B787" s="140" t="s">
        <v>792</v>
      </c>
      <c r="C787" s="118" t="s">
        <v>519</v>
      </c>
      <c r="D787" s="5"/>
      <c r="E787" s="5"/>
      <c r="F787" s="5"/>
      <c r="G787" s="5"/>
      <c r="H787" s="5"/>
      <c r="I787" s="5"/>
      <c r="J787" s="5"/>
      <c r="K787" s="5"/>
      <c r="L787" s="28"/>
      <c r="M787" s="149" t="s">
        <v>47</v>
      </c>
      <c r="N787" s="149">
        <v>80</v>
      </c>
      <c r="O787" s="150"/>
      <c r="P787" s="151">
        <v>129.76499999999999</v>
      </c>
      <c r="Q787" s="144">
        <v>0</v>
      </c>
      <c r="R787" s="144">
        <f t="shared" si="105"/>
        <v>129.76499999999999</v>
      </c>
      <c r="S787" s="144">
        <f t="shared" si="99"/>
        <v>9.7362679499999985</v>
      </c>
      <c r="T787" s="144">
        <v>0</v>
      </c>
      <c r="U787" s="144">
        <f t="shared" si="106"/>
        <v>139.50126795</v>
      </c>
      <c r="V787" s="145"/>
      <c r="W787" s="152">
        <v>56.97</v>
      </c>
      <c r="X787" s="146">
        <f t="shared" si="100"/>
        <v>7.041491999999999</v>
      </c>
      <c r="Y787" s="144">
        <v>0</v>
      </c>
      <c r="Z787" s="144">
        <f t="shared" si="101"/>
        <v>64.011492000000004</v>
      </c>
      <c r="AA787" s="144">
        <f t="shared" si="102"/>
        <v>11160.101436000001</v>
      </c>
      <c r="AB787" s="144">
        <f t="shared" si="103"/>
        <v>5120.9193599999999</v>
      </c>
      <c r="AC787" s="147">
        <f t="shared" si="104"/>
        <v>16281</v>
      </c>
    </row>
    <row r="788" spans="1:29" x14ac:dyDescent="0.25">
      <c r="A788" s="128">
        <v>1.3</v>
      </c>
      <c r="B788" s="140" t="s">
        <v>792</v>
      </c>
      <c r="C788" s="118" t="s">
        <v>520</v>
      </c>
      <c r="D788" s="5"/>
      <c r="E788" s="5"/>
      <c r="F788" s="5"/>
      <c r="G788" s="5"/>
      <c r="H788" s="5"/>
      <c r="I788" s="5"/>
      <c r="J788" s="5"/>
      <c r="K788" s="5"/>
      <c r="L788" s="28"/>
      <c r="M788" s="149" t="s">
        <v>47</v>
      </c>
      <c r="N788" s="149">
        <v>300</v>
      </c>
      <c r="O788" s="150"/>
      <c r="P788" s="151">
        <v>90.73</v>
      </c>
      <c r="Q788" s="144">
        <v>0</v>
      </c>
      <c r="R788" s="144">
        <f t="shared" si="105"/>
        <v>90.73</v>
      </c>
      <c r="S788" s="144">
        <f t="shared" si="99"/>
        <v>6.8074719000000004</v>
      </c>
      <c r="T788" s="144">
        <v>0</v>
      </c>
      <c r="U788" s="144">
        <f t="shared" si="106"/>
        <v>97.5374719</v>
      </c>
      <c r="V788" s="145"/>
      <c r="W788" s="152">
        <v>40.090000000000003</v>
      </c>
      <c r="X788" s="146">
        <f t="shared" si="100"/>
        <v>4.9551239999999996</v>
      </c>
      <c r="Y788" s="144">
        <v>0</v>
      </c>
      <c r="Z788" s="144">
        <f t="shared" si="101"/>
        <v>45.045124000000001</v>
      </c>
      <c r="AA788" s="144">
        <f t="shared" si="102"/>
        <v>29261.241569999998</v>
      </c>
      <c r="AB788" s="144">
        <f t="shared" si="103"/>
        <v>13513.537200000001</v>
      </c>
      <c r="AC788" s="147">
        <f t="shared" si="104"/>
        <v>42775</v>
      </c>
    </row>
    <row r="789" spans="1:29" x14ac:dyDescent="0.25">
      <c r="A789" s="128">
        <v>1.3</v>
      </c>
      <c r="B789" s="140" t="s">
        <v>792</v>
      </c>
      <c r="C789" s="118" t="s">
        <v>521</v>
      </c>
      <c r="D789" s="5"/>
      <c r="E789" s="5"/>
      <c r="F789" s="5"/>
      <c r="G789" s="5"/>
      <c r="H789" s="5"/>
      <c r="I789" s="5"/>
      <c r="J789" s="5"/>
      <c r="K789" s="5"/>
      <c r="L789" s="28"/>
      <c r="M789" s="149" t="s">
        <v>47</v>
      </c>
      <c r="N789" s="149">
        <v>25</v>
      </c>
      <c r="O789" s="150"/>
      <c r="P789" s="151">
        <v>947.39</v>
      </c>
      <c r="Q789" s="144">
        <v>0</v>
      </c>
      <c r="R789" s="144">
        <f t="shared" si="105"/>
        <v>947.39</v>
      </c>
      <c r="S789" s="144">
        <f t="shared" si="99"/>
        <v>71.082671699999992</v>
      </c>
      <c r="T789" s="144">
        <v>0</v>
      </c>
      <c r="U789" s="144">
        <f t="shared" si="106"/>
        <v>1018.4726717</v>
      </c>
      <c r="V789" s="145"/>
      <c r="W789" s="152">
        <v>37.979999999999997</v>
      </c>
      <c r="X789" s="146">
        <f t="shared" si="100"/>
        <v>4.6943279999999987</v>
      </c>
      <c r="Y789" s="144">
        <v>0</v>
      </c>
      <c r="Z789" s="144">
        <f t="shared" si="101"/>
        <v>42.674327999999996</v>
      </c>
      <c r="AA789" s="144">
        <f t="shared" si="102"/>
        <v>25461.816792499998</v>
      </c>
      <c r="AB789" s="144">
        <f t="shared" si="103"/>
        <v>1066.8581999999999</v>
      </c>
      <c r="AC789" s="147">
        <f t="shared" si="104"/>
        <v>26529</v>
      </c>
    </row>
    <row r="790" spans="1:29" x14ac:dyDescent="0.25">
      <c r="A790" s="128">
        <v>1.4</v>
      </c>
      <c r="B790" s="140" t="s">
        <v>792</v>
      </c>
      <c r="C790" s="118" t="s">
        <v>522</v>
      </c>
      <c r="D790" s="5"/>
      <c r="E790" s="5"/>
      <c r="F790" s="5"/>
      <c r="G790" s="5"/>
      <c r="H790" s="5"/>
      <c r="I790" s="5"/>
      <c r="J790" s="5"/>
      <c r="K790" s="5"/>
      <c r="L790" s="28"/>
      <c r="M790" s="149" t="s">
        <v>47</v>
      </c>
      <c r="N790" s="149">
        <v>100</v>
      </c>
      <c r="O790" s="150"/>
      <c r="P790" s="151">
        <v>51.695</v>
      </c>
      <c r="Q790" s="144">
        <v>0</v>
      </c>
      <c r="R790" s="144">
        <f t="shared" si="105"/>
        <v>51.695</v>
      </c>
      <c r="S790" s="144">
        <f t="shared" si="99"/>
        <v>3.87867585</v>
      </c>
      <c r="T790" s="144">
        <v>0</v>
      </c>
      <c r="U790" s="144">
        <f t="shared" si="106"/>
        <v>55.573675850000001</v>
      </c>
      <c r="V790" s="145"/>
      <c r="W790" s="152">
        <v>31.65</v>
      </c>
      <c r="X790" s="146">
        <f t="shared" si="100"/>
        <v>3.9119399999999995</v>
      </c>
      <c r="Y790" s="144">
        <v>0</v>
      </c>
      <c r="Z790" s="144">
        <f t="shared" si="101"/>
        <v>35.56194</v>
      </c>
      <c r="AA790" s="144">
        <f t="shared" si="102"/>
        <v>5557.367585</v>
      </c>
      <c r="AB790" s="144">
        <f t="shared" si="103"/>
        <v>3556.194</v>
      </c>
      <c r="AC790" s="147">
        <f t="shared" si="104"/>
        <v>9114</v>
      </c>
    </row>
    <row r="791" spans="1:29" x14ac:dyDescent="0.25">
      <c r="A791" s="128">
        <v>1.4</v>
      </c>
      <c r="B791" s="140" t="s">
        <v>792</v>
      </c>
      <c r="C791" s="118" t="s">
        <v>523</v>
      </c>
      <c r="D791" s="5"/>
      <c r="E791" s="5"/>
      <c r="F791" s="5"/>
      <c r="G791" s="5"/>
      <c r="H791" s="5"/>
      <c r="I791" s="5"/>
      <c r="J791" s="5"/>
      <c r="K791" s="5"/>
      <c r="L791" s="28"/>
      <c r="M791" s="149" t="s">
        <v>47</v>
      </c>
      <c r="N791" s="149">
        <v>650</v>
      </c>
      <c r="O791" s="150"/>
      <c r="P791" s="151">
        <v>28.484999999999999</v>
      </c>
      <c r="Q791" s="144">
        <v>0</v>
      </c>
      <c r="R791" s="144">
        <f t="shared" si="105"/>
        <v>28.484999999999999</v>
      </c>
      <c r="S791" s="144">
        <f t="shared" si="99"/>
        <v>2.1372295499999998</v>
      </c>
      <c r="T791" s="144">
        <v>0</v>
      </c>
      <c r="U791" s="144">
        <f t="shared" si="106"/>
        <v>30.62222955</v>
      </c>
      <c r="V791" s="145"/>
      <c r="W791" s="152">
        <v>27.43</v>
      </c>
      <c r="X791" s="146">
        <f t="shared" si="100"/>
        <v>3.3903479999999995</v>
      </c>
      <c r="Y791" s="144">
        <v>0</v>
      </c>
      <c r="Z791" s="144">
        <f t="shared" si="101"/>
        <v>30.820347999999999</v>
      </c>
      <c r="AA791" s="144">
        <f t="shared" si="102"/>
        <v>19904.449207500002</v>
      </c>
      <c r="AB791" s="144">
        <f t="shared" si="103"/>
        <v>20033.226200000001</v>
      </c>
      <c r="AC791" s="147">
        <f t="shared" si="104"/>
        <v>39938</v>
      </c>
    </row>
    <row r="792" spans="1:29" x14ac:dyDescent="0.25">
      <c r="A792" s="128">
        <v>1.5</v>
      </c>
      <c r="B792" s="140" t="s">
        <v>792</v>
      </c>
      <c r="C792" s="118" t="s">
        <v>524</v>
      </c>
      <c r="D792" s="5"/>
      <c r="E792" s="5"/>
      <c r="F792" s="5"/>
      <c r="G792" s="5"/>
      <c r="H792" s="5"/>
      <c r="I792" s="5"/>
      <c r="J792" s="5"/>
      <c r="K792" s="5"/>
      <c r="L792" s="28"/>
      <c r="M792" s="149" t="s">
        <v>47</v>
      </c>
      <c r="N792" s="148">
        <v>300</v>
      </c>
      <c r="O792" s="150"/>
      <c r="P792" s="151">
        <v>10.55</v>
      </c>
      <c r="Q792" s="144">
        <v>0</v>
      </c>
      <c r="R792" s="144">
        <f t="shared" si="105"/>
        <v>10.55</v>
      </c>
      <c r="S792" s="144">
        <f t="shared" si="99"/>
        <v>0.79156650000000006</v>
      </c>
      <c r="T792" s="144">
        <v>0</v>
      </c>
      <c r="U792" s="144">
        <f t="shared" si="106"/>
        <v>11.341566500000001</v>
      </c>
      <c r="V792" s="145"/>
      <c r="W792" s="152">
        <v>4.22</v>
      </c>
      <c r="X792" s="146">
        <f t="shared" si="100"/>
        <v>0.52159199999999994</v>
      </c>
      <c r="Y792" s="144">
        <v>0</v>
      </c>
      <c r="Z792" s="144">
        <f t="shared" si="101"/>
        <v>4.7415919999999998</v>
      </c>
      <c r="AA792" s="144">
        <f t="shared" si="102"/>
        <v>3402.4699500000002</v>
      </c>
      <c r="AB792" s="144">
        <f t="shared" si="103"/>
        <v>1422.4775999999999</v>
      </c>
      <c r="AC792" s="147">
        <f t="shared" si="104"/>
        <v>4825</v>
      </c>
    </row>
    <row r="793" spans="1:29" ht="135" x14ac:dyDescent="0.25">
      <c r="A793" s="128">
        <v>2</v>
      </c>
      <c r="B793" s="140" t="s">
        <v>792</v>
      </c>
      <c r="C793" s="118" t="s">
        <v>759</v>
      </c>
      <c r="D793" s="5"/>
      <c r="E793" s="5"/>
      <c r="F793" s="5"/>
      <c r="G793" s="5"/>
      <c r="H793" s="5"/>
      <c r="I793" s="5"/>
      <c r="J793" s="5"/>
      <c r="K793" s="5"/>
      <c r="L793" s="28"/>
      <c r="M793" s="149" t="s">
        <v>726</v>
      </c>
      <c r="N793" s="141">
        <v>6</v>
      </c>
      <c r="O793" s="150"/>
      <c r="P793" s="151">
        <v>26583.89</v>
      </c>
      <c r="Q793" s="144">
        <v>0</v>
      </c>
      <c r="R793" s="144">
        <f t="shared" si="105"/>
        <v>26583.89</v>
      </c>
      <c r="S793" s="144">
        <f t="shared" si="99"/>
        <v>1994.5892667000001</v>
      </c>
      <c r="T793" s="144">
        <v>0</v>
      </c>
      <c r="U793" s="144">
        <f t="shared" si="106"/>
        <v>28578.4792667</v>
      </c>
      <c r="V793" s="145"/>
      <c r="W793" s="152">
        <v>3165</v>
      </c>
      <c r="X793" s="146">
        <f t="shared" si="100"/>
        <v>391.19399999999996</v>
      </c>
      <c r="Y793" s="144">
        <v>0</v>
      </c>
      <c r="Z793" s="144">
        <f t="shared" si="101"/>
        <v>3556.194</v>
      </c>
      <c r="AA793" s="144">
        <f t="shared" si="102"/>
        <v>171470.8756002</v>
      </c>
      <c r="AB793" s="144">
        <f t="shared" si="103"/>
        <v>21337.164000000001</v>
      </c>
      <c r="AC793" s="147">
        <f t="shared" si="104"/>
        <v>192808</v>
      </c>
    </row>
    <row r="794" spans="1:29" ht="120" x14ac:dyDescent="0.25">
      <c r="A794" s="128">
        <v>3</v>
      </c>
      <c r="B794" s="140" t="s">
        <v>792</v>
      </c>
      <c r="C794" s="118" t="s">
        <v>525</v>
      </c>
      <c r="D794" s="5"/>
      <c r="E794" s="5"/>
      <c r="F794" s="5"/>
      <c r="G794" s="5"/>
      <c r="H794" s="5"/>
      <c r="I794" s="5"/>
      <c r="J794" s="5"/>
      <c r="K794" s="5"/>
      <c r="L794" s="28"/>
      <c r="M794" s="149" t="s">
        <v>726</v>
      </c>
      <c r="N794" s="141">
        <v>16</v>
      </c>
      <c r="O794" s="150"/>
      <c r="P794" s="151">
        <v>9573.07</v>
      </c>
      <c r="Q794" s="144">
        <v>0</v>
      </c>
      <c r="R794" s="144">
        <f t="shared" si="105"/>
        <v>9573.07</v>
      </c>
      <c r="S794" s="144">
        <f t="shared" si="99"/>
        <v>718.26744209999993</v>
      </c>
      <c r="T794" s="144">
        <v>0</v>
      </c>
      <c r="U794" s="144">
        <f t="shared" si="106"/>
        <v>10291.337442099999</v>
      </c>
      <c r="V794" s="145"/>
      <c r="W794" s="152">
        <v>2658.6</v>
      </c>
      <c r="X794" s="146">
        <f t="shared" si="100"/>
        <v>328.60295999999994</v>
      </c>
      <c r="Y794" s="144">
        <v>0</v>
      </c>
      <c r="Z794" s="144">
        <f t="shared" si="101"/>
        <v>2987.2029599999996</v>
      </c>
      <c r="AA794" s="144">
        <f t="shared" si="102"/>
        <v>164661.39907359998</v>
      </c>
      <c r="AB794" s="144">
        <f t="shared" si="103"/>
        <v>47795.247359999994</v>
      </c>
      <c r="AC794" s="147">
        <f t="shared" si="104"/>
        <v>212457</v>
      </c>
    </row>
    <row r="795" spans="1:29" ht="45" x14ac:dyDescent="0.25">
      <c r="A795" s="128">
        <v>4</v>
      </c>
      <c r="B795" s="140" t="s">
        <v>792</v>
      </c>
      <c r="C795" s="118" t="s">
        <v>526</v>
      </c>
      <c r="D795" s="5"/>
      <c r="E795" s="5"/>
      <c r="F795" s="5"/>
      <c r="G795" s="5"/>
      <c r="H795" s="5"/>
      <c r="I795" s="5"/>
      <c r="J795" s="5"/>
      <c r="K795" s="5"/>
      <c r="L795" s="28"/>
      <c r="M795" s="141" t="s">
        <v>732</v>
      </c>
      <c r="N795" s="142">
        <v>0</v>
      </c>
      <c r="O795" s="150"/>
      <c r="P795" s="144">
        <v>0</v>
      </c>
      <c r="Q795" s="144">
        <v>0</v>
      </c>
      <c r="R795" s="144">
        <f t="shared" si="105"/>
        <v>0</v>
      </c>
      <c r="S795" s="144">
        <f t="shared" si="99"/>
        <v>0</v>
      </c>
      <c r="T795" s="144">
        <v>0</v>
      </c>
      <c r="U795" s="144">
        <f t="shared" si="106"/>
        <v>0</v>
      </c>
      <c r="V795" s="145"/>
      <c r="W795" s="144">
        <v>0</v>
      </c>
      <c r="X795" s="146">
        <f t="shared" si="100"/>
        <v>0</v>
      </c>
      <c r="Y795" s="144">
        <v>0</v>
      </c>
      <c r="Z795" s="144">
        <f t="shared" si="101"/>
        <v>0</v>
      </c>
      <c r="AA795" s="144">
        <f t="shared" si="102"/>
        <v>0</v>
      </c>
      <c r="AB795" s="144">
        <f t="shared" si="103"/>
        <v>0</v>
      </c>
      <c r="AC795" s="147">
        <f t="shared" si="104"/>
        <v>0</v>
      </c>
    </row>
    <row r="796" spans="1:29" x14ac:dyDescent="0.25">
      <c r="A796" s="128">
        <v>4.0999999999999996</v>
      </c>
      <c r="B796" s="140" t="s">
        <v>792</v>
      </c>
      <c r="C796" s="118" t="s">
        <v>527</v>
      </c>
      <c r="D796" s="5"/>
      <c r="E796" s="5"/>
      <c r="F796" s="5"/>
      <c r="G796" s="5"/>
      <c r="H796" s="5"/>
      <c r="I796" s="5"/>
      <c r="J796" s="5"/>
      <c r="K796" s="5"/>
      <c r="L796" s="28"/>
      <c r="M796" s="148" t="s">
        <v>47</v>
      </c>
      <c r="N796" s="148">
        <v>175</v>
      </c>
      <c r="O796" s="150"/>
      <c r="P796" s="151">
        <v>294.34500000000003</v>
      </c>
      <c r="Q796" s="144">
        <v>0</v>
      </c>
      <c r="R796" s="144">
        <f t="shared" si="105"/>
        <v>294.34500000000003</v>
      </c>
      <c r="S796" s="144">
        <f t="shared" si="99"/>
        <v>22.08470535</v>
      </c>
      <c r="T796" s="144">
        <v>0</v>
      </c>
      <c r="U796" s="144">
        <f t="shared" si="106"/>
        <v>316.42970535000001</v>
      </c>
      <c r="V796" s="145"/>
      <c r="W796" s="152">
        <v>25.32</v>
      </c>
      <c r="X796" s="146">
        <f t="shared" si="100"/>
        <v>3.1295519999999999</v>
      </c>
      <c r="Y796" s="144">
        <v>0</v>
      </c>
      <c r="Z796" s="144">
        <f t="shared" si="101"/>
        <v>28.449552000000001</v>
      </c>
      <c r="AA796" s="144">
        <f t="shared" si="102"/>
        <v>55375.198436250001</v>
      </c>
      <c r="AB796" s="144">
        <f t="shared" si="103"/>
        <v>4978.6715999999997</v>
      </c>
      <c r="AC796" s="147">
        <f t="shared" si="104"/>
        <v>60354</v>
      </c>
    </row>
    <row r="797" spans="1:29" ht="30" x14ac:dyDescent="0.25">
      <c r="A797" s="128">
        <v>5</v>
      </c>
      <c r="B797" s="140" t="s">
        <v>792</v>
      </c>
      <c r="C797" s="118" t="s">
        <v>528</v>
      </c>
      <c r="D797" s="5"/>
      <c r="E797" s="5"/>
      <c r="F797" s="5"/>
      <c r="G797" s="5"/>
      <c r="H797" s="5"/>
      <c r="I797" s="5"/>
      <c r="J797" s="5"/>
      <c r="K797" s="5"/>
      <c r="L797" s="28"/>
      <c r="M797" s="141" t="s">
        <v>732</v>
      </c>
      <c r="N797" s="142">
        <v>0</v>
      </c>
      <c r="O797" s="150"/>
      <c r="P797" s="144">
        <v>0</v>
      </c>
      <c r="Q797" s="144">
        <v>0</v>
      </c>
      <c r="R797" s="144">
        <f t="shared" si="105"/>
        <v>0</v>
      </c>
      <c r="S797" s="144">
        <f t="shared" si="99"/>
        <v>0</v>
      </c>
      <c r="T797" s="144">
        <v>0</v>
      </c>
      <c r="U797" s="144">
        <f t="shared" si="106"/>
        <v>0</v>
      </c>
      <c r="V797" s="145"/>
      <c r="W797" s="144">
        <v>0</v>
      </c>
      <c r="X797" s="146">
        <f t="shared" si="100"/>
        <v>0</v>
      </c>
      <c r="Y797" s="144">
        <v>0</v>
      </c>
      <c r="Z797" s="144">
        <f t="shared" si="101"/>
        <v>0</v>
      </c>
      <c r="AA797" s="144">
        <f t="shared" si="102"/>
        <v>0</v>
      </c>
      <c r="AB797" s="144">
        <f t="shared" si="103"/>
        <v>0</v>
      </c>
      <c r="AC797" s="147">
        <f t="shared" si="104"/>
        <v>0</v>
      </c>
    </row>
    <row r="798" spans="1:29" x14ac:dyDescent="0.25">
      <c r="A798" s="128">
        <v>5.0999999999999996</v>
      </c>
      <c r="B798" s="140" t="s">
        <v>792</v>
      </c>
      <c r="C798" s="118" t="s">
        <v>529</v>
      </c>
      <c r="D798" s="5"/>
      <c r="E798" s="5"/>
      <c r="F798" s="5"/>
      <c r="G798" s="5"/>
      <c r="H798" s="5"/>
      <c r="I798" s="5"/>
      <c r="J798" s="5"/>
      <c r="K798" s="5"/>
      <c r="L798" s="28"/>
      <c r="M798" s="148" t="s">
        <v>47</v>
      </c>
      <c r="N798" s="149">
        <v>25</v>
      </c>
      <c r="O798" s="150"/>
      <c r="P798" s="151">
        <v>468.42</v>
      </c>
      <c r="Q798" s="144">
        <v>0</v>
      </c>
      <c r="R798" s="144">
        <f t="shared" si="105"/>
        <v>468.42</v>
      </c>
      <c r="S798" s="144">
        <f t="shared" si="99"/>
        <v>35.145552600000002</v>
      </c>
      <c r="T798" s="144">
        <v>0</v>
      </c>
      <c r="U798" s="144">
        <f t="shared" si="106"/>
        <v>503.56555260000005</v>
      </c>
      <c r="V798" s="145"/>
      <c r="W798" s="152">
        <v>94.95</v>
      </c>
      <c r="X798" s="146">
        <f t="shared" si="100"/>
        <v>11.735819999999999</v>
      </c>
      <c r="Y798" s="144">
        <v>0</v>
      </c>
      <c r="Z798" s="144">
        <f t="shared" si="101"/>
        <v>106.68582000000001</v>
      </c>
      <c r="AA798" s="144">
        <f t="shared" si="102"/>
        <v>12589.138815000002</v>
      </c>
      <c r="AB798" s="144">
        <f t="shared" si="103"/>
        <v>2667.1455000000001</v>
      </c>
      <c r="AC798" s="147">
        <f t="shared" si="104"/>
        <v>15256</v>
      </c>
    </row>
    <row r="799" spans="1:29" x14ac:dyDescent="0.25">
      <c r="A799" s="128">
        <v>5.2</v>
      </c>
      <c r="B799" s="140" t="s">
        <v>792</v>
      </c>
      <c r="C799" s="118" t="s">
        <v>530</v>
      </c>
      <c r="D799" s="5"/>
      <c r="E799" s="5"/>
      <c r="F799" s="5"/>
      <c r="G799" s="5"/>
      <c r="H799" s="5"/>
      <c r="I799" s="5"/>
      <c r="J799" s="5"/>
      <c r="K799" s="5"/>
      <c r="L799" s="28"/>
      <c r="M799" s="148" t="s">
        <v>47</v>
      </c>
      <c r="N799" s="149">
        <v>25</v>
      </c>
      <c r="O799" s="150"/>
      <c r="P799" s="151">
        <v>1113.0250000000001</v>
      </c>
      <c r="Q799" s="144">
        <v>0</v>
      </c>
      <c r="R799" s="144">
        <f t="shared" si="105"/>
        <v>1113.0250000000001</v>
      </c>
      <c r="S799" s="144">
        <f t="shared" si="99"/>
        <v>83.510265750000002</v>
      </c>
      <c r="T799" s="144">
        <v>0</v>
      </c>
      <c r="U799" s="144">
        <f t="shared" si="106"/>
        <v>1196.53526575</v>
      </c>
      <c r="V799" s="145"/>
      <c r="W799" s="152">
        <v>120.27</v>
      </c>
      <c r="X799" s="146">
        <f t="shared" si="100"/>
        <v>14.865371999999997</v>
      </c>
      <c r="Y799" s="144">
        <v>0</v>
      </c>
      <c r="Z799" s="144">
        <f t="shared" si="101"/>
        <v>135.13537199999999</v>
      </c>
      <c r="AA799" s="144">
        <f t="shared" si="102"/>
        <v>29913.381643749999</v>
      </c>
      <c r="AB799" s="144">
        <f t="shared" si="103"/>
        <v>3378.3842999999997</v>
      </c>
      <c r="AC799" s="147">
        <f t="shared" si="104"/>
        <v>33292</v>
      </c>
    </row>
    <row r="800" spans="1:29" ht="75" x14ac:dyDescent="0.25">
      <c r="A800" s="128">
        <v>6</v>
      </c>
      <c r="B800" s="140" t="s">
        <v>792</v>
      </c>
      <c r="C800" s="118" t="s">
        <v>760</v>
      </c>
      <c r="D800" s="5"/>
      <c r="E800" s="5"/>
      <c r="F800" s="5"/>
      <c r="G800" s="5"/>
      <c r="H800" s="5"/>
      <c r="I800" s="5"/>
      <c r="J800" s="5"/>
      <c r="K800" s="5"/>
      <c r="L800" s="28"/>
      <c r="M800" s="148" t="s">
        <v>719</v>
      </c>
      <c r="N800" s="141">
        <v>1</v>
      </c>
      <c r="O800" s="150"/>
      <c r="P800" s="151">
        <v>5207.4799999999996</v>
      </c>
      <c r="Q800" s="144">
        <v>0</v>
      </c>
      <c r="R800" s="144">
        <f t="shared" si="105"/>
        <v>5207.4799999999996</v>
      </c>
      <c r="S800" s="144">
        <f t="shared" si="99"/>
        <v>390.71722439999996</v>
      </c>
      <c r="T800" s="144">
        <v>0</v>
      </c>
      <c r="U800" s="144">
        <f t="shared" si="106"/>
        <v>5598.1972243999999</v>
      </c>
      <c r="V800" s="145"/>
      <c r="W800" s="152">
        <v>633</v>
      </c>
      <c r="X800" s="146">
        <f t="shared" si="100"/>
        <v>78.238799999999998</v>
      </c>
      <c r="Y800" s="144">
        <v>0</v>
      </c>
      <c r="Z800" s="144">
        <f t="shared" si="101"/>
        <v>711.23879999999997</v>
      </c>
      <c r="AA800" s="144">
        <f t="shared" si="102"/>
        <v>5598.1972243999999</v>
      </c>
      <c r="AB800" s="144">
        <f t="shared" si="103"/>
        <v>711.23879999999997</v>
      </c>
      <c r="AC800" s="147">
        <f t="shared" si="104"/>
        <v>6309</v>
      </c>
    </row>
    <row r="801" spans="1:29" x14ac:dyDescent="0.25">
      <c r="A801" s="126" t="s">
        <v>276</v>
      </c>
      <c r="B801" s="140" t="s">
        <v>792</v>
      </c>
      <c r="C801" s="123" t="s">
        <v>531</v>
      </c>
      <c r="D801" s="5"/>
      <c r="E801" s="5"/>
      <c r="F801" s="5"/>
      <c r="G801" s="5"/>
      <c r="H801" s="5"/>
      <c r="I801" s="5"/>
      <c r="J801" s="5"/>
      <c r="K801" s="5"/>
      <c r="L801" s="28"/>
      <c r="M801" s="141" t="s">
        <v>732</v>
      </c>
      <c r="N801" s="142">
        <v>0</v>
      </c>
      <c r="O801" s="150"/>
      <c r="P801" s="144">
        <v>0</v>
      </c>
      <c r="Q801" s="144">
        <v>0</v>
      </c>
      <c r="R801" s="144">
        <f t="shared" si="105"/>
        <v>0</v>
      </c>
      <c r="S801" s="144">
        <f t="shared" si="99"/>
        <v>0</v>
      </c>
      <c r="T801" s="144">
        <v>0</v>
      </c>
      <c r="U801" s="144">
        <f t="shared" si="106"/>
        <v>0</v>
      </c>
      <c r="V801" s="145"/>
      <c r="W801" s="144">
        <v>0</v>
      </c>
      <c r="X801" s="146">
        <f t="shared" si="100"/>
        <v>0</v>
      </c>
      <c r="Y801" s="144">
        <v>0</v>
      </c>
      <c r="Z801" s="144">
        <f t="shared" si="101"/>
        <v>0</v>
      </c>
      <c r="AA801" s="144">
        <f t="shared" si="102"/>
        <v>0</v>
      </c>
      <c r="AB801" s="144">
        <f t="shared" si="103"/>
        <v>0</v>
      </c>
      <c r="AC801" s="147">
        <f t="shared" si="104"/>
        <v>0</v>
      </c>
    </row>
    <row r="802" spans="1:29" x14ac:dyDescent="0.25">
      <c r="A802" s="126"/>
      <c r="B802" s="140" t="s">
        <v>792</v>
      </c>
      <c r="C802" s="123" t="s">
        <v>532</v>
      </c>
      <c r="D802" s="5"/>
      <c r="E802" s="5"/>
      <c r="F802" s="5"/>
      <c r="G802" s="5"/>
      <c r="H802" s="5"/>
      <c r="I802" s="5"/>
      <c r="J802" s="5"/>
      <c r="K802" s="5"/>
      <c r="L802" s="28"/>
      <c r="M802" s="141" t="s">
        <v>732</v>
      </c>
      <c r="N802" s="142">
        <v>0</v>
      </c>
      <c r="O802" s="150"/>
      <c r="P802" s="144">
        <v>0</v>
      </c>
      <c r="Q802" s="144">
        <v>0</v>
      </c>
      <c r="R802" s="144">
        <f t="shared" si="105"/>
        <v>0</v>
      </c>
      <c r="S802" s="144">
        <f t="shared" si="99"/>
        <v>0</v>
      </c>
      <c r="T802" s="144">
        <v>0</v>
      </c>
      <c r="U802" s="144">
        <f t="shared" si="106"/>
        <v>0</v>
      </c>
      <c r="V802" s="145"/>
      <c r="W802" s="144">
        <v>0</v>
      </c>
      <c r="X802" s="146">
        <f t="shared" si="100"/>
        <v>0</v>
      </c>
      <c r="Y802" s="144">
        <v>0</v>
      </c>
      <c r="Z802" s="144">
        <f t="shared" si="101"/>
        <v>0</v>
      </c>
      <c r="AA802" s="144">
        <f t="shared" si="102"/>
        <v>0</v>
      </c>
      <c r="AB802" s="144">
        <f t="shared" si="103"/>
        <v>0</v>
      </c>
      <c r="AC802" s="147">
        <f t="shared" si="104"/>
        <v>0</v>
      </c>
    </row>
    <row r="803" spans="1:29" ht="30" x14ac:dyDescent="0.25">
      <c r="A803" s="128">
        <v>1</v>
      </c>
      <c r="B803" s="140" t="s">
        <v>792</v>
      </c>
      <c r="C803" s="118" t="s">
        <v>533</v>
      </c>
      <c r="D803" s="5"/>
      <c r="E803" s="5"/>
      <c r="F803" s="5"/>
      <c r="G803" s="5"/>
      <c r="H803" s="5"/>
      <c r="I803" s="5"/>
      <c r="J803" s="5"/>
      <c r="K803" s="5"/>
      <c r="L803" s="28"/>
      <c r="M803" s="141" t="s">
        <v>732</v>
      </c>
      <c r="N803" s="142">
        <v>0</v>
      </c>
      <c r="O803" s="150"/>
      <c r="P803" s="144">
        <v>0</v>
      </c>
      <c r="Q803" s="144">
        <v>0</v>
      </c>
      <c r="R803" s="144">
        <f t="shared" si="105"/>
        <v>0</v>
      </c>
      <c r="S803" s="144">
        <f t="shared" si="99"/>
        <v>0</v>
      </c>
      <c r="T803" s="144">
        <v>0</v>
      </c>
      <c r="U803" s="144">
        <f t="shared" si="106"/>
        <v>0</v>
      </c>
      <c r="V803" s="145"/>
      <c r="W803" s="144">
        <v>0</v>
      </c>
      <c r="X803" s="146">
        <f t="shared" si="100"/>
        <v>0</v>
      </c>
      <c r="Y803" s="144">
        <v>0</v>
      </c>
      <c r="Z803" s="144">
        <f t="shared" si="101"/>
        <v>0</v>
      </c>
      <c r="AA803" s="144">
        <f t="shared" si="102"/>
        <v>0</v>
      </c>
      <c r="AB803" s="144">
        <f t="shared" si="103"/>
        <v>0</v>
      </c>
      <c r="AC803" s="147">
        <f t="shared" si="104"/>
        <v>0</v>
      </c>
    </row>
    <row r="804" spans="1:29" ht="45" x14ac:dyDescent="0.25">
      <c r="A804" s="128">
        <f>+A803+0.1</f>
        <v>1.1000000000000001</v>
      </c>
      <c r="B804" s="140" t="s">
        <v>792</v>
      </c>
      <c r="C804" s="118" t="s">
        <v>534</v>
      </c>
      <c r="D804" s="5"/>
      <c r="E804" s="5"/>
      <c r="F804" s="5"/>
      <c r="G804" s="5"/>
      <c r="H804" s="5"/>
      <c r="I804" s="5"/>
      <c r="J804" s="5"/>
      <c r="K804" s="5"/>
      <c r="L804" s="28"/>
      <c r="M804" s="148" t="s">
        <v>717</v>
      </c>
      <c r="N804" s="149">
        <v>1</v>
      </c>
      <c r="O804" s="150"/>
      <c r="P804" s="151">
        <v>129997.1</v>
      </c>
      <c r="Q804" s="144">
        <v>0</v>
      </c>
      <c r="R804" s="144">
        <f t="shared" si="105"/>
        <v>129997.1</v>
      </c>
      <c r="S804" s="144">
        <f t="shared" si="99"/>
        <v>9753.6824130000005</v>
      </c>
      <c r="T804" s="144">
        <v>0</v>
      </c>
      <c r="U804" s="144">
        <f t="shared" si="106"/>
        <v>139750.78241300001</v>
      </c>
      <c r="V804" s="145"/>
      <c r="W804" s="152">
        <v>6330</v>
      </c>
      <c r="X804" s="146">
        <f t="shared" si="100"/>
        <v>782.38799999999992</v>
      </c>
      <c r="Y804" s="144">
        <v>0</v>
      </c>
      <c r="Z804" s="144">
        <f t="shared" si="101"/>
        <v>7112.3879999999999</v>
      </c>
      <c r="AA804" s="144">
        <f t="shared" si="102"/>
        <v>139750.78241300001</v>
      </c>
      <c r="AB804" s="144">
        <f t="shared" si="103"/>
        <v>7112.3879999999999</v>
      </c>
      <c r="AC804" s="147">
        <f t="shared" si="104"/>
        <v>146863</v>
      </c>
    </row>
    <row r="805" spans="1:29" ht="45" x14ac:dyDescent="0.25">
      <c r="A805" s="128">
        <f>+A804+0.1</f>
        <v>1.2000000000000002</v>
      </c>
      <c r="B805" s="140" t="s">
        <v>792</v>
      </c>
      <c r="C805" s="118" t="s">
        <v>535</v>
      </c>
      <c r="D805" s="5"/>
      <c r="E805" s="5"/>
      <c r="F805" s="5"/>
      <c r="G805" s="5"/>
      <c r="H805" s="5"/>
      <c r="I805" s="5"/>
      <c r="J805" s="5"/>
      <c r="K805" s="5"/>
      <c r="L805" s="28"/>
      <c r="M805" s="148" t="s">
        <v>728</v>
      </c>
      <c r="N805" s="149">
        <v>180</v>
      </c>
      <c r="O805" s="150"/>
      <c r="P805" s="151">
        <v>51.695</v>
      </c>
      <c r="Q805" s="144">
        <v>0</v>
      </c>
      <c r="R805" s="144">
        <f t="shared" si="105"/>
        <v>51.695</v>
      </c>
      <c r="S805" s="144">
        <f t="shared" si="99"/>
        <v>3.87867585</v>
      </c>
      <c r="T805" s="144">
        <v>0</v>
      </c>
      <c r="U805" s="144">
        <f t="shared" si="106"/>
        <v>55.573675850000001</v>
      </c>
      <c r="V805" s="145"/>
      <c r="W805" s="152">
        <v>50.64</v>
      </c>
      <c r="X805" s="146">
        <f t="shared" si="100"/>
        <v>6.2591039999999998</v>
      </c>
      <c r="Y805" s="144">
        <v>0</v>
      </c>
      <c r="Z805" s="144">
        <f t="shared" si="101"/>
        <v>56.899104000000001</v>
      </c>
      <c r="AA805" s="144">
        <f t="shared" si="102"/>
        <v>10003.261653</v>
      </c>
      <c r="AB805" s="144">
        <f t="shared" si="103"/>
        <v>10241.83872</v>
      </c>
      <c r="AC805" s="147">
        <f t="shared" si="104"/>
        <v>20245</v>
      </c>
    </row>
    <row r="806" spans="1:29" ht="120" x14ac:dyDescent="0.25">
      <c r="A806" s="128">
        <f>+A805+0.1</f>
        <v>1.3000000000000003</v>
      </c>
      <c r="B806" s="140" t="s">
        <v>792</v>
      </c>
      <c r="C806" s="118" t="s">
        <v>536</v>
      </c>
      <c r="D806" s="5"/>
      <c r="E806" s="5"/>
      <c r="F806" s="5"/>
      <c r="G806" s="5"/>
      <c r="H806" s="5"/>
      <c r="I806" s="5"/>
      <c r="J806" s="5"/>
      <c r="K806" s="5"/>
      <c r="L806" s="28"/>
      <c r="M806" s="148" t="s">
        <v>719</v>
      </c>
      <c r="N806" s="149">
        <v>2</v>
      </c>
      <c r="O806" s="150"/>
      <c r="P806" s="151">
        <v>9080.3850000000002</v>
      </c>
      <c r="Q806" s="144">
        <v>0</v>
      </c>
      <c r="R806" s="144">
        <f t="shared" si="105"/>
        <v>9080.3850000000002</v>
      </c>
      <c r="S806" s="144">
        <f t="shared" si="99"/>
        <v>681.30128654999999</v>
      </c>
      <c r="T806" s="144">
        <v>0</v>
      </c>
      <c r="U806" s="144">
        <f t="shared" si="106"/>
        <v>9761.6862865500007</v>
      </c>
      <c r="V806" s="145"/>
      <c r="W806" s="152">
        <v>2532</v>
      </c>
      <c r="X806" s="146">
        <f t="shared" si="100"/>
        <v>312.95519999999999</v>
      </c>
      <c r="Y806" s="144">
        <v>0</v>
      </c>
      <c r="Z806" s="144">
        <f t="shared" si="101"/>
        <v>2844.9551999999999</v>
      </c>
      <c r="AA806" s="144">
        <f t="shared" si="102"/>
        <v>19523.372573100001</v>
      </c>
      <c r="AB806" s="144">
        <f t="shared" si="103"/>
        <v>5689.9103999999998</v>
      </c>
      <c r="AC806" s="147">
        <f t="shared" si="104"/>
        <v>25213</v>
      </c>
    </row>
    <row r="807" spans="1:29" ht="45" x14ac:dyDescent="0.25">
      <c r="A807" s="128">
        <f>+A806+0.1</f>
        <v>1.4000000000000004</v>
      </c>
      <c r="B807" s="140" t="s">
        <v>792</v>
      </c>
      <c r="C807" s="118" t="s">
        <v>537</v>
      </c>
      <c r="D807" s="5"/>
      <c r="E807" s="5"/>
      <c r="F807" s="5"/>
      <c r="G807" s="5"/>
      <c r="H807" s="5"/>
      <c r="I807" s="5"/>
      <c r="J807" s="5"/>
      <c r="K807" s="5"/>
      <c r="L807" s="28"/>
      <c r="M807" s="141" t="s">
        <v>732</v>
      </c>
      <c r="N807" s="142">
        <v>0</v>
      </c>
      <c r="O807" s="150"/>
      <c r="P807" s="144">
        <v>0</v>
      </c>
      <c r="Q807" s="144">
        <v>0</v>
      </c>
      <c r="R807" s="144">
        <f t="shared" si="105"/>
        <v>0</v>
      </c>
      <c r="S807" s="144">
        <f t="shared" si="99"/>
        <v>0</v>
      </c>
      <c r="T807" s="144">
        <v>0</v>
      </c>
      <c r="U807" s="144">
        <f t="shared" si="106"/>
        <v>0</v>
      </c>
      <c r="V807" s="145"/>
      <c r="W807" s="144">
        <v>0</v>
      </c>
      <c r="X807" s="146">
        <f t="shared" si="100"/>
        <v>0</v>
      </c>
      <c r="Y807" s="144">
        <v>0</v>
      </c>
      <c r="Z807" s="144">
        <f t="shared" si="101"/>
        <v>0</v>
      </c>
      <c r="AA807" s="144">
        <f t="shared" si="102"/>
        <v>0</v>
      </c>
      <c r="AB807" s="144">
        <f t="shared" si="103"/>
        <v>0</v>
      </c>
      <c r="AC807" s="147">
        <f t="shared" si="104"/>
        <v>0</v>
      </c>
    </row>
    <row r="808" spans="1:29" x14ac:dyDescent="0.25">
      <c r="A808" s="128" t="s">
        <v>538</v>
      </c>
      <c r="B808" s="140" t="s">
        <v>792</v>
      </c>
      <c r="C808" s="118" t="s">
        <v>539</v>
      </c>
      <c r="D808" s="5"/>
      <c r="E808" s="5"/>
      <c r="F808" s="5"/>
      <c r="G808" s="5"/>
      <c r="H808" s="5"/>
      <c r="I808" s="5"/>
      <c r="J808" s="5"/>
      <c r="K808" s="5"/>
      <c r="L808" s="28"/>
      <c r="M808" s="148" t="s">
        <v>47</v>
      </c>
      <c r="N808" s="149">
        <v>25</v>
      </c>
      <c r="O808" s="150"/>
      <c r="P808" s="151">
        <v>781.755</v>
      </c>
      <c r="Q808" s="144">
        <v>0</v>
      </c>
      <c r="R808" s="144">
        <f t="shared" si="105"/>
        <v>781.755</v>
      </c>
      <c r="S808" s="144">
        <f t="shared" si="99"/>
        <v>58.655077650000003</v>
      </c>
      <c r="T808" s="144">
        <v>0</v>
      </c>
      <c r="U808" s="144">
        <f t="shared" si="106"/>
        <v>840.41007764999995</v>
      </c>
      <c r="V808" s="145"/>
      <c r="W808" s="152">
        <v>113.94</v>
      </c>
      <c r="X808" s="146">
        <f t="shared" si="100"/>
        <v>14.082983999999998</v>
      </c>
      <c r="Y808" s="144">
        <v>0</v>
      </c>
      <c r="Z808" s="144">
        <f t="shared" si="101"/>
        <v>128.02298400000001</v>
      </c>
      <c r="AA808" s="144">
        <f t="shared" si="102"/>
        <v>21010.251941249997</v>
      </c>
      <c r="AB808" s="144">
        <f t="shared" si="103"/>
        <v>3200.5746000000004</v>
      </c>
      <c r="AC808" s="147">
        <f t="shared" si="104"/>
        <v>24211</v>
      </c>
    </row>
    <row r="809" spans="1:29" ht="30" x14ac:dyDescent="0.25">
      <c r="A809" s="128">
        <v>1.5</v>
      </c>
      <c r="B809" s="140" t="s">
        <v>792</v>
      </c>
      <c r="C809" s="118" t="s">
        <v>540</v>
      </c>
      <c r="D809" s="5"/>
      <c r="E809" s="5"/>
      <c r="F809" s="5"/>
      <c r="G809" s="5"/>
      <c r="H809" s="5"/>
      <c r="I809" s="5"/>
      <c r="J809" s="5"/>
      <c r="K809" s="5"/>
      <c r="L809" s="28"/>
      <c r="M809" s="148" t="s">
        <v>719</v>
      </c>
      <c r="N809" s="149">
        <v>1</v>
      </c>
      <c r="O809" s="150"/>
      <c r="P809" s="151">
        <v>15850.32</v>
      </c>
      <c r="Q809" s="144">
        <v>0</v>
      </c>
      <c r="R809" s="144">
        <f t="shared" si="105"/>
        <v>15850.32</v>
      </c>
      <c r="S809" s="144">
        <f t="shared" si="99"/>
        <v>1189.2495096</v>
      </c>
      <c r="T809" s="144">
        <v>0</v>
      </c>
      <c r="U809" s="144">
        <f t="shared" si="106"/>
        <v>17039.569509599998</v>
      </c>
      <c r="V809" s="145"/>
      <c r="W809" s="152">
        <v>316.5</v>
      </c>
      <c r="X809" s="146">
        <f t="shared" si="100"/>
        <v>39.119399999999999</v>
      </c>
      <c r="Y809" s="144">
        <v>0</v>
      </c>
      <c r="Z809" s="144">
        <f t="shared" si="101"/>
        <v>355.61939999999998</v>
      </c>
      <c r="AA809" s="144">
        <f t="shared" si="102"/>
        <v>17039.569509599998</v>
      </c>
      <c r="AB809" s="144">
        <f t="shared" si="103"/>
        <v>355.61939999999998</v>
      </c>
      <c r="AC809" s="147">
        <f t="shared" si="104"/>
        <v>17395</v>
      </c>
    </row>
    <row r="810" spans="1:29" ht="30" x14ac:dyDescent="0.25">
      <c r="A810" s="128">
        <v>1.6</v>
      </c>
      <c r="B810" s="140" t="s">
        <v>792</v>
      </c>
      <c r="C810" s="118" t="s">
        <v>541</v>
      </c>
      <c r="D810" s="5"/>
      <c r="E810" s="5"/>
      <c r="F810" s="5"/>
      <c r="G810" s="5"/>
      <c r="H810" s="5"/>
      <c r="I810" s="5"/>
      <c r="J810" s="5"/>
      <c r="K810" s="5"/>
      <c r="L810" s="28"/>
      <c r="M810" s="148" t="s">
        <v>719</v>
      </c>
      <c r="N810" s="149">
        <v>1</v>
      </c>
      <c r="O810" s="150"/>
      <c r="P810" s="151">
        <v>2343.1550000000002</v>
      </c>
      <c r="Q810" s="144">
        <v>0</v>
      </c>
      <c r="R810" s="144">
        <f t="shared" si="105"/>
        <v>2343.1550000000002</v>
      </c>
      <c r="S810" s="144">
        <f t="shared" si="99"/>
        <v>175.80691965000003</v>
      </c>
      <c r="T810" s="144">
        <v>0</v>
      </c>
      <c r="U810" s="144">
        <f t="shared" si="106"/>
        <v>2518.9619196500003</v>
      </c>
      <c r="V810" s="145"/>
      <c r="W810" s="152">
        <v>316.5</v>
      </c>
      <c r="X810" s="146">
        <f t="shared" si="100"/>
        <v>39.119399999999999</v>
      </c>
      <c r="Y810" s="144">
        <v>0</v>
      </c>
      <c r="Z810" s="144">
        <f t="shared" si="101"/>
        <v>355.61939999999998</v>
      </c>
      <c r="AA810" s="144">
        <f t="shared" si="102"/>
        <v>2518.9619196500003</v>
      </c>
      <c r="AB810" s="144">
        <f t="shared" si="103"/>
        <v>355.61939999999998</v>
      </c>
      <c r="AC810" s="147">
        <f t="shared" si="104"/>
        <v>2875</v>
      </c>
    </row>
    <row r="811" spans="1:29" x14ac:dyDescent="0.25">
      <c r="A811" s="126" t="s">
        <v>542</v>
      </c>
      <c r="B811" s="140" t="s">
        <v>792</v>
      </c>
      <c r="C811" s="127" t="s">
        <v>543</v>
      </c>
      <c r="D811" s="5"/>
      <c r="E811" s="5"/>
      <c r="F811" s="5"/>
      <c r="G811" s="5"/>
      <c r="H811" s="5"/>
      <c r="I811" s="5"/>
      <c r="J811" s="5"/>
      <c r="K811" s="5"/>
      <c r="L811" s="28"/>
      <c r="M811" s="141" t="s">
        <v>732</v>
      </c>
      <c r="N811" s="142">
        <v>0</v>
      </c>
      <c r="O811" s="150"/>
      <c r="P811" s="144">
        <v>0</v>
      </c>
      <c r="Q811" s="144">
        <v>0</v>
      </c>
      <c r="R811" s="144">
        <f t="shared" si="105"/>
        <v>0</v>
      </c>
      <c r="S811" s="144">
        <f t="shared" si="99"/>
        <v>0</v>
      </c>
      <c r="T811" s="144">
        <v>0</v>
      </c>
      <c r="U811" s="144">
        <f t="shared" si="106"/>
        <v>0</v>
      </c>
      <c r="V811" s="145"/>
      <c r="W811" s="144">
        <v>0</v>
      </c>
      <c r="X811" s="146">
        <f t="shared" si="100"/>
        <v>0</v>
      </c>
      <c r="Y811" s="144">
        <v>0</v>
      </c>
      <c r="Z811" s="144">
        <f t="shared" si="101"/>
        <v>0</v>
      </c>
      <c r="AA811" s="144">
        <f t="shared" si="102"/>
        <v>0</v>
      </c>
      <c r="AB811" s="144">
        <f t="shared" si="103"/>
        <v>0</v>
      </c>
      <c r="AC811" s="147">
        <f t="shared" si="104"/>
        <v>0</v>
      </c>
    </row>
    <row r="812" spans="1:29" ht="30" x14ac:dyDescent="0.25">
      <c r="A812" s="128"/>
      <c r="B812" s="140" t="s">
        <v>792</v>
      </c>
      <c r="C812" s="125" t="s">
        <v>544</v>
      </c>
      <c r="D812" s="5"/>
      <c r="E812" s="5"/>
      <c r="F812" s="5"/>
      <c r="G812" s="5"/>
      <c r="H812" s="5"/>
      <c r="I812" s="5"/>
      <c r="J812" s="5"/>
      <c r="K812" s="5"/>
      <c r="L812" s="28"/>
      <c r="M812" s="141" t="s">
        <v>732</v>
      </c>
      <c r="N812" s="142">
        <v>0</v>
      </c>
      <c r="O812" s="150"/>
      <c r="P812" s="144">
        <v>0</v>
      </c>
      <c r="Q812" s="144">
        <v>0</v>
      </c>
      <c r="R812" s="144">
        <f t="shared" si="105"/>
        <v>0</v>
      </c>
      <c r="S812" s="144">
        <f t="shared" si="99"/>
        <v>0</v>
      </c>
      <c r="T812" s="144">
        <v>0</v>
      </c>
      <c r="U812" s="144">
        <f t="shared" si="106"/>
        <v>0</v>
      </c>
      <c r="V812" s="145"/>
      <c r="W812" s="144">
        <v>0</v>
      </c>
      <c r="X812" s="146">
        <f t="shared" si="100"/>
        <v>0</v>
      </c>
      <c r="Y812" s="144">
        <v>0</v>
      </c>
      <c r="Z812" s="144">
        <f t="shared" si="101"/>
        <v>0</v>
      </c>
      <c r="AA812" s="144">
        <f t="shared" si="102"/>
        <v>0</v>
      </c>
      <c r="AB812" s="144">
        <f t="shared" si="103"/>
        <v>0</v>
      </c>
      <c r="AC812" s="147">
        <f t="shared" si="104"/>
        <v>0</v>
      </c>
    </row>
    <row r="813" spans="1:29" ht="30" x14ac:dyDescent="0.25">
      <c r="A813" s="128">
        <v>1</v>
      </c>
      <c r="B813" s="140" t="s">
        <v>792</v>
      </c>
      <c r="C813" s="118" t="s">
        <v>761</v>
      </c>
      <c r="D813" s="5"/>
      <c r="E813" s="5"/>
      <c r="F813" s="5"/>
      <c r="G813" s="5"/>
      <c r="H813" s="5"/>
      <c r="I813" s="5"/>
      <c r="J813" s="5"/>
      <c r="K813" s="5"/>
      <c r="L813" s="28"/>
      <c r="M813" s="148" t="s">
        <v>719</v>
      </c>
      <c r="N813" s="149">
        <v>5</v>
      </c>
      <c r="O813" s="150"/>
      <c r="P813" s="151">
        <v>3511.04</v>
      </c>
      <c r="Q813" s="144">
        <v>0</v>
      </c>
      <c r="R813" s="144">
        <f t="shared" si="105"/>
        <v>3511.04</v>
      </c>
      <c r="S813" s="144">
        <f t="shared" si="99"/>
        <v>263.4333312</v>
      </c>
      <c r="T813" s="144">
        <v>0</v>
      </c>
      <c r="U813" s="144">
        <f t="shared" si="106"/>
        <v>3774.4733311999998</v>
      </c>
      <c r="V813" s="145"/>
      <c r="W813" s="144">
        <v>0</v>
      </c>
      <c r="X813" s="146">
        <f t="shared" si="100"/>
        <v>0</v>
      </c>
      <c r="Y813" s="144">
        <v>0</v>
      </c>
      <c r="Z813" s="144">
        <f t="shared" si="101"/>
        <v>0</v>
      </c>
      <c r="AA813" s="144">
        <f t="shared" si="102"/>
        <v>18872.366655999998</v>
      </c>
      <c r="AB813" s="144">
        <f t="shared" si="103"/>
        <v>0</v>
      </c>
      <c r="AC813" s="147">
        <f t="shared" si="104"/>
        <v>18872</v>
      </c>
    </row>
    <row r="814" spans="1:29" ht="30" x14ac:dyDescent="0.25">
      <c r="A814" s="128">
        <v>2</v>
      </c>
      <c r="B814" s="140" t="s">
        <v>792</v>
      </c>
      <c r="C814" s="118" t="s">
        <v>762</v>
      </c>
      <c r="D814" s="5"/>
      <c r="E814" s="5"/>
      <c r="F814" s="5"/>
      <c r="G814" s="5"/>
      <c r="H814" s="5"/>
      <c r="I814" s="5"/>
      <c r="J814" s="5"/>
      <c r="K814" s="5"/>
      <c r="L814" s="28"/>
      <c r="M814" s="148" t="s">
        <v>719</v>
      </c>
      <c r="N814" s="149">
        <v>130</v>
      </c>
      <c r="O814" s="150"/>
      <c r="P814" s="151">
        <v>3718.875</v>
      </c>
      <c r="Q814" s="144">
        <v>0</v>
      </c>
      <c r="R814" s="144">
        <f t="shared" si="105"/>
        <v>3718.875</v>
      </c>
      <c r="S814" s="144">
        <f t="shared" si="99"/>
        <v>279.02719124999999</v>
      </c>
      <c r="T814" s="144">
        <v>0</v>
      </c>
      <c r="U814" s="144">
        <f t="shared" si="106"/>
        <v>3997.9021912500002</v>
      </c>
      <c r="V814" s="145"/>
      <c r="W814" s="144">
        <v>0</v>
      </c>
      <c r="X814" s="146">
        <f t="shared" si="100"/>
        <v>0</v>
      </c>
      <c r="Y814" s="144">
        <v>0</v>
      </c>
      <c r="Z814" s="144">
        <f t="shared" si="101"/>
        <v>0</v>
      </c>
      <c r="AA814" s="144">
        <f t="shared" si="102"/>
        <v>519727.28486250003</v>
      </c>
      <c r="AB814" s="144">
        <f t="shared" si="103"/>
        <v>0</v>
      </c>
      <c r="AC814" s="147">
        <f t="shared" si="104"/>
        <v>519727</v>
      </c>
    </row>
    <row r="815" spans="1:29" ht="45" x14ac:dyDescent="0.25">
      <c r="A815" s="128">
        <v>3</v>
      </c>
      <c r="B815" s="140" t="s">
        <v>792</v>
      </c>
      <c r="C815" s="118" t="s">
        <v>763</v>
      </c>
      <c r="D815" s="5"/>
      <c r="E815" s="5"/>
      <c r="F815" s="5"/>
      <c r="G815" s="5"/>
      <c r="H815" s="5"/>
      <c r="I815" s="5"/>
      <c r="J815" s="5"/>
      <c r="K815" s="5"/>
      <c r="L815" s="28"/>
      <c r="M815" s="148" t="s">
        <v>719</v>
      </c>
      <c r="N815" s="149">
        <v>15</v>
      </c>
      <c r="O815" s="150"/>
      <c r="P815" s="151">
        <v>4192.57</v>
      </c>
      <c r="Q815" s="144">
        <v>0</v>
      </c>
      <c r="R815" s="144">
        <f t="shared" si="105"/>
        <v>4192.57</v>
      </c>
      <c r="S815" s="144">
        <f t="shared" si="99"/>
        <v>314.56852709999998</v>
      </c>
      <c r="T815" s="144">
        <v>0</v>
      </c>
      <c r="U815" s="144">
        <f t="shared" si="106"/>
        <v>4507.1385270999999</v>
      </c>
      <c r="V815" s="145"/>
      <c r="W815" s="144">
        <v>0</v>
      </c>
      <c r="X815" s="146">
        <f t="shared" si="100"/>
        <v>0</v>
      </c>
      <c r="Y815" s="144">
        <v>0</v>
      </c>
      <c r="Z815" s="144">
        <f t="shared" si="101"/>
        <v>0</v>
      </c>
      <c r="AA815" s="144">
        <f t="shared" si="102"/>
        <v>67607.077906499995</v>
      </c>
      <c r="AB815" s="144">
        <f t="shared" si="103"/>
        <v>0</v>
      </c>
      <c r="AC815" s="147">
        <f t="shared" si="104"/>
        <v>67607</v>
      </c>
    </row>
    <row r="816" spans="1:29" ht="30" x14ac:dyDescent="0.25">
      <c r="A816" s="128">
        <v>4</v>
      </c>
      <c r="B816" s="140" t="s">
        <v>792</v>
      </c>
      <c r="C816" s="118" t="s">
        <v>764</v>
      </c>
      <c r="D816" s="5"/>
      <c r="E816" s="5"/>
      <c r="F816" s="5"/>
      <c r="G816" s="5"/>
      <c r="H816" s="5"/>
      <c r="I816" s="5"/>
      <c r="J816" s="5"/>
      <c r="K816" s="5"/>
      <c r="L816" s="28"/>
      <c r="M816" s="148" t="s">
        <v>719</v>
      </c>
      <c r="N816" s="149">
        <v>85</v>
      </c>
      <c r="O816" s="150"/>
      <c r="P816" s="151">
        <v>1718.595</v>
      </c>
      <c r="Q816" s="144">
        <v>0</v>
      </c>
      <c r="R816" s="144">
        <f t="shared" si="105"/>
        <v>1718.595</v>
      </c>
      <c r="S816" s="144">
        <f t="shared" si="99"/>
        <v>128.94618285000001</v>
      </c>
      <c r="T816" s="144">
        <v>0</v>
      </c>
      <c r="U816" s="144">
        <f t="shared" si="106"/>
        <v>1847.54118285</v>
      </c>
      <c r="V816" s="145"/>
      <c r="W816" s="144">
        <v>0</v>
      </c>
      <c r="X816" s="146">
        <f t="shared" si="100"/>
        <v>0</v>
      </c>
      <c r="Y816" s="144">
        <v>0</v>
      </c>
      <c r="Z816" s="144">
        <f t="shared" si="101"/>
        <v>0</v>
      </c>
      <c r="AA816" s="144">
        <f t="shared" si="102"/>
        <v>157041.00054225</v>
      </c>
      <c r="AB816" s="144">
        <f t="shared" si="103"/>
        <v>0</v>
      </c>
      <c r="AC816" s="147">
        <f t="shared" si="104"/>
        <v>157041</v>
      </c>
    </row>
    <row r="817" spans="1:29" ht="45" x14ac:dyDescent="0.25">
      <c r="A817" s="128">
        <v>5</v>
      </c>
      <c r="B817" s="140" t="s">
        <v>792</v>
      </c>
      <c r="C817" s="118" t="s">
        <v>765</v>
      </c>
      <c r="D817" s="5"/>
      <c r="E817" s="5"/>
      <c r="F817" s="5"/>
      <c r="G817" s="5"/>
      <c r="H817" s="5"/>
      <c r="I817" s="5"/>
      <c r="J817" s="5"/>
      <c r="K817" s="5"/>
      <c r="L817" s="28"/>
      <c r="M817" s="148" t="s">
        <v>719</v>
      </c>
      <c r="N817" s="149">
        <v>275</v>
      </c>
      <c r="O817" s="150"/>
      <c r="P817" s="151">
        <v>932.62</v>
      </c>
      <c r="Q817" s="144">
        <v>0</v>
      </c>
      <c r="R817" s="144">
        <f t="shared" si="105"/>
        <v>932.62</v>
      </c>
      <c r="S817" s="144">
        <f t="shared" si="99"/>
        <v>69.974478599999998</v>
      </c>
      <c r="T817" s="144">
        <v>0</v>
      </c>
      <c r="U817" s="144">
        <f t="shared" si="106"/>
        <v>1002.5944786</v>
      </c>
      <c r="V817" s="145"/>
      <c r="W817" s="144">
        <v>0</v>
      </c>
      <c r="X817" s="146">
        <f t="shared" si="100"/>
        <v>0</v>
      </c>
      <c r="Y817" s="144">
        <v>0</v>
      </c>
      <c r="Z817" s="144">
        <f t="shared" si="101"/>
        <v>0</v>
      </c>
      <c r="AA817" s="144">
        <f t="shared" si="102"/>
        <v>275713.481615</v>
      </c>
      <c r="AB817" s="144">
        <f t="shared" si="103"/>
        <v>0</v>
      </c>
      <c r="AC817" s="147">
        <f t="shared" si="104"/>
        <v>275713</v>
      </c>
    </row>
    <row r="818" spans="1:29" ht="45" x14ac:dyDescent="0.25">
      <c r="A818" s="128">
        <v>6</v>
      </c>
      <c r="B818" s="140" t="s">
        <v>792</v>
      </c>
      <c r="C818" s="118" t="s">
        <v>766</v>
      </c>
      <c r="D818" s="5"/>
      <c r="E818" s="5"/>
      <c r="F818" s="5"/>
      <c r="G818" s="5"/>
      <c r="H818" s="5"/>
      <c r="I818" s="5"/>
      <c r="J818" s="5"/>
      <c r="K818" s="5"/>
      <c r="L818" s="28"/>
      <c r="M818" s="148" t="s">
        <v>719</v>
      </c>
      <c r="N818" s="149">
        <v>225</v>
      </c>
      <c r="O818" s="150"/>
      <c r="P818" s="151">
        <v>1251.23</v>
      </c>
      <c r="Q818" s="144">
        <v>0</v>
      </c>
      <c r="R818" s="144">
        <f t="shared" si="105"/>
        <v>1251.23</v>
      </c>
      <c r="S818" s="144">
        <f t="shared" si="99"/>
        <v>93.879786899999999</v>
      </c>
      <c r="T818" s="144">
        <v>0</v>
      </c>
      <c r="U818" s="144">
        <f t="shared" si="106"/>
        <v>1345.1097869</v>
      </c>
      <c r="V818" s="145"/>
      <c r="W818" s="144">
        <v>0</v>
      </c>
      <c r="X818" s="146">
        <f t="shared" si="100"/>
        <v>0</v>
      </c>
      <c r="Y818" s="144">
        <v>0</v>
      </c>
      <c r="Z818" s="144">
        <f t="shared" si="101"/>
        <v>0</v>
      </c>
      <c r="AA818" s="144">
        <f t="shared" si="102"/>
        <v>302649.70205249998</v>
      </c>
      <c r="AB818" s="144">
        <f t="shared" si="103"/>
        <v>0</v>
      </c>
      <c r="AC818" s="147">
        <f t="shared" si="104"/>
        <v>302650</v>
      </c>
    </row>
    <row r="819" spans="1:29" ht="45" x14ac:dyDescent="0.25">
      <c r="A819" s="128">
        <v>7</v>
      </c>
      <c r="B819" s="140" t="s">
        <v>792</v>
      </c>
      <c r="C819" s="118" t="s">
        <v>767</v>
      </c>
      <c r="D819" s="5"/>
      <c r="E819" s="5"/>
      <c r="F819" s="5"/>
      <c r="G819" s="5"/>
      <c r="H819" s="5"/>
      <c r="I819" s="5"/>
      <c r="J819" s="5"/>
      <c r="K819" s="5"/>
      <c r="L819" s="28"/>
      <c r="M819" s="148" t="s">
        <v>719</v>
      </c>
      <c r="N819" s="149">
        <v>36</v>
      </c>
      <c r="O819" s="150"/>
      <c r="P819" s="151">
        <v>5674.8450000000003</v>
      </c>
      <c r="Q819" s="144">
        <v>0</v>
      </c>
      <c r="R819" s="144">
        <f t="shared" si="105"/>
        <v>5674.8450000000003</v>
      </c>
      <c r="S819" s="144">
        <f t="shared" si="99"/>
        <v>425.78362035000004</v>
      </c>
      <c r="T819" s="144">
        <v>0</v>
      </c>
      <c r="U819" s="144">
        <f t="shared" si="106"/>
        <v>6100.6286203500003</v>
      </c>
      <c r="V819" s="145"/>
      <c r="W819" s="144">
        <v>0</v>
      </c>
      <c r="X819" s="146">
        <f t="shared" si="100"/>
        <v>0</v>
      </c>
      <c r="Y819" s="144">
        <v>0</v>
      </c>
      <c r="Z819" s="144">
        <f t="shared" si="101"/>
        <v>0</v>
      </c>
      <c r="AA819" s="144">
        <f t="shared" si="102"/>
        <v>219622.63033260001</v>
      </c>
      <c r="AB819" s="144">
        <f t="shared" si="103"/>
        <v>0</v>
      </c>
      <c r="AC819" s="147">
        <f t="shared" si="104"/>
        <v>219623</v>
      </c>
    </row>
    <row r="820" spans="1:29" ht="30" x14ac:dyDescent="0.25">
      <c r="A820" s="128">
        <v>8</v>
      </c>
      <c r="B820" s="140" t="s">
        <v>792</v>
      </c>
      <c r="C820" s="118" t="s">
        <v>768</v>
      </c>
      <c r="D820" s="5"/>
      <c r="E820" s="5"/>
      <c r="F820" s="5"/>
      <c r="G820" s="5"/>
      <c r="H820" s="5"/>
      <c r="I820" s="5"/>
      <c r="J820" s="5"/>
      <c r="K820" s="5"/>
      <c r="L820" s="28"/>
      <c r="M820" s="148" t="s">
        <v>719</v>
      </c>
      <c r="N820" s="149">
        <v>125</v>
      </c>
      <c r="O820" s="150"/>
      <c r="P820" s="151">
        <v>5570.4</v>
      </c>
      <c r="Q820" s="144">
        <v>0</v>
      </c>
      <c r="R820" s="144">
        <f t="shared" si="105"/>
        <v>5570.4</v>
      </c>
      <c r="S820" s="144">
        <f t="shared" si="99"/>
        <v>417.94711199999995</v>
      </c>
      <c r="T820" s="144">
        <v>0</v>
      </c>
      <c r="U820" s="144">
        <f t="shared" si="106"/>
        <v>5988.3471119999995</v>
      </c>
      <c r="V820" s="145"/>
      <c r="W820" s="144">
        <v>0</v>
      </c>
      <c r="X820" s="146">
        <f t="shared" si="100"/>
        <v>0</v>
      </c>
      <c r="Y820" s="144">
        <v>0</v>
      </c>
      <c r="Z820" s="144">
        <f t="shared" si="101"/>
        <v>0</v>
      </c>
      <c r="AA820" s="144">
        <f t="shared" si="102"/>
        <v>748543.38899999997</v>
      </c>
      <c r="AB820" s="144">
        <f t="shared" si="103"/>
        <v>0</v>
      </c>
      <c r="AC820" s="147">
        <f t="shared" si="104"/>
        <v>748543</v>
      </c>
    </row>
    <row r="821" spans="1:29" ht="30" x14ac:dyDescent="0.25">
      <c r="A821" s="128">
        <v>9</v>
      </c>
      <c r="B821" s="140" t="s">
        <v>792</v>
      </c>
      <c r="C821" s="118" t="s">
        <v>769</v>
      </c>
      <c r="D821" s="5"/>
      <c r="E821" s="5"/>
      <c r="F821" s="5"/>
      <c r="G821" s="5"/>
      <c r="H821" s="5"/>
      <c r="I821" s="5"/>
      <c r="J821" s="5"/>
      <c r="K821" s="5"/>
      <c r="L821" s="28"/>
      <c r="M821" s="148" t="s">
        <v>719</v>
      </c>
      <c r="N821" s="149">
        <v>30</v>
      </c>
      <c r="O821" s="150"/>
      <c r="P821" s="151">
        <v>1983.4</v>
      </c>
      <c r="Q821" s="144">
        <v>0</v>
      </c>
      <c r="R821" s="144">
        <f t="shared" si="105"/>
        <v>1983.4</v>
      </c>
      <c r="S821" s="144">
        <f t="shared" si="99"/>
        <v>148.814502</v>
      </c>
      <c r="T821" s="144">
        <v>0</v>
      </c>
      <c r="U821" s="144">
        <f t="shared" si="106"/>
        <v>2132.2145020000003</v>
      </c>
      <c r="V821" s="145"/>
      <c r="W821" s="144">
        <v>0</v>
      </c>
      <c r="X821" s="146">
        <f t="shared" si="100"/>
        <v>0</v>
      </c>
      <c r="Y821" s="144">
        <v>0</v>
      </c>
      <c r="Z821" s="144">
        <f t="shared" si="101"/>
        <v>0</v>
      </c>
      <c r="AA821" s="144">
        <f t="shared" si="102"/>
        <v>63966.435060000011</v>
      </c>
      <c r="AB821" s="144">
        <f t="shared" si="103"/>
        <v>0</v>
      </c>
      <c r="AC821" s="147">
        <f t="shared" si="104"/>
        <v>63966</v>
      </c>
    </row>
    <row r="822" spans="1:29" ht="30" x14ac:dyDescent="0.25">
      <c r="A822" s="128">
        <v>10</v>
      </c>
      <c r="B822" s="140" t="s">
        <v>792</v>
      </c>
      <c r="C822" s="118" t="s">
        <v>545</v>
      </c>
      <c r="D822" s="5"/>
      <c r="E822" s="5"/>
      <c r="F822" s="5"/>
      <c r="G822" s="5"/>
      <c r="H822" s="5"/>
      <c r="I822" s="5"/>
      <c r="J822" s="5"/>
      <c r="K822" s="5"/>
      <c r="L822" s="28"/>
      <c r="M822" s="148" t="s">
        <v>719</v>
      </c>
      <c r="N822" s="149">
        <v>5</v>
      </c>
      <c r="O822" s="150"/>
      <c r="P822" s="151">
        <v>2446.5450000000001</v>
      </c>
      <c r="Q822" s="144">
        <v>0</v>
      </c>
      <c r="R822" s="144">
        <f t="shared" si="105"/>
        <v>2446.5450000000001</v>
      </c>
      <c r="S822" s="144">
        <f t="shared" si="99"/>
        <v>183.56427135000001</v>
      </c>
      <c r="T822" s="144">
        <v>0</v>
      </c>
      <c r="U822" s="144">
        <f t="shared" si="106"/>
        <v>2630.1092713500002</v>
      </c>
      <c r="V822" s="145"/>
      <c r="W822" s="144">
        <v>0</v>
      </c>
      <c r="X822" s="146">
        <f t="shared" si="100"/>
        <v>0</v>
      </c>
      <c r="Y822" s="144">
        <v>0</v>
      </c>
      <c r="Z822" s="144">
        <f t="shared" si="101"/>
        <v>0</v>
      </c>
      <c r="AA822" s="144">
        <f t="shared" si="102"/>
        <v>13150.546356750001</v>
      </c>
      <c r="AB822" s="144">
        <f t="shared" si="103"/>
        <v>0</v>
      </c>
      <c r="AC822" s="147">
        <f t="shared" si="104"/>
        <v>13151</v>
      </c>
    </row>
    <row r="823" spans="1:29" ht="30" x14ac:dyDescent="0.25">
      <c r="A823" s="128">
        <v>11</v>
      </c>
      <c r="B823" s="140" t="s">
        <v>792</v>
      </c>
      <c r="C823" s="118" t="s">
        <v>770</v>
      </c>
      <c r="D823" s="5"/>
      <c r="E823" s="5"/>
      <c r="F823" s="5"/>
      <c r="G823" s="5"/>
      <c r="H823" s="5"/>
      <c r="I823" s="5"/>
      <c r="J823" s="5"/>
      <c r="K823" s="5"/>
      <c r="L823" s="28"/>
      <c r="M823" s="148" t="s">
        <v>719</v>
      </c>
      <c r="N823" s="149">
        <v>15</v>
      </c>
      <c r="O823" s="150"/>
      <c r="P823" s="151">
        <v>12460.605</v>
      </c>
      <c r="Q823" s="144">
        <v>0</v>
      </c>
      <c r="R823" s="144">
        <f t="shared" si="105"/>
        <v>12460.605</v>
      </c>
      <c r="S823" s="144">
        <f t="shared" si="99"/>
        <v>934.91919314999996</v>
      </c>
      <c r="T823" s="144">
        <v>0</v>
      </c>
      <c r="U823" s="144">
        <f t="shared" si="106"/>
        <v>13395.524193149999</v>
      </c>
      <c r="V823" s="145"/>
      <c r="W823" s="144">
        <v>0</v>
      </c>
      <c r="X823" s="146">
        <f t="shared" si="100"/>
        <v>0</v>
      </c>
      <c r="Y823" s="144">
        <v>0</v>
      </c>
      <c r="Z823" s="144">
        <f t="shared" si="101"/>
        <v>0</v>
      </c>
      <c r="AA823" s="144">
        <f t="shared" si="102"/>
        <v>200932.86289724999</v>
      </c>
      <c r="AB823" s="144">
        <f t="shared" si="103"/>
        <v>0</v>
      </c>
      <c r="AC823" s="147">
        <f t="shared" si="104"/>
        <v>200933</v>
      </c>
    </row>
    <row r="824" spans="1:29" ht="45" x14ac:dyDescent="0.25">
      <c r="A824" s="128">
        <v>12</v>
      </c>
      <c r="B824" s="140" t="s">
        <v>792</v>
      </c>
      <c r="C824" s="118" t="s">
        <v>771</v>
      </c>
      <c r="D824" s="5"/>
      <c r="E824" s="5"/>
      <c r="F824" s="5"/>
      <c r="G824" s="5"/>
      <c r="H824" s="5"/>
      <c r="I824" s="5"/>
      <c r="J824" s="5"/>
      <c r="K824" s="5"/>
      <c r="L824" s="28"/>
      <c r="M824" s="148" t="s">
        <v>719</v>
      </c>
      <c r="N824" s="149">
        <v>10</v>
      </c>
      <c r="O824" s="150"/>
      <c r="P824" s="151">
        <v>526.44500000000005</v>
      </c>
      <c r="Q824" s="144">
        <v>0</v>
      </c>
      <c r="R824" s="144">
        <f t="shared" si="105"/>
        <v>526.44500000000005</v>
      </c>
      <c r="S824" s="144">
        <f t="shared" si="99"/>
        <v>39.499168350000005</v>
      </c>
      <c r="T824" s="144">
        <v>0</v>
      </c>
      <c r="U824" s="144">
        <f t="shared" si="106"/>
        <v>565.94416835000004</v>
      </c>
      <c r="V824" s="145"/>
      <c r="W824" s="144">
        <v>0</v>
      </c>
      <c r="X824" s="146">
        <f t="shared" si="100"/>
        <v>0</v>
      </c>
      <c r="Y824" s="144">
        <v>0</v>
      </c>
      <c r="Z824" s="144">
        <f t="shared" si="101"/>
        <v>0</v>
      </c>
      <c r="AA824" s="144">
        <f t="shared" si="102"/>
        <v>5659.4416835000002</v>
      </c>
      <c r="AB824" s="144">
        <f t="shared" si="103"/>
        <v>0</v>
      </c>
      <c r="AC824" s="147">
        <f t="shared" si="104"/>
        <v>5659</v>
      </c>
    </row>
    <row r="825" spans="1:29" ht="30" x14ac:dyDescent="0.25">
      <c r="A825" s="128">
        <v>13</v>
      </c>
      <c r="B825" s="140" t="s">
        <v>792</v>
      </c>
      <c r="C825" s="118" t="s">
        <v>546</v>
      </c>
      <c r="D825" s="5"/>
      <c r="E825" s="5"/>
      <c r="F825" s="5"/>
      <c r="G825" s="5"/>
      <c r="H825" s="5"/>
      <c r="I825" s="5"/>
      <c r="J825" s="5"/>
      <c r="K825" s="5"/>
      <c r="L825" s="28"/>
      <c r="M825" s="148" t="s">
        <v>719</v>
      </c>
      <c r="N825" s="149">
        <v>345</v>
      </c>
      <c r="O825" s="150"/>
      <c r="P825" s="151">
        <v>1269.165</v>
      </c>
      <c r="Q825" s="144">
        <v>0</v>
      </c>
      <c r="R825" s="144">
        <f t="shared" si="105"/>
        <v>1269.165</v>
      </c>
      <c r="S825" s="144">
        <f t="shared" si="99"/>
        <v>95.225449949999998</v>
      </c>
      <c r="T825" s="144">
        <v>0</v>
      </c>
      <c r="U825" s="144">
        <f t="shared" si="106"/>
        <v>1364.3904499499999</v>
      </c>
      <c r="V825" s="145"/>
      <c r="W825" s="144">
        <v>0</v>
      </c>
      <c r="X825" s="146">
        <f t="shared" si="100"/>
        <v>0</v>
      </c>
      <c r="Y825" s="144">
        <v>0</v>
      </c>
      <c r="Z825" s="144">
        <f t="shared" si="101"/>
        <v>0</v>
      </c>
      <c r="AA825" s="144">
        <f t="shared" si="102"/>
        <v>470714.70523274998</v>
      </c>
      <c r="AB825" s="144">
        <f t="shared" si="103"/>
        <v>0</v>
      </c>
      <c r="AC825" s="147">
        <f t="shared" si="104"/>
        <v>470715</v>
      </c>
    </row>
    <row r="826" spans="1:29" ht="30" x14ac:dyDescent="0.25">
      <c r="A826" s="128">
        <v>14</v>
      </c>
      <c r="B826" s="140" t="s">
        <v>792</v>
      </c>
      <c r="C826" s="118" t="s">
        <v>547</v>
      </c>
      <c r="D826" s="5"/>
      <c r="E826" s="5"/>
      <c r="F826" s="5"/>
      <c r="G826" s="5"/>
      <c r="H826" s="5"/>
      <c r="I826" s="5"/>
      <c r="J826" s="5"/>
      <c r="K826" s="5"/>
      <c r="L826" s="28"/>
      <c r="M826" s="148" t="s">
        <v>719</v>
      </c>
      <c r="N826" s="149">
        <v>45</v>
      </c>
      <c r="O826" s="150"/>
      <c r="P826" s="151">
        <v>853.495</v>
      </c>
      <c r="Q826" s="144">
        <v>0</v>
      </c>
      <c r="R826" s="144">
        <f t="shared" si="105"/>
        <v>853.495</v>
      </c>
      <c r="S826" s="144">
        <f t="shared" si="99"/>
        <v>64.037729850000005</v>
      </c>
      <c r="T826" s="144">
        <v>0</v>
      </c>
      <c r="U826" s="144">
        <f t="shared" si="106"/>
        <v>917.53272985000001</v>
      </c>
      <c r="V826" s="145"/>
      <c r="W826" s="144">
        <v>0</v>
      </c>
      <c r="X826" s="146">
        <f t="shared" si="100"/>
        <v>0</v>
      </c>
      <c r="Y826" s="144">
        <v>0</v>
      </c>
      <c r="Z826" s="144">
        <f t="shared" si="101"/>
        <v>0</v>
      </c>
      <c r="AA826" s="144">
        <f t="shared" si="102"/>
        <v>41288.972843249998</v>
      </c>
      <c r="AB826" s="144">
        <f t="shared" si="103"/>
        <v>0</v>
      </c>
      <c r="AC826" s="147">
        <f t="shared" si="104"/>
        <v>41289</v>
      </c>
    </row>
    <row r="827" spans="1:29" ht="30" x14ac:dyDescent="0.25">
      <c r="A827" s="128">
        <v>16</v>
      </c>
      <c r="B827" s="140" t="s">
        <v>792</v>
      </c>
      <c r="C827" s="118" t="s">
        <v>548</v>
      </c>
      <c r="D827" s="5"/>
      <c r="E827" s="5"/>
      <c r="F827" s="5"/>
      <c r="G827" s="5"/>
      <c r="H827" s="5"/>
      <c r="I827" s="5"/>
      <c r="J827" s="5"/>
      <c r="K827" s="5"/>
      <c r="L827" s="28"/>
      <c r="M827" s="148" t="s">
        <v>719</v>
      </c>
      <c r="N827" s="149">
        <v>220</v>
      </c>
      <c r="O827" s="150"/>
      <c r="P827" s="151">
        <v>1870.5150000000001</v>
      </c>
      <c r="Q827" s="144">
        <v>0</v>
      </c>
      <c r="R827" s="144">
        <f t="shared" si="105"/>
        <v>1870.5150000000001</v>
      </c>
      <c r="S827" s="144">
        <f t="shared" si="99"/>
        <v>140.34474045000002</v>
      </c>
      <c r="T827" s="144">
        <v>0</v>
      </c>
      <c r="U827" s="144">
        <f t="shared" si="106"/>
        <v>2010.8597404500001</v>
      </c>
      <c r="V827" s="145"/>
      <c r="W827" s="144">
        <v>0</v>
      </c>
      <c r="X827" s="146">
        <f t="shared" si="100"/>
        <v>0</v>
      </c>
      <c r="Y827" s="144">
        <v>0</v>
      </c>
      <c r="Z827" s="144">
        <f t="shared" si="101"/>
        <v>0</v>
      </c>
      <c r="AA827" s="144">
        <f t="shared" si="102"/>
        <v>442389.14289900003</v>
      </c>
      <c r="AB827" s="144">
        <f t="shared" si="103"/>
        <v>0</v>
      </c>
      <c r="AC827" s="147">
        <f t="shared" si="104"/>
        <v>442389</v>
      </c>
    </row>
    <row r="828" spans="1:29" x14ac:dyDescent="0.25">
      <c r="A828" s="128"/>
      <c r="B828" s="140" t="s">
        <v>792</v>
      </c>
      <c r="C828" s="118" t="s">
        <v>549</v>
      </c>
      <c r="D828" s="5"/>
      <c r="E828" s="5"/>
      <c r="F828" s="5"/>
      <c r="G828" s="5"/>
      <c r="H828" s="5"/>
      <c r="I828" s="5"/>
      <c r="J828" s="5"/>
      <c r="K828" s="5"/>
      <c r="L828" s="28"/>
      <c r="M828" s="141" t="s">
        <v>732</v>
      </c>
      <c r="N828" s="142">
        <v>0</v>
      </c>
      <c r="O828" s="150"/>
      <c r="P828" s="144">
        <v>0</v>
      </c>
      <c r="Q828" s="144">
        <v>0</v>
      </c>
      <c r="R828" s="144">
        <f t="shared" si="105"/>
        <v>0</v>
      </c>
      <c r="S828" s="144">
        <f t="shared" si="99"/>
        <v>0</v>
      </c>
      <c r="T828" s="144">
        <v>0</v>
      </c>
      <c r="U828" s="144">
        <f t="shared" si="106"/>
        <v>0</v>
      </c>
      <c r="V828" s="145"/>
      <c r="W828" s="144">
        <v>0</v>
      </c>
      <c r="X828" s="146">
        <f t="shared" si="100"/>
        <v>0</v>
      </c>
      <c r="Y828" s="144">
        <v>0</v>
      </c>
      <c r="Z828" s="144">
        <f t="shared" si="101"/>
        <v>0</v>
      </c>
      <c r="AA828" s="144">
        <f t="shared" si="102"/>
        <v>0</v>
      </c>
      <c r="AB828" s="144">
        <f t="shared" si="103"/>
        <v>0</v>
      </c>
      <c r="AC828" s="147">
        <f t="shared" si="104"/>
        <v>0</v>
      </c>
    </row>
    <row r="829" spans="1:29" ht="30" x14ac:dyDescent="0.25">
      <c r="A829" s="128">
        <v>17</v>
      </c>
      <c r="B829" s="140" t="s">
        <v>792</v>
      </c>
      <c r="C829" s="118" t="s">
        <v>550</v>
      </c>
      <c r="D829" s="5"/>
      <c r="E829" s="5"/>
      <c r="F829" s="5"/>
      <c r="G829" s="5"/>
      <c r="H829" s="5"/>
      <c r="I829" s="5"/>
      <c r="J829" s="5"/>
      <c r="K829" s="5"/>
      <c r="L829" s="28"/>
      <c r="M829" s="148" t="s">
        <v>719</v>
      </c>
      <c r="N829" s="149">
        <v>15</v>
      </c>
      <c r="O829" s="150"/>
      <c r="P829" s="151">
        <v>1490.7149999999999</v>
      </c>
      <c r="Q829" s="144">
        <v>0</v>
      </c>
      <c r="R829" s="144">
        <f t="shared" si="105"/>
        <v>1490.7149999999999</v>
      </c>
      <c r="S829" s="144">
        <f t="shared" si="99"/>
        <v>111.84834644999999</v>
      </c>
      <c r="T829" s="144">
        <v>0</v>
      </c>
      <c r="U829" s="144">
        <f t="shared" si="106"/>
        <v>1602.5633464499999</v>
      </c>
      <c r="V829" s="145"/>
      <c r="W829" s="144">
        <v>0</v>
      </c>
      <c r="X829" s="146">
        <f t="shared" si="100"/>
        <v>0</v>
      </c>
      <c r="Y829" s="144">
        <v>0</v>
      </c>
      <c r="Z829" s="144">
        <f t="shared" si="101"/>
        <v>0</v>
      </c>
      <c r="AA829" s="144">
        <f t="shared" si="102"/>
        <v>24038.45019675</v>
      </c>
      <c r="AB829" s="144">
        <f t="shared" si="103"/>
        <v>0</v>
      </c>
      <c r="AC829" s="147">
        <f t="shared" si="104"/>
        <v>24038</v>
      </c>
    </row>
    <row r="830" spans="1:29" x14ac:dyDescent="0.25">
      <c r="A830" s="128"/>
      <c r="B830" s="140" t="s">
        <v>792</v>
      </c>
      <c r="C830" s="118" t="s">
        <v>551</v>
      </c>
      <c r="D830" s="5"/>
      <c r="E830" s="5"/>
      <c r="F830" s="5"/>
      <c r="G830" s="5"/>
      <c r="H830" s="5"/>
      <c r="I830" s="5"/>
      <c r="J830" s="5"/>
      <c r="K830" s="5"/>
      <c r="L830" s="28"/>
      <c r="M830" s="141" t="s">
        <v>732</v>
      </c>
      <c r="N830" s="142">
        <v>0</v>
      </c>
      <c r="O830" s="150"/>
      <c r="P830" s="144">
        <v>0</v>
      </c>
      <c r="Q830" s="144">
        <v>0</v>
      </c>
      <c r="R830" s="144">
        <f t="shared" si="105"/>
        <v>0</v>
      </c>
      <c r="S830" s="144">
        <f t="shared" si="99"/>
        <v>0</v>
      </c>
      <c r="T830" s="144">
        <v>0</v>
      </c>
      <c r="U830" s="144">
        <f t="shared" si="106"/>
        <v>0</v>
      </c>
      <c r="V830" s="145"/>
      <c r="W830" s="144">
        <v>0</v>
      </c>
      <c r="X830" s="146">
        <f t="shared" si="100"/>
        <v>0</v>
      </c>
      <c r="Y830" s="144">
        <v>0</v>
      </c>
      <c r="Z830" s="144">
        <f t="shared" si="101"/>
        <v>0</v>
      </c>
      <c r="AA830" s="144">
        <f t="shared" si="102"/>
        <v>0</v>
      </c>
      <c r="AB830" s="144">
        <f t="shared" si="103"/>
        <v>0</v>
      </c>
      <c r="AC830" s="147">
        <f t="shared" si="104"/>
        <v>0</v>
      </c>
    </row>
    <row r="831" spans="1:29" ht="30" x14ac:dyDescent="0.25">
      <c r="A831" s="128">
        <v>18</v>
      </c>
      <c r="B831" s="140" t="s">
        <v>792</v>
      </c>
      <c r="C831" s="118" t="s">
        <v>772</v>
      </c>
      <c r="D831" s="5"/>
      <c r="E831" s="5"/>
      <c r="F831" s="5"/>
      <c r="G831" s="5"/>
      <c r="H831" s="5"/>
      <c r="I831" s="5"/>
      <c r="J831" s="5"/>
      <c r="K831" s="5"/>
      <c r="L831" s="28"/>
      <c r="M831" s="148" t="s">
        <v>719</v>
      </c>
      <c r="N831" s="149">
        <v>375</v>
      </c>
      <c r="O831" s="150"/>
      <c r="P831" s="151">
        <v>680.47500000000002</v>
      </c>
      <c r="Q831" s="144">
        <v>0</v>
      </c>
      <c r="R831" s="144">
        <f t="shared" si="105"/>
        <v>680.47500000000002</v>
      </c>
      <c r="S831" s="144">
        <f t="shared" si="99"/>
        <v>51.056039250000005</v>
      </c>
      <c r="T831" s="144">
        <v>0</v>
      </c>
      <c r="U831" s="144">
        <f t="shared" si="106"/>
        <v>731.53103925000005</v>
      </c>
      <c r="V831" s="145"/>
      <c r="W831" s="144">
        <v>0</v>
      </c>
      <c r="X831" s="146">
        <f t="shared" si="100"/>
        <v>0</v>
      </c>
      <c r="Y831" s="144">
        <v>0</v>
      </c>
      <c r="Z831" s="144">
        <f t="shared" si="101"/>
        <v>0</v>
      </c>
      <c r="AA831" s="144">
        <f t="shared" si="102"/>
        <v>274324.13971875003</v>
      </c>
      <c r="AB831" s="144">
        <f t="shared" si="103"/>
        <v>0</v>
      </c>
      <c r="AC831" s="147">
        <f t="shared" si="104"/>
        <v>274324</v>
      </c>
    </row>
    <row r="832" spans="1:29" ht="60" x14ac:dyDescent="0.25">
      <c r="A832" s="128">
        <v>19</v>
      </c>
      <c r="B832" s="140" t="s">
        <v>792</v>
      </c>
      <c r="C832" s="118" t="s">
        <v>552</v>
      </c>
      <c r="D832" s="5"/>
      <c r="E832" s="5"/>
      <c r="F832" s="5"/>
      <c r="G832" s="5"/>
      <c r="H832" s="5"/>
      <c r="I832" s="5"/>
      <c r="J832" s="5"/>
      <c r="K832" s="5"/>
      <c r="L832" s="28"/>
      <c r="M832" s="148" t="s">
        <v>719</v>
      </c>
      <c r="N832" s="149">
        <v>35</v>
      </c>
      <c r="O832" s="150"/>
      <c r="P832" s="151">
        <v>4091.29</v>
      </c>
      <c r="Q832" s="144">
        <v>0</v>
      </c>
      <c r="R832" s="144">
        <f t="shared" si="105"/>
        <v>4091.29</v>
      </c>
      <c r="S832" s="144">
        <f t="shared" si="99"/>
        <v>306.9694887</v>
      </c>
      <c r="T832" s="144">
        <v>0</v>
      </c>
      <c r="U832" s="144">
        <f t="shared" si="106"/>
        <v>4398.2594886999996</v>
      </c>
      <c r="V832" s="145"/>
      <c r="W832" s="144">
        <v>0</v>
      </c>
      <c r="X832" s="146">
        <f t="shared" si="100"/>
        <v>0</v>
      </c>
      <c r="Y832" s="144">
        <v>0</v>
      </c>
      <c r="Z832" s="144">
        <f t="shared" si="101"/>
        <v>0</v>
      </c>
      <c r="AA832" s="144">
        <f t="shared" si="102"/>
        <v>153939.08210449998</v>
      </c>
      <c r="AB832" s="144">
        <f t="shared" si="103"/>
        <v>0</v>
      </c>
      <c r="AC832" s="147">
        <f t="shared" si="104"/>
        <v>153939</v>
      </c>
    </row>
    <row r="833" spans="1:29" ht="60" x14ac:dyDescent="0.25">
      <c r="A833" s="128">
        <v>20</v>
      </c>
      <c r="B833" s="140" t="s">
        <v>792</v>
      </c>
      <c r="C833" s="118" t="s">
        <v>553</v>
      </c>
      <c r="D833" s="5"/>
      <c r="E833" s="5"/>
      <c r="F833" s="5"/>
      <c r="G833" s="5"/>
      <c r="H833" s="5"/>
      <c r="I833" s="5"/>
      <c r="J833" s="5"/>
      <c r="K833" s="5"/>
      <c r="L833" s="28"/>
      <c r="M833" s="148" t="s">
        <v>719</v>
      </c>
      <c r="N833" s="149">
        <v>40</v>
      </c>
      <c r="O833" s="150"/>
      <c r="P833" s="151">
        <v>4791.8100000000004</v>
      </c>
      <c r="Q833" s="144">
        <v>0</v>
      </c>
      <c r="R833" s="144">
        <f t="shared" si="105"/>
        <v>4791.8100000000004</v>
      </c>
      <c r="S833" s="144">
        <f t="shared" si="99"/>
        <v>359.52950430000004</v>
      </c>
      <c r="T833" s="144">
        <v>0</v>
      </c>
      <c r="U833" s="144">
        <f t="shared" si="106"/>
        <v>5151.3395043</v>
      </c>
      <c r="V833" s="145"/>
      <c r="W833" s="144">
        <v>0</v>
      </c>
      <c r="X833" s="146">
        <f t="shared" si="100"/>
        <v>0</v>
      </c>
      <c r="Y833" s="144">
        <v>0</v>
      </c>
      <c r="Z833" s="144">
        <f t="shared" si="101"/>
        <v>0</v>
      </c>
      <c r="AA833" s="144">
        <f t="shared" si="102"/>
        <v>206053.58017199999</v>
      </c>
      <c r="AB833" s="144">
        <f t="shared" si="103"/>
        <v>0</v>
      </c>
      <c r="AC833" s="147">
        <f t="shared" si="104"/>
        <v>206054</v>
      </c>
    </row>
    <row r="834" spans="1:29" ht="30" x14ac:dyDescent="0.25">
      <c r="A834" s="128">
        <v>21</v>
      </c>
      <c r="B834" s="140" t="s">
        <v>792</v>
      </c>
      <c r="C834" s="118" t="s">
        <v>773</v>
      </c>
      <c r="D834" s="5"/>
      <c r="E834" s="5"/>
      <c r="F834" s="5"/>
      <c r="G834" s="5"/>
      <c r="H834" s="5"/>
      <c r="I834" s="5"/>
      <c r="J834" s="5"/>
      <c r="K834" s="5"/>
      <c r="L834" s="28"/>
      <c r="M834" s="148" t="s">
        <v>719</v>
      </c>
      <c r="N834" s="149">
        <v>1</v>
      </c>
      <c r="O834" s="150"/>
      <c r="P834" s="151">
        <v>3883.4549999999999</v>
      </c>
      <c r="Q834" s="144">
        <v>0</v>
      </c>
      <c r="R834" s="144">
        <f t="shared" si="105"/>
        <v>3883.4549999999999</v>
      </c>
      <c r="S834" s="144">
        <f t="shared" si="99"/>
        <v>291.37562865000001</v>
      </c>
      <c r="T834" s="144">
        <v>0</v>
      </c>
      <c r="U834" s="144">
        <f t="shared" si="106"/>
        <v>4174.8306286500001</v>
      </c>
      <c r="V834" s="145"/>
      <c r="W834" s="144">
        <v>0</v>
      </c>
      <c r="X834" s="146">
        <f t="shared" si="100"/>
        <v>0</v>
      </c>
      <c r="Y834" s="144">
        <v>0</v>
      </c>
      <c r="Z834" s="144">
        <f t="shared" si="101"/>
        <v>0</v>
      </c>
      <c r="AA834" s="144">
        <f t="shared" si="102"/>
        <v>4174.8306286500001</v>
      </c>
      <c r="AB834" s="144">
        <f t="shared" si="103"/>
        <v>0</v>
      </c>
      <c r="AC834" s="147">
        <f t="shared" si="104"/>
        <v>4175</v>
      </c>
    </row>
    <row r="835" spans="1:29" x14ac:dyDescent="0.25">
      <c r="A835" s="128"/>
      <c r="B835" s="140" t="s">
        <v>792</v>
      </c>
      <c r="C835" s="118" t="s">
        <v>554</v>
      </c>
      <c r="D835" s="5"/>
      <c r="E835" s="5"/>
      <c r="F835" s="5"/>
      <c r="G835" s="5"/>
      <c r="H835" s="5"/>
      <c r="I835" s="5"/>
      <c r="J835" s="5"/>
      <c r="K835" s="5"/>
      <c r="L835" s="28"/>
      <c r="M835" s="141" t="s">
        <v>732</v>
      </c>
      <c r="N835" s="142">
        <v>0</v>
      </c>
      <c r="O835" s="150"/>
      <c r="P835" s="144">
        <v>0</v>
      </c>
      <c r="Q835" s="144">
        <v>0</v>
      </c>
      <c r="R835" s="144">
        <f t="shared" si="105"/>
        <v>0</v>
      </c>
      <c r="S835" s="144">
        <f t="shared" si="99"/>
        <v>0</v>
      </c>
      <c r="T835" s="144">
        <v>0</v>
      </c>
      <c r="U835" s="144">
        <f t="shared" si="106"/>
        <v>0</v>
      </c>
      <c r="V835" s="145"/>
      <c r="W835" s="144">
        <v>0</v>
      </c>
      <c r="X835" s="146">
        <f t="shared" si="100"/>
        <v>0</v>
      </c>
      <c r="Y835" s="144">
        <v>0</v>
      </c>
      <c r="Z835" s="144">
        <f t="shared" si="101"/>
        <v>0</v>
      </c>
      <c r="AA835" s="144">
        <f t="shared" si="102"/>
        <v>0</v>
      </c>
      <c r="AB835" s="144">
        <f t="shared" si="103"/>
        <v>0</v>
      </c>
      <c r="AC835" s="147">
        <f t="shared" si="104"/>
        <v>0</v>
      </c>
    </row>
    <row r="836" spans="1:29" ht="30" x14ac:dyDescent="0.25">
      <c r="A836" s="128">
        <v>22</v>
      </c>
      <c r="B836" s="140" t="s">
        <v>792</v>
      </c>
      <c r="C836" s="118" t="s">
        <v>555</v>
      </c>
      <c r="D836" s="5"/>
      <c r="E836" s="5"/>
      <c r="F836" s="5"/>
      <c r="G836" s="5"/>
      <c r="H836" s="5"/>
      <c r="I836" s="5"/>
      <c r="J836" s="5"/>
      <c r="K836" s="5"/>
      <c r="L836" s="28"/>
      <c r="M836" s="148" t="s">
        <v>719</v>
      </c>
      <c r="N836" s="149">
        <v>10</v>
      </c>
      <c r="O836" s="150"/>
      <c r="P836" s="151">
        <v>1947.53</v>
      </c>
      <c r="Q836" s="144">
        <v>0</v>
      </c>
      <c r="R836" s="144">
        <f t="shared" si="105"/>
        <v>1947.53</v>
      </c>
      <c r="S836" s="144">
        <f t="shared" si="99"/>
        <v>146.12317590000001</v>
      </c>
      <c r="T836" s="144">
        <v>0</v>
      </c>
      <c r="U836" s="144">
        <f t="shared" si="106"/>
        <v>2093.6531759</v>
      </c>
      <c r="V836" s="145"/>
      <c r="W836" s="144">
        <v>0</v>
      </c>
      <c r="X836" s="146">
        <f t="shared" si="100"/>
        <v>0</v>
      </c>
      <c r="Y836" s="144">
        <v>0</v>
      </c>
      <c r="Z836" s="144">
        <f t="shared" si="101"/>
        <v>0</v>
      </c>
      <c r="AA836" s="144">
        <f t="shared" si="102"/>
        <v>20936.531758999998</v>
      </c>
      <c r="AB836" s="144">
        <f t="shared" si="103"/>
        <v>0</v>
      </c>
      <c r="AC836" s="147">
        <f t="shared" si="104"/>
        <v>20937</v>
      </c>
    </row>
    <row r="837" spans="1:29" ht="45" x14ac:dyDescent="0.25">
      <c r="A837" s="128">
        <v>23</v>
      </c>
      <c r="B837" s="140" t="s">
        <v>792</v>
      </c>
      <c r="C837" s="118" t="s">
        <v>556</v>
      </c>
      <c r="D837" s="5"/>
      <c r="E837" s="5"/>
      <c r="F837" s="5"/>
      <c r="G837" s="5"/>
      <c r="H837" s="5"/>
      <c r="I837" s="5"/>
      <c r="J837" s="5"/>
      <c r="K837" s="5"/>
      <c r="L837" s="28"/>
      <c r="M837" s="148" t="s">
        <v>719</v>
      </c>
      <c r="N837" s="149">
        <v>50</v>
      </c>
      <c r="O837" s="150"/>
      <c r="P837" s="151">
        <v>3588.0549999999998</v>
      </c>
      <c r="Q837" s="144">
        <v>0</v>
      </c>
      <c r="R837" s="144">
        <f t="shared" si="105"/>
        <v>3588.0549999999998</v>
      </c>
      <c r="S837" s="144">
        <f t="shared" si="99"/>
        <v>269.21176664999996</v>
      </c>
      <c r="T837" s="144">
        <v>0</v>
      </c>
      <c r="U837" s="144">
        <f t="shared" si="106"/>
        <v>3857.2667666499997</v>
      </c>
      <c r="V837" s="145"/>
      <c r="W837" s="144">
        <v>0</v>
      </c>
      <c r="X837" s="146">
        <f t="shared" si="100"/>
        <v>0</v>
      </c>
      <c r="Y837" s="144">
        <v>0</v>
      </c>
      <c r="Z837" s="144">
        <f t="shared" si="101"/>
        <v>0</v>
      </c>
      <c r="AA837" s="144">
        <f t="shared" si="102"/>
        <v>192863.33833249999</v>
      </c>
      <c r="AB837" s="144">
        <f t="shared" si="103"/>
        <v>0</v>
      </c>
      <c r="AC837" s="147">
        <f t="shared" si="104"/>
        <v>192863</v>
      </c>
    </row>
    <row r="838" spans="1:29" x14ac:dyDescent="0.25">
      <c r="A838" s="126" t="s">
        <v>558</v>
      </c>
      <c r="B838" s="140" t="s">
        <v>792</v>
      </c>
      <c r="C838" s="127" t="s">
        <v>559</v>
      </c>
      <c r="D838" s="5"/>
      <c r="E838" s="5"/>
      <c r="F838" s="5"/>
      <c r="G838" s="5"/>
      <c r="H838" s="5"/>
      <c r="I838" s="5"/>
      <c r="J838" s="5"/>
      <c r="K838" s="5"/>
      <c r="L838" s="28"/>
      <c r="M838" s="141" t="s">
        <v>732</v>
      </c>
      <c r="N838" s="142">
        <v>0</v>
      </c>
      <c r="O838" s="150"/>
      <c r="P838" s="144">
        <v>0</v>
      </c>
      <c r="Q838" s="144">
        <v>0</v>
      </c>
      <c r="R838" s="144">
        <f t="shared" ref="R838:R901" si="107">P838+Q838</f>
        <v>0</v>
      </c>
      <c r="S838" s="144">
        <f t="shared" ref="S838:S900" si="108">R838*7.503%</f>
        <v>0</v>
      </c>
      <c r="T838" s="144">
        <v>0</v>
      </c>
      <c r="U838" s="144">
        <f t="shared" ref="U838:U901" si="109">R838+S838+T838</f>
        <v>0</v>
      </c>
      <c r="V838" s="145"/>
      <c r="W838" s="144">
        <v>0</v>
      </c>
      <c r="X838" s="146">
        <f t="shared" ref="X838:X900" si="110">W838*12.36%</f>
        <v>0</v>
      </c>
      <c r="Y838" s="144">
        <v>0</v>
      </c>
      <c r="Z838" s="144">
        <f t="shared" ref="Z838:Z900" si="111">W838+X838+Y838</f>
        <v>0</v>
      </c>
      <c r="AA838" s="144">
        <f t="shared" ref="AA838:AA900" si="112">N838*U838</f>
        <v>0</v>
      </c>
      <c r="AB838" s="144">
        <f t="shared" ref="AB838:AB900" si="113">Z838*N838</f>
        <v>0</v>
      </c>
      <c r="AC838" s="147">
        <f t="shared" si="104"/>
        <v>0</v>
      </c>
    </row>
    <row r="839" spans="1:29" ht="30" x14ac:dyDescent="0.25">
      <c r="A839" s="128"/>
      <c r="B839" s="140" t="s">
        <v>792</v>
      </c>
      <c r="C839" s="118" t="s">
        <v>560</v>
      </c>
      <c r="D839" s="5"/>
      <c r="E839" s="5"/>
      <c r="F839" s="5"/>
      <c r="G839" s="5"/>
      <c r="H839" s="5"/>
      <c r="I839" s="5"/>
      <c r="J839" s="5"/>
      <c r="K839" s="5"/>
      <c r="L839" s="28"/>
      <c r="M839" s="141" t="s">
        <v>732</v>
      </c>
      <c r="N839" s="142">
        <v>0</v>
      </c>
      <c r="O839" s="150"/>
      <c r="P839" s="144">
        <v>0</v>
      </c>
      <c r="Q839" s="144">
        <v>0</v>
      </c>
      <c r="R839" s="144">
        <f t="shared" si="107"/>
        <v>0</v>
      </c>
      <c r="S839" s="144">
        <f t="shared" si="108"/>
        <v>0</v>
      </c>
      <c r="T839" s="144">
        <v>0</v>
      </c>
      <c r="U839" s="144">
        <f t="shared" si="109"/>
        <v>0</v>
      </c>
      <c r="V839" s="145"/>
      <c r="W839" s="144">
        <v>0</v>
      </c>
      <c r="X839" s="146">
        <f t="shared" si="110"/>
        <v>0</v>
      </c>
      <c r="Y839" s="144">
        <v>0</v>
      </c>
      <c r="Z839" s="144">
        <f t="shared" si="111"/>
        <v>0</v>
      </c>
      <c r="AA839" s="144">
        <f t="shared" si="112"/>
        <v>0</v>
      </c>
      <c r="AB839" s="144">
        <f t="shared" si="113"/>
        <v>0</v>
      </c>
      <c r="AC839" s="147">
        <f t="shared" ref="AC839:AC902" si="114">ROUND(AA839+AB839,0)</f>
        <v>0</v>
      </c>
    </row>
    <row r="840" spans="1:29" ht="30" x14ac:dyDescent="0.25">
      <c r="A840" s="128">
        <v>1</v>
      </c>
      <c r="B840" s="140" t="s">
        <v>792</v>
      </c>
      <c r="C840" s="118" t="s">
        <v>561</v>
      </c>
      <c r="D840" s="5"/>
      <c r="E840" s="5"/>
      <c r="F840" s="5"/>
      <c r="G840" s="5"/>
      <c r="H840" s="5"/>
      <c r="I840" s="5"/>
      <c r="J840" s="5"/>
      <c r="K840" s="5"/>
      <c r="L840" s="28"/>
      <c r="M840" s="148" t="s">
        <v>719</v>
      </c>
      <c r="N840" s="149">
        <v>15</v>
      </c>
      <c r="O840" s="150"/>
      <c r="P840" s="144">
        <v>0</v>
      </c>
      <c r="Q840" s="144">
        <v>0</v>
      </c>
      <c r="R840" s="144">
        <f t="shared" si="107"/>
        <v>0</v>
      </c>
      <c r="S840" s="144">
        <f t="shared" si="108"/>
        <v>0</v>
      </c>
      <c r="T840" s="144">
        <v>0</v>
      </c>
      <c r="U840" s="144">
        <f t="shared" si="109"/>
        <v>0</v>
      </c>
      <c r="V840" s="145"/>
      <c r="W840" s="152">
        <v>103.39</v>
      </c>
      <c r="X840" s="146">
        <f t="shared" si="110"/>
        <v>12.779003999999999</v>
      </c>
      <c r="Y840" s="144">
        <v>0</v>
      </c>
      <c r="Z840" s="144">
        <f t="shared" si="111"/>
        <v>116.169004</v>
      </c>
      <c r="AA840" s="144">
        <f t="shared" si="112"/>
        <v>0</v>
      </c>
      <c r="AB840" s="144">
        <f t="shared" si="113"/>
        <v>1742.5350599999999</v>
      </c>
      <c r="AC840" s="147">
        <f t="shared" si="114"/>
        <v>1743</v>
      </c>
    </row>
    <row r="841" spans="1:29" ht="30" x14ac:dyDescent="0.25">
      <c r="A841" s="128">
        <v>2</v>
      </c>
      <c r="B841" s="140" t="s">
        <v>792</v>
      </c>
      <c r="C841" s="118" t="s">
        <v>562</v>
      </c>
      <c r="D841" s="5"/>
      <c r="E841" s="5"/>
      <c r="F841" s="5"/>
      <c r="G841" s="5"/>
      <c r="H841" s="5"/>
      <c r="I841" s="5"/>
      <c r="J841" s="5"/>
      <c r="K841" s="5"/>
      <c r="L841" s="28"/>
      <c r="M841" s="148" t="s">
        <v>719</v>
      </c>
      <c r="N841" s="149">
        <v>44</v>
      </c>
      <c r="O841" s="150"/>
      <c r="P841" s="144">
        <v>0</v>
      </c>
      <c r="Q841" s="144">
        <v>0</v>
      </c>
      <c r="R841" s="144">
        <f t="shared" si="107"/>
        <v>0</v>
      </c>
      <c r="S841" s="144">
        <f t="shared" si="108"/>
        <v>0</v>
      </c>
      <c r="T841" s="144">
        <v>0</v>
      </c>
      <c r="U841" s="144">
        <f t="shared" si="109"/>
        <v>0</v>
      </c>
      <c r="V841" s="145"/>
      <c r="W841" s="152">
        <v>103.39</v>
      </c>
      <c r="X841" s="146">
        <f t="shared" si="110"/>
        <v>12.779003999999999</v>
      </c>
      <c r="Y841" s="144">
        <v>0</v>
      </c>
      <c r="Z841" s="144">
        <f t="shared" si="111"/>
        <v>116.169004</v>
      </c>
      <c r="AA841" s="144">
        <f t="shared" si="112"/>
        <v>0</v>
      </c>
      <c r="AB841" s="144">
        <f t="shared" si="113"/>
        <v>5111.4361760000002</v>
      </c>
      <c r="AC841" s="147">
        <f t="shared" si="114"/>
        <v>5111</v>
      </c>
    </row>
    <row r="842" spans="1:29" ht="30" x14ac:dyDescent="0.25">
      <c r="A842" s="128">
        <v>3</v>
      </c>
      <c r="B842" s="140" t="s">
        <v>792</v>
      </c>
      <c r="C842" s="118" t="s">
        <v>774</v>
      </c>
      <c r="D842" s="5"/>
      <c r="E842" s="5"/>
      <c r="F842" s="5"/>
      <c r="G842" s="5"/>
      <c r="H842" s="5"/>
      <c r="I842" s="5"/>
      <c r="J842" s="5"/>
      <c r="K842" s="5"/>
      <c r="L842" s="28"/>
      <c r="M842" s="148" t="s">
        <v>719</v>
      </c>
      <c r="N842" s="149">
        <v>25</v>
      </c>
      <c r="O842" s="150"/>
      <c r="P842" s="144">
        <v>0</v>
      </c>
      <c r="Q842" s="144">
        <v>0</v>
      </c>
      <c r="R842" s="144">
        <f t="shared" si="107"/>
        <v>0</v>
      </c>
      <c r="S842" s="144">
        <f t="shared" si="108"/>
        <v>0</v>
      </c>
      <c r="T842" s="144">
        <v>0</v>
      </c>
      <c r="U842" s="144">
        <f t="shared" si="109"/>
        <v>0</v>
      </c>
      <c r="V842" s="145"/>
      <c r="W842" s="152">
        <v>103.39</v>
      </c>
      <c r="X842" s="146">
        <f t="shared" si="110"/>
        <v>12.779003999999999</v>
      </c>
      <c r="Y842" s="144">
        <v>0</v>
      </c>
      <c r="Z842" s="144">
        <f t="shared" si="111"/>
        <v>116.169004</v>
      </c>
      <c r="AA842" s="144">
        <f t="shared" si="112"/>
        <v>0</v>
      </c>
      <c r="AB842" s="144">
        <f t="shared" si="113"/>
        <v>2904.2251000000001</v>
      </c>
      <c r="AC842" s="147">
        <f t="shared" si="114"/>
        <v>2904</v>
      </c>
    </row>
    <row r="843" spans="1:29" ht="30" x14ac:dyDescent="0.25">
      <c r="A843" s="128">
        <v>4</v>
      </c>
      <c r="B843" s="140" t="s">
        <v>792</v>
      </c>
      <c r="C843" s="118" t="s">
        <v>546</v>
      </c>
      <c r="D843" s="5"/>
      <c r="E843" s="5"/>
      <c r="F843" s="5"/>
      <c r="G843" s="5"/>
      <c r="H843" s="5"/>
      <c r="I843" s="5"/>
      <c r="J843" s="5"/>
      <c r="K843" s="5"/>
      <c r="L843" s="28"/>
      <c r="M843" s="148" t="s">
        <v>719</v>
      </c>
      <c r="N843" s="149">
        <v>15</v>
      </c>
      <c r="O843" s="150"/>
      <c r="P843" s="144">
        <v>0</v>
      </c>
      <c r="Q843" s="144">
        <v>0</v>
      </c>
      <c r="R843" s="144">
        <f t="shared" si="107"/>
        <v>0</v>
      </c>
      <c r="S843" s="144">
        <f t="shared" si="108"/>
        <v>0</v>
      </c>
      <c r="T843" s="144">
        <v>0</v>
      </c>
      <c r="U843" s="144">
        <f t="shared" si="109"/>
        <v>0</v>
      </c>
      <c r="V843" s="145"/>
      <c r="W843" s="152">
        <v>128.71</v>
      </c>
      <c r="X843" s="146">
        <f t="shared" si="110"/>
        <v>15.908555999999999</v>
      </c>
      <c r="Y843" s="144">
        <v>0</v>
      </c>
      <c r="Z843" s="144">
        <f t="shared" si="111"/>
        <v>144.61855600000001</v>
      </c>
      <c r="AA843" s="144">
        <f t="shared" si="112"/>
        <v>0</v>
      </c>
      <c r="AB843" s="144">
        <f t="shared" si="113"/>
        <v>2169.2783400000003</v>
      </c>
      <c r="AC843" s="147">
        <f t="shared" si="114"/>
        <v>2169</v>
      </c>
    </row>
    <row r="844" spans="1:29" ht="30" x14ac:dyDescent="0.25">
      <c r="A844" s="128">
        <v>5</v>
      </c>
      <c r="B844" s="140" t="s">
        <v>792</v>
      </c>
      <c r="C844" s="118" t="s">
        <v>547</v>
      </c>
      <c r="D844" s="5"/>
      <c r="E844" s="5"/>
      <c r="F844" s="5"/>
      <c r="G844" s="5"/>
      <c r="H844" s="5"/>
      <c r="I844" s="5"/>
      <c r="J844" s="5"/>
      <c r="K844" s="5"/>
      <c r="L844" s="28"/>
      <c r="M844" s="148" t="s">
        <v>719</v>
      </c>
      <c r="N844" s="149">
        <v>15</v>
      </c>
      <c r="O844" s="150"/>
      <c r="P844" s="144">
        <v>0</v>
      </c>
      <c r="Q844" s="144">
        <v>0</v>
      </c>
      <c r="R844" s="144">
        <f t="shared" si="107"/>
        <v>0</v>
      </c>
      <c r="S844" s="144">
        <f t="shared" si="108"/>
        <v>0</v>
      </c>
      <c r="T844" s="144">
        <v>0</v>
      </c>
      <c r="U844" s="144">
        <f t="shared" si="109"/>
        <v>0</v>
      </c>
      <c r="V844" s="145"/>
      <c r="W844" s="152">
        <v>128.71</v>
      </c>
      <c r="X844" s="146">
        <f t="shared" si="110"/>
        <v>15.908555999999999</v>
      </c>
      <c r="Y844" s="144">
        <v>0</v>
      </c>
      <c r="Z844" s="144">
        <f t="shared" si="111"/>
        <v>144.61855600000001</v>
      </c>
      <c r="AA844" s="144">
        <f t="shared" si="112"/>
        <v>0</v>
      </c>
      <c r="AB844" s="144">
        <f t="shared" si="113"/>
        <v>2169.2783400000003</v>
      </c>
      <c r="AC844" s="147">
        <f t="shared" si="114"/>
        <v>2169</v>
      </c>
    </row>
    <row r="845" spans="1:29" ht="30" x14ac:dyDescent="0.25">
      <c r="A845" s="128">
        <v>6</v>
      </c>
      <c r="B845" s="140" t="s">
        <v>792</v>
      </c>
      <c r="C845" s="118" t="s">
        <v>563</v>
      </c>
      <c r="D845" s="5"/>
      <c r="E845" s="5"/>
      <c r="F845" s="5"/>
      <c r="G845" s="5"/>
      <c r="H845" s="5"/>
      <c r="I845" s="5"/>
      <c r="J845" s="5"/>
      <c r="K845" s="5"/>
      <c r="L845" s="28"/>
      <c r="M845" s="148" t="s">
        <v>719</v>
      </c>
      <c r="N845" s="149">
        <v>535</v>
      </c>
      <c r="O845" s="150"/>
      <c r="P845" s="144">
        <v>0</v>
      </c>
      <c r="Q845" s="144">
        <v>0</v>
      </c>
      <c r="R845" s="144">
        <f t="shared" si="107"/>
        <v>0</v>
      </c>
      <c r="S845" s="144">
        <f t="shared" si="108"/>
        <v>0</v>
      </c>
      <c r="T845" s="144">
        <v>0</v>
      </c>
      <c r="U845" s="144">
        <f t="shared" si="109"/>
        <v>0</v>
      </c>
      <c r="V845" s="145"/>
      <c r="W845" s="152">
        <v>103.39</v>
      </c>
      <c r="X845" s="146">
        <f t="shared" si="110"/>
        <v>12.779003999999999</v>
      </c>
      <c r="Y845" s="144">
        <v>0</v>
      </c>
      <c r="Z845" s="144">
        <f t="shared" si="111"/>
        <v>116.169004</v>
      </c>
      <c r="AA845" s="144">
        <f t="shared" si="112"/>
        <v>0</v>
      </c>
      <c r="AB845" s="144">
        <f t="shared" si="113"/>
        <v>62150.417139999998</v>
      </c>
      <c r="AC845" s="147">
        <f t="shared" si="114"/>
        <v>62150</v>
      </c>
    </row>
    <row r="846" spans="1:29" ht="45" x14ac:dyDescent="0.25">
      <c r="A846" s="128">
        <v>7</v>
      </c>
      <c r="B846" s="140" t="s">
        <v>792</v>
      </c>
      <c r="C846" s="118" t="s">
        <v>564</v>
      </c>
      <c r="D846" s="5"/>
      <c r="E846" s="5"/>
      <c r="F846" s="5"/>
      <c r="G846" s="5"/>
      <c r="H846" s="5"/>
      <c r="I846" s="5"/>
      <c r="J846" s="5"/>
      <c r="K846" s="5"/>
      <c r="L846" s="28"/>
      <c r="M846" s="148" t="s">
        <v>719</v>
      </c>
      <c r="N846" s="149">
        <v>50</v>
      </c>
      <c r="O846" s="150"/>
      <c r="P846" s="144">
        <v>0</v>
      </c>
      <c r="Q846" s="144">
        <v>0</v>
      </c>
      <c r="R846" s="144">
        <f t="shared" si="107"/>
        <v>0</v>
      </c>
      <c r="S846" s="144">
        <f t="shared" si="108"/>
        <v>0</v>
      </c>
      <c r="T846" s="144">
        <v>0</v>
      </c>
      <c r="U846" s="144">
        <f t="shared" si="109"/>
        <v>0</v>
      </c>
      <c r="V846" s="145"/>
      <c r="W846" s="152">
        <v>194.12</v>
      </c>
      <c r="X846" s="146">
        <f t="shared" si="110"/>
        <v>23.993231999999999</v>
      </c>
      <c r="Y846" s="144">
        <v>0</v>
      </c>
      <c r="Z846" s="144">
        <f t="shared" si="111"/>
        <v>218.11323200000001</v>
      </c>
      <c r="AA846" s="144">
        <f t="shared" si="112"/>
        <v>0</v>
      </c>
      <c r="AB846" s="144">
        <f t="shared" si="113"/>
        <v>10905.661600000001</v>
      </c>
      <c r="AC846" s="147">
        <f t="shared" si="114"/>
        <v>10906</v>
      </c>
    </row>
    <row r="847" spans="1:29" ht="30" x14ac:dyDescent="0.25">
      <c r="A847" s="128">
        <v>8</v>
      </c>
      <c r="B847" s="140" t="s">
        <v>792</v>
      </c>
      <c r="C847" s="118" t="s">
        <v>565</v>
      </c>
      <c r="D847" s="5"/>
      <c r="E847" s="5"/>
      <c r="F847" s="5"/>
      <c r="G847" s="5"/>
      <c r="H847" s="5"/>
      <c r="I847" s="5"/>
      <c r="J847" s="5"/>
      <c r="K847" s="5"/>
      <c r="L847" s="28"/>
      <c r="M847" s="148" t="s">
        <v>719</v>
      </c>
      <c r="N847" s="149">
        <v>15</v>
      </c>
      <c r="O847" s="150"/>
      <c r="P847" s="144">
        <v>0</v>
      </c>
      <c r="Q847" s="144">
        <v>0</v>
      </c>
      <c r="R847" s="144">
        <f t="shared" si="107"/>
        <v>0</v>
      </c>
      <c r="S847" s="144">
        <f t="shared" si="108"/>
        <v>0</v>
      </c>
      <c r="T847" s="144">
        <v>0</v>
      </c>
      <c r="U847" s="144">
        <f t="shared" si="109"/>
        <v>0</v>
      </c>
      <c r="V847" s="145"/>
      <c r="W847" s="152">
        <v>194.12</v>
      </c>
      <c r="X847" s="146">
        <f t="shared" si="110"/>
        <v>23.993231999999999</v>
      </c>
      <c r="Y847" s="144">
        <v>0</v>
      </c>
      <c r="Z847" s="144">
        <f t="shared" si="111"/>
        <v>218.11323200000001</v>
      </c>
      <c r="AA847" s="144">
        <f t="shared" si="112"/>
        <v>0</v>
      </c>
      <c r="AB847" s="144">
        <f t="shared" si="113"/>
        <v>3271.69848</v>
      </c>
      <c r="AC847" s="147">
        <f t="shared" si="114"/>
        <v>3272</v>
      </c>
    </row>
    <row r="848" spans="1:29" ht="30" x14ac:dyDescent="0.25">
      <c r="A848" s="128">
        <v>9</v>
      </c>
      <c r="B848" s="140" t="s">
        <v>792</v>
      </c>
      <c r="C848" s="118" t="s">
        <v>566</v>
      </c>
      <c r="D848" s="5"/>
      <c r="E848" s="5"/>
      <c r="F848" s="5"/>
      <c r="G848" s="5"/>
      <c r="H848" s="5"/>
      <c r="I848" s="5"/>
      <c r="J848" s="5"/>
      <c r="K848" s="5"/>
      <c r="L848" s="28"/>
      <c r="M848" s="148" t="s">
        <v>719</v>
      </c>
      <c r="N848" s="149">
        <v>10</v>
      </c>
      <c r="O848" s="150"/>
      <c r="P848" s="144">
        <v>0</v>
      </c>
      <c r="Q848" s="144">
        <v>0</v>
      </c>
      <c r="R848" s="144">
        <f t="shared" si="107"/>
        <v>0</v>
      </c>
      <c r="S848" s="144">
        <f t="shared" si="108"/>
        <v>0</v>
      </c>
      <c r="T848" s="144">
        <v>0</v>
      </c>
      <c r="U848" s="144">
        <f t="shared" si="109"/>
        <v>0</v>
      </c>
      <c r="V848" s="145"/>
      <c r="W848" s="152">
        <v>322.83</v>
      </c>
      <c r="X848" s="146">
        <f t="shared" si="110"/>
        <v>39.901787999999996</v>
      </c>
      <c r="Y848" s="144">
        <v>0</v>
      </c>
      <c r="Z848" s="144">
        <f t="shared" si="111"/>
        <v>362.73178799999999</v>
      </c>
      <c r="AA848" s="144">
        <f t="shared" si="112"/>
        <v>0</v>
      </c>
      <c r="AB848" s="144">
        <f t="shared" si="113"/>
        <v>3627.3178800000001</v>
      </c>
      <c r="AC848" s="147">
        <f t="shared" si="114"/>
        <v>3627</v>
      </c>
    </row>
    <row r="849" spans="1:29" ht="30" x14ac:dyDescent="0.25">
      <c r="A849" s="128">
        <v>10</v>
      </c>
      <c r="B849" s="140" t="s">
        <v>792</v>
      </c>
      <c r="C849" s="118" t="s">
        <v>567</v>
      </c>
      <c r="D849" s="5"/>
      <c r="E849" s="5"/>
      <c r="F849" s="5"/>
      <c r="G849" s="5"/>
      <c r="H849" s="5"/>
      <c r="I849" s="5"/>
      <c r="J849" s="5"/>
      <c r="K849" s="5"/>
      <c r="L849" s="28"/>
      <c r="M849" s="148" t="s">
        <v>719</v>
      </c>
      <c r="N849" s="149">
        <v>30</v>
      </c>
      <c r="O849" s="150"/>
      <c r="P849" s="144">
        <v>0</v>
      </c>
      <c r="Q849" s="144">
        <v>0</v>
      </c>
      <c r="R849" s="144">
        <f t="shared" si="107"/>
        <v>0</v>
      </c>
      <c r="S849" s="144">
        <f t="shared" si="108"/>
        <v>0</v>
      </c>
      <c r="T849" s="144">
        <v>0</v>
      </c>
      <c r="U849" s="144">
        <f t="shared" si="109"/>
        <v>0</v>
      </c>
      <c r="V849" s="145"/>
      <c r="W849" s="152">
        <v>258.47500000000002</v>
      </c>
      <c r="X849" s="146">
        <f t="shared" si="110"/>
        <v>31.947510000000001</v>
      </c>
      <c r="Y849" s="144">
        <v>0</v>
      </c>
      <c r="Z849" s="144">
        <f t="shared" si="111"/>
        <v>290.42251000000005</v>
      </c>
      <c r="AA849" s="144">
        <f t="shared" si="112"/>
        <v>0</v>
      </c>
      <c r="AB849" s="144">
        <f t="shared" si="113"/>
        <v>8712.6753000000008</v>
      </c>
      <c r="AC849" s="147">
        <f t="shared" si="114"/>
        <v>8713</v>
      </c>
    </row>
    <row r="850" spans="1:29" ht="30" x14ac:dyDescent="0.25">
      <c r="A850" s="128">
        <v>11</v>
      </c>
      <c r="B850" s="140" t="s">
        <v>792</v>
      </c>
      <c r="C850" s="118" t="s">
        <v>568</v>
      </c>
      <c r="D850" s="5"/>
      <c r="E850" s="5"/>
      <c r="F850" s="5"/>
      <c r="G850" s="5"/>
      <c r="H850" s="5"/>
      <c r="I850" s="5"/>
      <c r="J850" s="5"/>
      <c r="K850" s="5"/>
      <c r="L850" s="28"/>
      <c r="M850" s="148" t="s">
        <v>719</v>
      </c>
      <c r="N850" s="149">
        <v>10</v>
      </c>
      <c r="O850" s="150"/>
      <c r="P850" s="144">
        <v>0</v>
      </c>
      <c r="Q850" s="144">
        <v>0</v>
      </c>
      <c r="R850" s="144">
        <f t="shared" si="107"/>
        <v>0</v>
      </c>
      <c r="S850" s="144">
        <f t="shared" si="108"/>
        <v>0</v>
      </c>
      <c r="T850" s="144">
        <v>0</v>
      </c>
      <c r="U850" s="144">
        <f t="shared" si="109"/>
        <v>0</v>
      </c>
      <c r="V850" s="145"/>
      <c r="W850" s="152">
        <v>258.47500000000002</v>
      </c>
      <c r="X850" s="146">
        <f t="shared" si="110"/>
        <v>31.947510000000001</v>
      </c>
      <c r="Y850" s="144">
        <v>0</v>
      </c>
      <c r="Z850" s="144">
        <f t="shared" si="111"/>
        <v>290.42251000000005</v>
      </c>
      <c r="AA850" s="144">
        <f t="shared" si="112"/>
        <v>0</v>
      </c>
      <c r="AB850" s="144">
        <f t="shared" si="113"/>
        <v>2904.2251000000006</v>
      </c>
      <c r="AC850" s="147">
        <f t="shared" si="114"/>
        <v>2904</v>
      </c>
    </row>
    <row r="851" spans="1:29" ht="30" x14ac:dyDescent="0.25">
      <c r="A851" s="128">
        <v>12</v>
      </c>
      <c r="B851" s="140" t="s">
        <v>792</v>
      </c>
      <c r="C851" s="118" t="s">
        <v>569</v>
      </c>
      <c r="D851" s="5"/>
      <c r="E851" s="5"/>
      <c r="F851" s="5"/>
      <c r="G851" s="5"/>
      <c r="H851" s="5"/>
      <c r="I851" s="5"/>
      <c r="J851" s="5"/>
      <c r="K851" s="5"/>
      <c r="L851" s="28"/>
      <c r="M851" s="148" t="s">
        <v>719</v>
      </c>
      <c r="N851" s="149">
        <v>10</v>
      </c>
      <c r="O851" s="150"/>
      <c r="P851" s="144">
        <v>0</v>
      </c>
      <c r="Q851" s="144">
        <v>0</v>
      </c>
      <c r="R851" s="144">
        <f t="shared" si="107"/>
        <v>0</v>
      </c>
      <c r="S851" s="144">
        <f t="shared" si="108"/>
        <v>0</v>
      </c>
      <c r="T851" s="144">
        <v>0</v>
      </c>
      <c r="U851" s="144">
        <f t="shared" si="109"/>
        <v>0</v>
      </c>
      <c r="V851" s="145"/>
      <c r="W851" s="152">
        <v>258.47500000000002</v>
      </c>
      <c r="X851" s="146">
        <f t="shared" si="110"/>
        <v>31.947510000000001</v>
      </c>
      <c r="Y851" s="144">
        <v>0</v>
      </c>
      <c r="Z851" s="144">
        <f t="shared" si="111"/>
        <v>290.42251000000005</v>
      </c>
      <c r="AA851" s="144">
        <f t="shared" si="112"/>
        <v>0</v>
      </c>
      <c r="AB851" s="144">
        <f t="shared" si="113"/>
        <v>2904.2251000000006</v>
      </c>
      <c r="AC851" s="147">
        <f t="shared" si="114"/>
        <v>2904</v>
      </c>
    </row>
    <row r="852" spans="1:29" x14ac:dyDescent="0.25">
      <c r="A852" s="128">
        <v>13</v>
      </c>
      <c r="B852" s="140" t="s">
        <v>792</v>
      </c>
      <c r="C852" s="118" t="s">
        <v>570</v>
      </c>
      <c r="D852" s="5"/>
      <c r="E852" s="5"/>
      <c r="F852" s="5"/>
      <c r="G852" s="5"/>
      <c r="H852" s="5"/>
      <c r="I852" s="5"/>
      <c r="J852" s="5"/>
      <c r="K852" s="5"/>
      <c r="L852" s="28"/>
      <c r="M852" s="148" t="s">
        <v>719</v>
      </c>
      <c r="N852" s="149">
        <v>9</v>
      </c>
      <c r="O852" s="150"/>
      <c r="P852" s="144">
        <v>0</v>
      </c>
      <c r="Q852" s="144">
        <v>0</v>
      </c>
      <c r="R852" s="144">
        <f t="shared" si="107"/>
        <v>0</v>
      </c>
      <c r="S852" s="144">
        <f t="shared" si="108"/>
        <v>0</v>
      </c>
      <c r="T852" s="144">
        <v>0</v>
      </c>
      <c r="U852" s="144">
        <f t="shared" si="109"/>
        <v>0</v>
      </c>
      <c r="V852" s="145"/>
      <c r="W852" s="152">
        <v>645.66</v>
      </c>
      <c r="X852" s="146">
        <f t="shared" si="110"/>
        <v>79.803575999999993</v>
      </c>
      <c r="Y852" s="144">
        <v>0</v>
      </c>
      <c r="Z852" s="144">
        <f t="shared" si="111"/>
        <v>725.46357599999999</v>
      </c>
      <c r="AA852" s="144">
        <f t="shared" si="112"/>
        <v>0</v>
      </c>
      <c r="AB852" s="144">
        <f t="shared" si="113"/>
        <v>6529.172184</v>
      </c>
      <c r="AC852" s="147">
        <f t="shared" si="114"/>
        <v>6529</v>
      </c>
    </row>
    <row r="853" spans="1:29" x14ac:dyDescent="0.25">
      <c r="A853" s="128">
        <v>14</v>
      </c>
      <c r="B853" s="140" t="s">
        <v>792</v>
      </c>
      <c r="C853" s="118" t="s">
        <v>571</v>
      </c>
      <c r="D853" s="5"/>
      <c r="E853" s="5"/>
      <c r="F853" s="5"/>
      <c r="G853" s="5"/>
      <c r="H853" s="5"/>
      <c r="I853" s="5"/>
      <c r="J853" s="5"/>
      <c r="K853" s="5"/>
      <c r="L853" s="28"/>
      <c r="M853" s="148" t="s">
        <v>729</v>
      </c>
      <c r="N853" s="149">
        <v>748</v>
      </c>
      <c r="O853" s="150"/>
      <c r="P853" s="144">
        <v>0</v>
      </c>
      <c r="Q853" s="144">
        <v>0</v>
      </c>
      <c r="R853" s="144">
        <f t="shared" si="107"/>
        <v>0</v>
      </c>
      <c r="S853" s="144">
        <f t="shared" si="108"/>
        <v>0</v>
      </c>
      <c r="T853" s="144">
        <v>0</v>
      </c>
      <c r="U853" s="144">
        <f t="shared" si="109"/>
        <v>0</v>
      </c>
      <c r="V853" s="145"/>
      <c r="W853" s="152">
        <v>103.39</v>
      </c>
      <c r="X853" s="146">
        <f t="shared" si="110"/>
        <v>12.779003999999999</v>
      </c>
      <c r="Y853" s="144">
        <v>0</v>
      </c>
      <c r="Z853" s="144">
        <f t="shared" si="111"/>
        <v>116.169004</v>
      </c>
      <c r="AA853" s="144">
        <f t="shared" si="112"/>
        <v>0</v>
      </c>
      <c r="AB853" s="144">
        <f t="shared" si="113"/>
        <v>86894.414992000005</v>
      </c>
      <c r="AC853" s="147">
        <f t="shared" si="114"/>
        <v>86894</v>
      </c>
    </row>
    <row r="854" spans="1:29" x14ac:dyDescent="0.25">
      <c r="A854" s="128"/>
      <c r="B854" s="140" t="s">
        <v>792</v>
      </c>
      <c r="C854" s="118" t="s">
        <v>572</v>
      </c>
      <c r="D854" s="5"/>
      <c r="E854" s="5"/>
      <c r="F854" s="5"/>
      <c r="G854" s="5"/>
      <c r="H854" s="5"/>
      <c r="I854" s="5"/>
      <c r="J854" s="5"/>
      <c r="K854" s="5"/>
      <c r="L854" s="28"/>
      <c r="M854" s="141" t="s">
        <v>732</v>
      </c>
      <c r="N854" s="142">
        <v>0</v>
      </c>
      <c r="O854" s="150"/>
      <c r="P854" s="144">
        <v>0</v>
      </c>
      <c r="Q854" s="144">
        <v>0</v>
      </c>
      <c r="R854" s="144">
        <f t="shared" si="107"/>
        <v>0</v>
      </c>
      <c r="S854" s="144">
        <f t="shared" si="108"/>
        <v>0</v>
      </c>
      <c r="T854" s="144">
        <v>0</v>
      </c>
      <c r="U854" s="144">
        <f t="shared" si="109"/>
        <v>0</v>
      </c>
      <c r="V854" s="145"/>
      <c r="W854" s="144">
        <v>0</v>
      </c>
      <c r="X854" s="146">
        <f t="shared" si="110"/>
        <v>0</v>
      </c>
      <c r="Y854" s="144">
        <v>0</v>
      </c>
      <c r="Z854" s="144">
        <f t="shared" si="111"/>
        <v>0</v>
      </c>
      <c r="AA854" s="144">
        <f t="shared" si="112"/>
        <v>0</v>
      </c>
      <c r="AB854" s="144">
        <f t="shared" si="113"/>
        <v>0</v>
      </c>
      <c r="AC854" s="147">
        <f t="shared" si="114"/>
        <v>0</v>
      </c>
    </row>
    <row r="855" spans="1:29" x14ac:dyDescent="0.25">
      <c r="A855" s="128">
        <v>15</v>
      </c>
      <c r="B855" s="140" t="s">
        <v>792</v>
      </c>
      <c r="C855" s="118" t="s">
        <v>573</v>
      </c>
      <c r="D855" s="5"/>
      <c r="E855" s="5"/>
      <c r="F855" s="5"/>
      <c r="G855" s="5"/>
      <c r="H855" s="5"/>
      <c r="I855" s="5"/>
      <c r="J855" s="5"/>
      <c r="K855" s="5"/>
      <c r="L855" s="28"/>
      <c r="M855" s="148" t="s">
        <v>726</v>
      </c>
      <c r="N855" s="149">
        <v>400</v>
      </c>
      <c r="O855" s="150"/>
      <c r="P855" s="144">
        <v>0</v>
      </c>
      <c r="Q855" s="144">
        <v>0</v>
      </c>
      <c r="R855" s="144">
        <f t="shared" si="107"/>
        <v>0</v>
      </c>
      <c r="S855" s="144">
        <f t="shared" si="108"/>
        <v>0</v>
      </c>
      <c r="T855" s="144">
        <v>0</v>
      </c>
      <c r="U855" s="144">
        <f t="shared" si="109"/>
        <v>0</v>
      </c>
      <c r="V855" s="145"/>
      <c r="W855" s="152">
        <v>103.39</v>
      </c>
      <c r="X855" s="146">
        <f t="shared" si="110"/>
        <v>12.779003999999999</v>
      </c>
      <c r="Y855" s="144">
        <v>0</v>
      </c>
      <c r="Z855" s="144">
        <f t="shared" si="111"/>
        <v>116.169004</v>
      </c>
      <c r="AA855" s="144">
        <f t="shared" si="112"/>
        <v>0</v>
      </c>
      <c r="AB855" s="144">
        <f t="shared" si="113"/>
        <v>46467.601600000002</v>
      </c>
      <c r="AC855" s="147">
        <f t="shared" si="114"/>
        <v>46468</v>
      </c>
    </row>
    <row r="856" spans="1:29" x14ac:dyDescent="0.25">
      <c r="A856" s="128">
        <v>16</v>
      </c>
      <c r="B856" s="140" t="s">
        <v>792</v>
      </c>
      <c r="C856" s="118" t="s">
        <v>574</v>
      </c>
      <c r="D856" s="5"/>
      <c r="E856" s="5"/>
      <c r="F856" s="5"/>
      <c r="G856" s="5"/>
      <c r="H856" s="5"/>
      <c r="I856" s="5"/>
      <c r="J856" s="5"/>
      <c r="K856" s="5"/>
      <c r="L856" s="28"/>
      <c r="M856" s="148" t="s">
        <v>726</v>
      </c>
      <c r="N856" s="149">
        <v>400</v>
      </c>
      <c r="O856" s="150"/>
      <c r="P856" s="144">
        <v>0</v>
      </c>
      <c r="Q856" s="144">
        <v>0</v>
      </c>
      <c r="R856" s="144">
        <f t="shared" si="107"/>
        <v>0</v>
      </c>
      <c r="S856" s="144">
        <f t="shared" si="108"/>
        <v>0</v>
      </c>
      <c r="T856" s="144">
        <v>0</v>
      </c>
      <c r="U856" s="144">
        <f t="shared" si="109"/>
        <v>0</v>
      </c>
      <c r="V856" s="145"/>
      <c r="W856" s="152">
        <v>103.39</v>
      </c>
      <c r="X856" s="146">
        <f t="shared" si="110"/>
        <v>12.779003999999999</v>
      </c>
      <c r="Y856" s="144">
        <v>0</v>
      </c>
      <c r="Z856" s="144">
        <f t="shared" si="111"/>
        <v>116.169004</v>
      </c>
      <c r="AA856" s="144">
        <f t="shared" si="112"/>
        <v>0</v>
      </c>
      <c r="AB856" s="144">
        <f t="shared" si="113"/>
        <v>46467.601600000002</v>
      </c>
      <c r="AC856" s="147">
        <f t="shared" si="114"/>
        <v>46468</v>
      </c>
    </row>
    <row r="857" spans="1:29" x14ac:dyDescent="0.25">
      <c r="A857" s="128">
        <v>17</v>
      </c>
      <c r="B857" s="140" t="s">
        <v>792</v>
      </c>
      <c r="C857" s="118" t="s">
        <v>575</v>
      </c>
      <c r="D857" s="5"/>
      <c r="E857" s="5"/>
      <c r="F857" s="5"/>
      <c r="G857" s="5"/>
      <c r="H857" s="5"/>
      <c r="I857" s="5"/>
      <c r="J857" s="5"/>
      <c r="K857" s="5"/>
      <c r="L857" s="28"/>
      <c r="M857" s="148" t="s">
        <v>726</v>
      </c>
      <c r="N857" s="149">
        <v>600</v>
      </c>
      <c r="O857" s="150"/>
      <c r="P857" s="144">
        <v>0</v>
      </c>
      <c r="Q857" s="144">
        <v>0</v>
      </c>
      <c r="R857" s="144">
        <f t="shared" si="107"/>
        <v>0</v>
      </c>
      <c r="S857" s="144">
        <f t="shared" si="108"/>
        <v>0</v>
      </c>
      <c r="T857" s="144">
        <v>0</v>
      </c>
      <c r="U857" s="144">
        <f t="shared" si="109"/>
        <v>0</v>
      </c>
      <c r="V857" s="145"/>
      <c r="W857" s="152">
        <v>103.39</v>
      </c>
      <c r="X857" s="146">
        <f t="shared" si="110"/>
        <v>12.779003999999999</v>
      </c>
      <c r="Y857" s="144">
        <v>0</v>
      </c>
      <c r="Z857" s="144">
        <f t="shared" si="111"/>
        <v>116.169004</v>
      </c>
      <c r="AA857" s="144">
        <f t="shared" si="112"/>
        <v>0</v>
      </c>
      <c r="AB857" s="144">
        <f t="shared" si="113"/>
        <v>69701.402400000006</v>
      </c>
      <c r="AC857" s="147">
        <f t="shared" si="114"/>
        <v>69701</v>
      </c>
    </row>
    <row r="858" spans="1:29" x14ac:dyDescent="0.25">
      <c r="A858" s="128">
        <v>18</v>
      </c>
      <c r="B858" s="140" t="s">
        <v>792</v>
      </c>
      <c r="C858" s="125" t="s">
        <v>576</v>
      </c>
      <c r="D858" s="5"/>
      <c r="E858" s="5"/>
      <c r="F858" s="5"/>
      <c r="G858" s="5"/>
      <c r="H858" s="5"/>
      <c r="I858" s="5"/>
      <c r="J858" s="5"/>
      <c r="K858" s="5"/>
      <c r="L858" s="28"/>
      <c r="M858" s="148" t="s">
        <v>726</v>
      </c>
      <c r="N858" s="149">
        <v>400</v>
      </c>
      <c r="O858" s="150"/>
      <c r="P858" s="144">
        <v>0</v>
      </c>
      <c r="Q858" s="144">
        <v>0</v>
      </c>
      <c r="R858" s="144">
        <f t="shared" si="107"/>
        <v>0</v>
      </c>
      <c r="S858" s="144">
        <f t="shared" si="108"/>
        <v>0</v>
      </c>
      <c r="T858" s="144">
        <v>0</v>
      </c>
      <c r="U858" s="144">
        <f t="shared" si="109"/>
        <v>0</v>
      </c>
      <c r="V858" s="145"/>
      <c r="W858" s="152">
        <v>103.39</v>
      </c>
      <c r="X858" s="146">
        <f t="shared" si="110"/>
        <v>12.779003999999999</v>
      </c>
      <c r="Y858" s="144">
        <v>0</v>
      </c>
      <c r="Z858" s="144">
        <f t="shared" si="111"/>
        <v>116.169004</v>
      </c>
      <c r="AA858" s="144">
        <f t="shared" si="112"/>
        <v>0</v>
      </c>
      <c r="AB858" s="144">
        <f t="shared" si="113"/>
        <v>46467.601600000002</v>
      </c>
      <c r="AC858" s="147">
        <f t="shared" si="114"/>
        <v>46468</v>
      </c>
    </row>
    <row r="859" spans="1:29" x14ac:dyDescent="0.25">
      <c r="A859" s="128">
        <v>19</v>
      </c>
      <c r="B859" s="140" t="s">
        <v>792</v>
      </c>
      <c r="C859" s="118" t="s">
        <v>577</v>
      </c>
      <c r="D859" s="5"/>
      <c r="E859" s="5"/>
      <c r="F859" s="5"/>
      <c r="G859" s="5"/>
      <c r="H859" s="5"/>
      <c r="I859" s="5"/>
      <c r="J859" s="5"/>
      <c r="K859" s="5"/>
      <c r="L859" s="28"/>
      <c r="M859" s="148" t="s">
        <v>726</v>
      </c>
      <c r="N859" s="149">
        <v>200</v>
      </c>
      <c r="O859" s="150"/>
      <c r="P859" s="144">
        <v>0</v>
      </c>
      <c r="Q859" s="144">
        <v>0</v>
      </c>
      <c r="R859" s="144">
        <f t="shared" si="107"/>
        <v>0</v>
      </c>
      <c r="S859" s="144">
        <f t="shared" si="108"/>
        <v>0</v>
      </c>
      <c r="T859" s="144">
        <v>0</v>
      </c>
      <c r="U859" s="144">
        <f t="shared" si="109"/>
        <v>0</v>
      </c>
      <c r="V859" s="145"/>
      <c r="W859" s="152">
        <v>103.39</v>
      </c>
      <c r="X859" s="146">
        <f t="shared" si="110"/>
        <v>12.779003999999999</v>
      </c>
      <c r="Y859" s="144">
        <v>0</v>
      </c>
      <c r="Z859" s="144">
        <f t="shared" si="111"/>
        <v>116.169004</v>
      </c>
      <c r="AA859" s="144">
        <f t="shared" si="112"/>
        <v>0</v>
      </c>
      <c r="AB859" s="144">
        <f t="shared" si="113"/>
        <v>23233.800800000001</v>
      </c>
      <c r="AC859" s="147">
        <f t="shared" si="114"/>
        <v>23234</v>
      </c>
    </row>
    <row r="860" spans="1:29" x14ac:dyDescent="0.25">
      <c r="A860" s="128">
        <v>20</v>
      </c>
      <c r="B860" s="140" t="s">
        <v>792</v>
      </c>
      <c r="C860" s="125" t="s">
        <v>578</v>
      </c>
      <c r="D860" s="5"/>
      <c r="E860" s="5"/>
      <c r="F860" s="5"/>
      <c r="G860" s="5"/>
      <c r="H860" s="5"/>
      <c r="I860" s="5"/>
      <c r="J860" s="5"/>
      <c r="K860" s="5"/>
      <c r="L860" s="28"/>
      <c r="M860" s="148" t="s">
        <v>726</v>
      </c>
      <c r="N860" s="149">
        <v>800</v>
      </c>
      <c r="O860" s="150"/>
      <c r="P860" s="144">
        <v>0</v>
      </c>
      <c r="Q860" s="144">
        <v>0</v>
      </c>
      <c r="R860" s="144">
        <f t="shared" si="107"/>
        <v>0</v>
      </c>
      <c r="S860" s="144">
        <f t="shared" si="108"/>
        <v>0</v>
      </c>
      <c r="T860" s="144">
        <v>0</v>
      </c>
      <c r="U860" s="144">
        <f t="shared" si="109"/>
        <v>0</v>
      </c>
      <c r="V860" s="145"/>
      <c r="W860" s="152">
        <v>103.39</v>
      </c>
      <c r="X860" s="146">
        <f t="shared" si="110"/>
        <v>12.779003999999999</v>
      </c>
      <c r="Y860" s="144">
        <v>0</v>
      </c>
      <c r="Z860" s="144">
        <f t="shared" si="111"/>
        <v>116.169004</v>
      </c>
      <c r="AA860" s="144">
        <f t="shared" si="112"/>
        <v>0</v>
      </c>
      <c r="AB860" s="144">
        <f t="shared" si="113"/>
        <v>92935.203200000004</v>
      </c>
      <c r="AC860" s="147">
        <f t="shared" si="114"/>
        <v>92935</v>
      </c>
    </row>
    <row r="861" spans="1:29" x14ac:dyDescent="0.25">
      <c r="A861" s="128">
        <v>21</v>
      </c>
      <c r="B861" s="140" t="s">
        <v>792</v>
      </c>
      <c r="C861" s="125" t="s">
        <v>579</v>
      </c>
      <c r="D861" s="5"/>
      <c r="E861" s="5"/>
      <c r="F861" s="5"/>
      <c r="G861" s="5"/>
      <c r="H861" s="5"/>
      <c r="I861" s="5"/>
      <c r="J861" s="5"/>
      <c r="K861" s="5"/>
      <c r="L861" s="28"/>
      <c r="M861" s="148" t="s">
        <v>726</v>
      </c>
      <c r="N861" s="149">
        <v>400</v>
      </c>
      <c r="O861" s="150"/>
      <c r="P861" s="144">
        <v>0</v>
      </c>
      <c r="Q861" s="144">
        <v>0</v>
      </c>
      <c r="R861" s="144">
        <f t="shared" si="107"/>
        <v>0</v>
      </c>
      <c r="S861" s="144">
        <f t="shared" si="108"/>
        <v>0</v>
      </c>
      <c r="T861" s="144">
        <v>0</v>
      </c>
      <c r="U861" s="144">
        <f t="shared" si="109"/>
        <v>0</v>
      </c>
      <c r="V861" s="145"/>
      <c r="W861" s="152">
        <v>103.39</v>
      </c>
      <c r="X861" s="146">
        <f t="shared" si="110"/>
        <v>12.779003999999999</v>
      </c>
      <c r="Y861" s="144">
        <v>0</v>
      </c>
      <c r="Z861" s="144">
        <f t="shared" si="111"/>
        <v>116.169004</v>
      </c>
      <c r="AA861" s="144">
        <f t="shared" si="112"/>
        <v>0</v>
      </c>
      <c r="AB861" s="144">
        <f t="shared" si="113"/>
        <v>46467.601600000002</v>
      </c>
      <c r="AC861" s="147">
        <f t="shared" si="114"/>
        <v>46468</v>
      </c>
    </row>
    <row r="862" spans="1:29" x14ac:dyDescent="0.25">
      <c r="A862" s="128">
        <v>22</v>
      </c>
      <c r="B862" s="140" t="s">
        <v>792</v>
      </c>
      <c r="C862" s="125" t="s">
        <v>580</v>
      </c>
      <c r="D862" s="5"/>
      <c r="E862" s="5"/>
      <c r="F862" s="5"/>
      <c r="G862" s="5"/>
      <c r="H862" s="5"/>
      <c r="I862" s="5"/>
      <c r="J862" s="5"/>
      <c r="K862" s="5"/>
      <c r="L862" s="28"/>
      <c r="M862" s="148" t="s">
        <v>726</v>
      </c>
      <c r="N862" s="149">
        <v>200</v>
      </c>
      <c r="O862" s="150"/>
      <c r="P862" s="144">
        <v>0</v>
      </c>
      <c r="Q862" s="144">
        <v>0</v>
      </c>
      <c r="R862" s="144">
        <f t="shared" si="107"/>
        <v>0</v>
      </c>
      <c r="S862" s="144">
        <f t="shared" si="108"/>
        <v>0</v>
      </c>
      <c r="T862" s="144">
        <v>0</v>
      </c>
      <c r="U862" s="144">
        <f t="shared" si="109"/>
        <v>0</v>
      </c>
      <c r="V862" s="145"/>
      <c r="W862" s="152">
        <v>103.39</v>
      </c>
      <c r="X862" s="146">
        <f t="shared" si="110"/>
        <v>12.779003999999999</v>
      </c>
      <c r="Y862" s="144">
        <v>0</v>
      </c>
      <c r="Z862" s="144">
        <f t="shared" si="111"/>
        <v>116.169004</v>
      </c>
      <c r="AA862" s="144">
        <f t="shared" si="112"/>
        <v>0</v>
      </c>
      <c r="AB862" s="144">
        <f t="shared" si="113"/>
        <v>23233.800800000001</v>
      </c>
      <c r="AC862" s="147">
        <f t="shared" si="114"/>
        <v>23234</v>
      </c>
    </row>
    <row r="863" spans="1:29" x14ac:dyDescent="0.25">
      <c r="A863" s="128">
        <v>23</v>
      </c>
      <c r="B863" s="140" t="s">
        <v>792</v>
      </c>
      <c r="C863" s="125" t="s">
        <v>581</v>
      </c>
      <c r="D863" s="5"/>
      <c r="E863" s="5"/>
      <c r="F863" s="5"/>
      <c r="G863" s="5"/>
      <c r="H863" s="5"/>
      <c r="I863" s="5"/>
      <c r="J863" s="5"/>
      <c r="K863" s="5"/>
      <c r="L863" s="28"/>
      <c r="M863" s="148" t="s">
        <v>726</v>
      </c>
      <c r="N863" s="149">
        <v>400</v>
      </c>
      <c r="O863" s="150"/>
      <c r="P863" s="144">
        <v>0</v>
      </c>
      <c r="Q863" s="144">
        <v>0</v>
      </c>
      <c r="R863" s="144">
        <f t="shared" si="107"/>
        <v>0</v>
      </c>
      <c r="S863" s="144">
        <f t="shared" si="108"/>
        <v>0</v>
      </c>
      <c r="T863" s="144">
        <v>0</v>
      </c>
      <c r="U863" s="144">
        <f t="shared" si="109"/>
        <v>0</v>
      </c>
      <c r="V863" s="145"/>
      <c r="W863" s="152">
        <v>103.39</v>
      </c>
      <c r="X863" s="146">
        <f t="shared" si="110"/>
        <v>12.779003999999999</v>
      </c>
      <c r="Y863" s="144">
        <v>0</v>
      </c>
      <c r="Z863" s="144">
        <f t="shared" si="111"/>
        <v>116.169004</v>
      </c>
      <c r="AA863" s="144">
        <f t="shared" si="112"/>
        <v>0</v>
      </c>
      <c r="AB863" s="144">
        <f t="shared" si="113"/>
        <v>46467.601600000002</v>
      </c>
      <c r="AC863" s="147">
        <f t="shared" si="114"/>
        <v>46468</v>
      </c>
    </row>
    <row r="864" spans="1:29" x14ac:dyDescent="0.25">
      <c r="A864" s="128">
        <v>24</v>
      </c>
      <c r="B864" s="140" t="s">
        <v>792</v>
      </c>
      <c r="C864" s="125" t="s">
        <v>582</v>
      </c>
      <c r="D864" s="5"/>
      <c r="E864" s="5"/>
      <c r="F864" s="5"/>
      <c r="G864" s="5"/>
      <c r="H864" s="5"/>
      <c r="I864" s="5"/>
      <c r="J864" s="5"/>
      <c r="K864" s="5"/>
      <c r="L864" s="28"/>
      <c r="M864" s="148" t="s">
        <v>726</v>
      </c>
      <c r="N864" s="149">
        <v>400</v>
      </c>
      <c r="O864" s="150"/>
      <c r="P864" s="144">
        <v>0</v>
      </c>
      <c r="Q864" s="144">
        <v>0</v>
      </c>
      <c r="R864" s="144">
        <f t="shared" si="107"/>
        <v>0</v>
      </c>
      <c r="S864" s="144">
        <f t="shared" si="108"/>
        <v>0</v>
      </c>
      <c r="T864" s="144">
        <v>0</v>
      </c>
      <c r="U864" s="144">
        <f t="shared" si="109"/>
        <v>0</v>
      </c>
      <c r="V864" s="145"/>
      <c r="W864" s="152">
        <v>103.39</v>
      </c>
      <c r="X864" s="146">
        <f t="shared" si="110"/>
        <v>12.779003999999999</v>
      </c>
      <c r="Y864" s="144">
        <v>0</v>
      </c>
      <c r="Z864" s="144">
        <f t="shared" si="111"/>
        <v>116.169004</v>
      </c>
      <c r="AA864" s="144">
        <f t="shared" si="112"/>
        <v>0</v>
      </c>
      <c r="AB864" s="144">
        <f t="shared" si="113"/>
        <v>46467.601600000002</v>
      </c>
      <c r="AC864" s="147">
        <f t="shared" si="114"/>
        <v>46468</v>
      </c>
    </row>
    <row r="865" spans="1:29" x14ac:dyDescent="0.25">
      <c r="A865" s="128">
        <v>25</v>
      </c>
      <c r="B865" s="140" t="s">
        <v>792</v>
      </c>
      <c r="C865" s="125" t="s">
        <v>583</v>
      </c>
      <c r="D865" s="5"/>
      <c r="E865" s="5"/>
      <c r="F865" s="5"/>
      <c r="G865" s="5"/>
      <c r="H865" s="5"/>
      <c r="I865" s="5"/>
      <c r="J865" s="5"/>
      <c r="K865" s="5"/>
      <c r="L865" s="28"/>
      <c r="M865" s="148" t="s">
        <v>726</v>
      </c>
      <c r="N865" s="149">
        <v>200</v>
      </c>
      <c r="O865" s="150"/>
      <c r="P865" s="144">
        <v>0</v>
      </c>
      <c r="Q865" s="144">
        <v>0</v>
      </c>
      <c r="R865" s="144">
        <f t="shared" si="107"/>
        <v>0</v>
      </c>
      <c r="S865" s="144">
        <f t="shared" si="108"/>
        <v>0</v>
      </c>
      <c r="T865" s="144">
        <v>0</v>
      </c>
      <c r="U865" s="144">
        <f t="shared" si="109"/>
        <v>0</v>
      </c>
      <c r="V865" s="145"/>
      <c r="W865" s="152">
        <v>103.39</v>
      </c>
      <c r="X865" s="146">
        <f t="shared" si="110"/>
        <v>12.779003999999999</v>
      </c>
      <c r="Y865" s="144">
        <v>0</v>
      </c>
      <c r="Z865" s="144">
        <f t="shared" si="111"/>
        <v>116.169004</v>
      </c>
      <c r="AA865" s="144">
        <f t="shared" si="112"/>
        <v>0</v>
      </c>
      <c r="AB865" s="144">
        <f t="shared" si="113"/>
        <v>23233.800800000001</v>
      </c>
      <c r="AC865" s="147">
        <f t="shared" si="114"/>
        <v>23234</v>
      </c>
    </row>
    <row r="866" spans="1:29" x14ac:dyDescent="0.25">
      <c r="A866" s="128">
        <v>26</v>
      </c>
      <c r="B866" s="140" t="s">
        <v>792</v>
      </c>
      <c r="C866" s="125" t="s">
        <v>584</v>
      </c>
      <c r="D866" s="5"/>
      <c r="E866" s="5"/>
      <c r="F866" s="5"/>
      <c r="G866" s="5"/>
      <c r="H866" s="5"/>
      <c r="I866" s="5"/>
      <c r="J866" s="5"/>
      <c r="K866" s="5"/>
      <c r="L866" s="28"/>
      <c r="M866" s="148" t="s">
        <v>726</v>
      </c>
      <c r="N866" s="149">
        <v>200</v>
      </c>
      <c r="O866" s="150"/>
      <c r="P866" s="144">
        <v>0</v>
      </c>
      <c r="Q866" s="144">
        <v>0</v>
      </c>
      <c r="R866" s="144">
        <f t="shared" si="107"/>
        <v>0</v>
      </c>
      <c r="S866" s="144">
        <f t="shared" si="108"/>
        <v>0</v>
      </c>
      <c r="T866" s="144">
        <v>0</v>
      </c>
      <c r="U866" s="144">
        <f t="shared" si="109"/>
        <v>0</v>
      </c>
      <c r="V866" s="145"/>
      <c r="W866" s="152">
        <v>103.39</v>
      </c>
      <c r="X866" s="146">
        <f t="shared" si="110"/>
        <v>12.779003999999999</v>
      </c>
      <c r="Y866" s="144">
        <v>0</v>
      </c>
      <c r="Z866" s="144">
        <f t="shared" si="111"/>
        <v>116.169004</v>
      </c>
      <c r="AA866" s="144">
        <f t="shared" si="112"/>
        <v>0</v>
      </c>
      <c r="AB866" s="144">
        <f t="shared" si="113"/>
        <v>23233.800800000001</v>
      </c>
      <c r="AC866" s="147">
        <f t="shared" si="114"/>
        <v>23234</v>
      </c>
    </row>
    <row r="867" spans="1:29" x14ac:dyDescent="0.25">
      <c r="A867" s="128">
        <v>27</v>
      </c>
      <c r="B867" s="140" t="s">
        <v>792</v>
      </c>
      <c r="C867" s="125" t="s">
        <v>585</v>
      </c>
      <c r="D867" s="5"/>
      <c r="E867" s="5"/>
      <c r="F867" s="5"/>
      <c r="G867" s="5"/>
      <c r="H867" s="5"/>
      <c r="I867" s="5"/>
      <c r="J867" s="5"/>
      <c r="K867" s="5"/>
      <c r="L867" s="28"/>
      <c r="M867" s="148" t="s">
        <v>730</v>
      </c>
      <c r="N867" s="149">
        <v>600</v>
      </c>
      <c r="O867" s="150"/>
      <c r="P867" s="144">
        <v>0</v>
      </c>
      <c r="Q867" s="144">
        <v>0</v>
      </c>
      <c r="R867" s="144">
        <f t="shared" si="107"/>
        <v>0</v>
      </c>
      <c r="S867" s="144">
        <f t="shared" si="108"/>
        <v>0</v>
      </c>
      <c r="T867" s="144">
        <v>0</v>
      </c>
      <c r="U867" s="144">
        <f t="shared" si="109"/>
        <v>0</v>
      </c>
      <c r="V867" s="145"/>
      <c r="W867" s="152">
        <v>103.39</v>
      </c>
      <c r="X867" s="146">
        <f t="shared" si="110"/>
        <v>12.779003999999999</v>
      </c>
      <c r="Y867" s="144">
        <v>0</v>
      </c>
      <c r="Z867" s="144">
        <f t="shared" si="111"/>
        <v>116.169004</v>
      </c>
      <c r="AA867" s="144">
        <f t="shared" si="112"/>
        <v>0</v>
      </c>
      <c r="AB867" s="144">
        <f t="shared" si="113"/>
        <v>69701.402400000006</v>
      </c>
      <c r="AC867" s="147">
        <f t="shared" si="114"/>
        <v>69701</v>
      </c>
    </row>
    <row r="868" spans="1:29" x14ac:dyDescent="0.25">
      <c r="A868" s="116" t="s">
        <v>586</v>
      </c>
      <c r="B868" s="140" t="s">
        <v>792</v>
      </c>
      <c r="C868" s="127" t="s">
        <v>587</v>
      </c>
      <c r="D868" s="5"/>
      <c r="E868" s="5"/>
      <c r="F868" s="5"/>
      <c r="G868" s="5"/>
      <c r="H868" s="5"/>
      <c r="I868" s="5"/>
      <c r="J868" s="5"/>
      <c r="K868" s="5"/>
      <c r="L868" s="28"/>
      <c r="M868" s="141" t="s">
        <v>732</v>
      </c>
      <c r="N868" s="142">
        <v>0</v>
      </c>
      <c r="O868" s="150"/>
      <c r="P868" s="144">
        <v>0</v>
      </c>
      <c r="Q868" s="144">
        <v>0</v>
      </c>
      <c r="R868" s="144">
        <f t="shared" si="107"/>
        <v>0</v>
      </c>
      <c r="S868" s="144">
        <f t="shared" si="108"/>
        <v>0</v>
      </c>
      <c r="T868" s="144">
        <v>0</v>
      </c>
      <c r="U868" s="144">
        <f t="shared" si="109"/>
        <v>0</v>
      </c>
      <c r="V868" s="145"/>
      <c r="W868" s="144">
        <v>0</v>
      </c>
      <c r="X868" s="146">
        <f t="shared" si="110"/>
        <v>0</v>
      </c>
      <c r="Y868" s="144">
        <v>0</v>
      </c>
      <c r="Z868" s="144">
        <f t="shared" si="111"/>
        <v>0</v>
      </c>
      <c r="AA868" s="144">
        <f t="shared" si="112"/>
        <v>0</v>
      </c>
      <c r="AB868" s="144">
        <f t="shared" si="113"/>
        <v>0</v>
      </c>
      <c r="AC868" s="147">
        <f t="shared" si="114"/>
        <v>0</v>
      </c>
    </row>
    <row r="869" spans="1:29" x14ac:dyDescent="0.25">
      <c r="A869" s="128">
        <v>1</v>
      </c>
      <c r="B869" s="140" t="s">
        <v>792</v>
      </c>
      <c r="C869" s="124" t="s">
        <v>588</v>
      </c>
      <c r="D869" s="5"/>
      <c r="E869" s="5"/>
      <c r="F869" s="5"/>
      <c r="G869" s="5"/>
      <c r="H869" s="5"/>
      <c r="I869" s="5"/>
      <c r="J869" s="5"/>
      <c r="K869" s="5"/>
      <c r="L869" s="28"/>
      <c r="M869" s="141" t="s">
        <v>732</v>
      </c>
      <c r="N869" s="142">
        <v>0</v>
      </c>
      <c r="O869" s="150"/>
      <c r="P869" s="144">
        <v>0</v>
      </c>
      <c r="Q869" s="144">
        <v>0</v>
      </c>
      <c r="R869" s="144">
        <f t="shared" si="107"/>
        <v>0</v>
      </c>
      <c r="S869" s="144">
        <f t="shared" si="108"/>
        <v>0</v>
      </c>
      <c r="T869" s="144">
        <v>0</v>
      </c>
      <c r="U869" s="144">
        <f t="shared" si="109"/>
        <v>0</v>
      </c>
      <c r="V869" s="145"/>
      <c r="W869" s="144">
        <v>0</v>
      </c>
      <c r="X869" s="146">
        <f t="shared" si="110"/>
        <v>0</v>
      </c>
      <c r="Y869" s="144">
        <v>0</v>
      </c>
      <c r="Z869" s="144">
        <f t="shared" si="111"/>
        <v>0</v>
      </c>
      <c r="AA869" s="144">
        <f t="shared" si="112"/>
        <v>0</v>
      </c>
      <c r="AB869" s="144">
        <f t="shared" si="113"/>
        <v>0</v>
      </c>
      <c r="AC869" s="147">
        <f t="shared" si="114"/>
        <v>0</v>
      </c>
    </row>
    <row r="870" spans="1:29" ht="60" x14ac:dyDescent="0.25">
      <c r="A870" s="128"/>
      <c r="B870" s="140" t="s">
        <v>792</v>
      </c>
      <c r="C870" s="118" t="s">
        <v>775</v>
      </c>
      <c r="D870" s="5"/>
      <c r="E870" s="5"/>
      <c r="F870" s="5"/>
      <c r="G870" s="5"/>
      <c r="H870" s="5"/>
      <c r="I870" s="5"/>
      <c r="J870" s="5"/>
      <c r="K870" s="5"/>
      <c r="L870" s="28"/>
      <c r="M870" s="149" t="s">
        <v>720</v>
      </c>
      <c r="N870" s="141">
        <v>1</v>
      </c>
      <c r="O870" s="150"/>
      <c r="P870" s="151">
        <v>370257.52500000002</v>
      </c>
      <c r="Q870" s="144">
        <v>0</v>
      </c>
      <c r="R870" s="144">
        <f t="shared" si="107"/>
        <v>370257.52500000002</v>
      </c>
      <c r="S870" s="144">
        <f t="shared" si="108"/>
        <v>27780.422100750002</v>
      </c>
      <c r="T870" s="144">
        <v>0</v>
      </c>
      <c r="U870" s="144">
        <f t="shared" si="109"/>
        <v>398037.94710075005</v>
      </c>
      <c r="V870" s="145"/>
      <c r="W870" s="152">
        <v>6330</v>
      </c>
      <c r="X870" s="146">
        <f t="shared" si="110"/>
        <v>782.38799999999992</v>
      </c>
      <c r="Y870" s="144">
        <v>0</v>
      </c>
      <c r="Z870" s="144">
        <f t="shared" si="111"/>
        <v>7112.3879999999999</v>
      </c>
      <c r="AA870" s="144">
        <f t="shared" si="112"/>
        <v>398037.94710075005</v>
      </c>
      <c r="AB870" s="144">
        <f t="shared" si="113"/>
        <v>7112.3879999999999</v>
      </c>
      <c r="AC870" s="147">
        <f t="shared" si="114"/>
        <v>405150</v>
      </c>
    </row>
    <row r="871" spans="1:29" x14ac:dyDescent="0.25">
      <c r="A871" s="126" t="s">
        <v>589</v>
      </c>
      <c r="B871" s="140" t="s">
        <v>792</v>
      </c>
      <c r="C871" s="127" t="s">
        <v>590</v>
      </c>
      <c r="D871" s="5"/>
      <c r="E871" s="5"/>
      <c r="F871" s="5"/>
      <c r="G871" s="5"/>
      <c r="H871" s="5"/>
      <c r="I871" s="5"/>
      <c r="J871" s="5"/>
      <c r="K871" s="5"/>
      <c r="L871" s="28"/>
      <c r="M871" s="141" t="s">
        <v>732</v>
      </c>
      <c r="N871" s="142">
        <v>0</v>
      </c>
      <c r="O871" s="150"/>
      <c r="P871" s="144">
        <v>0</v>
      </c>
      <c r="Q871" s="144">
        <v>0</v>
      </c>
      <c r="R871" s="144">
        <f t="shared" si="107"/>
        <v>0</v>
      </c>
      <c r="S871" s="144">
        <f t="shared" si="108"/>
        <v>0</v>
      </c>
      <c r="T871" s="144">
        <v>0</v>
      </c>
      <c r="U871" s="144">
        <f t="shared" si="109"/>
        <v>0</v>
      </c>
      <c r="V871" s="145"/>
      <c r="W871" s="144">
        <v>0</v>
      </c>
      <c r="X871" s="146">
        <f t="shared" si="110"/>
        <v>0</v>
      </c>
      <c r="Y871" s="144">
        <v>0</v>
      </c>
      <c r="Z871" s="144">
        <f t="shared" si="111"/>
        <v>0</v>
      </c>
      <c r="AA871" s="144">
        <f t="shared" si="112"/>
        <v>0</v>
      </c>
      <c r="AB871" s="144">
        <f t="shared" si="113"/>
        <v>0</v>
      </c>
      <c r="AC871" s="147">
        <f t="shared" si="114"/>
        <v>0</v>
      </c>
    </row>
    <row r="872" spans="1:29" x14ac:dyDescent="0.25">
      <c r="A872" s="126" t="s">
        <v>112</v>
      </c>
      <c r="B872" s="140" t="s">
        <v>792</v>
      </c>
      <c r="C872" s="123" t="s">
        <v>591</v>
      </c>
      <c r="D872" s="5"/>
      <c r="E872" s="5"/>
      <c r="F872" s="5"/>
      <c r="G872" s="5"/>
      <c r="H872" s="5"/>
      <c r="I872" s="5"/>
      <c r="J872" s="5"/>
      <c r="K872" s="5"/>
      <c r="L872" s="28"/>
      <c r="M872" s="141" t="s">
        <v>732</v>
      </c>
      <c r="N872" s="142">
        <v>0</v>
      </c>
      <c r="O872" s="150"/>
      <c r="P872" s="144">
        <v>0</v>
      </c>
      <c r="Q872" s="144">
        <v>0</v>
      </c>
      <c r="R872" s="144">
        <f t="shared" si="107"/>
        <v>0</v>
      </c>
      <c r="S872" s="144">
        <f t="shared" si="108"/>
        <v>0</v>
      </c>
      <c r="T872" s="144">
        <v>0</v>
      </c>
      <c r="U872" s="144">
        <f t="shared" si="109"/>
        <v>0</v>
      </c>
      <c r="V872" s="145"/>
      <c r="W872" s="144">
        <v>0</v>
      </c>
      <c r="X872" s="146">
        <f t="shared" si="110"/>
        <v>0</v>
      </c>
      <c r="Y872" s="144">
        <v>0</v>
      </c>
      <c r="Z872" s="144">
        <f t="shared" si="111"/>
        <v>0</v>
      </c>
      <c r="AA872" s="144">
        <f t="shared" si="112"/>
        <v>0</v>
      </c>
      <c r="AB872" s="144">
        <f t="shared" si="113"/>
        <v>0</v>
      </c>
      <c r="AC872" s="147">
        <f t="shared" si="114"/>
        <v>0</v>
      </c>
    </row>
    <row r="873" spans="1:29" ht="60" x14ac:dyDescent="0.25">
      <c r="A873" s="128">
        <v>1</v>
      </c>
      <c r="B873" s="140" t="s">
        <v>792</v>
      </c>
      <c r="C873" s="118" t="s">
        <v>592</v>
      </c>
      <c r="D873" s="5"/>
      <c r="E873" s="5"/>
      <c r="F873" s="5"/>
      <c r="G873" s="5"/>
      <c r="H873" s="5"/>
      <c r="I873" s="5"/>
      <c r="J873" s="5"/>
      <c r="K873" s="5"/>
      <c r="L873" s="28"/>
      <c r="M873" s="148" t="s">
        <v>720</v>
      </c>
      <c r="N873" s="149">
        <v>1</v>
      </c>
      <c r="O873" s="150"/>
      <c r="P873" s="151">
        <v>948967.22499999998</v>
      </c>
      <c r="Q873" s="144">
        <v>0</v>
      </c>
      <c r="R873" s="144">
        <f t="shared" si="107"/>
        <v>948967.22499999998</v>
      </c>
      <c r="S873" s="144">
        <f t="shared" si="108"/>
        <v>71201.010891750004</v>
      </c>
      <c r="T873" s="144">
        <v>0</v>
      </c>
      <c r="U873" s="144">
        <f t="shared" si="109"/>
        <v>1020168.23589175</v>
      </c>
      <c r="V873" s="145"/>
      <c r="W873" s="152">
        <v>45576</v>
      </c>
      <c r="X873" s="146">
        <f t="shared" si="110"/>
        <v>5633.1935999999996</v>
      </c>
      <c r="Y873" s="144">
        <v>0</v>
      </c>
      <c r="Z873" s="144">
        <f t="shared" si="111"/>
        <v>51209.193599999999</v>
      </c>
      <c r="AA873" s="144">
        <f t="shared" si="112"/>
        <v>1020168.23589175</v>
      </c>
      <c r="AB873" s="144">
        <f t="shared" si="113"/>
        <v>51209.193599999999</v>
      </c>
      <c r="AC873" s="147">
        <f t="shared" si="114"/>
        <v>1071377</v>
      </c>
    </row>
    <row r="874" spans="1:29" ht="60" x14ac:dyDescent="0.25">
      <c r="A874" s="128">
        <v>2</v>
      </c>
      <c r="B874" s="140" t="s">
        <v>792</v>
      </c>
      <c r="C874" s="118" t="s">
        <v>593</v>
      </c>
      <c r="D874" s="5"/>
      <c r="E874" s="5"/>
      <c r="F874" s="5"/>
      <c r="G874" s="5"/>
      <c r="H874" s="5"/>
      <c r="I874" s="5"/>
      <c r="J874" s="5"/>
      <c r="K874" s="5"/>
      <c r="L874" s="28"/>
      <c r="M874" s="148" t="s">
        <v>726</v>
      </c>
      <c r="N874" s="149">
        <v>2</v>
      </c>
      <c r="O874" s="150"/>
      <c r="P874" s="151">
        <v>1387025.38</v>
      </c>
      <c r="Q874" s="144">
        <v>0</v>
      </c>
      <c r="R874" s="144">
        <f t="shared" si="107"/>
        <v>1387025.38</v>
      </c>
      <c r="S874" s="144">
        <f t="shared" si="108"/>
        <v>104068.51426139999</v>
      </c>
      <c r="T874" s="144">
        <v>0</v>
      </c>
      <c r="U874" s="144">
        <f t="shared" si="109"/>
        <v>1491093.8942614</v>
      </c>
      <c r="V874" s="145"/>
      <c r="W874" s="152">
        <v>37980</v>
      </c>
      <c r="X874" s="146">
        <f t="shared" si="110"/>
        <v>4694.3279999999995</v>
      </c>
      <c r="Y874" s="144">
        <v>0</v>
      </c>
      <c r="Z874" s="144">
        <f t="shared" si="111"/>
        <v>42674.328000000001</v>
      </c>
      <c r="AA874" s="144">
        <f t="shared" si="112"/>
        <v>2982187.7885228</v>
      </c>
      <c r="AB874" s="144">
        <f t="shared" si="113"/>
        <v>85348.656000000003</v>
      </c>
      <c r="AC874" s="147">
        <f t="shared" si="114"/>
        <v>3067536</v>
      </c>
    </row>
    <row r="875" spans="1:29" ht="30" x14ac:dyDescent="0.25">
      <c r="A875" s="128">
        <v>3</v>
      </c>
      <c r="B875" s="140" t="s">
        <v>792</v>
      </c>
      <c r="C875" s="118" t="s">
        <v>594</v>
      </c>
      <c r="D875" s="5"/>
      <c r="E875" s="5"/>
      <c r="F875" s="5"/>
      <c r="G875" s="5"/>
      <c r="H875" s="5"/>
      <c r="I875" s="5"/>
      <c r="J875" s="5"/>
      <c r="K875" s="5"/>
      <c r="L875" s="28"/>
      <c r="M875" s="148" t="s">
        <v>720</v>
      </c>
      <c r="N875" s="149">
        <v>1</v>
      </c>
      <c r="O875" s="150"/>
      <c r="P875" s="151">
        <v>31181.58</v>
      </c>
      <c r="Q875" s="144">
        <v>0</v>
      </c>
      <c r="R875" s="144">
        <f t="shared" si="107"/>
        <v>31181.58</v>
      </c>
      <c r="S875" s="144">
        <f t="shared" si="108"/>
        <v>2339.5539474000002</v>
      </c>
      <c r="T875" s="144">
        <v>0</v>
      </c>
      <c r="U875" s="144">
        <f t="shared" si="109"/>
        <v>33521.133947400005</v>
      </c>
      <c r="V875" s="145"/>
      <c r="W875" s="152">
        <v>633</v>
      </c>
      <c r="X875" s="146">
        <f t="shared" si="110"/>
        <v>78.238799999999998</v>
      </c>
      <c r="Y875" s="144">
        <v>0</v>
      </c>
      <c r="Z875" s="144">
        <f t="shared" si="111"/>
        <v>711.23879999999997</v>
      </c>
      <c r="AA875" s="144">
        <f t="shared" si="112"/>
        <v>33521.133947400005</v>
      </c>
      <c r="AB875" s="144">
        <f t="shared" si="113"/>
        <v>711.23879999999997</v>
      </c>
      <c r="AC875" s="147">
        <f t="shared" si="114"/>
        <v>34232</v>
      </c>
    </row>
    <row r="876" spans="1:29" ht="45" x14ac:dyDescent="0.25">
      <c r="A876" s="128">
        <v>4</v>
      </c>
      <c r="B876" s="140" t="s">
        <v>792</v>
      </c>
      <c r="C876" s="118" t="s">
        <v>776</v>
      </c>
      <c r="D876" s="5"/>
      <c r="E876" s="5"/>
      <c r="F876" s="5"/>
      <c r="G876" s="5"/>
      <c r="H876" s="5"/>
      <c r="I876" s="5"/>
      <c r="J876" s="5"/>
      <c r="K876" s="5"/>
      <c r="L876" s="28"/>
      <c r="M876" s="148" t="s">
        <v>720</v>
      </c>
      <c r="N876" s="149">
        <v>1</v>
      </c>
      <c r="O876" s="150"/>
      <c r="P876" s="151">
        <v>51987.235000000001</v>
      </c>
      <c r="Q876" s="144">
        <v>0</v>
      </c>
      <c r="R876" s="144">
        <f t="shared" si="107"/>
        <v>51987.235000000001</v>
      </c>
      <c r="S876" s="144">
        <f t="shared" si="108"/>
        <v>3900.6022420499999</v>
      </c>
      <c r="T876" s="144">
        <v>0</v>
      </c>
      <c r="U876" s="144">
        <f t="shared" si="109"/>
        <v>55887.837242050002</v>
      </c>
      <c r="V876" s="145"/>
      <c r="W876" s="152">
        <v>1899</v>
      </c>
      <c r="X876" s="146">
        <f t="shared" si="110"/>
        <v>234.71639999999996</v>
      </c>
      <c r="Y876" s="144">
        <v>0</v>
      </c>
      <c r="Z876" s="144">
        <f t="shared" si="111"/>
        <v>2133.7163999999998</v>
      </c>
      <c r="AA876" s="144">
        <f t="shared" si="112"/>
        <v>55887.837242050002</v>
      </c>
      <c r="AB876" s="144">
        <f t="shared" si="113"/>
        <v>2133.7163999999998</v>
      </c>
      <c r="AC876" s="147">
        <f t="shared" si="114"/>
        <v>58022</v>
      </c>
    </row>
    <row r="877" spans="1:29" ht="45" x14ac:dyDescent="0.25">
      <c r="A877" s="128">
        <v>5</v>
      </c>
      <c r="B877" s="140" t="s">
        <v>792</v>
      </c>
      <c r="C877" s="118" t="s">
        <v>595</v>
      </c>
      <c r="D877" s="5"/>
      <c r="E877" s="5"/>
      <c r="F877" s="5"/>
      <c r="G877" s="5"/>
      <c r="H877" s="5"/>
      <c r="I877" s="5"/>
      <c r="J877" s="5"/>
      <c r="K877" s="5"/>
      <c r="L877" s="28"/>
      <c r="M877" s="148" t="s">
        <v>726</v>
      </c>
      <c r="N877" s="149">
        <v>1</v>
      </c>
      <c r="O877" s="150"/>
      <c r="P877" s="151">
        <v>974.82</v>
      </c>
      <c r="Q877" s="144">
        <v>0</v>
      </c>
      <c r="R877" s="144">
        <f t="shared" si="107"/>
        <v>974.82</v>
      </c>
      <c r="S877" s="144">
        <f t="shared" si="108"/>
        <v>73.140744600000005</v>
      </c>
      <c r="T877" s="144">
        <v>0</v>
      </c>
      <c r="U877" s="144">
        <f t="shared" si="109"/>
        <v>1047.9607446</v>
      </c>
      <c r="V877" s="145"/>
      <c r="W877" s="152">
        <v>63.3</v>
      </c>
      <c r="X877" s="146">
        <f t="shared" si="110"/>
        <v>7.8238799999999991</v>
      </c>
      <c r="Y877" s="144">
        <v>0</v>
      </c>
      <c r="Z877" s="144">
        <f t="shared" si="111"/>
        <v>71.12388</v>
      </c>
      <c r="AA877" s="144">
        <f t="shared" si="112"/>
        <v>1047.9607446</v>
      </c>
      <c r="AB877" s="144">
        <f t="shared" si="113"/>
        <v>71.12388</v>
      </c>
      <c r="AC877" s="147">
        <f t="shared" si="114"/>
        <v>1119</v>
      </c>
    </row>
    <row r="878" spans="1:29" ht="30" x14ac:dyDescent="0.25">
      <c r="A878" s="128">
        <v>6</v>
      </c>
      <c r="B878" s="140" t="s">
        <v>792</v>
      </c>
      <c r="C878" s="118" t="s">
        <v>596</v>
      </c>
      <c r="D878" s="5"/>
      <c r="E878" s="5"/>
      <c r="F878" s="5"/>
      <c r="G878" s="5"/>
      <c r="H878" s="5"/>
      <c r="I878" s="5"/>
      <c r="J878" s="5"/>
      <c r="K878" s="5"/>
      <c r="L878" s="28"/>
      <c r="M878" s="148" t="s">
        <v>726</v>
      </c>
      <c r="N878" s="149">
        <v>2</v>
      </c>
      <c r="O878" s="150"/>
      <c r="P878" s="151">
        <v>3248.3449999999998</v>
      </c>
      <c r="Q878" s="144">
        <v>0</v>
      </c>
      <c r="R878" s="144">
        <f t="shared" si="107"/>
        <v>3248.3449999999998</v>
      </c>
      <c r="S878" s="144">
        <f t="shared" si="108"/>
        <v>243.72332534999998</v>
      </c>
      <c r="T878" s="144">
        <v>0</v>
      </c>
      <c r="U878" s="144">
        <f t="shared" si="109"/>
        <v>3492.0683253499997</v>
      </c>
      <c r="V878" s="145"/>
      <c r="W878" s="152">
        <v>63.3</v>
      </c>
      <c r="X878" s="146">
        <f t="shared" si="110"/>
        <v>7.8238799999999991</v>
      </c>
      <c r="Y878" s="144">
        <v>0</v>
      </c>
      <c r="Z878" s="144">
        <f t="shared" si="111"/>
        <v>71.12388</v>
      </c>
      <c r="AA878" s="144">
        <f t="shared" si="112"/>
        <v>6984.1366506999993</v>
      </c>
      <c r="AB878" s="144">
        <f t="shared" si="113"/>
        <v>142.24776</v>
      </c>
      <c r="AC878" s="147">
        <f t="shared" si="114"/>
        <v>7126</v>
      </c>
    </row>
    <row r="879" spans="1:29" ht="45" x14ac:dyDescent="0.25">
      <c r="A879" s="128">
        <v>7</v>
      </c>
      <c r="B879" s="140" t="s">
        <v>792</v>
      </c>
      <c r="C879" s="118" t="s">
        <v>597</v>
      </c>
      <c r="D879" s="5"/>
      <c r="E879" s="5"/>
      <c r="F879" s="5"/>
      <c r="G879" s="5"/>
      <c r="H879" s="5"/>
      <c r="I879" s="5"/>
      <c r="J879" s="5"/>
      <c r="K879" s="5"/>
      <c r="L879" s="28"/>
      <c r="M879" s="148" t="s">
        <v>726</v>
      </c>
      <c r="N879" s="149">
        <v>2</v>
      </c>
      <c r="O879" s="150"/>
      <c r="P879" s="151">
        <v>325.995</v>
      </c>
      <c r="Q879" s="144">
        <v>0</v>
      </c>
      <c r="R879" s="144">
        <f t="shared" si="107"/>
        <v>325.995</v>
      </c>
      <c r="S879" s="144">
        <f t="shared" si="108"/>
        <v>24.459404849999999</v>
      </c>
      <c r="T879" s="144">
        <v>0</v>
      </c>
      <c r="U879" s="144">
        <f t="shared" si="109"/>
        <v>350.45440485</v>
      </c>
      <c r="V879" s="145"/>
      <c r="W879" s="152">
        <v>63.3</v>
      </c>
      <c r="X879" s="146">
        <f t="shared" si="110"/>
        <v>7.8238799999999991</v>
      </c>
      <c r="Y879" s="144">
        <v>0</v>
      </c>
      <c r="Z879" s="144">
        <f t="shared" si="111"/>
        <v>71.12388</v>
      </c>
      <c r="AA879" s="144">
        <f t="shared" si="112"/>
        <v>700.90880970000001</v>
      </c>
      <c r="AB879" s="144">
        <f t="shared" si="113"/>
        <v>142.24776</v>
      </c>
      <c r="AC879" s="147">
        <f t="shared" si="114"/>
        <v>843</v>
      </c>
    </row>
    <row r="880" spans="1:29" ht="30" x14ac:dyDescent="0.25">
      <c r="A880" s="128">
        <v>8</v>
      </c>
      <c r="B880" s="140" t="s">
        <v>792</v>
      </c>
      <c r="C880" s="118" t="s">
        <v>598</v>
      </c>
      <c r="D880" s="5"/>
      <c r="E880" s="5"/>
      <c r="F880" s="5"/>
      <c r="G880" s="5"/>
      <c r="H880" s="5"/>
      <c r="I880" s="5"/>
      <c r="J880" s="5"/>
      <c r="K880" s="5"/>
      <c r="L880" s="28"/>
      <c r="M880" s="148" t="s">
        <v>47</v>
      </c>
      <c r="N880" s="149">
        <v>10</v>
      </c>
      <c r="O880" s="150"/>
      <c r="P880" s="151">
        <v>1948.585</v>
      </c>
      <c r="Q880" s="144">
        <v>0</v>
      </c>
      <c r="R880" s="144">
        <f t="shared" si="107"/>
        <v>1948.585</v>
      </c>
      <c r="S880" s="144">
        <f t="shared" si="108"/>
        <v>146.20233254999999</v>
      </c>
      <c r="T880" s="144">
        <v>0</v>
      </c>
      <c r="U880" s="144">
        <f t="shared" si="109"/>
        <v>2094.78733255</v>
      </c>
      <c r="V880" s="145"/>
      <c r="W880" s="152">
        <v>63.3</v>
      </c>
      <c r="X880" s="146">
        <f t="shared" si="110"/>
        <v>7.8238799999999991</v>
      </c>
      <c r="Y880" s="144">
        <v>0</v>
      </c>
      <c r="Z880" s="144">
        <f t="shared" si="111"/>
        <v>71.12388</v>
      </c>
      <c r="AA880" s="144">
        <f t="shared" si="112"/>
        <v>20947.873325500001</v>
      </c>
      <c r="AB880" s="144">
        <f t="shared" si="113"/>
        <v>711.23879999999997</v>
      </c>
      <c r="AC880" s="147">
        <f t="shared" si="114"/>
        <v>21659</v>
      </c>
    </row>
    <row r="881" spans="1:29" ht="60" x14ac:dyDescent="0.25">
      <c r="A881" s="128">
        <v>9</v>
      </c>
      <c r="B881" s="140" t="s">
        <v>792</v>
      </c>
      <c r="C881" s="118" t="s">
        <v>599</v>
      </c>
      <c r="D881" s="5"/>
      <c r="E881" s="5"/>
      <c r="F881" s="5"/>
      <c r="G881" s="5"/>
      <c r="H881" s="5"/>
      <c r="I881" s="5"/>
      <c r="J881" s="5"/>
      <c r="K881" s="5"/>
      <c r="L881" s="28"/>
      <c r="M881" s="148" t="s">
        <v>718</v>
      </c>
      <c r="N881" s="149">
        <v>1</v>
      </c>
      <c r="O881" s="150"/>
      <c r="P881" s="151">
        <v>6499.8549999999996</v>
      </c>
      <c r="Q881" s="144">
        <v>0</v>
      </c>
      <c r="R881" s="144">
        <f t="shared" si="107"/>
        <v>6499.8549999999996</v>
      </c>
      <c r="S881" s="144">
        <f t="shared" si="108"/>
        <v>487.68412064999995</v>
      </c>
      <c r="T881" s="144">
        <v>0</v>
      </c>
      <c r="U881" s="144">
        <f t="shared" si="109"/>
        <v>6987.5391206499999</v>
      </c>
      <c r="V881" s="145"/>
      <c r="W881" s="152">
        <v>316.5</v>
      </c>
      <c r="X881" s="146">
        <f t="shared" si="110"/>
        <v>39.119399999999999</v>
      </c>
      <c r="Y881" s="144">
        <v>0</v>
      </c>
      <c r="Z881" s="144">
        <f t="shared" si="111"/>
        <v>355.61939999999998</v>
      </c>
      <c r="AA881" s="144">
        <f t="shared" si="112"/>
        <v>6987.5391206499999</v>
      </c>
      <c r="AB881" s="144">
        <f t="shared" si="113"/>
        <v>355.61939999999998</v>
      </c>
      <c r="AC881" s="147">
        <f t="shared" si="114"/>
        <v>7343</v>
      </c>
    </row>
    <row r="882" spans="1:29" ht="30" x14ac:dyDescent="0.25">
      <c r="A882" s="128">
        <v>10</v>
      </c>
      <c r="B882" s="140" t="s">
        <v>792</v>
      </c>
      <c r="C882" s="118" t="s">
        <v>600</v>
      </c>
      <c r="D882" s="5"/>
      <c r="E882" s="5"/>
      <c r="F882" s="5"/>
      <c r="G882" s="5"/>
      <c r="H882" s="5"/>
      <c r="I882" s="5"/>
      <c r="J882" s="5"/>
      <c r="K882" s="5"/>
      <c r="L882" s="28"/>
      <c r="M882" s="148" t="s">
        <v>726</v>
      </c>
      <c r="N882" s="149">
        <v>2</v>
      </c>
      <c r="O882" s="150"/>
      <c r="P882" s="151">
        <v>1948.585</v>
      </c>
      <c r="Q882" s="144">
        <v>0</v>
      </c>
      <c r="R882" s="144">
        <f t="shared" si="107"/>
        <v>1948.585</v>
      </c>
      <c r="S882" s="144">
        <f t="shared" si="108"/>
        <v>146.20233254999999</v>
      </c>
      <c r="T882" s="144">
        <v>0</v>
      </c>
      <c r="U882" s="144">
        <f t="shared" si="109"/>
        <v>2094.78733255</v>
      </c>
      <c r="V882" s="145"/>
      <c r="W882" s="152">
        <v>63.3</v>
      </c>
      <c r="X882" s="146">
        <f t="shared" si="110"/>
        <v>7.8238799999999991</v>
      </c>
      <c r="Y882" s="144">
        <v>0</v>
      </c>
      <c r="Z882" s="144">
        <f t="shared" si="111"/>
        <v>71.12388</v>
      </c>
      <c r="AA882" s="144">
        <f t="shared" si="112"/>
        <v>4189.5746650999999</v>
      </c>
      <c r="AB882" s="144">
        <f t="shared" si="113"/>
        <v>142.24776</v>
      </c>
      <c r="AC882" s="147">
        <f t="shared" si="114"/>
        <v>4332</v>
      </c>
    </row>
    <row r="883" spans="1:29" x14ac:dyDescent="0.25">
      <c r="A883" s="128">
        <v>11</v>
      </c>
      <c r="B883" s="140" t="s">
        <v>792</v>
      </c>
      <c r="C883" s="118" t="s">
        <v>601</v>
      </c>
      <c r="D883" s="5"/>
      <c r="E883" s="5"/>
      <c r="F883" s="5"/>
      <c r="G883" s="5"/>
      <c r="H883" s="5"/>
      <c r="I883" s="5"/>
      <c r="J883" s="5"/>
      <c r="K883" s="5"/>
      <c r="L883" s="28"/>
      <c r="M883" s="148" t="s">
        <v>726</v>
      </c>
      <c r="N883" s="149">
        <v>1</v>
      </c>
      <c r="O883" s="150"/>
      <c r="P883" s="151">
        <v>1948.585</v>
      </c>
      <c r="Q883" s="144">
        <v>0</v>
      </c>
      <c r="R883" s="144">
        <f t="shared" si="107"/>
        <v>1948.585</v>
      </c>
      <c r="S883" s="144">
        <f t="shared" si="108"/>
        <v>146.20233254999999</v>
      </c>
      <c r="T883" s="144">
        <v>0</v>
      </c>
      <c r="U883" s="144">
        <f t="shared" si="109"/>
        <v>2094.78733255</v>
      </c>
      <c r="V883" s="145"/>
      <c r="W883" s="152">
        <v>63.3</v>
      </c>
      <c r="X883" s="146">
        <f t="shared" si="110"/>
        <v>7.8238799999999991</v>
      </c>
      <c r="Y883" s="144">
        <v>0</v>
      </c>
      <c r="Z883" s="144">
        <f t="shared" si="111"/>
        <v>71.12388</v>
      </c>
      <c r="AA883" s="144">
        <f t="shared" si="112"/>
        <v>2094.78733255</v>
      </c>
      <c r="AB883" s="144">
        <f t="shared" si="113"/>
        <v>71.12388</v>
      </c>
      <c r="AC883" s="147">
        <f t="shared" si="114"/>
        <v>2166</v>
      </c>
    </row>
    <row r="884" spans="1:29" x14ac:dyDescent="0.25">
      <c r="A884" s="128">
        <v>12</v>
      </c>
      <c r="B884" s="140" t="s">
        <v>792</v>
      </c>
      <c r="C884" s="118" t="s">
        <v>602</v>
      </c>
      <c r="D884" s="5"/>
      <c r="E884" s="5"/>
      <c r="F884" s="5"/>
      <c r="G884" s="5"/>
      <c r="H884" s="5"/>
      <c r="I884" s="5"/>
      <c r="J884" s="5"/>
      <c r="K884" s="5"/>
      <c r="L884" s="28"/>
      <c r="M884" s="148" t="s">
        <v>726</v>
      </c>
      <c r="N884" s="149">
        <v>2</v>
      </c>
      <c r="O884" s="150"/>
      <c r="P884" s="151">
        <v>974.82</v>
      </c>
      <c r="Q884" s="144">
        <v>0</v>
      </c>
      <c r="R884" s="144">
        <f t="shared" si="107"/>
        <v>974.82</v>
      </c>
      <c r="S884" s="144">
        <f t="shared" si="108"/>
        <v>73.140744600000005</v>
      </c>
      <c r="T884" s="144">
        <v>0</v>
      </c>
      <c r="U884" s="144">
        <f t="shared" si="109"/>
        <v>1047.9607446</v>
      </c>
      <c r="V884" s="145"/>
      <c r="W884" s="152">
        <v>63.3</v>
      </c>
      <c r="X884" s="146">
        <f t="shared" si="110"/>
        <v>7.8238799999999991</v>
      </c>
      <c r="Y884" s="144">
        <v>0</v>
      </c>
      <c r="Z884" s="144">
        <f t="shared" si="111"/>
        <v>71.12388</v>
      </c>
      <c r="AA884" s="144">
        <f t="shared" si="112"/>
        <v>2095.9214892</v>
      </c>
      <c r="AB884" s="144">
        <f t="shared" si="113"/>
        <v>142.24776</v>
      </c>
      <c r="AC884" s="147">
        <f t="shared" si="114"/>
        <v>2238</v>
      </c>
    </row>
    <row r="885" spans="1:29" x14ac:dyDescent="0.25">
      <c r="A885" s="131"/>
      <c r="B885" s="140" t="s">
        <v>792</v>
      </c>
      <c r="C885" s="134" t="s">
        <v>557</v>
      </c>
      <c r="D885" s="5"/>
      <c r="E885" s="5"/>
      <c r="F885" s="5"/>
      <c r="G885" s="5"/>
      <c r="H885" s="5"/>
      <c r="I885" s="5"/>
      <c r="J885" s="5"/>
      <c r="K885" s="5"/>
      <c r="L885" s="28"/>
      <c r="M885" s="141" t="s">
        <v>732</v>
      </c>
      <c r="N885" s="142">
        <v>0</v>
      </c>
      <c r="O885" s="150"/>
      <c r="P885" s="144">
        <v>0</v>
      </c>
      <c r="Q885" s="144">
        <v>0</v>
      </c>
      <c r="R885" s="144">
        <f t="shared" si="107"/>
        <v>0</v>
      </c>
      <c r="S885" s="144">
        <f t="shared" si="108"/>
        <v>0</v>
      </c>
      <c r="T885" s="144">
        <v>0</v>
      </c>
      <c r="U885" s="144">
        <f t="shared" si="109"/>
        <v>0</v>
      </c>
      <c r="V885" s="145"/>
      <c r="W885" s="144">
        <v>0</v>
      </c>
      <c r="X885" s="146">
        <f t="shared" si="110"/>
        <v>0</v>
      </c>
      <c r="Y885" s="144">
        <v>0</v>
      </c>
      <c r="Z885" s="144">
        <f t="shared" si="111"/>
        <v>0</v>
      </c>
      <c r="AA885" s="144">
        <f t="shared" si="112"/>
        <v>0</v>
      </c>
      <c r="AB885" s="144">
        <f t="shared" si="113"/>
        <v>0</v>
      </c>
      <c r="AC885" s="147">
        <f t="shared" si="114"/>
        <v>0</v>
      </c>
    </row>
    <row r="886" spans="1:29" x14ac:dyDescent="0.25">
      <c r="A886" s="126" t="s">
        <v>147</v>
      </c>
      <c r="B886" s="140" t="s">
        <v>792</v>
      </c>
      <c r="C886" s="123" t="s">
        <v>603</v>
      </c>
      <c r="D886" s="5"/>
      <c r="E886" s="5"/>
      <c r="F886" s="5"/>
      <c r="G886" s="5"/>
      <c r="H886" s="5"/>
      <c r="I886" s="5"/>
      <c r="J886" s="5"/>
      <c r="K886" s="5"/>
      <c r="L886" s="28"/>
      <c r="M886" s="141" t="s">
        <v>732</v>
      </c>
      <c r="N886" s="142">
        <v>0</v>
      </c>
      <c r="O886" s="150"/>
      <c r="P886" s="144">
        <v>0</v>
      </c>
      <c r="Q886" s="144">
        <v>0</v>
      </c>
      <c r="R886" s="144">
        <f t="shared" si="107"/>
        <v>0</v>
      </c>
      <c r="S886" s="144">
        <f t="shared" si="108"/>
        <v>0</v>
      </c>
      <c r="T886" s="144">
        <v>0</v>
      </c>
      <c r="U886" s="144">
        <f t="shared" si="109"/>
        <v>0</v>
      </c>
      <c r="V886" s="145"/>
      <c r="W886" s="144">
        <v>0</v>
      </c>
      <c r="X886" s="146">
        <f t="shared" si="110"/>
        <v>0</v>
      </c>
      <c r="Y886" s="144">
        <v>0</v>
      </c>
      <c r="Z886" s="144">
        <f t="shared" si="111"/>
        <v>0</v>
      </c>
      <c r="AA886" s="144">
        <f t="shared" si="112"/>
        <v>0</v>
      </c>
      <c r="AB886" s="144">
        <f t="shared" si="113"/>
        <v>0</v>
      </c>
      <c r="AC886" s="147">
        <f t="shared" si="114"/>
        <v>0</v>
      </c>
    </row>
    <row r="887" spans="1:29" ht="30" x14ac:dyDescent="0.25">
      <c r="A887" s="128">
        <v>1</v>
      </c>
      <c r="B887" s="140" t="s">
        <v>792</v>
      </c>
      <c r="C887" s="118" t="s">
        <v>604</v>
      </c>
      <c r="D887" s="5"/>
      <c r="E887" s="5"/>
      <c r="F887" s="5"/>
      <c r="G887" s="5"/>
      <c r="H887" s="5"/>
      <c r="I887" s="5"/>
      <c r="J887" s="5"/>
      <c r="K887" s="5"/>
      <c r="L887" s="28"/>
      <c r="M887" s="141" t="s">
        <v>732</v>
      </c>
      <c r="N887" s="142">
        <v>0</v>
      </c>
      <c r="O887" s="150"/>
      <c r="P887" s="144">
        <v>0</v>
      </c>
      <c r="Q887" s="144">
        <v>0</v>
      </c>
      <c r="R887" s="144">
        <f t="shared" si="107"/>
        <v>0</v>
      </c>
      <c r="S887" s="144">
        <f t="shared" si="108"/>
        <v>0</v>
      </c>
      <c r="T887" s="144">
        <v>0</v>
      </c>
      <c r="U887" s="144">
        <f t="shared" si="109"/>
        <v>0</v>
      </c>
      <c r="V887" s="145"/>
      <c r="W887" s="144">
        <v>0</v>
      </c>
      <c r="X887" s="146">
        <f t="shared" si="110"/>
        <v>0</v>
      </c>
      <c r="Y887" s="144">
        <v>0</v>
      </c>
      <c r="Z887" s="144">
        <f t="shared" si="111"/>
        <v>0</v>
      </c>
      <c r="AA887" s="144">
        <f t="shared" si="112"/>
        <v>0</v>
      </c>
      <c r="AB887" s="144">
        <f t="shared" si="113"/>
        <v>0</v>
      </c>
      <c r="AC887" s="147">
        <f t="shared" si="114"/>
        <v>0</v>
      </c>
    </row>
    <row r="888" spans="1:29" ht="30" x14ac:dyDescent="0.25">
      <c r="A888" s="128">
        <v>1.1000000000000001</v>
      </c>
      <c r="B888" s="140" t="s">
        <v>792</v>
      </c>
      <c r="C888" s="118" t="s">
        <v>605</v>
      </c>
      <c r="D888" s="5"/>
      <c r="E888" s="5"/>
      <c r="F888" s="5"/>
      <c r="G888" s="5"/>
      <c r="H888" s="5"/>
      <c r="I888" s="5"/>
      <c r="J888" s="5"/>
      <c r="K888" s="5"/>
      <c r="L888" s="28"/>
      <c r="M888" s="148" t="s">
        <v>47</v>
      </c>
      <c r="N888" s="149">
        <v>100</v>
      </c>
      <c r="O888" s="150"/>
      <c r="P888" s="151">
        <v>1116.19</v>
      </c>
      <c r="Q888" s="144">
        <v>0</v>
      </c>
      <c r="R888" s="144">
        <f t="shared" si="107"/>
        <v>1116.19</v>
      </c>
      <c r="S888" s="144">
        <f t="shared" si="108"/>
        <v>83.747735700000007</v>
      </c>
      <c r="T888" s="144">
        <v>0</v>
      </c>
      <c r="U888" s="144">
        <f t="shared" si="109"/>
        <v>1199.9377357000001</v>
      </c>
      <c r="V888" s="145"/>
      <c r="W888" s="152">
        <v>126.6</v>
      </c>
      <c r="X888" s="146">
        <f t="shared" si="110"/>
        <v>15.647759999999998</v>
      </c>
      <c r="Y888" s="144">
        <v>0</v>
      </c>
      <c r="Z888" s="144">
        <f t="shared" si="111"/>
        <v>142.24776</v>
      </c>
      <c r="AA888" s="144">
        <f t="shared" si="112"/>
        <v>119993.77357</v>
      </c>
      <c r="AB888" s="144">
        <f t="shared" si="113"/>
        <v>14224.776</v>
      </c>
      <c r="AC888" s="147">
        <f t="shared" si="114"/>
        <v>134219</v>
      </c>
    </row>
    <row r="889" spans="1:29" ht="45" x14ac:dyDescent="0.25">
      <c r="A889" s="128">
        <v>2</v>
      </c>
      <c r="B889" s="140" t="s">
        <v>792</v>
      </c>
      <c r="C889" s="118" t="s">
        <v>606</v>
      </c>
      <c r="D889" s="5"/>
      <c r="E889" s="5"/>
      <c r="F889" s="5"/>
      <c r="G889" s="5"/>
      <c r="H889" s="5"/>
      <c r="I889" s="5"/>
      <c r="J889" s="5"/>
      <c r="K889" s="5"/>
      <c r="L889" s="28"/>
      <c r="M889" s="141" t="s">
        <v>732</v>
      </c>
      <c r="N889" s="142">
        <v>0</v>
      </c>
      <c r="O889" s="150"/>
      <c r="P889" s="144">
        <v>0</v>
      </c>
      <c r="Q889" s="144">
        <v>0</v>
      </c>
      <c r="R889" s="144">
        <f t="shared" si="107"/>
        <v>0</v>
      </c>
      <c r="S889" s="144">
        <f t="shared" si="108"/>
        <v>0</v>
      </c>
      <c r="T889" s="144">
        <v>0</v>
      </c>
      <c r="U889" s="144">
        <f t="shared" si="109"/>
        <v>0</v>
      </c>
      <c r="V889" s="145"/>
      <c r="W889" s="144">
        <v>0</v>
      </c>
      <c r="X889" s="146">
        <f t="shared" si="110"/>
        <v>0</v>
      </c>
      <c r="Y889" s="144">
        <v>0</v>
      </c>
      <c r="Z889" s="144">
        <f t="shared" si="111"/>
        <v>0</v>
      </c>
      <c r="AA889" s="144">
        <f t="shared" si="112"/>
        <v>0</v>
      </c>
      <c r="AB889" s="144">
        <f t="shared" si="113"/>
        <v>0</v>
      </c>
      <c r="AC889" s="147">
        <f t="shared" si="114"/>
        <v>0</v>
      </c>
    </row>
    <row r="890" spans="1:29" x14ac:dyDescent="0.25">
      <c r="A890" s="128">
        <v>2.1</v>
      </c>
      <c r="B890" s="140" t="s">
        <v>792</v>
      </c>
      <c r="C890" s="118" t="s">
        <v>607</v>
      </c>
      <c r="D890" s="5"/>
      <c r="E890" s="5"/>
      <c r="F890" s="5"/>
      <c r="G890" s="5"/>
      <c r="H890" s="5"/>
      <c r="I890" s="5"/>
      <c r="J890" s="5"/>
      <c r="K890" s="5"/>
      <c r="L890" s="28"/>
      <c r="M890" s="148" t="s">
        <v>719</v>
      </c>
      <c r="N890" s="149">
        <v>4</v>
      </c>
      <c r="O890" s="150"/>
      <c r="P890" s="151">
        <v>5041.8450000000003</v>
      </c>
      <c r="Q890" s="144">
        <v>0</v>
      </c>
      <c r="R890" s="144">
        <f t="shared" si="107"/>
        <v>5041.8450000000003</v>
      </c>
      <c r="S890" s="144">
        <f t="shared" si="108"/>
        <v>378.28963035000004</v>
      </c>
      <c r="T890" s="144">
        <v>0</v>
      </c>
      <c r="U890" s="144">
        <f t="shared" si="109"/>
        <v>5420.1346303500004</v>
      </c>
      <c r="V890" s="145"/>
      <c r="W890" s="152">
        <v>2532</v>
      </c>
      <c r="X890" s="146">
        <f t="shared" si="110"/>
        <v>312.95519999999999</v>
      </c>
      <c r="Y890" s="144">
        <v>0</v>
      </c>
      <c r="Z890" s="144">
        <f t="shared" si="111"/>
        <v>2844.9551999999999</v>
      </c>
      <c r="AA890" s="144">
        <f t="shared" si="112"/>
        <v>21680.538521400002</v>
      </c>
      <c r="AB890" s="144">
        <f t="shared" si="113"/>
        <v>11379.8208</v>
      </c>
      <c r="AC890" s="147">
        <f t="shared" si="114"/>
        <v>33060</v>
      </c>
    </row>
    <row r="891" spans="1:29" x14ac:dyDescent="0.25">
      <c r="A891" s="128">
        <v>2.2000000000000002</v>
      </c>
      <c r="B891" s="140" t="s">
        <v>792</v>
      </c>
      <c r="C891" s="118" t="s">
        <v>608</v>
      </c>
      <c r="D891" s="5"/>
      <c r="E891" s="5"/>
      <c r="F891" s="5"/>
      <c r="G891" s="5"/>
      <c r="H891" s="5"/>
      <c r="I891" s="5"/>
      <c r="J891" s="5"/>
      <c r="K891" s="5"/>
      <c r="L891" s="28"/>
      <c r="M891" s="148" t="s">
        <v>719</v>
      </c>
      <c r="N891" s="149">
        <v>2</v>
      </c>
      <c r="O891" s="150"/>
      <c r="P891" s="151">
        <v>7827.0450000000001</v>
      </c>
      <c r="Q891" s="144">
        <v>0</v>
      </c>
      <c r="R891" s="144">
        <f t="shared" si="107"/>
        <v>7827.0450000000001</v>
      </c>
      <c r="S891" s="144">
        <f t="shared" si="108"/>
        <v>587.26318634999996</v>
      </c>
      <c r="T891" s="144">
        <v>0</v>
      </c>
      <c r="U891" s="144">
        <f t="shared" si="109"/>
        <v>8414.3081863499992</v>
      </c>
      <c r="V891" s="145"/>
      <c r="W891" s="152">
        <v>2785.2</v>
      </c>
      <c r="X891" s="146">
        <f t="shared" si="110"/>
        <v>344.25071999999994</v>
      </c>
      <c r="Y891" s="144">
        <v>0</v>
      </c>
      <c r="Z891" s="144">
        <f t="shared" si="111"/>
        <v>3129.4507199999998</v>
      </c>
      <c r="AA891" s="144">
        <f t="shared" si="112"/>
        <v>16828.616372699998</v>
      </c>
      <c r="AB891" s="144">
        <f t="shared" si="113"/>
        <v>6258.9014399999996</v>
      </c>
      <c r="AC891" s="147">
        <f t="shared" si="114"/>
        <v>23088</v>
      </c>
    </row>
    <row r="892" spans="1:29" x14ac:dyDescent="0.25">
      <c r="A892" s="128">
        <v>3</v>
      </c>
      <c r="B892" s="140" t="s">
        <v>792</v>
      </c>
      <c r="C892" s="118" t="s">
        <v>609</v>
      </c>
      <c r="D892" s="5"/>
      <c r="E892" s="5"/>
      <c r="F892" s="5"/>
      <c r="G892" s="5"/>
      <c r="H892" s="5"/>
      <c r="I892" s="5"/>
      <c r="J892" s="5"/>
      <c r="K892" s="5"/>
      <c r="L892" s="28"/>
      <c r="M892" s="141" t="s">
        <v>732</v>
      </c>
      <c r="N892" s="142">
        <v>0</v>
      </c>
      <c r="O892" s="150"/>
      <c r="P892" s="144">
        <v>0</v>
      </c>
      <c r="Q892" s="144">
        <v>0</v>
      </c>
      <c r="R892" s="144">
        <f t="shared" si="107"/>
        <v>0</v>
      </c>
      <c r="S892" s="144">
        <f t="shared" si="108"/>
        <v>0</v>
      </c>
      <c r="T892" s="144">
        <v>0</v>
      </c>
      <c r="U892" s="144">
        <f t="shared" si="109"/>
        <v>0</v>
      </c>
      <c r="V892" s="145"/>
      <c r="W892" s="144">
        <v>0</v>
      </c>
      <c r="X892" s="146">
        <f t="shared" si="110"/>
        <v>0</v>
      </c>
      <c r="Y892" s="144">
        <v>0</v>
      </c>
      <c r="Z892" s="144">
        <f t="shared" si="111"/>
        <v>0</v>
      </c>
      <c r="AA892" s="144">
        <f t="shared" si="112"/>
        <v>0</v>
      </c>
      <c r="AB892" s="144">
        <f t="shared" si="113"/>
        <v>0</v>
      </c>
      <c r="AC892" s="147">
        <f t="shared" si="114"/>
        <v>0</v>
      </c>
    </row>
    <row r="893" spans="1:29" x14ac:dyDescent="0.25">
      <c r="A893" s="128">
        <v>3.1</v>
      </c>
      <c r="B893" s="140" t="s">
        <v>792</v>
      </c>
      <c r="C893" s="118" t="s">
        <v>610</v>
      </c>
      <c r="D893" s="5"/>
      <c r="E893" s="5"/>
      <c r="F893" s="5"/>
      <c r="G893" s="5"/>
      <c r="H893" s="5"/>
      <c r="I893" s="5"/>
      <c r="J893" s="5"/>
      <c r="K893" s="5"/>
      <c r="L893" s="28"/>
      <c r="M893" s="148" t="s">
        <v>47</v>
      </c>
      <c r="N893" s="149">
        <v>0</v>
      </c>
      <c r="O893" s="150"/>
      <c r="P893" s="151">
        <v>1749.19</v>
      </c>
      <c r="Q893" s="144">
        <v>0</v>
      </c>
      <c r="R893" s="144">
        <f t="shared" si="107"/>
        <v>1749.19</v>
      </c>
      <c r="S893" s="144">
        <f t="shared" si="108"/>
        <v>131.24172569999999</v>
      </c>
      <c r="T893" s="144">
        <v>0</v>
      </c>
      <c r="U893" s="144">
        <f t="shared" si="109"/>
        <v>1880.4317257</v>
      </c>
      <c r="V893" s="145"/>
      <c r="W893" s="152">
        <v>151.91999999999999</v>
      </c>
      <c r="X893" s="146">
        <f t="shared" si="110"/>
        <v>18.777311999999995</v>
      </c>
      <c r="Y893" s="144">
        <v>0</v>
      </c>
      <c r="Z893" s="144">
        <f t="shared" si="111"/>
        <v>170.69731199999998</v>
      </c>
      <c r="AA893" s="144">
        <f t="shared" si="112"/>
        <v>0</v>
      </c>
      <c r="AB893" s="144">
        <f t="shared" si="113"/>
        <v>0</v>
      </c>
      <c r="AC893" s="147">
        <f t="shared" si="114"/>
        <v>0</v>
      </c>
    </row>
    <row r="894" spans="1:29" x14ac:dyDescent="0.25">
      <c r="A894" s="128">
        <v>3.2</v>
      </c>
      <c r="B894" s="140" t="s">
        <v>792</v>
      </c>
      <c r="C894" s="118" t="s">
        <v>611</v>
      </c>
      <c r="D894" s="5"/>
      <c r="E894" s="5"/>
      <c r="F894" s="5"/>
      <c r="G894" s="5"/>
      <c r="H894" s="5"/>
      <c r="I894" s="5"/>
      <c r="J894" s="5"/>
      <c r="K894" s="5"/>
      <c r="L894" s="28"/>
      <c r="M894" s="148" t="s">
        <v>47</v>
      </c>
      <c r="N894" s="149">
        <v>15</v>
      </c>
      <c r="O894" s="150"/>
      <c r="P894" s="151">
        <v>2216.5549999999998</v>
      </c>
      <c r="Q894" s="144">
        <v>0</v>
      </c>
      <c r="R894" s="144">
        <f t="shared" si="107"/>
        <v>2216.5549999999998</v>
      </c>
      <c r="S894" s="144">
        <f t="shared" si="108"/>
        <v>166.30812164999998</v>
      </c>
      <c r="T894" s="144">
        <v>0</v>
      </c>
      <c r="U894" s="144">
        <f t="shared" si="109"/>
        <v>2382.8631216499998</v>
      </c>
      <c r="V894" s="145"/>
      <c r="W894" s="152">
        <v>189.9</v>
      </c>
      <c r="X894" s="146">
        <f t="shared" si="110"/>
        <v>23.471639999999997</v>
      </c>
      <c r="Y894" s="144">
        <v>0</v>
      </c>
      <c r="Z894" s="144">
        <f t="shared" si="111"/>
        <v>213.37164000000001</v>
      </c>
      <c r="AA894" s="144">
        <f t="shared" si="112"/>
        <v>35742.946824749997</v>
      </c>
      <c r="AB894" s="144">
        <f t="shared" si="113"/>
        <v>3200.5746000000004</v>
      </c>
      <c r="AC894" s="147">
        <f t="shared" si="114"/>
        <v>38944</v>
      </c>
    </row>
    <row r="895" spans="1:29" ht="60" x14ac:dyDescent="0.25">
      <c r="A895" s="128">
        <v>4</v>
      </c>
      <c r="B895" s="140" t="s">
        <v>792</v>
      </c>
      <c r="C895" s="118" t="s">
        <v>612</v>
      </c>
      <c r="D895" s="5"/>
      <c r="E895" s="5"/>
      <c r="F895" s="5"/>
      <c r="G895" s="5"/>
      <c r="H895" s="5"/>
      <c r="I895" s="5"/>
      <c r="J895" s="5"/>
      <c r="K895" s="5"/>
      <c r="L895" s="28"/>
      <c r="M895" s="141" t="s">
        <v>732</v>
      </c>
      <c r="N895" s="142">
        <v>0</v>
      </c>
      <c r="O895" s="150"/>
      <c r="P895" s="144">
        <v>0</v>
      </c>
      <c r="Q895" s="144">
        <v>0</v>
      </c>
      <c r="R895" s="144">
        <f t="shared" si="107"/>
        <v>0</v>
      </c>
      <c r="S895" s="144">
        <f t="shared" si="108"/>
        <v>0</v>
      </c>
      <c r="T895" s="144">
        <v>0</v>
      </c>
      <c r="U895" s="144">
        <f t="shared" si="109"/>
        <v>0</v>
      </c>
      <c r="V895" s="145"/>
      <c r="W895" s="144">
        <v>0</v>
      </c>
      <c r="X895" s="146">
        <f t="shared" si="110"/>
        <v>0</v>
      </c>
      <c r="Y895" s="144">
        <v>0</v>
      </c>
      <c r="Z895" s="144">
        <f t="shared" si="111"/>
        <v>0</v>
      </c>
      <c r="AA895" s="144">
        <f t="shared" si="112"/>
        <v>0</v>
      </c>
      <c r="AB895" s="144">
        <f t="shared" si="113"/>
        <v>0</v>
      </c>
      <c r="AC895" s="147">
        <f t="shared" si="114"/>
        <v>0</v>
      </c>
    </row>
    <row r="896" spans="1:29" x14ac:dyDescent="0.25">
      <c r="A896" s="128">
        <v>4.0999999999999996</v>
      </c>
      <c r="B896" s="140" t="s">
        <v>792</v>
      </c>
      <c r="C896" s="118" t="s">
        <v>613</v>
      </c>
      <c r="D896" s="5"/>
      <c r="E896" s="5"/>
      <c r="F896" s="5"/>
      <c r="G896" s="5"/>
      <c r="H896" s="5"/>
      <c r="I896" s="5"/>
      <c r="J896" s="5"/>
      <c r="K896" s="5"/>
      <c r="L896" s="28"/>
      <c r="M896" s="148" t="s">
        <v>47</v>
      </c>
      <c r="N896" s="141">
        <v>50</v>
      </c>
      <c r="O896" s="150"/>
      <c r="P896" s="151">
        <v>281.685</v>
      </c>
      <c r="Q896" s="144">
        <v>0</v>
      </c>
      <c r="R896" s="144">
        <f t="shared" si="107"/>
        <v>281.685</v>
      </c>
      <c r="S896" s="144">
        <f t="shared" si="108"/>
        <v>21.134825549999999</v>
      </c>
      <c r="T896" s="144">
        <v>0</v>
      </c>
      <c r="U896" s="144">
        <f t="shared" si="109"/>
        <v>302.81982555000002</v>
      </c>
      <c r="V896" s="145"/>
      <c r="W896" s="152">
        <v>31.65</v>
      </c>
      <c r="X896" s="146">
        <f t="shared" si="110"/>
        <v>3.9119399999999995</v>
      </c>
      <c r="Y896" s="144">
        <v>0</v>
      </c>
      <c r="Z896" s="144">
        <f t="shared" si="111"/>
        <v>35.56194</v>
      </c>
      <c r="AA896" s="144">
        <f t="shared" si="112"/>
        <v>15140.991277500001</v>
      </c>
      <c r="AB896" s="144">
        <f t="shared" si="113"/>
        <v>1778.097</v>
      </c>
      <c r="AC896" s="147">
        <f t="shared" si="114"/>
        <v>16919</v>
      </c>
    </row>
    <row r="897" spans="1:29" ht="60" x14ac:dyDescent="0.25">
      <c r="A897" s="128">
        <v>5</v>
      </c>
      <c r="B897" s="140" t="s">
        <v>792</v>
      </c>
      <c r="C897" s="118" t="s">
        <v>614</v>
      </c>
      <c r="D897" s="5"/>
      <c r="E897" s="5"/>
      <c r="F897" s="5"/>
      <c r="G897" s="5"/>
      <c r="H897" s="5"/>
      <c r="I897" s="5"/>
      <c r="J897" s="5"/>
      <c r="K897" s="5"/>
      <c r="L897" s="28"/>
      <c r="M897" s="141" t="s">
        <v>732</v>
      </c>
      <c r="N897" s="142">
        <v>0</v>
      </c>
      <c r="O897" s="150"/>
      <c r="P897" s="144">
        <v>0</v>
      </c>
      <c r="Q897" s="144">
        <v>0</v>
      </c>
      <c r="R897" s="144">
        <f t="shared" si="107"/>
        <v>0</v>
      </c>
      <c r="S897" s="144">
        <f t="shared" si="108"/>
        <v>0</v>
      </c>
      <c r="T897" s="144">
        <v>0</v>
      </c>
      <c r="U897" s="144">
        <f t="shared" si="109"/>
        <v>0</v>
      </c>
      <c r="V897" s="145"/>
      <c r="W897" s="144">
        <v>0</v>
      </c>
      <c r="X897" s="146">
        <f t="shared" si="110"/>
        <v>0</v>
      </c>
      <c r="Y897" s="144">
        <v>0</v>
      </c>
      <c r="Z897" s="144">
        <f t="shared" si="111"/>
        <v>0</v>
      </c>
      <c r="AA897" s="144">
        <f t="shared" si="112"/>
        <v>0</v>
      </c>
      <c r="AB897" s="144">
        <f t="shared" si="113"/>
        <v>0</v>
      </c>
      <c r="AC897" s="147">
        <f t="shared" si="114"/>
        <v>0</v>
      </c>
    </row>
    <row r="898" spans="1:29" x14ac:dyDescent="0.25">
      <c r="A898" s="128">
        <v>5.0999999999999996</v>
      </c>
      <c r="B898" s="140" t="s">
        <v>792</v>
      </c>
      <c r="C898" s="118" t="s">
        <v>615</v>
      </c>
      <c r="D898" s="5"/>
      <c r="E898" s="5"/>
      <c r="F898" s="5"/>
      <c r="G898" s="5"/>
      <c r="H898" s="5"/>
      <c r="I898" s="5"/>
      <c r="J898" s="5"/>
      <c r="K898" s="5"/>
      <c r="L898" s="28"/>
      <c r="M898" s="148" t="s">
        <v>719</v>
      </c>
      <c r="N898" s="141">
        <v>4</v>
      </c>
      <c r="O898" s="150"/>
      <c r="P898" s="151">
        <v>294.34500000000003</v>
      </c>
      <c r="Q898" s="144">
        <v>0</v>
      </c>
      <c r="R898" s="144">
        <f t="shared" si="107"/>
        <v>294.34500000000003</v>
      </c>
      <c r="S898" s="144">
        <f t="shared" si="108"/>
        <v>22.08470535</v>
      </c>
      <c r="T898" s="144">
        <v>0</v>
      </c>
      <c r="U898" s="144">
        <f t="shared" si="109"/>
        <v>316.42970535000001</v>
      </c>
      <c r="V898" s="145"/>
      <c r="W898" s="152">
        <v>189.9</v>
      </c>
      <c r="X898" s="146">
        <f t="shared" si="110"/>
        <v>23.471639999999997</v>
      </c>
      <c r="Y898" s="144">
        <v>0</v>
      </c>
      <c r="Z898" s="144">
        <f t="shared" si="111"/>
        <v>213.37164000000001</v>
      </c>
      <c r="AA898" s="144">
        <f t="shared" si="112"/>
        <v>1265.7188214</v>
      </c>
      <c r="AB898" s="144">
        <f t="shared" si="113"/>
        <v>853.48656000000005</v>
      </c>
      <c r="AC898" s="147">
        <f t="shared" si="114"/>
        <v>2119</v>
      </c>
    </row>
    <row r="899" spans="1:29" x14ac:dyDescent="0.25">
      <c r="A899" s="126" t="s">
        <v>616</v>
      </c>
      <c r="B899" s="140" t="s">
        <v>792</v>
      </c>
      <c r="C899" s="134" t="s">
        <v>617</v>
      </c>
      <c r="D899" s="5"/>
      <c r="E899" s="5"/>
      <c r="F899" s="5"/>
      <c r="G899" s="5"/>
      <c r="H899" s="5"/>
      <c r="I899" s="5"/>
      <c r="J899" s="5"/>
      <c r="K899" s="5"/>
      <c r="L899" s="28"/>
      <c r="M899" s="141" t="s">
        <v>732</v>
      </c>
      <c r="N899" s="142">
        <v>0</v>
      </c>
      <c r="O899" s="150"/>
      <c r="P899" s="144">
        <v>0</v>
      </c>
      <c r="Q899" s="144">
        <v>0</v>
      </c>
      <c r="R899" s="144">
        <f t="shared" si="107"/>
        <v>0</v>
      </c>
      <c r="S899" s="144">
        <f t="shared" si="108"/>
        <v>0</v>
      </c>
      <c r="T899" s="144">
        <v>0</v>
      </c>
      <c r="U899" s="144">
        <f t="shared" si="109"/>
        <v>0</v>
      </c>
      <c r="V899" s="145"/>
      <c r="W899" s="144">
        <v>0</v>
      </c>
      <c r="X899" s="146">
        <f t="shared" si="110"/>
        <v>0</v>
      </c>
      <c r="Y899" s="144">
        <v>0</v>
      </c>
      <c r="Z899" s="144">
        <f t="shared" si="111"/>
        <v>0</v>
      </c>
      <c r="AA899" s="144">
        <f t="shared" si="112"/>
        <v>0</v>
      </c>
      <c r="AB899" s="144">
        <f t="shared" si="113"/>
        <v>0</v>
      </c>
      <c r="AC899" s="147">
        <f t="shared" si="114"/>
        <v>0</v>
      </c>
    </row>
    <row r="900" spans="1:29" ht="30" x14ac:dyDescent="0.25">
      <c r="A900" s="128">
        <v>1</v>
      </c>
      <c r="B900" s="140" t="s">
        <v>792</v>
      </c>
      <c r="C900" s="118" t="s">
        <v>618</v>
      </c>
      <c r="D900" s="5"/>
      <c r="E900" s="5"/>
      <c r="F900" s="5"/>
      <c r="G900" s="5"/>
      <c r="H900" s="5"/>
      <c r="I900" s="5"/>
      <c r="J900" s="5"/>
      <c r="K900" s="5"/>
      <c r="L900" s="28"/>
      <c r="M900" s="141" t="s">
        <v>732</v>
      </c>
      <c r="N900" s="142">
        <v>0</v>
      </c>
      <c r="O900" s="150"/>
      <c r="P900" s="144">
        <v>0</v>
      </c>
      <c r="Q900" s="144">
        <v>0</v>
      </c>
      <c r="R900" s="144">
        <f t="shared" si="107"/>
        <v>0</v>
      </c>
      <c r="S900" s="144">
        <f t="shared" si="108"/>
        <v>0</v>
      </c>
      <c r="T900" s="144">
        <v>0</v>
      </c>
      <c r="U900" s="144">
        <f t="shared" si="109"/>
        <v>0</v>
      </c>
      <c r="V900" s="145"/>
      <c r="W900" s="144">
        <v>0</v>
      </c>
      <c r="X900" s="146">
        <f t="shared" si="110"/>
        <v>0</v>
      </c>
      <c r="Y900" s="144">
        <v>0</v>
      </c>
      <c r="Z900" s="144">
        <f t="shared" si="111"/>
        <v>0</v>
      </c>
      <c r="AA900" s="144">
        <f t="shared" si="112"/>
        <v>0</v>
      </c>
      <c r="AB900" s="144">
        <f t="shared" si="113"/>
        <v>0</v>
      </c>
      <c r="AC900" s="147">
        <f t="shared" si="114"/>
        <v>0</v>
      </c>
    </row>
    <row r="901" spans="1:29" ht="30" x14ac:dyDescent="0.25">
      <c r="A901" s="128">
        <v>1.1000000000000001</v>
      </c>
      <c r="B901" s="140" t="s">
        <v>792</v>
      </c>
      <c r="C901" s="118" t="s">
        <v>619</v>
      </c>
      <c r="D901" s="5"/>
      <c r="E901" s="5"/>
      <c r="F901" s="5"/>
      <c r="G901" s="5"/>
      <c r="H901" s="5"/>
      <c r="I901" s="5"/>
      <c r="J901" s="5"/>
      <c r="K901" s="5"/>
      <c r="L901" s="28"/>
      <c r="M901" s="149" t="s">
        <v>47</v>
      </c>
      <c r="N901" s="149">
        <v>250</v>
      </c>
      <c r="O901" s="150"/>
      <c r="P901" s="151">
        <v>251.09</v>
      </c>
      <c r="Q901" s="144">
        <v>0</v>
      </c>
      <c r="R901" s="144">
        <f t="shared" si="107"/>
        <v>251.09</v>
      </c>
      <c r="S901" s="144">
        <f t="shared" ref="S901:S964" si="115">R901*7.503%</f>
        <v>18.839282700000002</v>
      </c>
      <c r="T901" s="144">
        <v>0</v>
      </c>
      <c r="U901" s="144">
        <f t="shared" si="109"/>
        <v>269.92928269999999</v>
      </c>
      <c r="V901" s="145"/>
      <c r="W901" s="152">
        <v>88.62</v>
      </c>
      <c r="X901" s="146">
        <f t="shared" ref="X901:X964" si="116">W901*12.36%</f>
        <v>10.953431999999999</v>
      </c>
      <c r="Y901" s="144">
        <v>0</v>
      </c>
      <c r="Z901" s="144">
        <f t="shared" ref="Z901:Z964" si="117">W901+X901+Y901</f>
        <v>99.573431999999997</v>
      </c>
      <c r="AA901" s="144">
        <f t="shared" ref="AA901:AA964" si="118">N901*U901</f>
        <v>67482.320674999995</v>
      </c>
      <c r="AB901" s="144">
        <f t="shared" ref="AB901:AB964" si="119">Z901*N901</f>
        <v>24893.358</v>
      </c>
      <c r="AC901" s="147">
        <f t="shared" si="114"/>
        <v>92376</v>
      </c>
    </row>
    <row r="902" spans="1:29" x14ac:dyDescent="0.25">
      <c r="A902" s="128">
        <v>1.2</v>
      </c>
      <c r="B902" s="140" t="s">
        <v>792</v>
      </c>
      <c r="C902" s="118" t="s">
        <v>620</v>
      </c>
      <c r="D902" s="5"/>
      <c r="E902" s="5"/>
      <c r="F902" s="5"/>
      <c r="G902" s="5"/>
      <c r="H902" s="5"/>
      <c r="I902" s="5"/>
      <c r="J902" s="5"/>
      <c r="K902" s="5"/>
      <c r="L902" s="28"/>
      <c r="M902" s="149" t="s">
        <v>47</v>
      </c>
      <c r="N902" s="149">
        <v>300</v>
      </c>
      <c r="O902" s="150"/>
      <c r="P902" s="151">
        <v>1895.835</v>
      </c>
      <c r="Q902" s="144">
        <v>0</v>
      </c>
      <c r="R902" s="144">
        <f t="shared" ref="R902:R965" si="120">P902+Q902</f>
        <v>1895.835</v>
      </c>
      <c r="S902" s="144">
        <f t="shared" si="115"/>
        <v>142.24450005</v>
      </c>
      <c r="T902" s="144">
        <v>0</v>
      </c>
      <c r="U902" s="144">
        <f t="shared" ref="U902:U965" si="121">R902+S902+T902</f>
        <v>2038.07950005</v>
      </c>
      <c r="V902" s="145"/>
      <c r="W902" s="152">
        <v>82.29</v>
      </c>
      <c r="X902" s="146">
        <f t="shared" si="116"/>
        <v>10.171044</v>
      </c>
      <c r="Y902" s="144">
        <v>0</v>
      </c>
      <c r="Z902" s="144">
        <f t="shared" si="117"/>
        <v>92.461044000000001</v>
      </c>
      <c r="AA902" s="144">
        <f t="shared" si="118"/>
        <v>611423.85001499997</v>
      </c>
      <c r="AB902" s="144">
        <f t="shared" si="119"/>
        <v>27738.313200000001</v>
      </c>
      <c r="AC902" s="147">
        <f t="shared" si="114"/>
        <v>639162</v>
      </c>
    </row>
    <row r="903" spans="1:29" x14ac:dyDescent="0.25">
      <c r="A903" s="128">
        <v>1.3</v>
      </c>
      <c r="B903" s="140" t="s">
        <v>792</v>
      </c>
      <c r="C903" s="118" t="s">
        <v>621</v>
      </c>
      <c r="D903" s="5"/>
      <c r="E903" s="5"/>
      <c r="F903" s="5"/>
      <c r="G903" s="5"/>
      <c r="H903" s="5"/>
      <c r="I903" s="5"/>
      <c r="J903" s="5"/>
      <c r="K903" s="5"/>
      <c r="L903" s="28"/>
      <c r="M903" s="148" t="s">
        <v>47</v>
      </c>
      <c r="N903" s="149">
        <v>25</v>
      </c>
      <c r="O903" s="150"/>
      <c r="P903" s="151">
        <v>948.44500000000005</v>
      </c>
      <c r="Q903" s="144">
        <v>0</v>
      </c>
      <c r="R903" s="144">
        <f t="shared" si="120"/>
        <v>948.44500000000005</v>
      </c>
      <c r="S903" s="144">
        <f t="shared" si="115"/>
        <v>71.161828350000008</v>
      </c>
      <c r="T903" s="144">
        <v>0</v>
      </c>
      <c r="U903" s="144">
        <f t="shared" si="121"/>
        <v>1019.6068283500001</v>
      </c>
      <c r="V903" s="145"/>
      <c r="W903" s="152">
        <v>50.64</v>
      </c>
      <c r="X903" s="146">
        <f t="shared" si="116"/>
        <v>6.2591039999999998</v>
      </c>
      <c r="Y903" s="144">
        <v>0</v>
      </c>
      <c r="Z903" s="144">
        <f t="shared" si="117"/>
        <v>56.899104000000001</v>
      </c>
      <c r="AA903" s="144">
        <f t="shared" si="118"/>
        <v>25490.170708750004</v>
      </c>
      <c r="AB903" s="144">
        <f t="shared" si="119"/>
        <v>1422.4775999999999</v>
      </c>
      <c r="AC903" s="147">
        <f t="shared" ref="AC903:AC966" si="122">ROUND(AA903+AB903,0)</f>
        <v>26913</v>
      </c>
    </row>
    <row r="904" spans="1:29" ht="135" x14ac:dyDescent="0.25">
      <c r="A904" s="128">
        <v>2</v>
      </c>
      <c r="B904" s="140" t="s">
        <v>792</v>
      </c>
      <c r="C904" s="118" t="s">
        <v>622</v>
      </c>
      <c r="D904" s="5"/>
      <c r="E904" s="5"/>
      <c r="F904" s="5"/>
      <c r="G904" s="5"/>
      <c r="H904" s="5"/>
      <c r="I904" s="5"/>
      <c r="J904" s="5"/>
      <c r="K904" s="5"/>
      <c r="L904" s="28"/>
      <c r="M904" s="148" t="s">
        <v>719</v>
      </c>
      <c r="N904" s="149">
        <v>4</v>
      </c>
      <c r="O904" s="150"/>
      <c r="P904" s="151">
        <v>26583.89</v>
      </c>
      <c r="Q904" s="144">
        <v>0</v>
      </c>
      <c r="R904" s="144">
        <f t="shared" si="120"/>
        <v>26583.89</v>
      </c>
      <c r="S904" s="144">
        <f t="shared" si="115"/>
        <v>1994.5892667000001</v>
      </c>
      <c r="T904" s="144">
        <v>0</v>
      </c>
      <c r="U904" s="144">
        <f t="shared" si="121"/>
        <v>28578.4792667</v>
      </c>
      <c r="V904" s="145"/>
      <c r="W904" s="152">
        <v>3165</v>
      </c>
      <c r="X904" s="146">
        <f t="shared" si="116"/>
        <v>391.19399999999996</v>
      </c>
      <c r="Y904" s="144">
        <v>0</v>
      </c>
      <c r="Z904" s="144">
        <f t="shared" si="117"/>
        <v>3556.194</v>
      </c>
      <c r="AA904" s="144">
        <f t="shared" si="118"/>
        <v>114313.9170668</v>
      </c>
      <c r="AB904" s="144">
        <f t="shared" si="119"/>
        <v>14224.776</v>
      </c>
      <c r="AC904" s="147">
        <f t="shared" si="122"/>
        <v>128539</v>
      </c>
    </row>
    <row r="905" spans="1:29" ht="150" x14ac:dyDescent="0.25">
      <c r="A905" s="128">
        <v>3</v>
      </c>
      <c r="B905" s="140" t="s">
        <v>792</v>
      </c>
      <c r="C905" s="118" t="s">
        <v>623</v>
      </c>
      <c r="D905" s="5"/>
      <c r="E905" s="5"/>
      <c r="F905" s="5"/>
      <c r="G905" s="5"/>
      <c r="H905" s="5"/>
      <c r="I905" s="5"/>
      <c r="J905" s="5"/>
      <c r="K905" s="5"/>
      <c r="L905" s="28"/>
      <c r="M905" s="148" t="s">
        <v>726</v>
      </c>
      <c r="N905" s="149">
        <v>8</v>
      </c>
      <c r="O905" s="150"/>
      <c r="P905" s="151">
        <v>9573.07</v>
      </c>
      <c r="Q905" s="144">
        <v>0</v>
      </c>
      <c r="R905" s="144">
        <f t="shared" si="120"/>
        <v>9573.07</v>
      </c>
      <c r="S905" s="144">
        <f t="shared" si="115"/>
        <v>718.26744209999993</v>
      </c>
      <c r="T905" s="144">
        <v>0</v>
      </c>
      <c r="U905" s="144">
        <f t="shared" si="121"/>
        <v>10291.337442099999</v>
      </c>
      <c r="V905" s="145"/>
      <c r="W905" s="152">
        <v>2658.6</v>
      </c>
      <c r="X905" s="146">
        <f t="shared" si="116"/>
        <v>328.60295999999994</v>
      </c>
      <c r="Y905" s="144">
        <v>0</v>
      </c>
      <c r="Z905" s="144">
        <f t="shared" si="117"/>
        <v>2987.2029599999996</v>
      </c>
      <c r="AA905" s="144">
        <f t="shared" si="118"/>
        <v>82330.699536799992</v>
      </c>
      <c r="AB905" s="144">
        <f t="shared" si="119"/>
        <v>23897.623679999997</v>
      </c>
      <c r="AC905" s="147">
        <f t="shared" si="122"/>
        <v>106228</v>
      </c>
    </row>
    <row r="906" spans="1:29" ht="45" x14ac:dyDescent="0.25">
      <c r="A906" s="128">
        <v>4</v>
      </c>
      <c r="B906" s="140" t="s">
        <v>792</v>
      </c>
      <c r="C906" s="118" t="s">
        <v>624</v>
      </c>
      <c r="D906" s="5"/>
      <c r="E906" s="5"/>
      <c r="F906" s="5"/>
      <c r="G906" s="5"/>
      <c r="H906" s="5"/>
      <c r="I906" s="5"/>
      <c r="J906" s="5"/>
      <c r="K906" s="5"/>
      <c r="L906" s="28"/>
      <c r="M906" s="141" t="s">
        <v>732</v>
      </c>
      <c r="N906" s="142">
        <v>0</v>
      </c>
      <c r="O906" s="150"/>
      <c r="P906" s="144">
        <v>0</v>
      </c>
      <c r="Q906" s="144">
        <v>0</v>
      </c>
      <c r="R906" s="144">
        <f t="shared" si="120"/>
        <v>0</v>
      </c>
      <c r="S906" s="144">
        <f t="shared" si="115"/>
        <v>0</v>
      </c>
      <c r="T906" s="144">
        <v>0</v>
      </c>
      <c r="U906" s="144">
        <f t="shared" si="121"/>
        <v>0</v>
      </c>
      <c r="V906" s="145"/>
      <c r="W906" s="144">
        <v>0</v>
      </c>
      <c r="X906" s="146">
        <f t="shared" si="116"/>
        <v>0</v>
      </c>
      <c r="Y906" s="144">
        <v>0</v>
      </c>
      <c r="Z906" s="144">
        <f t="shared" si="117"/>
        <v>0</v>
      </c>
      <c r="AA906" s="144">
        <f t="shared" si="118"/>
        <v>0</v>
      </c>
      <c r="AB906" s="144">
        <f t="shared" si="119"/>
        <v>0</v>
      </c>
      <c r="AC906" s="147">
        <f t="shared" si="122"/>
        <v>0</v>
      </c>
    </row>
    <row r="907" spans="1:29" x14ac:dyDescent="0.25">
      <c r="A907" s="128">
        <v>4.0999999999999996</v>
      </c>
      <c r="B907" s="140" t="s">
        <v>792</v>
      </c>
      <c r="C907" s="118" t="s">
        <v>625</v>
      </c>
      <c r="D907" s="5"/>
      <c r="E907" s="5"/>
      <c r="F907" s="5"/>
      <c r="G907" s="5"/>
      <c r="H907" s="5"/>
      <c r="I907" s="5"/>
      <c r="J907" s="5"/>
      <c r="K907" s="5"/>
      <c r="L907" s="28"/>
      <c r="M907" s="148" t="s">
        <v>47</v>
      </c>
      <c r="N907" s="141">
        <v>25</v>
      </c>
      <c r="O907" s="150"/>
      <c r="P907" s="151">
        <v>1750.2449999999999</v>
      </c>
      <c r="Q907" s="144">
        <v>0</v>
      </c>
      <c r="R907" s="144">
        <f t="shared" si="120"/>
        <v>1750.2449999999999</v>
      </c>
      <c r="S907" s="144">
        <f t="shared" si="115"/>
        <v>131.32088235000001</v>
      </c>
      <c r="T907" s="144">
        <v>0</v>
      </c>
      <c r="U907" s="144">
        <f t="shared" si="121"/>
        <v>1881.5658823499998</v>
      </c>
      <c r="V907" s="145"/>
      <c r="W907" s="152">
        <v>189.9</v>
      </c>
      <c r="X907" s="146">
        <f t="shared" si="116"/>
        <v>23.471639999999997</v>
      </c>
      <c r="Y907" s="144">
        <v>0</v>
      </c>
      <c r="Z907" s="144">
        <f t="shared" si="117"/>
        <v>213.37164000000001</v>
      </c>
      <c r="AA907" s="144">
        <f t="shared" si="118"/>
        <v>47039.147058749993</v>
      </c>
      <c r="AB907" s="144">
        <f t="shared" si="119"/>
        <v>5334.2910000000002</v>
      </c>
      <c r="AC907" s="147">
        <f t="shared" si="122"/>
        <v>52373</v>
      </c>
    </row>
    <row r="908" spans="1:29" ht="30" x14ac:dyDescent="0.25">
      <c r="A908" s="126" t="s">
        <v>626</v>
      </c>
      <c r="B908" s="140" t="s">
        <v>792</v>
      </c>
      <c r="C908" s="127" t="s">
        <v>627</v>
      </c>
      <c r="D908" s="5"/>
      <c r="E908" s="5"/>
      <c r="F908" s="5"/>
      <c r="G908" s="5"/>
      <c r="H908" s="5"/>
      <c r="I908" s="5"/>
      <c r="J908" s="5"/>
      <c r="K908" s="5"/>
      <c r="L908" s="28"/>
      <c r="M908" s="141" t="s">
        <v>732</v>
      </c>
      <c r="N908" s="142">
        <v>0</v>
      </c>
      <c r="O908" s="150"/>
      <c r="P908" s="144">
        <v>0</v>
      </c>
      <c r="Q908" s="144">
        <v>0</v>
      </c>
      <c r="R908" s="144">
        <f t="shared" si="120"/>
        <v>0</v>
      </c>
      <c r="S908" s="144">
        <f t="shared" si="115"/>
        <v>0</v>
      </c>
      <c r="T908" s="144">
        <v>0</v>
      </c>
      <c r="U908" s="144">
        <f t="shared" si="121"/>
        <v>0</v>
      </c>
      <c r="V908" s="145"/>
      <c r="W908" s="144">
        <v>0</v>
      </c>
      <c r="X908" s="146">
        <f t="shared" si="116"/>
        <v>0</v>
      </c>
      <c r="Y908" s="144">
        <v>0</v>
      </c>
      <c r="Z908" s="144">
        <f t="shared" si="117"/>
        <v>0</v>
      </c>
      <c r="AA908" s="144">
        <f t="shared" si="118"/>
        <v>0</v>
      </c>
      <c r="AB908" s="144">
        <f t="shared" si="119"/>
        <v>0</v>
      </c>
      <c r="AC908" s="147">
        <f t="shared" si="122"/>
        <v>0</v>
      </c>
    </row>
    <row r="909" spans="1:29" ht="45" x14ac:dyDescent="0.25">
      <c r="A909" s="128">
        <v>1</v>
      </c>
      <c r="B909" s="140" t="s">
        <v>792</v>
      </c>
      <c r="C909" s="118" t="s">
        <v>628</v>
      </c>
      <c r="D909" s="5"/>
      <c r="E909" s="5"/>
      <c r="F909" s="5"/>
      <c r="G909" s="5"/>
      <c r="H909" s="5"/>
      <c r="I909" s="5"/>
      <c r="J909" s="5"/>
      <c r="K909" s="5"/>
      <c r="L909" s="28"/>
      <c r="M909" s="141" t="s">
        <v>732</v>
      </c>
      <c r="N909" s="142">
        <v>0</v>
      </c>
      <c r="O909" s="150"/>
      <c r="P909" s="144">
        <v>0</v>
      </c>
      <c r="Q909" s="144">
        <v>0</v>
      </c>
      <c r="R909" s="144">
        <f t="shared" si="120"/>
        <v>0</v>
      </c>
      <c r="S909" s="144">
        <f t="shared" si="115"/>
        <v>0</v>
      </c>
      <c r="T909" s="144">
        <v>0</v>
      </c>
      <c r="U909" s="144">
        <f t="shared" si="121"/>
        <v>0</v>
      </c>
      <c r="V909" s="145"/>
      <c r="W909" s="144">
        <v>0</v>
      </c>
      <c r="X909" s="146">
        <f t="shared" si="116"/>
        <v>0</v>
      </c>
      <c r="Y909" s="144">
        <v>0</v>
      </c>
      <c r="Z909" s="144">
        <f t="shared" si="117"/>
        <v>0</v>
      </c>
      <c r="AA909" s="144">
        <f t="shared" si="118"/>
        <v>0</v>
      </c>
      <c r="AB909" s="144">
        <f t="shared" si="119"/>
        <v>0</v>
      </c>
      <c r="AC909" s="147">
        <f t="shared" si="122"/>
        <v>0</v>
      </c>
    </row>
    <row r="910" spans="1:29" x14ac:dyDescent="0.25">
      <c r="A910" s="128">
        <v>1.1000000000000001</v>
      </c>
      <c r="B910" s="140" t="s">
        <v>792</v>
      </c>
      <c r="C910" s="118" t="s">
        <v>629</v>
      </c>
      <c r="D910" s="5"/>
      <c r="E910" s="5"/>
      <c r="F910" s="5"/>
      <c r="G910" s="5"/>
      <c r="H910" s="5"/>
      <c r="I910" s="5"/>
      <c r="J910" s="5"/>
      <c r="K910" s="5"/>
      <c r="L910" s="28"/>
      <c r="M910" s="148" t="s">
        <v>726</v>
      </c>
      <c r="N910" s="149">
        <v>25</v>
      </c>
      <c r="O910" s="150"/>
      <c r="P910" s="144">
        <v>0</v>
      </c>
      <c r="Q910" s="144">
        <v>0</v>
      </c>
      <c r="R910" s="144">
        <f t="shared" si="120"/>
        <v>0</v>
      </c>
      <c r="S910" s="144">
        <f t="shared" si="115"/>
        <v>0</v>
      </c>
      <c r="T910" s="144">
        <v>0</v>
      </c>
      <c r="U910" s="144">
        <f t="shared" si="121"/>
        <v>0</v>
      </c>
      <c r="V910" s="145"/>
      <c r="W910" s="152">
        <v>194.12</v>
      </c>
      <c r="X910" s="146">
        <f t="shared" si="116"/>
        <v>23.993231999999999</v>
      </c>
      <c r="Y910" s="144">
        <v>0</v>
      </c>
      <c r="Z910" s="144">
        <f t="shared" si="117"/>
        <v>218.11323200000001</v>
      </c>
      <c r="AA910" s="144">
        <f t="shared" si="118"/>
        <v>0</v>
      </c>
      <c r="AB910" s="144">
        <f t="shared" si="119"/>
        <v>5452.8308000000006</v>
      </c>
      <c r="AC910" s="147">
        <f t="shared" si="122"/>
        <v>5453</v>
      </c>
    </row>
    <row r="911" spans="1:29" x14ac:dyDescent="0.25">
      <c r="A911" s="128">
        <v>1.2</v>
      </c>
      <c r="B911" s="140" t="s">
        <v>792</v>
      </c>
      <c r="C911" s="118" t="s">
        <v>630</v>
      </c>
      <c r="D911" s="5"/>
      <c r="E911" s="5"/>
      <c r="F911" s="5"/>
      <c r="G911" s="5"/>
      <c r="H911" s="5"/>
      <c r="I911" s="5"/>
      <c r="J911" s="5"/>
      <c r="K911" s="5"/>
      <c r="L911" s="28"/>
      <c r="M911" s="148" t="s">
        <v>726</v>
      </c>
      <c r="N911" s="149">
        <v>10</v>
      </c>
      <c r="O911" s="150"/>
      <c r="P911" s="144">
        <v>0</v>
      </c>
      <c r="Q911" s="144">
        <v>0</v>
      </c>
      <c r="R911" s="144">
        <f t="shared" si="120"/>
        <v>0</v>
      </c>
      <c r="S911" s="144">
        <f t="shared" si="115"/>
        <v>0</v>
      </c>
      <c r="T911" s="144">
        <v>0</v>
      </c>
      <c r="U911" s="144">
        <f t="shared" si="121"/>
        <v>0</v>
      </c>
      <c r="V911" s="145"/>
      <c r="W911" s="152">
        <v>194.12</v>
      </c>
      <c r="X911" s="146">
        <f t="shared" si="116"/>
        <v>23.993231999999999</v>
      </c>
      <c r="Y911" s="144">
        <v>0</v>
      </c>
      <c r="Z911" s="144">
        <f t="shared" si="117"/>
        <v>218.11323200000001</v>
      </c>
      <c r="AA911" s="144">
        <f t="shared" si="118"/>
        <v>0</v>
      </c>
      <c r="AB911" s="144">
        <f t="shared" si="119"/>
        <v>2181.1323200000002</v>
      </c>
      <c r="AC911" s="147">
        <f t="shared" si="122"/>
        <v>2181</v>
      </c>
    </row>
    <row r="912" spans="1:29" x14ac:dyDescent="0.25">
      <c r="A912" s="128">
        <v>1.3</v>
      </c>
      <c r="B912" s="140" t="s">
        <v>792</v>
      </c>
      <c r="C912" s="118" t="s">
        <v>631</v>
      </c>
      <c r="D912" s="5"/>
      <c r="E912" s="5"/>
      <c r="F912" s="5"/>
      <c r="G912" s="5"/>
      <c r="H912" s="5"/>
      <c r="I912" s="5"/>
      <c r="J912" s="5"/>
      <c r="K912" s="5"/>
      <c r="L912" s="28"/>
      <c r="M912" s="148" t="s">
        <v>726</v>
      </c>
      <c r="N912" s="149">
        <v>5</v>
      </c>
      <c r="O912" s="150"/>
      <c r="P912" s="144">
        <v>0</v>
      </c>
      <c r="Q912" s="144">
        <v>0</v>
      </c>
      <c r="R912" s="144">
        <f t="shared" si="120"/>
        <v>0</v>
      </c>
      <c r="S912" s="144">
        <f t="shared" si="115"/>
        <v>0</v>
      </c>
      <c r="T912" s="144">
        <v>0</v>
      </c>
      <c r="U912" s="144">
        <f t="shared" si="121"/>
        <v>0</v>
      </c>
      <c r="V912" s="145"/>
      <c r="W912" s="152">
        <v>103.39</v>
      </c>
      <c r="X912" s="146">
        <f t="shared" si="116"/>
        <v>12.779003999999999</v>
      </c>
      <c r="Y912" s="144">
        <v>0</v>
      </c>
      <c r="Z912" s="144">
        <f t="shared" si="117"/>
        <v>116.169004</v>
      </c>
      <c r="AA912" s="144">
        <f t="shared" si="118"/>
        <v>0</v>
      </c>
      <c r="AB912" s="144">
        <f t="shared" si="119"/>
        <v>580.84501999999998</v>
      </c>
      <c r="AC912" s="147">
        <f t="shared" si="122"/>
        <v>581</v>
      </c>
    </row>
    <row r="913" spans="1:29" x14ac:dyDescent="0.25">
      <c r="A913" s="128">
        <v>1.4</v>
      </c>
      <c r="B913" s="140" t="s">
        <v>792</v>
      </c>
      <c r="C913" s="118" t="s">
        <v>632</v>
      </c>
      <c r="D913" s="5"/>
      <c r="E913" s="5"/>
      <c r="F913" s="5"/>
      <c r="G913" s="5"/>
      <c r="H913" s="5"/>
      <c r="I913" s="5"/>
      <c r="J913" s="5"/>
      <c r="K913" s="5"/>
      <c r="L913" s="28"/>
      <c r="M913" s="154"/>
      <c r="N913" s="149">
        <v>6</v>
      </c>
      <c r="O913" s="150"/>
      <c r="P913" s="144">
        <v>0</v>
      </c>
      <c r="Q913" s="144">
        <v>0</v>
      </c>
      <c r="R913" s="144">
        <f t="shared" si="120"/>
        <v>0</v>
      </c>
      <c r="S913" s="144">
        <f t="shared" si="115"/>
        <v>0</v>
      </c>
      <c r="T913" s="144">
        <v>0</v>
      </c>
      <c r="U913" s="144">
        <f t="shared" si="121"/>
        <v>0</v>
      </c>
      <c r="V913" s="145"/>
      <c r="W913" s="152">
        <v>103.39</v>
      </c>
      <c r="X913" s="146">
        <f t="shared" si="116"/>
        <v>12.779003999999999</v>
      </c>
      <c r="Y913" s="144">
        <v>0</v>
      </c>
      <c r="Z913" s="144">
        <f t="shared" si="117"/>
        <v>116.169004</v>
      </c>
      <c r="AA913" s="144">
        <f t="shared" si="118"/>
        <v>0</v>
      </c>
      <c r="AB913" s="144">
        <f t="shared" si="119"/>
        <v>697.01402400000006</v>
      </c>
      <c r="AC913" s="147">
        <f t="shared" si="122"/>
        <v>697</v>
      </c>
    </row>
    <row r="914" spans="1:29" x14ac:dyDescent="0.25">
      <c r="A914" s="128">
        <v>1.5</v>
      </c>
      <c r="B914" s="140" t="s">
        <v>792</v>
      </c>
      <c r="C914" s="118" t="s">
        <v>633</v>
      </c>
      <c r="D914" s="5"/>
      <c r="E914" s="5"/>
      <c r="F914" s="5"/>
      <c r="G914" s="5"/>
      <c r="H914" s="5"/>
      <c r="I914" s="5"/>
      <c r="J914" s="5"/>
      <c r="K914" s="5"/>
      <c r="L914" s="28"/>
      <c r="M914" s="148" t="s">
        <v>726</v>
      </c>
      <c r="N914" s="149">
        <v>15</v>
      </c>
      <c r="O914" s="150"/>
      <c r="P914" s="144">
        <v>0</v>
      </c>
      <c r="Q914" s="144">
        <v>0</v>
      </c>
      <c r="R914" s="144">
        <f t="shared" si="120"/>
        <v>0</v>
      </c>
      <c r="S914" s="144">
        <f t="shared" si="115"/>
        <v>0</v>
      </c>
      <c r="T914" s="144">
        <v>0</v>
      </c>
      <c r="U914" s="144">
        <f t="shared" si="121"/>
        <v>0</v>
      </c>
      <c r="V914" s="145"/>
      <c r="W914" s="152">
        <v>103.39</v>
      </c>
      <c r="X914" s="146">
        <f t="shared" si="116"/>
        <v>12.779003999999999</v>
      </c>
      <c r="Y914" s="144">
        <v>0</v>
      </c>
      <c r="Z914" s="144">
        <f t="shared" si="117"/>
        <v>116.169004</v>
      </c>
      <c r="AA914" s="144">
        <f t="shared" si="118"/>
        <v>0</v>
      </c>
      <c r="AB914" s="144">
        <f t="shared" si="119"/>
        <v>1742.5350599999999</v>
      </c>
      <c r="AC914" s="147">
        <f t="shared" si="122"/>
        <v>1743</v>
      </c>
    </row>
    <row r="915" spans="1:29" x14ac:dyDescent="0.25">
      <c r="A915" s="128">
        <v>1.6</v>
      </c>
      <c r="B915" s="140" t="s">
        <v>792</v>
      </c>
      <c r="C915" s="118" t="s">
        <v>634</v>
      </c>
      <c r="D915" s="5"/>
      <c r="E915" s="5"/>
      <c r="F915" s="5"/>
      <c r="G915" s="5"/>
      <c r="H915" s="5"/>
      <c r="I915" s="5"/>
      <c r="J915" s="5"/>
      <c r="K915" s="5"/>
      <c r="L915" s="28"/>
      <c r="M915" s="148" t="s">
        <v>726</v>
      </c>
      <c r="N915" s="149">
        <v>5</v>
      </c>
      <c r="O915" s="150"/>
      <c r="P915" s="144">
        <v>0</v>
      </c>
      <c r="Q915" s="144">
        <v>0</v>
      </c>
      <c r="R915" s="144">
        <f t="shared" si="120"/>
        <v>0</v>
      </c>
      <c r="S915" s="144">
        <f t="shared" si="115"/>
        <v>0</v>
      </c>
      <c r="T915" s="144">
        <v>0</v>
      </c>
      <c r="U915" s="144">
        <f t="shared" si="121"/>
        <v>0</v>
      </c>
      <c r="V915" s="145"/>
      <c r="W915" s="152">
        <v>103.39</v>
      </c>
      <c r="X915" s="146">
        <f t="shared" si="116"/>
        <v>12.779003999999999</v>
      </c>
      <c r="Y915" s="144">
        <v>0</v>
      </c>
      <c r="Z915" s="144">
        <f t="shared" si="117"/>
        <v>116.169004</v>
      </c>
      <c r="AA915" s="144">
        <f t="shared" si="118"/>
        <v>0</v>
      </c>
      <c r="AB915" s="144">
        <f t="shared" si="119"/>
        <v>580.84501999999998</v>
      </c>
      <c r="AC915" s="147">
        <f t="shared" si="122"/>
        <v>581</v>
      </c>
    </row>
    <row r="916" spans="1:29" x14ac:dyDescent="0.25">
      <c r="A916" s="128">
        <v>1.7</v>
      </c>
      <c r="B916" s="140" t="s">
        <v>792</v>
      </c>
      <c r="C916" s="118" t="s">
        <v>635</v>
      </c>
      <c r="D916" s="5"/>
      <c r="E916" s="5"/>
      <c r="F916" s="5"/>
      <c r="G916" s="5"/>
      <c r="H916" s="5"/>
      <c r="I916" s="5"/>
      <c r="J916" s="5"/>
      <c r="K916" s="5"/>
      <c r="L916" s="28"/>
      <c r="M916" s="148" t="s">
        <v>726</v>
      </c>
      <c r="N916" s="149">
        <v>5</v>
      </c>
      <c r="O916" s="150"/>
      <c r="P916" s="144">
        <v>0</v>
      </c>
      <c r="Q916" s="144">
        <v>0</v>
      </c>
      <c r="R916" s="144">
        <f t="shared" si="120"/>
        <v>0</v>
      </c>
      <c r="S916" s="144">
        <f t="shared" si="115"/>
        <v>0</v>
      </c>
      <c r="T916" s="144">
        <v>0</v>
      </c>
      <c r="U916" s="144">
        <f t="shared" si="121"/>
        <v>0</v>
      </c>
      <c r="V916" s="145"/>
      <c r="W916" s="152">
        <v>194.12</v>
      </c>
      <c r="X916" s="146">
        <f t="shared" si="116"/>
        <v>23.993231999999999</v>
      </c>
      <c r="Y916" s="144">
        <v>0</v>
      </c>
      <c r="Z916" s="144">
        <f t="shared" si="117"/>
        <v>218.11323200000001</v>
      </c>
      <c r="AA916" s="144">
        <f t="shared" si="118"/>
        <v>0</v>
      </c>
      <c r="AB916" s="144">
        <f t="shared" si="119"/>
        <v>1090.5661600000001</v>
      </c>
      <c r="AC916" s="147">
        <f t="shared" si="122"/>
        <v>1091</v>
      </c>
    </row>
    <row r="917" spans="1:29" ht="75" x14ac:dyDescent="0.25">
      <c r="A917" s="128">
        <v>2</v>
      </c>
      <c r="B917" s="140" t="s">
        <v>792</v>
      </c>
      <c r="C917" s="118" t="s">
        <v>636</v>
      </c>
      <c r="D917" s="5"/>
      <c r="E917" s="5"/>
      <c r="F917" s="5"/>
      <c r="G917" s="5"/>
      <c r="H917" s="5"/>
      <c r="I917" s="5"/>
      <c r="J917" s="5"/>
      <c r="K917" s="5"/>
      <c r="L917" s="28"/>
      <c r="M917" s="141" t="s">
        <v>732</v>
      </c>
      <c r="N917" s="142">
        <v>0</v>
      </c>
      <c r="O917" s="150"/>
      <c r="P917" s="144">
        <v>0</v>
      </c>
      <c r="Q917" s="144">
        <v>0</v>
      </c>
      <c r="R917" s="144">
        <f t="shared" si="120"/>
        <v>0</v>
      </c>
      <c r="S917" s="144">
        <f t="shared" si="115"/>
        <v>0</v>
      </c>
      <c r="T917" s="144">
        <v>0</v>
      </c>
      <c r="U917" s="144">
        <f t="shared" si="121"/>
        <v>0</v>
      </c>
      <c r="V917" s="145"/>
      <c r="W917" s="144">
        <v>0</v>
      </c>
      <c r="X917" s="146">
        <f t="shared" si="116"/>
        <v>0</v>
      </c>
      <c r="Y917" s="144">
        <v>0</v>
      </c>
      <c r="Z917" s="144">
        <f t="shared" si="117"/>
        <v>0</v>
      </c>
      <c r="AA917" s="144">
        <f t="shared" si="118"/>
        <v>0</v>
      </c>
      <c r="AB917" s="144">
        <f t="shared" si="119"/>
        <v>0</v>
      </c>
      <c r="AC917" s="147">
        <f t="shared" si="122"/>
        <v>0</v>
      </c>
    </row>
    <row r="918" spans="1:29" x14ac:dyDescent="0.25">
      <c r="A918" s="128">
        <v>2.1</v>
      </c>
      <c r="B918" s="140" t="s">
        <v>792</v>
      </c>
      <c r="C918" s="118" t="s">
        <v>637</v>
      </c>
      <c r="D918" s="5"/>
      <c r="E918" s="5"/>
      <c r="F918" s="5"/>
      <c r="G918" s="5"/>
      <c r="H918" s="5"/>
      <c r="I918" s="5"/>
      <c r="J918" s="5"/>
      <c r="K918" s="5"/>
      <c r="L918" s="28"/>
      <c r="M918" s="148" t="s">
        <v>47</v>
      </c>
      <c r="N918" s="149">
        <v>350</v>
      </c>
      <c r="O918" s="150"/>
      <c r="P918" s="151">
        <v>141.37</v>
      </c>
      <c r="Q918" s="144">
        <v>0</v>
      </c>
      <c r="R918" s="144">
        <f t="shared" si="120"/>
        <v>141.37</v>
      </c>
      <c r="S918" s="144">
        <f t="shared" si="115"/>
        <v>10.6069911</v>
      </c>
      <c r="T918" s="144">
        <v>0</v>
      </c>
      <c r="U918" s="144">
        <f t="shared" si="121"/>
        <v>151.97699109999999</v>
      </c>
      <c r="V918" s="145"/>
      <c r="W918" s="152">
        <v>75.959999999999994</v>
      </c>
      <c r="X918" s="146">
        <f t="shared" si="116"/>
        <v>9.3886559999999974</v>
      </c>
      <c r="Y918" s="144">
        <v>0</v>
      </c>
      <c r="Z918" s="144">
        <f t="shared" si="117"/>
        <v>85.348655999999991</v>
      </c>
      <c r="AA918" s="144">
        <f t="shared" si="118"/>
        <v>53191.946884999998</v>
      </c>
      <c r="AB918" s="144">
        <f t="shared" si="119"/>
        <v>29872.029599999998</v>
      </c>
      <c r="AC918" s="147">
        <f t="shared" si="122"/>
        <v>83064</v>
      </c>
    </row>
    <row r="919" spans="1:29" x14ac:dyDescent="0.25">
      <c r="A919" s="128">
        <v>2.2000000000000002</v>
      </c>
      <c r="B919" s="140" t="s">
        <v>792</v>
      </c>
      <c r="C919" s="118" t="s">
        <v>638</v>
      </c>
      <c r="D919" s="5"/>
      <c r="E919" s="5"/>
      <c r="F919" s="5"/>
      <c r="G919" s="5"/>
      <c r="H919" s="5"/>
      <c r="I919" s="5"/>
      <c r="J919" s="5"/>
      <c r="K919" s="5"/>
      <c r="L919" s="28"/>
      <c r="M919" s="148" t="s">
        <v>47</v>
      </c>
      <c r="N919" s="149">
        <v>350</v>
      </c>
      <c r="O919" s="150"/>
      <c r="P919" s="151">
        <v>141.37</v>
      </c>
      <c r="Q919" s="144">
        <v>0</v>
      </c>
      <c r="R919" s="144">
        <f t="shared" si="120"/>
        <v>141.37</v>
      </c>
      <c r="S919" s="144">
        <f t="shared" si="115"/>
        <v>10.6069911</v>
      </c>
      <c r="T919" s="144">
        <v>0</v>
      </c>
      <c r="U919" s="144">
        <f t="shared" si="121"/>
        <v>151.97699109999999</v>
      </c>
      <c r="V919" s="145"/>
      <c r="W919" s="152">
        <v>75.959999999999994</v>
      </c>
      <c r="X919" s="146">
        <f t="shared" si="116"/>
        <v>9.3886559999999974</v>
      </c>
      <c r="Y919" s="144">
        <v>0</v>
      </c>
      <c r="Z919" s="144">
        <f t="shared" si="117"/>
        <v>85.348655999999991</v>
      </c>
      <c r="AA919" s="144">
        <f t="shared" si="118"/>
        <v>53191.946884999998</v>
      </c>
      <c r="AB919" s="144">
        <f t="shared" si="119"/>
        <v>29872.029599999998</v>
      </c>
      <c r="AC919" s="147">
        <f t="shared" si="122"/>
        <v>83064</v>
      </c>
    </row>
    <row r="920" spans="1:29" x14ac:dyDescent="0.25">
      <c r="A920" s="128">
        <v>2.2999999999999998</v>
      </c>
      <c r="B920" s="140" t="s">
        <v>792</v>
      </c>
      <c r="C920" s="118" t="s">
        <v>639</v>
      </c>
      <c r="D920" s="5"/>
      <c r="E920" s="5"/>
      <c r="F920" s="5"/>
      <c r="G920" s="5"/>
      <c r="H920" s="5"/>
      <c r="I920" s="5"/>
      <c r="J920" s="5"/>
      <c r="K920" s="5"/>
      <c r="L920" s="28"/>
      <c r="M920" s="148" t="s">
        <v>47</v>
      </c>
      <c r="N920" s="149">
        <v>350</v>
      </c>
      <c r="O920" s="150"/>
      <c r="P920" s="151">
        <v>141.37</v>
      </c>
      <c r="Q920" s="144">
        <v>0</v>
      </c>
      <c r="R920" s="144">
        <f t="shared" si="120"/>
        <v>141.37</v>
      </c>
      <c r="S920" s="144">
        <f t="shared" si="115"/>
        <v>10.6069911</v>
      </c>
      <c r="T920" s="144">
        <v>0</v>
      </c>
      <c r="U920" s="144">
        <f t="shared" si="121"/>
        <v>151.97699109999999</v>
      </c>
      <c r="V920" s="145"/>
      <c r="W920" s="152">
        <v>75.959999999999994</v>
      </c>
      <c r="X920" s="146">
        <f t="shared" si="116"/>
        <v>9.3886559999999974</v>
      </c>
      <c r="Y920" s="144">
        <v>0</v>
      </c>
      <c r="Z920" s="144">
        <f t="shared" si="117"/>
        <v>85.348655999999991</v>
      </c>
      <c r="AA920" s="144">
        <f t="shared" si="118"/>
        <v>53191.946884999998</v>
      </c>
      <c r="AB920" s="144">
        <f t="shared" si="119"/>
        <v>29872.029599999998</v>
      </c>
      <c r="AC920" s="147">
        <f t="shared" si="122"/>
        <v>83064</v>
      </c>
    </row>
    <row r="921" spans="1:29" ht="45" x14ac:dyDescent="0.25">
      <c r="A921" s="128">
        <v>3</v>
      </c>
      <c r="B921" s="140" t="s">
        <v>792</v>
      </c>
      <c r="C921" s="118" t="s">
        <v>640</v>
      </c>
      <c r="D921" s="5"/>
      <c r="E921" s="5"/>
      <c r="F921" s="5"/>
      <c r="G921" s="5"/>
      <c r="H921" s="5"/>
      <c r="I921" s="5"/>
      <c r="J921" s="5"/>
      <c r="K921" s="5"/>
      <c r="L921" s="28"/>
      <c r="M921" s="141" t="s">
        <v>732</v>
      </c>
      <c r="N921" s="142">
        <v>0</v>
      </c>
      <c r="O921" s="150"/>
      <c r="P921" s="144">
        <v>0</v>
      </c>
      <c r="Q921" s="144">
        <v>0</v>
      </c>
      <c r="R921" s="144">
        <f t="shared" si="120"/>
        <v>0</v>
      </c>
      <c r="S921" s="144">
        <f t="shared" si="115"/>
        <v>0</v>
      </c>
      <c r="T921" s="144">
        <v>0</v>
      </c>
      <c r="U921" s="144">
        <f t="shared" si="121"/>
        <v>0</v>
      </c>
      <c r="V921" s="145"/>
      <c r="W921" s="144">
        <v>0</v>
      </c>
      <c r="X921" s="146">
        <f t="shared" si="116"/>
        <v>0</v>
      </c>
      <c r="Y921" s="144">
        <v>0</v>
      </c>
      <c r="Z921" s="144">
        <f t="shared" si="117"/>
        <v>0</v>
      </c>
      <c r="AA921" s="144">
        <f t="shared" si="118"/>
        <v>0</v>
      </c>
      <c r="AB921" s="144">
        <f t="shared" si="119"/>
        <v>0</v>
      </c>
      <c r="AC921" s="147">
        <f t="shared" si="122"/>
        <v>0</v>
      </c>
    </row>
    <row r="922" spans="1:29" x14ac:dyDescent="0.25">
      <c r="A922" s="128">
        <v>3.1</v>
      </c>
      <c r="B922" s="140" t="s">
        <v>792</v>
      </c>
      <c r="C922" s="118" t="s">
        <v>641</v>
      </c>
      <c r="D922" s="5"/>
      <c r="E922" s="5"/>
      <c r="F922" s="5"/>
      <c r="G922" s="5"/>
      <c r="H922" s="5"/>
      <c r="I922" s="5"/>
      <c r="J922" s="5"/>
      <c r="K922" s="5"/>
      <c r="L922" s="28"/>
      <c r="M922" s="148" t="s">
        <v>726</v>
      </c>
      <c r="N922" s="141">
        <v>10</v>
      </c>
      <c r="O922" s="150"/>
      <c r="P922" s="151">
        <v>281.685</v>
      </c>
      <c r="Q922" s="144">
        <v>0</v>
      </c>
      <c r="R922" s="144">
        <f t="shared" si="120"/>
        <v>281.685</v>
      </c>
      <c r="S922" s="144">
        <f t="shared" si="115"/>
        <v>21.134825549999999</v>
      </c>
      <c r="T922" s="144">
        <v>0</v>
      </c>
      <c r="U922" s="144">
        <f t="shared" si="121"/>
        <v>302.81982555000002</v>
      </c>
      <c r="V922" s="145"/>
      <c r="W922" s="152">
        <v>94.95</v>
      </c>
      <c r="X922" s="146">
        <f t="shared" si="116"/>
        <v>11.735819999999999</v>
      </c>
      <c r="Y922" s="144">
        <v>0</v>
      </c>
      <c r="Z922" s="144">
        <f t="shared" si="117"/>
        <v>106.68582000000001</v>
      </c>
      <c r="AA922" s="144">
        <f t="shared" si="118"/>
        <v>3028.1982555000004</v>
      </c>
      <c r="AB922" s="144">
        <f t="shared" si="119"/>
        <v>1066.8582000000001</v>
      </c>
      <c r="AC922" s="147">
        <f t="shared" si="122"/>
        <v>4095</v>
      </c>
    </row>
    <row r="923" spans="1:29" ht="75" x14ac:dyDescent="0.25">
      <c r="A923" s="128">
        <v>4</v>
      </c>
      <c r="B923" s="140" t="s">
        <v>792</v>
      </c>
      <c r="C923" s="118" t="s">
        <v>642</v>
      </c>
      <c r="D923" s="5"/>
      <c r="E923" s="5"/>
      <c r="F923" s="5"/>
      <c r="G923" s="5"/>
      <c r="H923" s="5"/>
      <c r="I923" s="5"/>
      <c r="J923" s="5"/>
      <c r="K923" s="5"/>
      <c r="L923" s="28"/>
      <c r="M923" s="141" t="s">
        <v>732</v>
      </c>
      <c r="N923" s="142">
        <v>0</v>
      </c>
      <c r="O923" s="150"/>
      <c r="P923" s="144">
        <v>0</v>
      </c>
      <c r="Q923" s="144">
        <v>0</v>
      </c>
      <c r="R923" s="144">
        <f t="shared" si="120"/>
        <v>0</v>
      </c>
      <c r="S923" s="144">
        <f t="shared" si="115"/>
        <v>0</v>
      </c>
      <c r="T923" s="144">
        <v>0</v>
      </c>
      <c r="U923" s="144">
        <f t="shared" si="121"/>
        <v>0</v>
      </c>
      <c r="V923" s="145"/>
      <c r="W923" s="144">
        <v>0</v>
      </c>
      <c r="X923" s="146">
        <f t="shared" si="116"/>
        <v>0</v>
      </c>
      <c r="Y923" s="144">
        <v>0</v>
      </c>
      <c r="Z923" s="144">
        <f t="shared" si="117"/>
        <v>0</v>
      </c>
      <c r="AA923" s="144">
        <f t="shared" si="118"/>
        <v>0</v>
      </c>
      <c r="AB923" s="144">
        <f t="shared" si="119"/>
        <v>0</v>
      </c>
      <c r="AC923" s="147">
        <f t="shared" si="122"/>
        <v>0</v>
      </c>
    </row>
    <row r="924" spans="1:29" x14ac:dyDescent="0.25">
      <c r="A924" s="128">
        <v>4.0999999999999996</v>
      </c>
      <c r="B924" s="140" t="s">
        <v>792</v>
      </c>
      <c r="C924" s="118" t="s">
        <v>643</v>
      </c>
      <c r="D924" s="5"/>
      <c r="E924" s="5"/>
      <c r="F924" s="5"/>
      <c r="G924" s="5"/>
      <c r="H924" s="5"/>
      <c r="I924" s="5"/>
      <c r="J924" s="5"/>
      <c r="K924" s="5"/>
      <c r="L924" s="28"/>
      <c r="M924" s="148" t="s">
        <v>47</v>
      </c>
      <c r="N924" s="149">
        <v>175</v>
      </c>
      <c r="O924" s="150"/>
      <c r="P924" s="151">
        <v>202.56</v>
      </c>
      <c r="Q924" s="144">
        <v>0</v>
      </c>
      <c r="R924" s="144">
        <f t="shared" si="120"/>
        <v>202.56</v>
      </c>
      <c r="S924" s="144">
        <f t="shared" si="115"/>
        <v>15.198076800000001</v>
      </c>
      <c r="T924" s="144">
        <v>0</v>
      </c>
      <c r="U924" s="144">
        <f t="shared" si="121"/>
        <v>217.7580768</v>
      </c>
      <c r="V924" s="145"/>
      <c r="W924" s="152">
        <v>37.979999999999997</v>
      </c>
      <c r="X924" s="146">
        <f t="shared" si="116"/>
        <v>4.6943279999999987</v>
      </c>
      <c r="Y924" s="144">
        <v>0</v>
      </c>
      <c r="Z924" s="144">
        <f t="shared" si="117"/>
        <v>42.674327999999996</v>
      </c>
      <c r="AA924" s="144">
        <f t="shared" si="118"/>
        <v>38107.663439999997</v>
      </c>
      <c r="AB924" s="144">
        <f t="shared" si="119"/>
        <v>7468.0073999999995</v>
      </c>
      <c r="AC924" s="147">
        <f t="shared" si="122"/>
        <v>45576</v>
      </c>
    </row>
    <row r="925" spans="1:29" ht="60" x14ac:dyDescent="0.25">
      <c r="A925" s="128">
        <v>5</v>
      </c>
      <c r="B925" s="140" t="s">
        <v>792</v>
      </c>
      <c r="C925" s="118" t="s">
        <v>644</v>
      </c>
      <c r="D925" s="5"/>
      <c r="E925" s="5"/>
      <c r="F925" s="5"/>
      <c r="G925" s="5"/>
      <c r="H925" s="5"/>
      <c r="I925" s="5"/>
      <c r="J925" s="5"/>
      <c r="K925" s="5"/>
      <c r="L925" s="28"/>
      <c r="M925" s="141" t="s">
        <v>732</v>
      </c>
      <c r="N925" s="142">
        <v>0</v>
      </c>
      <c r="O925" s="150"/>
      <c r="P925" s="144">
        <v>0</v>
      </c>
      <c r="Q925" s="144">
        <v>0</v>
      </c>
      <c r="R925" s="144">
        <f t="shared" si="120"/>
        <v>0</v>
      </c>
      <c r="S925" s="144">
        <f t="shared" si="115"/>
        <v>0</v>
      </c>
      <c r="T925" s="144">
        <v>0</v>
      </c>
      <c r="U925" s="144">
        <f t="shared" si="121"/>
        <v>0</v>
      </c>
      <c r="V925" s="145"/>
      <c r="W925" s="144">
        <v>0</v>
      </c>
      <c r="X925" s="146">
        <f t="shared" si="116"/>
        <v>0</v>
      </c>
      <c r="Y925" s="144">
        <v>0</v>
      </c>
      <c r="Z925" s="144">
        <f t="shared" si="117"/>
        <v>0</v>
      </c>
      <c r="AA925" s="144">
        <f t="shared" si="118"/>
        <v>0</v>
      </c>
      <c r="AB925" s="144">
        <f t="shared" si="119"/>
        <v>0</v>
      </c>
      <c r="AC925" s="147">
        <f t="shared" si="122"/>
        <v>0</v>
      </c>
    </row>
    <row r="926" spans="1:29" x14ac:dyDescent="0.25">
      <c r="A926" s="128">
        <v>5.0999999999999996</v>
      </c>
      <c r="B926" s="140" t="s">
        <v>792</v>
      </c>
      <c r="C926" s="118" t="s">
        <v>645</v>
      </c>
      <c r="D926" s="5"/>
      <c r="E926" s="5"/>
      <c r="F926" s="5"/>
      <c r="G926" s="5"/>
      <c r="H926" s="5"/>
      <c r="I926" s="5"/>
      <c r="J926" s="5"/>
      <c r="K926" s="5"/>
      <c r="L926" s="28"/>
      <c r="M926" s="148" t="s">
        <v>47</v>
      </c>
      <c r="N926" s="149">
        <v>15</v>
      </c>
      <c r="O926" s="150"/>
      <c r="P926" s="151">
        <v>132.93</v>
      </c>
      <c r="Q926" s="144">
        <v>0</v>
      </c>
      <c r="R926" s="144">
        <f t="shared" si="120"/>
        <v>132.93</v>
      </c>
      <c r="S926" s="144">
        <f t="shared" si="115"/>
        <v>9.9737378999999997</v>
      </c>
      <c r="T926" s="144">
        <v>0</v>
      </c>
      <c r="U926" s="144">
        <f t="shared" si="121"/>
        <v>142.90373790000001</v>
      </c>
      <c r="V926" s="145"/>
      <c r="W926" s="152">
        <v>158.25</v>
      </c>
      <c r="X926" s="146">
        <f t="shared" si="116"/>
        <v>19.559699999999999</v>
      </c>
      <c r="Y926" s="144">
        <v>0</v>
      </c>
      <c r="Z926" s="144">
        <f t="shared" si="117"/>
        <v>177.80969999999999</v>
      </c>
      <c r="AA926" s="144">
        <f t="shared" si="118"/>
        <v>2143.5560685</v>
      </c>
      <c r="AB926" s="144">
        <f t="shared" si="119"/>
        <v>2667.1455000000001</v>
      </c>
      <c r="AC926" s="147">
        <f t="shared" si="122"/>
        <v>4811</v>
      </c>
    </row>
    <row r="927" spans="1:29" x14ac:dyDescent="0.25">
      <c r="A927" s="128">
        <v>5.2</v>
      </c>
      <c r="B927" s="140" t="s">
        <v>792</v>
      </c>
      <c r="C927" s="118" t="s">
        <v>218</v>
      </c>
      <c r="D927" s="5"/>
      <c r="E927" s="5"/>
      <c r="F927" s="5"/>
      <c r="G927" s="5"/>
      <c r="H927" s="5"/>
      <c r="I927" s="5"/>
      <c r="J927" s="5"/>
      <c r="K927" s="5"/>
      <c r="L927" s="28"/>
      <c r="M927" s="148" t="s">
        <v>47</v>
      </c>
      <c r="N927" s="149">
        <v>25</v>
      </c>
      <c r="O927" s="150"/>
      <c r="P927" s="151">
        <v>231.04499999999999</v>
      </c>
      <c r="Q927" s="144">
        <v>0</v>
      </c>
      <c r="R927" s="144">
        <f t="shared" si="120"/>
        <v>231.04499999999999</v>
      </c>
      <c r="S927" s="144">
        <f t="shared" si="115"/>
        <v>17.33530635</v>
      </c>
      <c r="T927" s="144">
        <v>0</v>
      </c>
      <c r="U927" s="144">
        <f t="shared" si="121"/>
        <v>248.38030634999998</v>
      </c>
      <c r="V927" s="145"/>
      <c r="W927" s="152">
        <v>189.9</v>
      </c>
      <c r="X927" s="146">
        <f t="shared" si="116"/>
        <v>23.471639999999997</v>
      </c>
      <c r="Y927" s="144">
        <v>0</v>
      </c>
      <c r="Z927" s="144">
        <f t="shared" si="117"/>
        <v>213.37164000000001</v>
      </c>
      <c r="AA927" s="144">
        <f t="shared" si="118"/>
        <v>6209.5076587499998</v>
      </c>
      <c r="AB927" s="144">
        <f t="shared" si="119"/>
        <v>5334.2910000000002</v>
      </c>
      <c r="AC927" s="147">
        <f t="shared" si="122"/>
        <v>11544</v>
      </c>
    </row>
    <row r="928" spans="1:29" ht="75" x14ac:dyDescent="0.25">
      <c r="A928" s="128">
        <v>6</v>
      </c>
      <c r="B928" s="140" t="s">
        <v>792</v>
      </c>
      <c r="C928" s="118" t="s">
        <v>853</v>
      </c>
      <c r="D928" s="5"/>
      <c r="E928" s="5"/>
      <c r="F928" s="5"/>
      <c r="G928" s="5"/>
      <c r="H928" s="5"/>
      <c r="I928" s="5"/>
      <c r="J928" s="5"/>
      <c r="K928" s="5"/>
      <c r="L928" s="28"/>
      <c r="M928" s="148" t="s">
        <v>719</v>
      </c>
      <c r="N928" s="141">
        <v>5</v>
      </c>
      <c r="O928" s="150"/>
      <c r="P928" s="151">
        <v>1055</v>
      </c>
      <c r="Q928" s="144">
        <v>0</v>
      </c>
      <c r="R928" s="144">
        <f t="shared" si="120"/>
        <v>1055</v>
      </c>
      <c r="S928" s="144">
        <f t="shared" si="115"/>
        <v>79.156649999999999</v>
      </c>
      <c r="T928" s="144">
        <v>0</v>
      </c>
      <c r="U928" s="144">
        <f t="shared" si="121"/>
        <v>1134.1566499999999</v>
      </c>
      <c r="V928" s="145"/>
      <c r="W928" s="152">
        <v>126.6</v>
      </c>
      <c r="X928" s="146">
        <f t="shared" si="116"/>
        <v>15.647759999999998</v>
      </c>
      <c r="Y928" s="144">
        <v>0</v>
      </c>
      <c r="Z928" s="144">
        <f t="shared" si="117"/>
        <v>142.24776</v>
      </c>
      <c r="AA928" s="144">
        <f t="shared" si="118"/>
        <v>5670.7832499999995</v>
      </c>
      <c r="AB928" s="144">
        <f t="shared" si="119"/>
        <v>711.23879999999997</v>
      </c>
      <c r="AC928" s="147">
        <f t="shared" si="122"/>
        <v>6382</v>
      </c>
    </row>
    <row r="929" spans="1:29" ht="45" x14ac:dyDescent="0.25">
      <c r="A929" s="128">
        <v>7</v>
      </c>
      <c r="B929" s="140" t="s">
        <v>792</v>
      </c>
      <c r="C929" s="118" t="s">
        <v>646</v>
      </c>
      <c r="D929" s="5"/>
      <c r="E929" s="5"/>
      <c r="F929" s="5"/>
      <c r="G929" s="5"/>
      <c r="H929" s="5"/>
      <c r="I929" s="5"/>
      <c r="J929" s="5"/>
      <c r="K929" s="5"/>
      <c r="L929" s="28"/>
      <c r="M929" s="141" t="s">
        <v>732</v>
      </c>
      <c r="N929" s="142">
        <v>0</v>
      </c>
      <c r="O929" s="150"/>
      <c r="P929" s="144">
        <v>0</v>
      </c>
      <c r="Q929" s="144">
        <v>0</v>
      </c>
      <c r="R929" s="144">
        <f t="shared" si="120"/>
        <v>0</v>
      </c>
      <c r="S929" s="144">
        <f t="shared" si="115"/>
        <v>0</v>
      </c>
      <c r="T929" s="144">
        <v>0</v>
      </c>
      <c r="U929" s="144">
        <f t="shared" si="121"/>
        <v>0</v>
      </c>
      <c r="V929" s="145"/>
      <c r="W929" s="144">
        <v>0</v>
      </c>
      <c r="X929" s="146">
        <f t="shared" si="116"/>
        <v>0</v>
      </c>
      <c r="Y929" s="144">
        <v>0</v>
      </c>
      <c r="Z929" s="144">
        <f t="shared" si="117"/>
        <v>0</v>
      </c>
      <c r="AA929" s="144">
        <f t="shared" si="118"/>
        <v>0</v>
      </c>
      <c r="AB929" s="144">
        <f t="shared" si="119"/>
        <v>0</v>
      </c>
      <c r="AC929" s="147">
        <f t="shared" si="122"/>
        <v>0</v>
      </c>
    </row>
    <row r="930" spans="1:29" x14ac:dyDescent="0.25">
      <c r="A930" s="128">
        <v>7.1</v>
      </c>
      <c r="B930" s="140" t="s">
        <v>792</v>
      </c>
      <c r="C930" s="118" t="s">
        <v>647</v>
      </c>
      <c r="D930" s="5"/>
      <c r="E930" s="5"/>
      <c r="F930" s="5"/>
      <c r="G930" s="5"/>
      <c r="H930" s="5"/>
      <c r="I930" s="5"/>
      <c r="J930" s="5"/>
      <c r="K930" s="5"/>
      <c r="L930" s="28"/>
      <c r="M930" s="148" t="s">
        <v>719</v>
      </c>
      <c r="N930" s="149">
        <v>5</v>
      </c>
      <c r="O930" s="150"/>
      <c r="P930" s="151">
        <v>781.755</v>
      </c>
      <c r="Q930" s="144">
        <v>0</v>
      </c>
      <c r="R930" s="144">
        <f t="shared" si="120"/>
        <v>781.755</v>
      </c>
      <c r="S930" s="144">
        <f t="shared" si="115"/>
        <v>58.655077650000003</v>
      </c>
      <c r="T930" s="144">
        <v>0</v>
      </c>
      <c r="U930" s="144">
        <f t="shared" si="121"/>
        <v>840.41007764999995</v>
      </c>
      <c r="V930" s="145"/>
      <c r="W930" s="152">
        <v>126.6</v>
      </c>
      <c r="X930" s="146">
        <f t="shared" si="116"/>
        <v>15.647759999999998</v>
      </c>
      <c r="Y930" s="144">
        <v>0</v>
      </c>
      <c r="Z930" s="144">
        <f t="shared" si="117"/>
        <v>142.24776</v>
      </c>
      <c r="AA930" s="144">
        <f t="shared" si="118"/>
        <v>4202.0503882499997</v>
      </c>
      <c r="AB930" s="144">
        <f t="shared" si="119"/>
        <v>711.23879999999997</v>
      </c>
      <c r="AC930" s="147">
        <f t="shared" si="122"/>
        <v>4913</v>
      </c>
    </row>
    <row r="931" spans="1:29" x14ac:dyDescent="0.25">
      <c r="A931" s="128">
        <v>7.2</v>
      </c>
      <c r="B931" s="140" t="s">
        <v>792</v>
      </c>
      <c r="C931" s="118" t="s">
        <v>648</v>
      </c>
      <c r="D931" s="5"/>
      <c r="E931" s="5"/>
      <c r="F931" s="5"/>
      <c r="G931" s="5"/>
      <c r="H931" s="5"/>
      <c r="I931" s="5"/>
      <c r="J931" s="5"/>
      <c r="K931" s="5"/>
      <c r="L931" s="28"/>
      <c r="M931" s="148" t="s">
        <v>719</v>
      </c>
      <c r="N931" s="149">
        <v>5</v>
      </c>
      <c r="O931" s="150"/>
      <c r="P931" s="151">
        <v>781.755</v>
      </c>
      <c r="Q931" s="144">
        <v>0</v>
      </c>
      <c r="R931" s="144">
        <f t="shared" si="120"/>
        <v>781.755</v>
      </c>
      <c r="S931" s="144">
        <f t="shared" si="115"/>
        <v>58.655077650000003</v>
      </c>
      <c r="T931" s="144">
        <v>0</v>
      </c>
      <c r="U931" s="144">
        <f t="shared" si="121"/>
        <v>840.41007764999995</v>
      </c>
      <c r="V931" s="145"/>
      <c r="W931" s="152">
        <v>126.6</v>
      </c>
      <c r="X931" s="146">
        <f t="shared" si="116"/>
        <v>15.647759999999998</v>
      </c>
      <c r="Y931" s="144">
        <v>0</v>
      </c>
      <c r="Z931" s="144">
        <f t="shared" si="117"/>
        <v>142.24776</v>
      </c>
      <c r="AA931" s="144">
        <f t="shared" si="118"/>
        <v>4202.0503882499997</v>
      </c>
      <c r="AB931" s="144">
        <f t="shared" si="119"/>
        <v>711.23879999999997</v>
      </c>
      <c r="AC931" s="147">
        <f t="shared" si="122"/>
        <v>4913</v>
      </c>
    </row>
    <row r="932" spans="1:29" x14ac:dyDescent="0.25">
      <c r="A932" s="128">
        <v>7.3</v>
      </c>
      <c r="B932" s="140" t="s">
        <v>792</v>
      </c>
      <c r="C932" s="118" t="s">
        <v>649</v>
      </c>
      <c r="D932" s="5"/>
      <c r="E932" s="5"/>
      <c r="F932" s="5"/>
      <c r="G932" s="5"/>
      <c r="H932" s="5"/>
      <c r="I932" s="5"/>
      <c r="J932" s="5"/>
      <c r="K932" s="5"/>
      <c r="L932" s="28"/>
      <c r="M932" s="148" t="s">
        <v>719</v>
      </c>
      <c r="N932" s="149">
        <v>61</v>
      </c>
      <c r="O932" s="150"/>
      <c r="P932" s="151">
        <v>911.52</v>
      </c>
      <c r="Q932" s="144">
        <v>0</v>
      </c>
      <c r="R932" s="144">
        <f t="shared" si="120"/>
        <v>911.52</v>
      </c>
      <c r="S932" s="144">
        <f t="shared" si="115"/>
        <v>68.391345599999994</v>
      </c>
      <c r="T932" s="144">
        <v>0</v>
      </c>
      <c r="U932" s="144">
        <f t="shared" si="121"/>
        <v>979.9113456</v>
      </c>
      <c r="V932" s="145"/>
      <c r="W932" s="152">
        <v>126.6</v>
      </c>
      <c r="X932" s="146">
        <f t="shared" si="116"/>
        <v>15.647759999999998</v>
      </c>
      <c r="Y932" s="144">
        <v>0</v>
      </c>
      <c r="Z932" s="144">
        <f t="shared" si="117"/>
        <v>142.24776</v>
      </c>
      <c r="AA932" s="144">
        <f t="shared" si="118"/>
        <v>59774.5920816</v>
      </c>
      <c r="AB932" s="144">
        <f t="shared" si="119"/>
        <v>8677.1133599999994</v>
      </c>
      <c r="AC932" s="147">
        <f t="shared" si="122"/>
        <v>68452</v>
      </c>
    </row>
    <row r="933" spans="1:29" ht="30" x14ac:dyDescent="0.25">
      <c r="A933" s="139">
        <v>8</v>
      </c>
      <c r="B933" s="140" t="s">
        <v>792</v>
      </c>
      <c r="C933" s="121" t="s">
        <v>650</v>
      </c>
      <c r="D933" s="5"/>
      <c r="E933" s="5"/>
      <c r="F933" s="5"/>
      <c r="G933" s="5"/>
      <c r="H933" s="5"/>
      <c r="I933" s="5"/>
      <c r="J933" s="5"/>
      <c r="K933" s="5"/>
      <c r="L933" s="28"/>
      <c r="M933" s="153" t="s">
        <v>719</v>
      </c>
      <c r="N933" s="149">
        <v>5</v>
      </c>
      <c r="O933" s="150"/>
      <c r="P933" s="144">
        <v>0</v>
      </c>
      <c r="Q933" s="144">
        <v>0</v>
      </c>
      <c r="R933" s="144">
        <f t="shared" si="120"/>
        <v>0</v>
      </c>
      <c r="S933" s="144">
        <f t="shared" si="115"/>
        <v>0</v>
      </c>
      <c r="T933" s="144">
        <v>0</v>
      </c>
      <c r="U933" s="144">
        <f t="shared" si="121"/>
        <v>0</v>
      </c>
      <c r="V933" s="145"/>
      <c r="W933" s="152">
        <v>2582.64</v>
      </c>
      <c r="X933" s="146">
        <f t="shared" si="116"/>
        <v>319.21430399999997</v>
      </c>
      <c r="Y933" s="144">
        <v>0</v>
      </c>
      <c r="Z933" s="144">
        <f t="shared" si="117"/>
        <v>2901.854304</v>
      </c>
      <c r="AA933" s="144">
        <f t="shared" si="118"/>
        <v>0</v>
      </c>
      <c r="AB933" s="144">
        <f t="shared" si="119"/>
        <v>14509.27152</v>
      </c>
      <c r="AC933" s="147">
        <f t="shared" si="122"/>
        <v>14509</v>
      </c>
    </row>
    <row r="934" spans="1:29" ht="45" x14ac:dyDescent="0.25">
      <c r="A934" s="128">
        <v>9</v>
      </c>
      <c r="B934" s="140" t="s">
        <v>792</v>
      </c>
      <c r="C934" s="118" t="s">
        <v>651</v>
      </c>
      <c r="D934" s="5"/>
      <c r="E934" s="5"/>
      <c r="F934" s="5"/>
      <c r="G934" s="5"/>
      <c r="H934" s="5"/>
      <c r="I934" s="5"/>
      <c r="J934" s="5"/>
      <c r="K934" s="5"/>
      <c r="L934" s="28"/>
      <c r="M934" s="141" t="s">
        <v>732</v>
      </c>
      <c r="N934" s="142">
        <v>0</v>
      </c>
      <c r="O934" s="150"/>
      <c r="P934" s="144">
        <v>0</v>
      </c>
      <c r="Q934" s="144">
        <v>0</v>
      </c>
      <c r="R934" s="144">
        <f t="shared" si="120"/>
        <v>0</v>
      </c>
      <c r="S934" s="144">
        <f t="shared" si="115"/>
        <v>0</v>
      </c>
      <c r="T934" s="144">
        <v>0</v>
      </c>
      <c r="U934" s="144">
        <f t="shared" si="121"/>
        <v>0</v>
      </c>
      <c r="V934" s="145"/>
      <c r="W934" s="144">
        <v>0</v>
      </c>
      <c r="X934" s="146">
        <f t="shared" si="116"/>
        <v>0</v>
      </c>
      <c r="Y934" s="144">
        <v>0</v>
      </c>
      <c r="Z934" s="144">
        <f t="shared" si="117"/>
        <v>0</v>
      </c>
      <c r="AA934" s="144">
        <f t="shared" si="118"/>
        <v>0</v>
      </c>
      <c r="AB934" s="144">
        <f t="shared" si="119"/>
        <v>0</v>
      </c>
      <c r="AC934" s="147">
        <f t="shared" si="122"/>
        <v>0</v>
      </c>
    </row>
    <row r="935" spans="1:29" x14ac:dyDescent="0.25">
      <c r="A935" s="128">
        <v>9.1</v>
      </c>
      <c r="B935" s="140" t="s">
        <v>792</v>
      </c>
      <c r="C935" s="118" t="s">
        <v>641</v>
      </c>
      <c r="D935" s="5"/>
      <c r="E935" s="5"/>
      <c r="F935" s="5"/>
      <c r="G935" s="5"/>
      <c r="H935" s="5"/>
      <c r="I935" s="5"/>
      <c r="J935" s="5"/>
      <c r="K935" s="5"/>
      <c r="L935" s="28"/>
      <c r="M935" s="148" t="s">
        <v>726</v>
      </c>
      <c r="N935" s="149">
        <v>142</v>
      </c>
      <c r="O935" s="150"/>
      <c r="P935" s="151">
        <v>281.685</v>
      </c>
      <c r="Q935" s="144">
        <v>0</v>
      </c>
      <c r="R935" s="144">
        <f t="shared" si="120"/>
        <v>281.685</v>
      </c>
      <c r="S935" s="144">
        <f t="shared" si="115"/>
        <v>21.134825549999999</v>
      </c>
      <c r="T935" s="144">
        <v>0</v>
      </c>
      <c r="U935" s="144">
        <f t="shared" si="121"/>
        <v>302.81982555000002</v>
      </c>
      <c r="V935" s="145"/>
      <c r="W935" s="152">
        <v>94.95</v>
      </c>
      <c r="X935" s="146">
        <f t="shared" si="116"/>
        <v>11.735819999999999</v>
      </c>
      <c r="Y935" s="144">
        <v>0</v>
      </c>
      <c r="Z935" s="144">
        <f t="shared" si="117"/>
        <v>106.68582000000001</v>
      </c>
      <c r="AA935" s="144">
        <f t="shared" si="118"/>
        <v>43000.415228100006</v>
      </c>
      <c r="AB935" s="144">
        <f t="shared" si="119"/>
        <v>15149.38644</v>
      </c>
      <c r="AC935" s="147">
        <f t="shared" si="122"/>
        <v>58150</v>
      </c>
    </row>
    <row r="936" spans="1:29" x14ac:dyDescent="0.25">
      <c r="A936" s="126" t="s">
        <v>652</v>
      </c>
      <c r="B936" s="140" t="s">
        <v>792</v>
      </c>
      <c r="C936" s="127" t="s">
        <v>653</v>
      </c>
      <c r="D936" s="5"/>
      <c r="E936" s="5"/>
      <c r="F936" s="5"/>
      <c r="G936" s="5"/>
      <c r="H936" s="5"/>
      <c r="I936" s="5"/>
      <c r="J936" s="5"/>
      <c r="K936" s="5"/>
      <c r="L936" s="28"/>
      <c r="M936" s="141" t="s">
        <v>732</v>
      </c>
      <c r="N936" s="142">
        <v>0</v>
      </c>
      <c r="O936" s="150"/>
      <c r="P936" s="144">
        <v>0</v>
      </c>
      <c r="Q936" s="144">
        <v>0</v>
      </c>
      <c r="R936" s="144">
        <f t="shared" si="120"/>
        <v>0</v>
      </c>
      <c r="S936" s="144">
        <f t="shared" si="115"/>
        <v>0</v>
      </c>
      <c r="T936" s="144">
        <v>0</v>
      </c>
      <c r="U936" s="144">
        <f t="shared" si="121"/>
        <v>0</v>
      </c>
      <c r="V936" s="145"/>
      <c r="W936" s="144">
        <v>0</v>
      </c>
      <c r="X936" s="146">
        <f t="shared" si="116"/>
        <v>0</v>
      </c>
      <c r="Y936" s="144">
        <v>0</v>
      </c>
      <c r="Z936" s="144">
        <f t="shared" si="117"/>
        <v>0</v>
      </c>
      <c r="AA936" s="144">
        <f t="shared" si="118"/>
        <v>0</v>
      </c>
      <c r="AB936" s="144">
        <f t="shared" si="119"/>
        <v>0</v>
      </c>
      <c r="AC936" s="147">
        <f t="shared" si="122"/>
        <v>0</v>
      </c>
    </row>
    <row r="937" spans="1:29" ht="90" x14ac:dyDescent="0.25">
      <c r="A937" s="128">
        <v>1</v>
      </c>
      <c r="B937" s="140" t="s">
        <v>792</v>
      </c>
      <c r="C937" s="118" t="s">
        <v>654</v>
      </c>
      <c r="D937" s="5"/>
      <c r="E937" s="5"/>
      <c r="F937" s="5"/>
      <c r="G937" s="5"/>
      <c r="H937" s="5"/>
      <c r="I937" s="5"/>
      <c r="J937" s="5"/>
      <c r="K937" s="5"/>
      <c r="L937" s="28"/>
      <c r="M937" s="141" t="s">
        <v>732</v>
      </c>
      <c r="N937" s="142">
        <v>0</v>
      </c>
      <c r="O937" s="150"/>
      <c r="P937" s="144">
        <v>0</v>
      </c>
      <c r="Q937" s="144">
        <v>0</v>
      </c>
      <c r="R937" s="144">
        <f t="shared" si="120"/>
        <v>0</v>
      </c>
      <c r="S937" s="144">
        <f t="shared" si="115"/>
        <v>0</v>
      </c>
      <c r="T937" s="144">
        <v>0</v>
      </c>
      <c r="U937" s="144">
        <f t="shared" si="121"/>
        <v>0</v>
      </c>
      <c r="V937" s="145"/>
      <c r="W937" s="144">
        <v>0</v>
      </c>
      <c r="X937" s="146">
        <f t="shared" si="116"/>
        <v>0</v>
      </c>
      <c r="Y937" s="144">
        <v>0</v>
      </c>
      <c r="Z937" s="144">
        <f t="shared" si="117"/>
        <v>0</v>
      </c>
      <c r="AA937" s="144">
        <f t="shared" si="118"/>
        <v>0</v>
      </c>
      <c r="AB937" s="144">
        <f t="shared" si="119"/>
        <v>0</v>
      </c>
      <c r="AC937" s="147">
        <f t="shared" si="122"/>
        <v>0</v>
      </c>
    </row>
    <row r="938" spans="1:29" x14ac:dyDescent="0.25">
      <c r="A938" s="128">
        <v>1.1000000000000001</v>
      </c>
      <c r="B938" s="140" t="s">
        <v>792</v>
      </c>
      <c r="C938" s="118" t="s">
        <v>655</v>
      </c>
      <c r="D938" s="5"/>
      <c r="E938" s="5"/>
      <c r="F938" s="5"/>
      <c r="G938" s="5"/>
      <c r="H938" s="5"/>
      <c r="I938" s="5"/>
      <c r="J938" s="5"/>
      <c r="K938" s="5"/>
      <c r="L938" s="28"/>
      <c r="M938" s="148" t="s">
        <v>719</v>
      </c>
      <c r="N938" s="141">
        <v>1</v>
      </c>
      <c r="O938" s="150"/>
      <c r="P938" s="151">
        <v>16959.125</v>
      </c>
      <c r="Q938" s="144">
        <v>0</v>
      </c>
      <c r="R938" s="144">
        <f t="shared" si="120"/>
        <v>16959.125</v>
      </c>
      <c r="S938" s="144">
        <f t="shared" si="115"/>
        <v>1272.4431487500001</v>
      </c>
      <c r="T938" s="144">
        <v>0</v>
      </c>
      <c r="U938" s="144">
        <f t="shared" si="121"/>
        <v>18231.568148750001</v>
      </c>
      <c r="V938" s="145"/>
      <c r="W938" s="152">
        <v>3798</v>
      </c>
      <c r="X938" s="146">
        <f t="shared" si="116"/>
        <v>469.43279999999993</v>
      </c>
      <c r="Y938" s="144">
        <v>0</v>
      </c>
      <c r="Z938" s="144">
        <f t="shared" si="117"/>
        <v>4267.4327999999996</v>
      </c>
      <c r="AA938" s="144">
        <f t="shared" si="118"/>
        <v>18231.568148750001</v>
      </c>
      <c r="AB938" s="144">
        <f t="shared" si="119"/>
        <v>4267.4327999999996</v>
      </c>
      <c r="AC938" s="147">
        <f t="shared" si="122"/>
        <v>22499</v>
      </c>
    </row>
    <row r="939" spans="1:29" ht="90" x14ac:dyDescent="0.25">
      <c r="A939" s="128">
        <v>2</v>
      </c>
      <c r="B939" s="140" t="s">
        <v>792</v>
      </c>
      <c r="C939" s="118" t="s">
        <v>656</v>
      </c>
      <c r="D939" s="5"/>
      <c r="E939" s="5"/>
      <c r="F939" s="5"/>
      <c r="G939" s="5"/>
      <c r="H939" s="5"/>
      <c r="I939" s="5"/>
      <c r="J939" s="5"/>
      <c r="K939" s="5"/>
      <c r="L939" s="28"/>
      <c r="M939" s="141" t="s">
        <v>732</v>
      </c>
      <c r="N939" s="142">
        <v>0</v>
      </c>
      <c r="O939" s="150"/>
      <c r="P939" s="144">
        <v>0</v>
      </c>
      <c r="Q939" s="144">
        <v>0</v>
      </c>
      <c r="R939" s="144">
        <f t="shared" si="120"/>
        <v>0</v>
      </c>
      <c r="S939" s="144">
        <f t="shared" si="115"/>
        <v>0</v>
      </c>
      <c r="T939" s="144">
        <v>0</v>
      </c>
      <c r="U939" s="144">
        <f t="shared" si="121"/>
        <v>0</v>
      </c>
      <c r="V939" s="145"/>
      <c r="W939" s="144">
        <v>0</v>
      </c>
      <c r="X939" s="146">
        <f t="shared" si="116"/>
        <v>0</v>
      </c>
      <c r="Y939" s="144">
        <v>0</v>
      </c>
      <c r="Z939" s="144">
        <f t="shared" si="117"/>
        <v>0</v>
      </c>
      <c r="AA939" s="144">
        <f t="shared" si="118"/>
        <v>0</v>
      </c>
      <c r="AB939" s="144">
        <f t="shared" si="119"/>
        <v>0</v>
      </c>
      <c r="AC939" s="147">
        <f t="shared" si="122"/>
        <v>0</v>
      </c>
    </row>
    <row r="940" spans="1:29" x14ac:dyDescent="0.25">
      <c r="A940" s="128">
        <v>2.1</v>
      </c>
      <c r="B940" s="140" t="s">
        <v>792</v>
      </c>
      <c r="C940" s="118" t="s">
        <v>657</v>
      </c>
      <c r="D940" s="5"/>
      <c r="E940" s="5"/>
      <c r="F940" s="5"/>
      <c r="G940" s="5"/>
      <c r="H940" s="5"/>
      <c r="I940" s="5"/>
      <c r="J940" s="5"/>
      <c r="K940" s="5"/>
      <c r="L940" s="28"/>
      <c r="M940" s="148" t="s">
        <v>47</v>
      </c>
      <c r="N940" s="149">
        <v>3000</v>
      </c>
      <c r="O940" s="150"/>
      <c r="P940" s="151">
        <v>162.47</v>
      </c>
      <c r="Q940" s="144">
        <v>0</v>
      </c>
      <c r="R940" s="144">
        <f t="shared" si="120"/>
        <v>162.47</v>
      </c>
      <c r="S940" s="144">
        <f t="shared" si="115"/>
        <v>12.1901241</v>
      </c>
      <c r="T940" s="144">
        <v>0</v>
      </c>
      <c r="U940" s="144">
        <f t="shared" si="121"/>
        <v>174.66012409999999</v>
      </c>
      <c r="V940" s="145"/>
      <c r="W940" s="152">
        <v>14.77</v>
      </c>
      <c r="X940" s="146">
        <f t="shared" si="116"/>
        <v>1.8255719999999998</v>
      </c>
      <c r="Y940" s="144">
        <v>0</v>
      </c>
      <c r="Z940" s="144">
        <f t="shared" si="117"/>
        <v>16.595572000000001</v>
      </c>
      <c r="AA940" s="144">
        <f t="shared" si="118"/>
        <v>523980.37229999999</v>
      </c>
      <c r="AB940" s="144">
        <f t="shared" si="119"/>
        <v>49786.716</v>
      </c>
      <c r="AC940" s="147">
        <f t="shared" si="122"/>
        <v>573767</v>
      </c>
    </row>
    <row r="941" spans="1:29" ht="60" x14ac:dyDescent="0.25">
      <c r="A941" s="128">
        <v>3</v>
      </c>
      <c r="B941" s="140" t="s">
        <v>792</v>
      </c>
      <c r="C941" s="118" t="s">
        <v>658</v>
      </c>
      <c r="D941" s="5"/>
      <c r="E941" s="5"/>
      <c r="F941" s="5"/>
      <c r="G941" s="5"/>
      <c r="H941" s="5"/>
      <c r="I941" s="5"/>
      <c r="J941" s="5"/>
      <c r="K941" s="5"/>
      <c r="L941" s="28"/>
      <c r="M941" s="141" t="s">
        <v>732</v>
      </c>
      <c r="N941" s="142">
        <v>0</v>
      </c>
      <c r="O941" s="150"/>
      <c r="P941" s="144">
        <v>0</v>
      </c>
      <c r="Q941" s="144">
        <v>0</v>
      </c>
      <c r="R941" s="144">
        <f t="shared" si="120"/>
        <v>0</v>
      </c>
      <c r="S941" s="144">
        <f t="shared" si="115"/>
        <v>0</v>
      </c>
      <c r="T941" s="144">
        <v>0</v>
      </c>
      <c r="U941" s="144">
        <f t="shared" si="121"/>
        <v>0</v>
      </c>
      <c r="V941" s="145"/>
      <c r="W941" s="144">
        <v>0</v>
      </c>
      <c r="X941" s="146">
        <f t="shared" si="116"/>
        <v>0</v>
      </c>
      <c r="Y941" s="144">
        <v>0</v>
      </c>
      <c r="Z941" s="144">
        <f t="shared" si="117"/>
        <v>0</v>
      </c>
      <c r="AA941" s="144">
        <f t="shared" si="118"/>
        <v>0</v>
      </c>
      <c r="AB941" s="144">
        <f t="shared" si="119"/>
        <v>0</v>
      </c>
      <c r="AC941" s="147">
        <f t="shared" si="122"/>
        <v>0</v>
      </c>
    </row>
    <row r="942" spans="1:29" x14ac:dyDescent="0.25">
      <c r="A942" s="128">
        <v>3.1</v>
      </c>
      <c r="B942" s="140" t="s">
        <v>792</v>
      </c>
      <c r="C942" s="125" t="s">
        <v>659</v>
      </c>
      <c r="D942" s="5"/>
      <c r="E942" s="5"/>
      <c r="F942" s="5"/>
      <c r="G942" s="5"/>
      <c r="H942" s="5"/>
      <c r="I942" s="5"/>
      <c r="J942" s="5"/>
      <c r="K942" s="5"/>
      <c r="L942" s="28"/>
      <c r="M942" s="148" t="s">
        <v>719</v>
      </c>
      <c r="N942" s="149">
        <v>60</v>
      </c>
      <c r="O942" s="150"/>
      <c r="P942" s="151">
        <v>6251.93</v>
      </c>
      <c r="Q942" s="144">
        <v>0</v>
      </c>
      <c r="R942" s="144">
        <f t="shared" si="120"/>
        <v>6251.93</v>
      </c>
      <c r="S942" s="144">
        <f t="shared" si="115"/>
        <v>469.08230790000005</v>
      </c>
      <c r="T942" s="144">
        <v>0</v>
      </c>
      <c r="U942" s="144">
        <f t="shared" si="121"/>
        <v>6721.0123079000005</v>
      </c>
      <c r="V942" s="145"/>
      <c r="W942" s="152">
        <v>886.2</v>
      </c>
      <c r="X942" s="146">
        <f t="shared" si="116"/>
        <v>109.53431999999999</v>
      </c>
      <c r="Y942" s="144">
        <v>0</v>
      </c>
      <c r="Z942" s="144">
        <f t="shared" si="117"/>
        <v>995.73432000000003</v>
      </c>
      <c r="AA942" s="144">
        <f t="shared" si="118"/>
        <v>403260.73847400001</v>
      </c>
      <c r="AB942" s="144">
        <f t="shared" si="119"/>
        <v>59744.059200000003</v>
      </c>
      <c r="AC942" s="147">
        <f t="shared" si="122"/>
        <v>463005</v>
      </c>
    </row>
    <row r="943" spans="1:29" ht="60" x14ac:dyDescent="0.25">
      <c r="A943" s="128">
        <v>4</v>
      </c>
      <c r="B943" s="140" t="s">
        <v>792</v>
      </c>
      <c r="C943" s="118" t="s">
        <v>660</v>
      </c>
      <c r="D943" s="5"/>
      <c r="E943" s="5"/>
      <c r="F943" s="5"/>
      <c r="G943" s="5"/>
      <c r="H943" s="5"/>
      <c r="I943" s="5"/>
      <c r="J943" s="5"/>
      <c r="K943" s="5"/>
      <c r="L943" s="28"/>
      <c r="M943" s="148" t="s">
        <v>47</v>
      </c>
      <c r="N943" s="149">
        <v>26500</v>
      </c>
      <c r="O943" s="150"/>
      <c r="P943" s="151">
        <v>23.21</v>
      </c>
      <c r="Q943" s="144">
        <v>0</v>
      </c>
      <c r="R943" s="144">
        <f t="shared" si="120"/>
        <v>23.21</v>
      </c>
      <c r="S943" s="144">
        <f t="shared" si="115"/>
        <v>1.7414463</v>
      </c>
      <c r="T943" s="144">
        <v>0</v>
      </c>
      <c r="U943" s="144">
        <f t="shared" si="121"/>
        <v>24.951446300000001</v>
      </c>
      <c r="V943" s="145"/>
      <c r="W943" s="152">
        <v>5.2750000000000004</v>
      </c>
      <c r="X943" s="146">
        <f t="shared" si="116"/>
        <v>0.65198999999999996</v>
      </c>
      <c r="Y943" s="144">
        <v>0</v>
      </c>
      <c r="Z943" s="144">
        <f t="shared" si="117"/>
        <v>5.92699</v>
      </c>
      <c r="AA943" s="144">
        <f t="shared" si="118"/>
        <v>661213.32695000002</v>
      </c>
      <c r="AB943" s="144">
        <f t="shared" si="119"/>
        <v>157065.23499999999</v>
      </c>
      <c r="AC943" s="147">
        <f t="shared" si="122"/>
        <v>818279</v>
      </c>
    </row>
    <row r="944" spans="1:29" ht="60" x14ac:dyDescent="0.25">
      <c r="A944" s="128">
        <v>5</v>
      </c>
      <c r="B944" s="140" t="s">
        <v>792</v>
      </c>
      <c r="C944" s="118" t="s">
        <v>661</v>
      </c>
      <c r="D944" s="5"/>
      <c r="E944" s="5"/>
      <c r="F944" s="5"/>
      <c r="G944" s="5"/>
      <c r="H944" s="5"/>
      <c r="I944" s="5"/>
      <c r="J944" s="5"/>
      <c r="K944" s="5"/>
      <c r="L944" s="28"/>
      <c r="M944" s="141" t="s">
        <v>732</v>
      </c>
      <c r="N944" s="142">
        <v>0</v>
      </c>
      <c r="O944" s="150"/>
      <c r="P944" s="144">
        <v>0</v>
      </c>
      <c r="Q944" s="144">
        <v>0</v>
      </c>
      <c r="R944" s="144">
        <f t="shared" si="120"/>
        <v>0</v>
      </c>
      <c r="S944" s="144">
        <f t="shared" si="115"/>
        <v>0</v>
      </c>
      <c r="T944" s="144">
        <v>0</v>
      </c>
      <c r="U944" s="144">
        <f t="shared" si="121"/>
        <v>0</v>
      </c>
      <c r="V944" s="145"/>
      <c r="W944" s="144">
        <v>0</v>
      </c>
      <c r="X944" s="146">
        <f t="shared" si="116"/>
        <v>0</v>
      </c>
      <c r="Y944" s="144">
        <v>0</v>
      </c>
      <c r="Z944" s="144">
        <f t="shared" si="117"/>
        <v>0</v>
      </c>
      <c r="AA944" s="144">
        <f t="shared" si="118"/>
        <v>0</v>
      </c>
      <c r="AB944" s="144">
        <f t="shared" si="119"/>
        <v>0</v>
      </c>
      <c r="AC944" s="147">
        <f t="shared" si="122"/>
        <v>0</v>
      </c>
    </row>
    <row r="945" spans="1:29" x14ac:dyDescent="0.25">
      <c r="A945" s="128">
        <v>5.0999999999999996</v>
      </c>
      <c r="B945" s="140" t="s">
        <v>792</v>
      </c>
      <c r="C945" s="118" t="s">
        <v>662</v>
      </c>
      <c r="D945" s="5"/>
      <c r="E945" s="5"/>
      <c r="F945" s="5"/>
      <c r="G945" s="5"/>
      <c r="H945" s="5"/>
      <c r="I945" s="5"/>
      <c r="J945" s="5"/>
      <c r="K945" s="5"/>
      <c r="L945" s="28"/>
      <c r="M945" s="148" t="s">
        <v>47</v>
      </c>
      <c r="N945" s="149">
        <v>10000</v>
      </c>
      <c r="O945" s="150"/>
      <c r="P945" s="151">
        <v>28.484999999999999</v>
      </c>
      <c r="Q945" s="144">
        <v>0</v>
      </c>
      <c r="R945" s="144">
        <f t="shared" si="120"/>
        <v>28.484999999999999</v>
      </c>
      <c r="S945" s="144">
        <f t="shared" si="115"/>
        <v>2.1372295499999998</v>
      </c>
      <c r="T945" s="144">
        <v>0</v>
      </c>
      <c r="U945" s="144">
        <f t="shared" si="121"/>
        <v>30.62222955</v>
      </c>
      <c r="V945" s="145"/>
      <c r="W945" s="152">
        <v>25.32</v>
      </c>
      <c r="X945" s="146">
        <f t="shared" si="116"/>
        <v>3.1295519999999999</v>
      </c>
      <c r="Y945" s="144">
        <v>0</v>
      </c>
      <c r="Z945" s="144">
        <f t="shared" si="117"/>
        <v>28.449552000000001</v>
      </c>
      <c r="AA945" s="144">
        <f t="shared" si="118"/>
        <v>306222.29550000001</v>
      </c>
      <c r="AB945" s="144">
        <f t="shared" si="119"/>
        <v>284495.52</v>
      </c>
      <c r="AC945" s="147">
        <f t="shared" si="122"/>
        <v>590718</v>
      </c>
    </row>
    <row r="946" spans="1:29" ht="90" x14ac:dyDescent="0.25">
      <c r="A946" s="128">
        <v>6</v>
      </c>
      <c r="B946" s="140" t="s">
        <v>792</v>
      </c>
      <c r="C946" s="118" t="s">
        <v>663</v>
      </c>
      <c r="D946" s="5"/>
      <c r="E946" s="5"/>
      <c r="F946" s="5"/>
      <c r="G946" s="5"/>
      <c r="H946" s="5"/>
      <c r="I946" s="5"/>
      <c r="J946" s="5"/>
      <c r="K946" s="5"/>
      <c r="L946" s="28"/>
      <c r="M946" s="141" t="s">
        <v>732</v>
      </c>
      <c r="N946" s="142">
        <v>0</v>
      </c>
      <c r="O946" s="150"/>
      <c r="P946" s="144">
        <v>0</v>
      </c>
      <c r="Q946" s="144">
        <v>0</v>
      </c>
      <c r="R946" s="144">
        <f t="shared" si="120"/>
        <v>0</v>
      </c>
      <c r="S946" s="144">
        <f t="shared" si="115"/>
        <v>0</v>
      </c>
      <c r="T946" s="144">
        <v>0</v>
      </c>
      <c r="U946" s="144">
        <f t="shared" si="121"/>
        <v>0</v>
      </c>
      <c r="V946" s="145"/>
      <c r="W946" s="152">
        <v>0</v>
      </c>
      <c r="X946" s="146">
        <f t="shared" si="116"/>
        <v>0</v>
      </c>
      <c r="Y946" s="144">
        <v>0</v>
      </c>
      <c r="Z946" s="144">
        <f t="shared" si="117"/>
        <v>0</v>
      </c>
      <c r="AA946" s="144">
        <f t="shared" si="118"/>
        <v>0</v>
      </c>
      <c r="AB946" s="144">
        <f t="shared" si="119"/>
        <v>0</v>
      </c>
      <c r="AC946" s="147">
        <f t="shared" si="122"/>
        <v>0</v>
      </c>
    </row>
    <row r="947" spans="1:29" x14ac:dyDescent="0.25">
      <c r="A947" s="128">
        <v>6.1</v>
      </c>
      <c r="B947" s="140" t="s">
        <v>792</v>
      </c>
      <c r="C947" s="118" t="s">
        <v>664</v>
      </c>
      <c r="D947" s="5"/>
      <c r="E947" s="5"/>
      <c r="F947" s="5"/>
      <c r="G947" s="5"/>
      <c r="H947" s="5"/>
      <c r="I947" s="5"/>
      <c r="J947" s="5"/>
      <c r="K947" s="5"/>
      <c r="L947" s="28"/>
      <c r="M947" s="148" t="s">
        <v>719</v>
      </c>
      <c r="N947" s="149">
        <v>4</v>
      </c>
      <c r="O947" s="150"/>
      <c r="P947" s="151">
        <v>13309.88</v>
      </c>
      <c r="Q947" s="144">
        <v>0</v>
      </c>
      <c r="R947" s="144">
        <f t="shared" si="120"/>
        <v>13309.88</v>
      </c>
      <c r="S947" s="144">
        <f t="shared" si="115"/>
        <v>998.6402963999999</v>
      </c>
      <c r="T947" s="144">
        <v>0</v>
      </c>
      <c r="U947" s="144">
        <f t="shared" si="121"/>
        <v>14308.520296399998</v>
      </c>
      <c r="V947" s="145"/>
      <c r="W947" s="152">
        <v>3162</v>
      </c>
      <c r="X947" s="146">
        <f t="shared" si="116"/>
        <v>390.82319999999999</v>
      </c>
      <c r="Y947" s="144">
        <v>0</v>
      </c>
      <c r="Z947" s="144">
        <f t="shared" si="117"/>
        <v>3552.8231999999998</v>
      </c>
      <c r="AA947" s="144">
        <f t="shared" si="118"/>
        <v>57234.081185599993</v>
      </c>
      <c r="AB947" s="144">
        <f t="shared" si="119"/>
        <v>14211.292799999999</v>
      </c>
      <c r="AC947" s="147">
        <f t="shared" si="122"/>
        <v>71445</v>
      </c>
    </row>
    <row r="948" spans="1:29" x14ac:dyDescent="0.25">
      <c r="A948" s="128">
        <v>6.2</v>
      </c>
      <c r="B948" s="140" t="s">
        <v>792</v>
      </c>
      <c r="C948" s="118" t="s">
        <v>665</v>
      </c>
      <c r="D948" s="5"/>
      <c r="E948" s="5"/>
      <c r="F948" s="5"/>
      <c r="G948" s="5"/>
      <c r="H948" s="5"/>
      <c r="I948" s="5"/>
      <c r="J948" s="5"/>
      <c r="K948" s="5"/>
      <c r="L948" s="28"/>
      <c r="M948" s="148" t="s">
        <v>719</v>
      </c>
      <c r="N948" s="149">
        <v>2</v>
      </c>
      <c r="O948" s="150"/>
      <c r="P948" s="151">
        <v>4440.4949999999999</v>
      </c>
      <c r="Q948" s="144">
        <v>0</v>
      </c>
      <c r="R948" s="144">
        <f t="shared" si="120"/>
        <v>4440.4949999999999</v>
      </c>
      <c r="S948" s="144">
        <f t="shared" si="115"/>
        <v>333.17033985</v>
      </c>
      <c r="T948" s="144">
        <v>0</v>
      </c>
      <c r="U948" s="144">
        <f t="shared" si="121"/>
        <v>4773.6653398500002</v>
      </c>
      <c r="V948" s="145"/>
      <c r="W948" s="144">
        <v>1266</v>
      </c>
      <c r="X948" s="146">
        <f t="shared" si="116"/>
        <v>156.4776</v>
      </c>
      <c r="Y948" s="144">
        <v>0</v>
      </c>
      <c r="Z948" s="144">
        <f t="shared" si="117"/>
        <v>1422.4775999999999</v>
      </c>
      <c r="AA948" s="144">
        <f t="shared" si="118"/>
        <v>9547.3306797000005</v>
      </c>
      <c r="AB948" s="144">
        <f t="shared" si="119"/>
        <v>2844.9551999999999</v>
      </c>
      <c r="AC948" s="147">
        <f t="shared" si="122"/>
        <v>12392</v>
      </c>
    </row>
    <row r="949" spans="1:29" ht="45" x14ac:dyDescent="0.25">
      <c r="A949" s="128">
        <v>7</v>
      </c>
      <c r="B949" s="140" t="s">
        <v>792</v>
      </c>
      <c r="C949" s="118" t="s">
        <v>666</v>
      </c>
      <c r="D949" s="5"/>
      <c r="E949" s="5"/>
      <c r="F949" s="5"/>
      <c r="G949" s="5"/>
      <c r="H949" s="5"/>
      <c r="I949" s="5"/>
      <c r="J949" s="5"/>
      <c r="K949" s="5"/>
      <c r="L949" s="28"/>
      <c r="M949" s="141" t="s">
        <v>732</v>
      </c>
      <c r="N949" s="142">
        <v>0</v>
      </c>
      <c r="O949" s="150"/>
      <c r="P949" s="144">
        <v>0</v>
      </c>
      <c r="Q949" s="144">
        <v>0</v>
      </c>
      <c r="R949" s="144">
        <f t="shared" si="120"/>
        <v>0</v>
      </c>
      <c r="S949" s="144">
        <f t="shared" si="115"/>
        <v>0</v>
      </c>
      <c r="T949" s="144">
        <v>0</v>
      </c>
      <c r="U949" s="144">
        <f t="shared" si="121"/>
        <v>0</v>
      </c>
      <c r="V949" s="145"/>
      <c r="W949" s="144">
        <v>0</v>
      </c>
      <c r="X949" s="146">
        <f t="shared" si="116"/>
        <v>0</v>
      </c>
      <c r="Y949" s="144">
        <v>0</v>
      </c>
      <c r="Z949" s="144">
        <f t="shared" si="117"/>
        <v>0</v>
      </c>
      <c r="AA949" s="144">
        <f t="shared" si="118"/>
        <v>0</v>
      </c>
      <c r="AB949" s="144">
        <f t="shared" si="119"/>
        <v>0</v>
      </c>
      <c r="AC949" s="147">
        <f t="shared" si="122"/>
        <v>0</v>
      </c>
    </row>
    <row r="950" spans="1:29" x14ac:dyDescent="0.25">
      <c r="A950" s="128">
        <v>7.1</v>
      </c>
      <c r="B950" s="140" t="s">
        <v>792</v>
      </c>
      <c r="C950" s="118" t="s">
        <v>667</v>
      </c>
      <c r="D950" s="5"/>
      <c r="E950" s="5"/>
      <c r="F950" s="5"/>
      <c r="G950" s="5"/>
      <c r="H950" s="5"/>
      <c r="I950" s="5"/>
      <c r="J950" s="5"/>
      <c r="K950" s="5"/>
      <c r="L950" s="28"/>
      <c r="M950" s="148" t="s">
        <v>726</v>
      </c>
      <c r="N950" s="149">
        <v>210</v>
      </c>
      <c r="O950" s="150"/>
      <c r="P950" s="151">
        <v>627.72500000000002</v>
      </c>
      <c r="Q950" s="144">
        <v>0</v>
      </c>
      <c r="R950" s="144">
        <f t="shared" si="120"/>
        <v>627.72500000000002</v>
      </c>
      <c r="S950" s="144">
        <f t="shared" si="115"/>
        <v>47.098206750000003</v>
      </c>
      <c r="T950" s="144">
        <v>0</v>
      </c>
      <c r="U950" s="144">
        <f t="shared" si="121"/>
        <v>674.82320675000005</v>
      </c>
      <c r="V950" s="145"/>
      <c r="W950" s="152">
        <v>253.2</v>
      </c>
      <c r="X950" s="146">
        <f t="shared" si="116"/>
        <v>31.295519999999996</v>
      </c>
      <c r="Y950" s="144">
        <v>0</v>
      </c>
      <c r="Z950" s="144">
        <f t="shared" si="117"/>
        <v>284.49552</v>
      </c>
      <c r="AA950" s="144">
        <f t="shared" si="118"/>
        <v>141712.8734175</v>
      </c>
      <c r="AB950" s="144">
        <f t="shared" si="119"/>
        <v>59744.059200000003</v>
      </c>
      <c r="AC950" s="147">
        <f t="shared" si="122"/>
        <v>201457</v>
      </c>
    </row>
    <row r="951" spans="1:29" ht="60" x14ac:dyDescent="0.25">
      <c r="A951" s="128">
        <v>8</v>
      </c>
      <c r="B951" s="140" t="s">
        <v>792</v>
      </c>
      <c r="C951" s="118" t="s">
        <v>668</v>
      </c>
      <c r="D951" s="5"/>
      <c r="E951" s="5"/>
      <c r="F951" s="5"/>
      <c r="G951" s="5"/>
      <c r="H951" s="5"/>
      <c r="I951" s="5"/>
      <c r="J951" s="5"/>
      <c r="K951" s="5"/>
      <c r="L951" s="28"/>
      <c r="M951" s="141" t="s">
        <v>732</v>
      </c>
      <c r="N951" s="142">
        <v>0</v>
      </c>
      <c r="O951" s="150"/>
      <c r="P951" s="144">
        <v>0</v>
      </c>
      <c r="Q951" s="144">
        <v>0</v>
      </c>
      <c r="R951" s="144">
        <f t="shared" si="120"/>
        <v>0</v>
      </c>
      <c r="S951" s="144">
        <f t="shared" si="115"/>
        <v>0</v>
      </c>
      <c r="T951" s="144">
        <v>0</v>
      </c>
      <c r="U951" s="144">
        <f t="shared" si="121"/>
        <v>0</v>
      </c>
      <c r="V951" s="145"/>
      <c r="W951" s="144">
        <v>0</v>
      </c>
      <c r="X951" s="146">
        <f t="shared" si="116"/>
        <v>0</v>
      </c>
      <c r="Y951" s="144">
        <v>0</v>
      </c>
      <c r="Z951" s="144">
        <f t="shared" si="117"/>
        <v>0</v>
      </c>
      <c r="AA951" s="144">
        <f t="shared" si="118"/>
        <v>0</v>
      </c>
      <c r="AB951" s="144">
        <f t="shared" si="119"/>
        <v>0</v>
      </c>
      <c r="AC951" s="147">
        <f t="shared" si="122"/>
        <v>0</v>
      </c>
    </row>
    <row r="952" spans="1:29" x14ac:dyDescent="0.25">
      <c r="A952" s="128">
        <v>8.1</v>
      </c>
      <c r="B952" s="140" t="s">
        <v>792</v>
      </c>
      <c r="C952" s="118" t="s">
        <v>669</v>
      </c>
      <c r="D952" s="5"/>
      <c r="E952" s="5"/>
      <c r="F952" s="5"/>
      <c r="G952" s="5"/>
      <c r="H952" s="5"/>
      <c r="I952" s="5"/>
      <c r="J952" s="5"/>
      <c r="K952" s="5"/>
      <c r="L952" s="28"/>
      <c r="M952" s="148" t="s">
        <v>719</v>
      </c>
      <c r="N952" s="149">
        <v>600</v>
      </c>
      <c r="O952" s="150"/>
      <c r="P952" s="151">
        <v>163.52500000000001</v>
      </c>
      <c r="Q952" s="144">
        <v>0</v>
      </c>
      <c r="R952" s="144">
        <f t="shared" si="120"/>
        <v>163.52500000000001</v>
      </c>
      <c r="S952" s="144">
        <f t="shared" si="115"/>
        <v>12.26928075</v>
      </c>
      <c r="T952" s="144">
        <v>0</v>
      </c>
      <c r="U952" s="144">
        <f t="shared" si="121"/>
        <v>175.79428075000001</v>
      </c>
      <c r="V952" s="145"/>
      <c r="W952" s="152">
        <v>50.64</v>
      </c>
      <c r="X952" s="146">
        <f t="shared" si="116"/>
        <v>6.2591039999999998</v>
      </c>
      <c r="Y952" s="144">
        <v>0</v>
      </c>
      <c r="Z952" s="144">
        <f t="shared" si="117"/>
        <v>56.899104000000001</v>
      </c>
      <c r="AA952" s="144">
        <f t="shared" si="118"/>
        <v>105476.56845000001</v>
      </c>
      <c r="AB952" s="144">
        <f t="shared" si="119"/>
        <v>34139.462400000004</v>
      </c>
      <c r="AC952" s="147">
        <f t="shared" si="122"/>
        <v>139616</v>
      </c>
    </row>
    <row r="953" spans="1:29" x14ac:dyDescent="0.25">
      <c r="A953" s="128">
        <v>8.1999999999999993</v>
      </c>
      <c r="B953" s="140" t="s">
        <v>792</v>
      </c>
      <c r="C953" s="118" t="s">
        <v>670</v>
      </c>
      <c r="D953" s="5"/>
      <c r="E953" s="5"/>
      <c r="F953" s="5"/>
      <c r="G953" s="5"/>
      <c r="H953" s="5"/>
      <c r="I953" s="5"/>
      <c r="J953" s="5"/>
      <c r="K953" s="5"/>
      <c r="L953" s="28"/>
      <c r="M953" s="148" t="s">
        <v>719</v>
      </c>
      <c r="N953" s="141">
        <v>15</v>
      </c>
      <c r="O953" s="150"/>
      <c r="P953" s="151">
        <v>231.04499999999999</v>
      </c>
      <c r="Q953" s="144">
        <v>0</v>
      </c>
      <c r="R953" s="144">
        <f t="shared" si="120"/>
        <v>231.04499999999999</v>
      </c>
      <c r="S953" s="144">
        <f t="shared" si="115"/>
        <v>17.33530635</v>
      </c>
      <c r="T953" s="144">
        <v>0</v>
      </c>
      <c r="U953" s="144">
        <f t="shared" si="121"/>
        <v>248.38030634999998</v>
      </c>
      <c r="V953" s="145"/>
      <c r="W953" s="152">
        <v>50.64</v>
      </c>
      <c r="X953" s="146">
        <f t="shared" si="116"/>
        <v>6.2591039999999998</v>
      </c>
      <c r="Y953" s="144">
        <v>0</v>
      </c>
      <c r="Z953" s="144">
        <f t="shared" si="117"/>
        <v>56.899104000000001</v>
      </c>
      <c r="AA953" s="144">
        <f t="shared" si="118"/>
        <v>3725.7045952499998</v>
      </c>
      <c r="AB953" s="144">
        <f t="shared" si="119"/>
        <v>853.48656000000005</v>
      </c>
      <c r="AC953" s="147">
        <f t="shared" si="122"/>
        <v>4579</v>
      </c>
    </row>
    <row r="954" spans="1:29" ht="45" x14ac:dyDescent="0.25">
      <c r="A954" s="128">
        <v>9</v>
      </c>
      <c r="B954" s="140" t="s">
        <v>792</v>
      </c>
      <c r="C954" s="118" t="s">
        <v>777</v>
      </c>
      <c r="D954" s="5"/>
      <c r="E954" s="5"/>
      <c r="F954" s="5"/>
      <c r="G954" s="5"/>
      <c r="H954" s="5"/>
      <c r="I954" s="5"/>
      <c r="J954" s="5"/>
      <c r="K954" s="5"/>
      <c r="L954" s="28"/>
      <c r="M954" s="141" t="s">
        <v>732</v>
      </c>
      <c r="N954" s="142">
        <v>0</v>
      </c>
      <c r="O954" s="150"/>
      <c r="P954" s="144">
        <v>0</v>
      </c>
      <c r="Q954" s="144">
        <v>0</v>
      </c>
      <c r="R954" s="144">
        <f t="shared" si="120"/>
        <v>0</v>
      </c>
      <c r="S954" s="144">
        <f t="shared" si="115"/>
        <v>0</v>
      </c>
      <c r="T954" s="144">
        <v>0</v>
      </c>
      <c r="U954" s="144">
        <f t="shared" si="121"/>
        <v>0</v>
      </c>
      <c r="V954" s="145"/>
      <c r="W954" s="144">
        <v>0</v>
      </c>
      <c r="X954" s="146">
        <f t="shared" si="116"/>
        <v>0</v>
      </c>
      <c r="Y954" s="144">
        <v>0</v>
      </c>
      <c r="Z954" s="144">
        <f t="shared" si="117"/>
        <v>0</v>
      </c>
      <c r="AA954" s="144">
        <f t="shared" si="118"/>
        <v>0</v>
      </c>
      <c r="AB954" s="144">
        <f t="shared" si="119"/>
        <v>0</v>
      </c>
      <c r="AC954" s="147">
        <f t="shared" si="122"/>
        <v>0</v>
      </c>
    </row>
    <row r="955" spans="1:29" x14ac:dyDescent="0.25">
      <c r="A955" s="128">
        <v>9.1</v>
      </c>
      <c r="B955" s="140" t="s">
        <v>792</v>
      </c>
      <c r="C955" s="118" t="s">
        <v>671</v>
      </c>
      <c r="D955" s="5"/>
      <c r="E955" s="5"/>
      <c r="F955" s="5"/>
      <c r="G955" s="5"/>
      <c r="H955" s="5"/>
      <c r="I955" s="5"/>
      <c r="J955" s="5"/>
      <c r="K955" s="5"/>
      <c r="L955" s="28"/>
      <c r="M955" s="148" t="s">
        <v>47</v>
      </c>
      <c r="N955" s="149">
        <v>100</v>
      </c>
      <c r="O955" s="150"/>
      <c r="P955" s="151">
        <v>1499.155</v>
      </c>
      <c r="Q955" s="144">
        <v>0</v>
      </c>
      <c r="R955" s="144">
        <f t="shared" si="120"/>
        <v>1499.155</v>
      </c>
      <c r="S955" s="144">
        <f t="shared" si="115"/>
        <v>112.48159964999999</v>
      </c>
      <c r="T955" s="144">
        <v>0</v>
      </c>
      <c r="U955" s="144">
        <f t="shared" si="121"/>
        <v>1611.6365996499999</v>
      </c>
      <c r="V955" s="145"/>
      <c r="W955" s="152">
        <v>202.56</v>
      </c>
      <c r="X955" s="146">
        <f t="shared" si="116"/>
        <v>25.036415999999999</v>
      </c>
      <c r="Y955" s="144">
        <v>0</v>
      </c>
      <c r="Z955" s="144">
        <f t="shared" si="117"/>
        <v>227.596416</v>
      </c>
      <c r="AA955" s="144">
        <f t="shared" si="118"/>
        <v>161163.659965</v>
      </c>
      <c r="AB955" s="144">
        <f t="shared" si="119"/>
        <v>22759.641599999999</v>
      </c>
      <c r="AC955" s="147">
        <f t="shared" si="122"/>
        <v>183923</v>
      </c>
    </row>
    <row r="956" spans="1:29" ht="62.25" x14ac:dyDescent="0.25">
      <c r="A956" s="128">
        <v>10</v>
      </c>
      <c r="B956" s="140" t="s">
        <v>792</v>
      </c>
      <c r="C956" s="118" t="s">
        <v>778</v>
      </c>
      <c r="D956" s="5"/>
      <c r="E956" s="5"/>
      <c r="F956" s="5"/>
      <c r="G956" s="5"/>
      <c r="H956" s="5"/>
      <c r="I956" s="5"/>
      <c r="J956" s="5"/>
      <c r="K956" s="5"/>
      <c r="L956" s="28"/>
      <c r="M956" s="141" t="s">
        <v>732</v>
      </c>
      <c r="N956" s="142">
        <v>0</v>
      </c>
      <c r="O956" s="150"/>
      <c r="P956" s="144">
        <v>0</v>
      </c>
      <c r="Q956" s="144">
        <v>0</v>
      </c>
      <c r="R956" s="144">
        <f t="shared" si="120"/>
        <v>0</v>
      </c>
      <c r="S956" s="144">
        <f t="shared" si="115"/>
        <v>0</v>
      </c>
      <c r="T956" s="144">
        <v>0</v>
      </c>
      <c r="U956" s="144">
        <f t="shared" si="121"/>
        <v>0</v>
      </c>
      <c r="V956" s="145"/>
      <c r="W956" s="144">
        <v>0</v>
      </c>
      <c r="X956" s="146">
        <f t="shared" si="116"/>
        <v>0</v>
      </c>
      <c r="Y956" s="144">
        <v>0</v>
      </c>
      <c r="Z956" s="144">
        <f t="shared" si="117"/>
        <v>0</v>
      </c>
      <c r="AA956" s="144">
        <f t="shared" si="118"/>
        <v>0</v>
      </c>
      <c r="AB956" s="144">
        <f t="shared" si="119"/>
        <v>0</v>
      </c>
      <c r="AC956" s="147">
        <f t="shared" si="122"/>
        <v>0</v>
      </c>
    </row>
    <row r="957" spans="1:29" x14ac:dyDescent="0.25">
      <c r="A957" s="128">
        <v>10.1</v>
      </c>
      <c r="B957" s="140" t="s">
        <v>792</v>
      </c>
      <c r="C957" s="118" t="s">
        <v>672</v>
      </c>
      <c r="D957" s="5"/>
      <c r="E957" s="5"/>
      <c r="F957" s="5"/>
      <c r="G957" s="5"/>
      <c r="H957" s="5"/>
      <c r="I957" s="5"/>
      <c r="J957" s="5"/>
      <c r="K957" s="5"/>
      <c r="L957" s="28"/>
      <c r="M957" s="148" t="s">
        <v>47</v>
      </c>
      <c r="N957" s="149">
        <v>15</v>
      </c>
      <c r="O957" s="150"/>
      <c r="P957" s="151">
        <v>79.125</v>
      </c>
      <c r="Q957" s="144">
        <v>0</v>
      </c>
      <c r="R957" s="144">
        <f t="shared" si="120"/>
        <v>79.125</v>
      </c>
      <c r="S957" s="144">
        <f t="shared" si="115"/>
        <v>5.9367487499999996</v>
      </c>
      <c r="T957" s="144">
        <v>0</v>
      </c>
      <c r="U957" s="144">
        <f t="shared" si="121"/>
        <v>85.061748749999992</v>
      </c>
      <c r="V957" s="145"/>
      <c r="W957" s="152">
        <v>63.3</v>
      </c>
      <c r="X957" s="146">
        <f t="shared" si="116"/>
        <v>7.8238799999999991</v>
      </c>
      <c r="Y957" s="144">
        <v>0</v>
      </c>
      <c r="Z957" s="144">
        <f t="shared" si="117"/>
        <v>71.12388</v>
      </c>
      <c r="AA957" s="144">
        <f t="shared" si="118"/>
        <v>1275.92623125</v>
      </c>
      <c r="AB957" s="144">
        <f t="shared" si="119"/>
        <v>1066.8581999999999</v>
      </c>
      <c r="AC957" s="147">
        <f t="shared" si="122"/>
        <v>2343</v>
      </c>
    </row>
    <row r="958" spans="1:29" ht="30" x14ac:dyDescent="0.25">
      <c r="A958" s="128">
        <v>11</v>
      </c>
      <c r="B958" s="140" t="s">
        <v>792</v>
      </c>
      <c r="C958" s="118" t="s">
        <v>673</v>
      </c>
      <c r="D958" s="5"/>
      <c r="E958" s="5"/>
      <c r="F958" s="5"/>
      <c r="G958" s="5"/>
      <c r="H958" s="5"/>
      <c r="I958" s="5"/>
      <c r="J958" s="5"/>
      <c r="K958" s="5"/>
      <c r="L958" s="28"/>
      <c r="M958" s="141" t="s">
        <v>732</v>
      </c>
      <c r="N958" s="142">
        <v>0</v>
      </c>
      <c r="O958" s="150"/>
      <c r="P958" s="144">
        <v>0</v>
      </c>
      <c r="Q958" s="144">
        <v>0</v>
      </c>
      <c r="R958" s="144">
        <f t="shared" si="120"/>
        <v>0</v>
      </c>
      <c r="S958" s="144">
        <f t="shared" si="115"/>
        <v>0</v>
      </c>
      <c r="T958" s="144">
        <v>0</v>
      </c>
      <c r="U958" s="144">
        <f t="shared" si="121"/>
        <v>0</v>
      </c>
      <c r="V958" s="145"/>
      <c r="W958" s="144">
        <v>0</v>
      </c>
      <c r="X958" s="146">
        <f t="shared" si="116"/>
        <v>0</v>
      </c>
      <c r="Y958" s="144">
        <v>0</v>
      </c>
      <c r="Z958" s="144">
        <f t="shared" si="117"/>
        <v>0</v>
      </c>
      <c r="AA958" s="144">
        <f t="shared" si="118"/>
        <v>0</v>
      </c>
      <c r="AB958" s="144">
        <f t="shared" si="119"/>
        <v>0</v>
      </c>
      <c r="AC958" s="147">
        <f t="shared" si="122"/>
        <v>0</v>
      </c>
    </row>
    <row r="959" spans="1:29" x14ac:dyDescent="0.25">
      <c r="A959" s="128">
        <v>11.1</v>
      </c>
      <c r="B959" s="140" t="s">
        <v>792</v>
      </c>
      <c r="C959" s="118" t="s">
        <v>674</v>
      </c>
      <c r="D959" s="5"/>
      <c r="E959" s="5"/>
      <c r="F959" s="5"/>
      <c r="G959" s="5"/>
      <c r="H959" s="5"/>
      <c r="I959" s="5"/>
      <c r="J959" s="5"/>
      <c r="K959" s="5"/>
      <c r="L959" s="28"/>
      <c r="M959" s="148" t="s">
        <v>47</v>
      </c>
      <c r="N959" s="149">
        <v>100</v>
      </c>
      <c r="O959" s="150"/>
      <c r="P959" s="151">
        <v>1637.36</v>
      </c>
      <c r="Q959" s="144">
        <v>0</v>
      </c>
      <c r="R959" s="144">
        <f t="shared" si="120"/>
        <v>1637.36</v>
      </c>
      <c r="S959" s="144">
        <f t="shared" si="115"/>
        <v>122.85112079999999</v>
      </c>
      <c r="T959" s="144">
        <v>0</v>
      </c>
      <c r="U959" s="144">
        <f t="shared" si="121"/>
        <v>1760.2111207999999</v>
      </c>
      <c r="V959" s="145"/>
      <c r="W959" s="152">
        <v>50.64</v>
      </c>
      <c r="X959" s="146">
        <f t="shared" si="116"/>
        <v>6.2591039999999998</v>
      </c>
      <c r="Y959" s="144">
        <v>0</v>
      </c>
      <c r="Z959" s="144">
        <f t="shared" si="117"/>
        <v>56.899104000000001</v>
      </c>
      <c r="AA959" s="144">
        <f t="shared" si="118"/>
        <v>176021.11207999999</v>
      </c>
      <c r="AB959" s="144">
        <f t="shared" si="119"/>
        <v>5689.9103999999998</v>
      </c>
      <c r="AC959" s="147">
        <f t="shared" si="122"/>
        <v>181711</v>
      </c>
    </row>
    <row r="960" spans="1:29" ht="30" x14ac:dyDescent="0.25">
      <c r="A960" s="128">
        <v>12</v>
      </c>
      <c r="B960" s="140" t="s">
        <v>792</v>
      </c>
      <c r="C960" s="118" t="s">
        <v>675</v>
      </c>
      <c r="D960" s="5"/>
      <c r="E960" s="5"/>
      <c r="F960" s="5"/>
      <c r="G960" s="5"/>
      <c r="H960" s="5"/>
      <c r="I960" s="5"/>
      <c r="J960" s="5"/>
      <c r="K960" s="5"/>
      <c r="L960" s="28"/>
      <c r="M960" s="148" t="s">
        <v>719</v>
      </c>
      <c r="N960" s="149">
        <v>450</v>
      </c>
      <c r="O960" s="150"/>
      <c r="P960" s="151">
        <v>169.85499999999999</v>
      </c>
      <c r="Q960" s="144">
        <v>0</v>
      </c>
      <c r="R960" s="144">
        <f t="shared" si="120"/>
        <v>169.85499999999999</v>
      </c>
      <c r="S960" s="144">
        <f t="shared" si="115"/>
        <v>12.744220649999999</v>
      </c>
      <c r="T960" s="144">
        <v>0</v>
      </c>
      <c r="U960" s="144">
        <f t="shared" si="121"/>
        <v>182.59922064999998</v>
      </c>
      <c r="V960" s="145"/>
      <c r="W960" s="152">
        <v>25.32</v>
      </c>
      <c r="X960" s="146">
        <f t="shared" si="116"/>
        <v>3.1295519999999999</v>
      </c>
      <c r="Y960" s="144">
        <v>0</v>
      </c>
      <c r="Z960" s="144">
        <f t="shared" si="117"/>
        <v>28.449552000000001</v>
      </c>
      <c r="AA960" s="144">
        <f t="shared" si="118"/>
        <v>82169.649292499991</v>
      </c>
      <c r="AB960" s="144">
        <f t="shared" si="119"/>
        <v>12802.2984</v>
      </c>
      <c r="AC960" s="147">
        <f t="shared" si="122"/>
        <v>94972</v>
      </c>
    </row>
    <row r="961" spans="1:29" ht="60" x14ac:dyDescent="0.25">
      <c r="A961" s="128">
        <v>13</v>
      </c>
      <c r="B961" s="140" t="s">
        <v>792</v>
      </c>
      <c r="C961" s="118" t="s">
        <v>676</v>
      </c>
      <c r="D961" s="5"/>
      <c r="E961" s="5"/>
      <c r="F961" s="5"/>
      <c r="G961" s="5"/>
      <c r="H961" s="5"/>
      <c r="I961" s="5"/>
      <c r="J961" s="5"/>
      <c r="K961" s="5"/>
      <c r="L961" s="28"/>
      <c r="M961" s="141" t="s">
        <v>732</v>
      </c>
      <c r="N961" s="142">
        <v>0</v>
      </c>
      <c r="O961" s="150"/>
      <c r="P961" s="144">
        <v>0</v>
      </c>
      <c r="Q961" s="144">
        <v>0</v>
      </c>
      <c r="R961" s="144">
        <f t="shared" si="120"/>
        <v>0</v>
      </c>
      <c r="S961" s="144">
        <f t="shared" si="115"/>
        <v>0</v>
      </c>
      <c r="T961" s="144">
        <v>0</v>
      </c>
      <c r="U961" s="144">
        <f t="shared" si="121"/>
        <v>0</v>
      </c>
      <c r="V961" s="145"/>
      <c r="W961" s="144">
        <v>0</v>
      </c>
      <c r="X961" s="146">
        <f t="shared" si="116"/>
        <v>0</v>
      </c>
      <c r="Y961" s="144">
        <v>0</v>
      </c>
      <c r="Z961" s="144">
        <f t="shared" si="117"/>
        <v>0</v>
      </c>
      <c r="AA961" s="144">
        <f t="shared" si="118"/>
        <v>0</v>
      </c>
      <c r="AB961" s="144">
        <f t="shared" si="119"/>
        <v>0</v>
      </c>
      <c r="AC961" s="147">
        <f t="shared" si="122"/>
        <v>0</v>
      </c>
    </row>
    <row r="962" spans="1:29" x14ac:dyDescent="0.25">
      <c r="A962" s="128">
        <v>13.1</v>
      </c>
      <c r="B962" s="140" t="s">
        <v>792</v>
      </c>
      <c r="C962" s="118" t="s">
        <v>677</v>
      </c>
      <c r="D962" s="5"/>
      <c r="E962" s="5"/>
      <c r="F962" s="5"/>
      <c r="G962" s="5"/>
      <c r="H962" s="5"/>
      <c r="I962" s="5"/>
      <c r="J962" s="5"/>
      <c r="K962" s="5"/>
      <c r="L962" s="28"/>
      <c r="M962" s="148" t="s">
        <v>719</v>
      </c>
      <c r="N962" s="149">
        <v>450</v>
      </c>
      <c r="O962" s="150"/>
      <c r="P962" s="151">
        <v>240.54</v>
      </c>
      <c r="Q962" s="144">
        <v>0</v>
      </c>
      <c r="R962" s="144">
        <f t="shared" si="120"/>
        <v>240.54</v>
      </c>
      <c r="S962" s="144">
        <f t="shared" si="115"/>
        <v>18.0477162</v>
      </c>
      <c r="T962" s="144">
        <v>0</v>
      </c>
      <c r="U962" s="144">
        <f t="shared" si="121"/>
        <v>258.58771619999999</v>
      </c>
      <c r="V962" s="145"/>
      <c r="W962" s="152">
        <v>37.979999999999997</v>
      </c>
      <c r="X962" s="146">
        <f t="shared" si="116"/>
        <v>4.6943279999999987</v>
      </c>
      <c r="Y962" s="144">
        <v>0</v>
      </c>
      <c r="Z962" s="144">
        <f t="shared" si="117"/>
        <v>42.674327999999996</v>
      </c>
      <c r="AA962" s="144">
        <f t="shared" si="118"/>
        <v>116364.47228999999</v>
      </c>
      <c r="AB962" s="144">
        <f t="shared" si="119"/>
        <v>19203.4476</v>
      </c>
      <c r="AC962" s="147">
        <f t="shared" si="122"/>
        <v>135568</v>
      </c>
    </row>
    <row r="963" spans="1:29" x14ac:dyDescent="0.25">
      <c r="A963" s="126" t="s">
        <v>678</v>
      </c>
      <c r="B963" s="140" t="s">
        <v>792</v>
      </c>
      <c r="C963" s="127" t="s">
        <v>679</v>
      </c>
      <c r="D963" s="5"/>
      <c r="E963" s="5"/>
      <c r="F963" s="5"/>
      <c r="G963" s="5"/>
      <c r="H963" s="5"/>
      <c r="I963" s="5"/>
      <c r="J963" s="5"/>
      <c r="K963" s="5"/>
      <c r="L963" s="28"/>
      <c r="M963" s="141" t="s">
        <v>732</v>
      </c>
      <c r="N963" s="142">
        <v>0</v>
      </c>
      <c r="O963" s="150"/>
      <c r="P963" s="144">
        <v>0</v>
      </c>
      <c r="Q963" s="144">
        <v>0</v>
      </c>
      <c r="R963" s="144">
        <f t="shared" si="120"/>
        <v>0</v>
      </c>
      <c r="S963" s="144">
        <f t="shared" si="115"/>
        <v>0</v>
      </c>
      <c r="T963" s="144">
        <v>0</v>
      </c>
      <c r="U963" s="144">
        <f t="shared" si="121"/>
        <v>0</v>
      </c>
      <c r="V963" s="145"/>
      <c r="W963" s="144">
        <v>0</v>
      </c>
      <c r="X963" s="146">
        <f t="shared" si="116"/>
        <v>0</v>
      </c>
      <c r="Y963" s="144">
        <v>0</v>
      </c>
      <c r="Z963" s="144">
        <f t="shared" si="117"/>
        <v>0</v>
      </c>
      <c r="AA963" s="144">
        <f t="shared" si="118"/>
        <v>0</v>
      </c>
      <c r="AB963" s="144">
        <f t="shared" si="119"/>
        <v>0</v>
      </c>
      <c r="AC963" s="147">
        <f t="shared" si="122"/>
        <v>0</v>
      </c>
    </row>
    <row r="964" spans="1:29" ht="45" x14ac:dyDescent="0.25">
      <c r="A964" s="128">
        <v>1</v>
      </c>
      <c r="B964" s="140" t="s">
        <v>792</v>
      </c>
      <c r="C964" s="118" t="s">
        <v>680</v>
      </c>
      <c r="D964" s="5"/>
      <c r="E964" s="5"/>
      <c r="F964" s="5"/>
      <c r="G964" s="5"/>
      <c r="H964" s="5"/>
      <c r="I964" s="5"/>
      <c r="J964" s="5"/>
      <c r="K964" s="5"/>
      <c r="L964" s="28"/>
      <c r="M964" s="141" t="s">
        <v>732</v>
      </c>
      <c r="N964" s="142">
        <v>0</v>
      </c>
      <c r="O964" s="150"/>
      <c r="P964" s="144">
        <v>0</v>
      </c>
      <c r="Q964" s="144">
        <v>0</v>
      </c>
      <c r="R964" s="144">
        <f t="shared" si="120"/>
        <v>0</v>
      </c>
      <c r="S964" s="144">
        <f t="shared" si="115"/>
        <v>0</v>
      </c>
      <c r="T964" s="144">
        <v>0</v>
      </c>
      <c r="U964" s="144">
        <f t="shared" si="121"/>
        <v>0</v>
      </c>
      <c r="V964" s="145"/>
      <c r="W964" s="144">
        <v>0</v>
      </c>
      <c r="X964" s="146">
        <f t="shared" si="116"/>
        <v>0</v>
      </c>
      <c r="Y964" s="144">
        <v>0</v>
      </c>
      <c r="Z964" s="144">
        <f t="shared" si="117"/>
        <v>0</v>
      </c>
      <c r="AA964" s="144">
        <f t="shared" si="118"/>
        <v>0</v>
      </c>
      <c r="AB964" s="144">
        <f t="shared" si="119"/>
        <v>0</v>
      </c>
      <c r="AC964" s="147">
        <f t="shared" si="122"/>
        <v>0</v>
      </c>
    </row>
    <row r="965" spans="1:29" x14ac:dyDescent="0.25">
      <c r="A965" s="128">
        <v>1.1000000000000001</v>
      </c>
      <c r="B965" s="140" t="s">
        <v>792</v>
      </c>
      <c r="C965" s="118" t="s">
        <v>681</v>
      </c>
      <c r="D965" s="5"/>
      <c r="E965" s="5"/>
      <c r="F965" s="5"/>
      <c r="G965" s="5"/>
      <c r="H965" s="5"/>
      <c r="I965" s="5"/>
      <c r="J965" s="5"/>
      <c r="K965" s="5"/>
      <c r="L965" s="28"/>
      <c r="M965" s="148" t="s">
        <v>719</v>
      </c>
      <c r="N965" s="149">
        <v>7</v>
      </c>
      <c r="O965" s="150"/>
      <c r="P965" s="151">
        <v>23407.285</v>
      </c>
      <c r="Q965" s="144">
        <v>0</v>
      </c>
      <c r="R965" s="144">
        <f t="shared" si="120"/>
        <v>23407.285</v>
      </c>
      <c r="S965" s="144">
        <f t="shared" ref="S965:S1005" si="123">R965*7.503%</f>
        <v>1756.2485935499999</v>
      </c>
      <c r="T965" s="144">
        <v>0</v>
      </c>
      <c r="U965" s="144">
        <f t="shared" si="121"/>
        <v>25163.533593550001</v>
      </c>
      <c r="V965" s="145"/>
      <c r="W965" s="152">
        <v>1519.2</v>
      </c>
      <c r="X965" s="146">
        <f t="shared" ref="X965:X1003" si="124">W965*12.36%</f>
        <v>187.77311999999998</v>
      </c>
      <c r="Y965" s="144">
        <v>0</v>
      </c>
      <c r="Z965" s="144">
        <f t="shared" ref="Z965:Z1005" si="125">W965+X965+Y965</f>
        <v>1706.9731200000001</v>
      </c>
      <c r="AA965" s="144">
        <f t="shared" ref="AA965:AA1005" si="126">N965*U965</f>
        <v>176144.73515485</v>
      </c>
      <c r="AB965" s="144">
        <f t="shared" ref="AB965:AB1005" si="127">Z965*N965</f>
        <v>11948.81184</v>
      </c>
      <c r="AC965" s="147">
        <f t="shared" si="122"/>
        <v>188094</v>
      </c>
    </row>
    <row r="966" spans="1:29" ht="60" x14ac:dyDescent="0.25">
      <c r="A966" s="128">
        <v>2</v>
      </c>
      <c r="B966" s="140" t="s">
        <v>792</v>
      </c>
      <c r="C966" s="118" t="s">
        <v>658</v>
      </c>
      <c r="D966" s="5"/>
      <c r="E966" s="5"/>
      <c r="F966" s="5"/>
      <c r="G966" s="5"/>
      <c r="H966" s="5"/>
      <c r="I966" s="5"/>
      <c r="J966" s="5"/>
      <c r="K966" s="5"/>
      <c r="L966" s="28"/>
      <c r="M966" s="141" t="s">
        <v>732</v>
      </c>
      <c r="N966" s="142">
        <v>0</v>
      </c>
      <c r="O966" s="150"/>
      <c r="P966" s="144">
        <v>0</v>
      </c>
      <c r="Q966" s="144">
        <v>0</v>
      </c>
      <c r="R966" s="144">
        <f t="shared" ref="R966:R1005" si="128">P966+Q966</f>
        <v>0</v>
      </c>
      <c r="S966" s="144">
        <f t="shared" si="123"/>
        <v>0</v>
      </c>
      <c r="T966" s="144">
        <v>0</v>
      </c>
      <c r="U966" s="144">
        <f t="shared" ref="U966:U1005" si="129">R966+S966+T966</f>
        <v>0</v>
      </c>
      <c r="V966" s="145"/>
      <c r="W966" s="144">
        <v>0</v>
      </c>
      <c r="X966" s="146">
        <f t="shared" si="124"/>
        <v>0</v>
      </c>
      <c r="Y966" s="144">
        <v>0</v>
      </c>
      <c r="Z966" s="144">
        <f t="shared" si="125"/>
        <v>0</v>
      </c>
      <c r="AA966" s="144">
        <f t="shared" si="126"/>
        <v>0</v>
      </c>
      <c r="AB966" s="144">
        <f t="shared" si="127"/>
        <v>0</v>
      </c>
      <c r="AC966" s="147">
        <f t="shared" si="122"/>
        <v>0</v>
      </c>
    </row>
    <row r="967" spans="1:29" x14ac:dyDescent="0.25">
      <c r="A967" s="128">
        <v>2.1</v>
      </c>
      <c r="B967" s="140" t="s">
        <v>792</v>
      </c>
      <c r="C967" s="125" t="s">
        <v>659</v>
      </c>
      <c r="D967" s="5"/>
      <c r="E967" s="5"/>
      <c r="F967" s="5"/>
      <c r="G967" s="5"/>
      <c r="H967" s="5"/>
      <c r="I967" s="5"/>
      <c r="J967" s="5"/>
      <c r="K967" s="5"/>
      <c r="L967" s="28"/>
      <c r="M967" s="148" t="s">
        <v>719</v>
      </c>
      <c r="N967" s="149">
        <v>40</v>
      </c>
      <c r="O967" s="150"/>
      <c r="P967" s="151">
        <v>5861.58</v>
      </c>
      <c r="Q967" s="144">
        <v>0</v>
      </c>
      <c r="R967" s="144">
        <f t="shared" si="128"/>
        <v>5861.58</v>
      </c>
      <c r="S967" s="144">
        <f t="shared" si="123"/>
        <v>439.79434739999999</v>
      </c>
      <c r="T967" s="144">
        <v>0</v>
      </c>
      <c r="U967" s="144">
        <f t="shared" si="129"/>
        <v>6301.3743474000003</v>
      </c>
      <c r="V967" s="145"/>
      <c r="W967" s="152">
        <v>886.2</v>
      </c>
      <c r="X967" s="146">
        <f t="shared" si="124"/>
        <v>109.53431999999999</v>
      </c>
      <c r="Y967" s="144">
        <v>0</v>
      </c>
      <c r="Z967" s="144">
        <f t="shared" si="125"/>
        <v>995.73432000000003</v>
      </c>
      <c r="AA967" s="144">
        <f t="shared" si="126"/>
        <v>252054.97389600001</v>
      </c>
      <c r="AB967" s="144">
        <f t="shared" si="127"/>
        <v>39829.372799999997</v>
      </c>
      <c r="AC967" s="147">
        <f t="shared" ref="AC967:AC1005" si="130">ROUND(AA967+AB967,0)</f>
        <v>291884</v>
      </c>
    </row>
    <row r="968" spans="1:29" ht="30" x14ac:dyDescent="0.25">
      <c r="A968" s="128">
        <v>3</v>
      </c>
      <c r="B968" s="140" t="s">
        <v>792</v>
      </c>
      <c r="C968" s="125" t="s">
        <v>682</v>
      </c>
      <c r="D968" s="5"/>
      <c r="E968" s="5"/>
      <c r="F968" s="5"/>
      <c r="G968" s="5"/>
      <c r="H968" s="5"/>
      <c r="I968" s="5"/>
      <c r="J968" s="5"/>
      <c r="K968" s="5"/>
      <c r="L968" s="28"/>
      <c r="M968" s="148" t="s">
        <v>719</v>
      </c>
      <c r="N968" s="149">
        <v>40</v>
      </c>
      <c r="O968" s="150"/>
      <c r="P968" s="151">
        <v>524.33500000000004</v>
      </c>
      <c r="Q968" s="144">
        <v>0</v>
      </c>
      <c r="R968" s="144">
        <f t="shared" si="128"/>
        <v>524.33500000000004</v>
      </c>
      <c r="S968" s="144">
        <f t="shared" si="123"/>
        <v>39.340855050000002</v>
      </c>
      <c r="T968" s="144">
        <v>0</v>
      </c>
      <c r="U968" s="144">
        <f t="shared" si="129"/>
        <v>563.67585505</v>
      </c>
      <c r="V968" s="145"/>
      <c r="W968" s="152">
        <v>253.2</v>
      </c>
      <c r="X968" s="146">
        <f t="shared" si="124"/>
        <v>31.295519999999996</v>
      </c>
      <c r="Y968" s="144">
        <v>0</v>
      </c>
      <c r="Z968" s="144">
        <f t="shared" si="125"/>
        <v>284.49552</v>
      </c>
      <c r="AA968" s="144">
        <f t="shared" si="126"/>
        <v>22547.034201999999</v>
      </c>
      <c r="AB968" s="144">
        <f t="shared" si="127"/>
        <v>11379.8208</v>
      </c>
      <c r="AC968" s="147">
        <f t="shared" si="130"/>
        <v>33927</v>
      </c>
    </row>
    <row r="969" spans="1:29" ht="60" x14ac:dyDescent="0.25">
      <c r="A969" s="128">
        <v>4</v>
      </c>
      <c r="B969" s="140" t="s">
        <v>792</v>
      </c>
      <c r="C969" s="118" t="s">
        <v>683</v>
      </c>
      <c r="D969" s="5"/>
      <c r="E969" s="5"/>
      <c r="F969" s="5"/>
      <c r="G969" s="5"/>
      <c r="H969" s="5"/>
      <c r="I969" s="5"/>
      <c r="J969" s="5"/>
      <c r="K969" s="5"/>
      <c r="L969" s="28"/>
      <c r="M969" s="148" t="s">
        <v>47</v>
      </c>
      <c r="N969" s="149">
        <v>26000</v>
      </c>
      <c r="O969" s="150"/>
      <c r="P969" s="151">
        <v>23.21</v>
      </c>
      <c r="Q969" s="144">
        <v>0</v>
      </c>
      <c r="R969" s="144">
        <f t="shared" si="128"/>
        <v>23.21</v>
      </c>
      <c r="S969" s="144">
        <f t="shared" si="123"/>
        <v>1.7414463</v>
      </c>
      <c r="T969" s="144">
        <v>0</v>
      </c>
      <c r="U969" s="144">
        <f t="shared" si="129"/>
        <v>24.951446300000001</v>
      </c>
      <c r="V969" s="145"/>
      <c r="W969" s="152">
        <v>5.2750000000000004</v>
      </c>
      <c r="X969" s="146">
        <f t="shared" si="124"/>
        <v>0.65198999999999996</v>
      </c>
      <c r="Y969" s="144">
        <v>0</v>
      </c>
      <c r="Z969" s="144">
        <f t="shared" si="125"/>
        <v>5.92699</v>
      </c>
      <c r="AA969" s="144">
        <f t="shared" si="126"/>
        <v>648737.60380000004</v>
      </c>
      <c r="AB969" s="144">
        <f t="shared" si="127"/>
        <v>154101.74</v>
      </c>
      <c r="AC969" s="147">
        <f t="shared" si="130"/>
        <v>802839</v>
      </c>
    </row>
    <row r="970" spans="1:29" ht="75" x14ac:dyDescent="0.25">
      <c r="A970" s="128">
        <v>5</v>
      </c>
      <c r="B970" s="140" t="s">
        <v>792</v>
      </c>
      <c r="C970" s="118" t="s">
        <v>684</v>
      </c>
      <c r="D970" s="5"/>
      <c r="E970" s="5"/>
      <c r="F970" s="5"/>
      <c r="G970" s="5"/>
      <c r="H970" s="5"/>
      <c r="I970" s="5"/>
      <c r="J970" s="5"/>
      <c r="K970" s="5"/>
      <c r="L970" s="28"/>
      <c r="M970" s="141" t="s">
        <v>732</v>
      </c>
      <c r="N970" s="142">
        <v>0</v>
      </c>
      <c r="O970" s="150"/>
      <c r="P970" s="144">
        <v>0</v>
      </c>
      <c r="Q970" s="144">
        <v>0</v>
      </c>
      <c r="R970" s="144">
        <f t="shared" si="128"/>
        <v>0</v>
      </c>
      <c r="S970" s="144">
        <f t="shared" si="123"/>
        <v>0</v>
      </c>
      <c r="T970" s="144">
        <v>0</v>
      </c>
      <c r="U970" s="144">
        <f t="shared" si="129"/>
        <v>0</v>
      </c>
      <c r="V970" s="145"/>
      <c r="W970" s="144">
        <v>0</v>
      </c>
      <c r="X970" s="146">
        <f t="shared" si="124"/>
        <v>0</v>
      </c>
      <c r="Y970" s="144">
        <v>0</v>
      </c>
      <c r="Z970" s="144">
        <f t="shared" si="125"/>
        <v>0</v>
      </c>
      <c r="AA970" s="144">
        <f t="shared" si="126"/>
        <v>0</v>
      </c>
      <c r="AB970" s="144">
        <f t="shared" si="127"/>
        <v>0</v>
      </c>
      <c r="AC970" s="147">
        <f t="shared" si="130"/>
        <v>0</v>
      </c>
    </row>
    <row r="971" spans="1:29" x14ac:dyDescent="0.25">
      <c r="A971" s="128">
        <v>5.0999999999999996</v>
      </c>
      <c r="B971" s="140" t="s">
        <v>792</v>
      </c>
      <c r="C971" s="118" t="s">
        <v>685</v>
      </c>
      <c r="D971" s="5"/>
      <c r="E971" s="5"/>
      <c r="F971" s="5"/>
      <c r="G971" s="5"/>
      <c r="H971" s="5"/>
      <c r="I971" s="5"/>
      <c r="J971" s="5"/>
      <c r="K971" s="5"/>
      <c r="L971" s="28"/>
      <c r="M971" s="148" t="s">
        <v>719</v>
      </c>
      <c r="N971" s="149">
        <v>600</v>
      </c>
      <c r="O971" s="150"/>
      <c r="P971" s="151">
        <v>422</v>
      </c>
      <c r="Q971" s="144">
        <v>0</v>
      </c>
      <c r="R971" s="144">
        <f t="shared" si="128"/>
        <v>422</v>
      </c>
      <c r="S971" s="144">
        <f t="shared" si="123"/>
        <v>31.662659999999999</v>
      </c>
      <c r="T971" s="144">
        <v>0</v>
      </c>
      <c r="U971" s="144">
        <f t="shared" si="129"/>
        <v>453.66266000000002</v>
      </c>
      <c r="V971" s="145"/>
      <c r="W971" s="152">
        <v>50.64</v>
      </c>
      <c r="X971" s="146">
        <f t="shared" si="124"/>
        <v>6.2591039999999998</v>
      </c>
      <c r="Y971" s="144">
        <v>0</v>
      </c>
      <c r="Z971" s="144">
        <f t="shared" si="125"/>
        <v>56.899104000000001</v>
      </c>
      <c r="AA971" s="144">
        <f t="shared" si="126"/>
        <v>272197.59600000002</v>
      </c>
      <c r="AB971" s="144">
        <f t="shared" si="127"/>
        <v>34139.462400000004</v>
      </c>
      <c r="AC971" s="147">
        <f t="shared" si="130"/>
        <v>306337</v>
      </c>
    </row>
    <row r="972" spans="1:29" x14ac:dyDescent="0.25">
      <c r="A972" s="128">
        <v>5.2</v>
      </c>
      <c r="B972" s="140" t="s">
        <v>792</v>
      </c>
      <c r="C972" s="118" t="s">
        <v>686</v>
      </c>
      <c r="D972" s="5"/>
      <c r="E972" s="5"/>
      <c r="F972" s="5"/>
      <c r="G972" s="5"/>
      <c r="H972" s="5"/>
      <c r="I972" s="5"/>
      <c r="J972" s="5"/>
      <c r="K972" s="5"/>
      <c r="L972" s="28"/>
      <c r="M972" s="148" t="s">
        <v>719</v>
      </c>
      <c r="N972" s="149">
        <v>15</v>
      </c>
      <c r="O972" s="150"/>
      <c r="P972" s="151">
        <v>762.76499999999999</v>
      </c>
      <c r="Q972" s="144">
        <v>0</v>
      </c>
      <c r="R972" s="144">
        <f t="shared" si="128"/>
        <v>762.76499999999999</v>
      </c>
      <c r="S972" s="144">
        <f t="shared" si="123"/>
        <v>57.230257949999995</v>
      </c>
      <c r="T972" s="144">
        <v>0</v>
      </c>
      <c r="U972" s="144">
        <f t="shared" si="129"/>
        <v>819.99525795</v>
      </c>
      <c r="V972" s="145"/>
      <c r="W972" s="152">
        <v>50.64</v>
      </c>
      <c r="X972" s="146">
        <f t="shared" si="124"/>
        <v>6.2591039999999998</v>
      </c>
      <c r="Y972" s="144">
        <v>0</v>
      </c>
      <c r="Z972" s="144">
        <f t="shared" si="125"/>
        <v>56.899104000000001</v>
      </c>
      <c r="AA972" s="144">
        <f t="shared" si="126"/>
        <v>12299.928869249999</v>
      </c>
      <c r="AB972" s="144">
        <f t="shared" si="127"/>
        <v>853.48656000000005</v>
      </c>
      <c r="AC972" s="147">
        <f t="shared" si="130"/>
        <v>13153</v>
      </c>
    </row>
    <row r="973" spans="1:29" ht="75" x14ac:dyDescent="0.25">
      <c r="A973" s="128">
        <v>6</v>
      </c>
      <c r="B973" s="140" t="s">
        <v>792</v>
      </c>
      <c r="C973" s="118" t="s">
        <v>687</v>
      </c>
      <c r="D973" s="5"/>
      <c r="E973" s="5"/>
      <c r="F973" s="5"/>
      <c r="G973" s="5"/>
      <c r="H973" s="5"/>
      <c r="I973" s="5"/>
      <c r="J973" s="5"/>
      <c r="K973" s="5"/>
      <c r="L973" s="28"/>
      <c r="M973" s="141" t="s">
        <v>732</v>
      </c>
      <c r="N973" s="142">
        <v>0</v>
      </c>
      <c r="O973" s="150"/>
      <c r="P973" s="144">
        <v>0</v>
      </c>
      <c r="Q973" s="144">
        <v>0</v>
      </c>
      <c r="R973" s="144">
        <f t="shared" si="128"/>
        <v>0</v>
      </c>
      <c r="S973" s="144">
        <f t="shared" si="123"/>
        <v>0</v>
      </c>
      <c r="T973" s="144">
        <v>0</v>
      </c>
      <c r="U973" s="144">
        <f t="shared" si="129"/>
        <v>0</v>
      </c>
      <c r="V973" s="145"/>
      <c r="W973" s="144">
        <v>0</v>
      </c>
      <c r="X973" s="146">
        <f t="shared" si="124"/>
        <v>0</v>
      </c>
      <c r="Y973" s="144">
        <v>0</v>
      </c>
      <c r="Z973" s="144">
        <f t="shared" si="125"/>
        <v>0</v>
      </c>
      <c r="AA973" s="144">
        <f t="shared" si="126"/>
        <v>0</v>
      </c>
      <c r="AB973" s="144">
        <f t="shared" si="127"/>
        <v>0</v>
      </c>
      <c r="AC973" s="147">
        <f t="shared" si="130"/>
        <v>0</v>
      </c>
    </row>
    <row r="974" spans="1:29" x14ac:dyDescent="0.25">
      <c r="A974" s="128">
        <v>6.1</v>
      </c>
      <c r="B974" s="140" t="s">
        <v>792</v>
      </c>
      <c r="C974" s="118" t="s">
        <v>688</v>
      </c>
      <c r="D974" s="5"/>
      <c r="E974" s="5"/>
      <c r="F974" s="5"/>
      <c r="G974" s="5"/>
      <c r="H974" s="5"/>
      <c r="I974" s="5"/>
      <c r="J974" s="5"/>
      <c r="K974" s="5"/>
      <c r="L974" s="28"/>
      <c r="M974" s="148" t="s">
        <v>719</v>
      </c>
      <c r="N974" s="149">
        <v>600</v>
      </c>
      <c r="O974" s="150"/>
      <c r="P974" s="151">
        <v>168.8</v>
      </c>
      <c r="Q974" s="144">
        <v>0</v>
      </c>
      <c r="R974" s="144">
        <f t="shared" si="128"/>
        <v>168.8</v>
      </c>
      <c r="S974" s="144">
        <f t="shared" si="123"/>
        <v>12.665064000000001</v>
      </c>
      <c r="T974" s="144">
        <v>0</v>
      </c>
      <c r="U974" s="144">
        <f t="shared" si="129"/>
        <v>181.46506400000001</v>
      </c>
      <c r="V974" s="145"/>
      <c r="W974" s="152">
        <v>12.66</v>
      </c>
      <c r="X974" s="146">
        <f t="shared" si="124"/>
        <v>1.5647759999999999</v>
      </c>
      <c r="Y974" s="144">
        <v>0</v>
      </c>
      <c r="Z974" s="144">
        <f t="shared" si="125"/>
        <v>14.224776</v>
      </c>
      <c r="AA974" s="144">
        <f t="shared" si="126"/>
        <v>108879.0384</v>
      </c>
      <c r="AB974" s="144">
        <f t="shared" si="127"/>
        <v>8534.865600000001</v>
      </c>
      <c r="AC974" s="147">
        <f t="shared" si="130"/>
        <v>117414</v>
      </c>
    </row>
    <row r="975" spans="1:29" x14ac:dyDescent="0.25">
      <c r="A975" s="128">
        <v>6.2</v>
      </c>
      <c r="B975" s="140" t="s">
        <v>792</v>
      </c>
      <c r="C975" s="118" t="s">
        <v>689</v>
      </c>
      <c r="D975" s="5"/>
      <c r="E975" s="5"/>
      <c r="F975" s="5"/>
      <c r="G975" s="5"/>
      <c r="H975" s="5"/>
      <c r="I975" s="5"/>
      <c r="J975" s="5"/>
      <c r="K975" s="5"/>
      <c r="L975" s="28"/>
      <c r="M975" s="148" t="s">
        <v>719</v>
      </c>
      <c r="N975" s="149">
        <v>600</v>
      </c>
      <c r="O975" s="150"/>
      <c r="P975" s="151">
        <v>259.52999999999997</v>
      </c>
      <c r="Q975" s="144">
        <v>0</v>
      </c>
      <c r="R975" s="144">
        <f t="shared" si="128"/>
        <v>259.52999999999997</v>
      </c>
      <c r="S975" s="144">
        <f t="shared" si="123"/>
        <v>19.472535899999997</v>
      </c>
      <c r="T975" s="144">
        <v>0</v>
      </c>
      <c r="U975" s="144">
        <f t="shared" si="129"/>
        <v>279.0025359</v>
      </c>
      <c r="V975" s="145"/>
      <c r="W975" s="152">
        <v>12.66</v>
      </c>
      <c r="X975" s="146">
        <f t="shared" si="124"/>
        <v>1.5647759999999999</v>
      </c>
      <c r="Y975" s="144">
        <v>0</v>
      </c>
      <c r="Z975" s="144">
        <f t="shared" si="125"/>
        <v>14.224776</v>
      </c>
      <c r="AA975" s="144">
        <f t="shared" si="126"/>
        <v>167401.52153999999</v>
      </c>
      <c r="AB975" s="144">
        <f t="shared" si="127"/>
        <v>8534.865600000001</v>
      </c>
      <c r="AC975" s="147">
        <f t="shared" si="130"/>
        <v>175936</v>
      </c>
    </row>
    <row r="976" spans="1:29" ht="75" x14ac:dyDescent="0.25">
      <c r="A976" s="128">
        <v>7</v>
      </c>
      <c r="B976" s="140" t="s">
        <v>792</v>
      </c>
      <c r="C976" s="118" t="s">
        <v>690</v>
      </c>
      <c r="D976" s="5"/>
      <c r="E976" s="5"/>
      <c r="F976" s="5"/>
      <c r="G976" s="5"/>
      <c r="H976" s="5"/>
      <c r="I976" s="5"/>
      <c r="J976" s="5"/>
      <c r="K976" s="5"/>
      <c r="L976" s="28"/>
      <c r="M976" s="141" t="s">
        <v>732</v>
      </c>
      <c r="N976" s="142">
        <v>0</v>
      </c>
      <c r="O976" s="150"/>
      <c r="P976" s="144">
        <v>0</v>
      </c>
      <c r="Q976" s="144">
        <v>0</v>
      </c>
      <c r="R976" s="144">
        <f t="shared" si="128"/>
        <v>0</v>
      </c>
      <c r="S976" s="144">
        <f t="shared" si="123"/>
        <v>0</v>
      </c>
      <c r="T976" s="144">
        <v>0</v>
      </c>
      <c r="U976" s="144">
        <f t="shared" si="129"/>
        <v>0</v>
      </c>
      <c r="V976" s="145"/>
      <c r="W976" s="144">
        <v>0</v>
      </c>
      <c r="X976" s="146">
        <f t="shared" si="124"/>
        <v>0</v>
      </c>
      <c r="Y976" s="144">
        <v>0</v>
      </c>
      <c r="Z976" s="144">
        <f t="shared" si="125"/>
        <v>0</v>
      </c>
      <c r="AA976" s="144">
        <f t="shared" si="126"/>
        <v>0</v>
      </c>
      <c r="AB976" s="144">
        <f t="shared" si="127"/>
        <v>0</v>
      </c>
      <c r="AC976" s="147">
        <f t="shared" si="130"/>
        <v>0</v>
      </c>
    </row>
    <row r="977" spans="1:29" x14ac:dyDescent="0.25">
      <c r="A977" s="128">
        <v>7.1</v>
      </c>
      <c r="B977" s="140" t="s">
        <v>792</v>
      </c>
      <c r="C977" s="118" t="s">
        <v>691</v>
      </c>
      <c r="D977" s="5"/>
      <c r="E977" s="5"/>
      <c r="F977" s="5"/>
      <c r="G977" s="5"/>
      <c r="H977" s="5"/>
      <c r="I977" s="5"/>
      <c r="J977" s="5"/>
      <c r="K977" s="5"/>
      <c r="L977" s="28"/>
      <c r="M977" s="148" t="s">
        <v>47</v>
      </c>
      <c r="N977" s="149">
        <v>8500</v>
      </c>
      <c r="O977" s="150"/>
      <c r="P977" s="151">
        <v>39.034999999999997</v>
      </c>
      <c r="Q977" s="144">
        <v>0</v>
      </c>
      <c r="R977" s="144">
        <f t="shared" si="128"/>
        <v>39.034999999999997</v>
      </c>
      <c r="S977" s="144">
        <f t="shared" si="123"/>
        <v>2.9287960499999999</v>
      </c>
      <c r="T977" s="144">
        <v>0</v>
      </c>
      <c r="U977" s="144">
        <f t="shared" si="129"/>
        <v>41.963796049999999</v>
      </c>
      <c r="V977" s="145"/>
      <c r="W977" s="152">
        <v>25.32</v>
      </c>
      <c r="X977" s="146">
        <f t="shared" si="124"/>
        <v>3.1295519999999999</v>
      </c>
      <c r="Y977" s="144">
        <v>0</v>
      </c>
      <c r="Z977" s="144">
        <f t="shared" si="125"/>
        <v>28.449552000000001</v>
      </c>
      <c r="AA977" s="144">
        <f t="shared" si="126"/>
        <v>356692.26642499998</v>
      </c>
      <c r="AB977" s="144">
        <f t="shared" si="127"/>
        <v>241821.19200000001</v>
      </c>
      <c r="AC977" s="147">
        <f t="shared" si="130"/>
        <v>598513</v>
      </c>
    </row>
    <row r="978" spans="1:29" ht="45" x14ac:dyDescent="0.25">
      <c r="A978" s="128">
        <v>8</v>
      </c>
      <c r="B978" s="140" t="s">
        <v>792</v>
      </c>
      <c r="C978" s="118" t="s">
        <v>692</v>
      </c>
      <c r="D978" s="5"/>
      <c r="E978" s="5"/>
      <c r="F978" s="5"/>
      <c r="G978" s="5"/>
      <c r="H978" s="5"/>
      <c r="I978" s="5"/>
      <c r="J978" s="5"/>
      <c r="K978" s="5"/>
      <c r="L978" s="28"/>
      <c r="M978" s="141" t="s">
        <v>732</v>
      </c>
      <c r="N978" s="142">
        <v>0</v>
      </c>
      <c r="O978" s="150"/>
      <c r="P978" s="144">
        <v>0</v>
      </c>
      <c r="Q978" s="144">
        <v>0</v>
      </c>
      <c r="R978" s="144">
        <f t="shared" si="128"/>
        <v>0</v>
      </c>
      <c r="S978" s="144">
        <f t="shared" si="123"/>
        <v>0</v>
      </c>
      <c r="T978" s="144">
        <v>0</v>
      </c>
      <c r="U978" s="144">
        <f t="shared" si="129"/>
        <v>0</v>
      </c>
      <c r="V978" s="145"/>
      <c r="W978" s="144">
        <v>0</v>
      </c>
      <c r="X978" s="146">
        <f t="shared" si="124"/>
        <v>0</v>
      </c>
      <c r="Y978" s="144">
        <v>0</v>
      </c>
      <c r="Z978" s="144">
        <f t="shared" si="125"/>
        <v>0</v>
      </c>
      <c r="AA978" s="144">
        <f t="shared" si="126"/>
        <v>0</v>
      </c>
      <c r="AB978" s="144">
        <f t="shared" si="127"/>
        <v>0</v>
      </c>
      <c r="AC978" s="147">
        <f t="shared" si="130"/>
        <v>0</v>
      </c>
    </row>
    <row r="979" spans="1:29" x14ac:dyDescent="0.25">
      <c r="A979" s="128">
        <v>8.1</v>
      </c>
      <c r="B979" s="140" t="s">
        <v>792</v>
      </c>
      <c r="C979" s="118" t="s">
        <v>671</v>
      </c>
      <c r="D979" s="5"/>
      <c r="E979" s="5"/>
      <c r="F979" s="5"/>
      <c r="G979" s="5"/>
      <c r="H979" s="5"/>
      <c r="I979" s="5"/>
      <c r="J979" s="5"/>
      <c r="K979" s="5"/>
      <c r="L979" s="28"/>
      <c r="M979" s="148" t="s">
        <v>47</v>
      </c>
      <c r="N979" s="149">
        <v>100</v>
      </c>
      <c r="O979" s="150"/>
      <c r="P979" s="151">
        <v>1499.155</v>
      </c>
      <c r="Q979" s="144">
        <v>0</v>
      </c>
      <c r="R979" s="144">
        <f t="shared" si="128"/>
        <v>1499.155</v>
      </c>
      <c r="S979" s="144">
        <f t="shared" si="123"/>
        <v>112.48159964999999</v>
      </c>
      <c r="T979" s="144">
        <v>0</v>
      </c>
      <c r="U979" s="144">
        <f t="shared" si="129"/>
        <v>1611.6365996499999</v>
      </c>
      <c r="V979" s="145"/>
      <c r="W979" s="152">
        <v>202.56</v>
      </c>
      <c r="X979" s="146">
        <f t="shared" si="124"/>
        <v>25.036415999999999</v>
      </c>
      <c r="Y979" s="144">
        <v>0</v>
      </c>
      <c r="Z979" s="144">
        <f t="shared" si="125"/>
        <v>227.596416</v>
      </c>
      <c r="AA979" s="144">
        <f t="shared" si="126"/>
        <v>161163.659965</v>
      </c>
      <c r="AB979" s="144">
        <f t="shared" si="127"/>
        <v>22759.641599999999</v>
      </c>
      <c r="AC979" s="147">
        <f t="shared" si="130"/>
        <v>183923</v>
      </c>
    </row>
    <row r="980" spans="1:29" ht="62.25" x14ac:dyDescent="0.25">
      <c r="A980" s="128">
        <v>9</v>
      </c>
      <c r="B980" s="140" t="s">
        <v>792</v>
      </c>
      <c r="C980" s="118" t="s">
        <v>778</v>
      </c>
      <c r="D980" s="5"/>
      <c r="E980" s="5"/>
      <c r="F980" s="5"/>
      <c r="G980" s="5"/>
      <c r="H980" s="5"/>
      <c r="I980" s="5"/>
      <c r="J980" s="5"/>
      <c r="K980" s="5"/>
      <c r="L980" s="28"/>
      <c r="M980" s="141" t="s">
        <v>732</v>
      </c>
      <c r="N980" s="142">
        <v>0</v>
      </c>
      <c r="O980" s="150"/>
      <c r="P980" s="144">
        <v>0</v>
      </c>
      <c r="Q980" s="144">
        <v>0</v>
      </c>
      <c r="R980" s="144">
        <f t="shared" si="128"/>
        <v>0</v>
      </c>
      <c r="S980" s="144">
        <f t="shared" si="123"/>
        <v>0</v>
      </c>
      <c r="T980" s="144">
        <v>0</v>
      </c>
      <c r="U980" s="144">
        <f t="shared" si="129"/>
        <v>0</v>
      </c>
      <c r="V980" s="145"/>
      <c r="W980" s="144">
        <v>0</v>
      </c>
      <c r="X980" s="146">
        <f t="shared" si="124"/>
        <v>0</v>
      </c>
      <c r="Y980" s="144">
        <v>0</v>
      </c>
      <c r="Z980" s="144">
        <f t="shared" si="125"/>
        <v>0</v>
      </c>
      <c r="AA980" s="144">
        <f t="shared" si="126"/>
        <v>0</v>
      </c>
      <c r="AB980" s="144">
        <f t="shared" si="127"/>
        <v>0</v>
      </c>
      <c r="AC980" s="147">
        <f t="shared" si="130"/>
        <v>0</v>
      </c>
    </row>
    <row r="981" spans="1:29" x14ac:dyDescent="0.25">
      <c r="A981" s="128">
        <v>9.1</v>
      </c>
      <c r="B981" s="140" t="s">
        <v>792</v>
      </c>
      <c r="C981" s="118" t="s">
        <v>672</v>
      </c>
      <c r="D981" s="5"/>
      <c r="E981" s="5"/>
      <c r="F981" s="5"/>
      <c r="G981" s="5"/>
      <c r="H981" s="5"/>
      <c r="I981" s="5"/>
      <c r="J981" s="5"/>
      <c r="K981" s="5"/>
      <c r="L981" s="28"/>
      <c r="M981" s="148" t="s">
        <v>47</v>
      </c>
      <c r="N981" s="149">
        <v>15</v>
      </c>
      <c r="O981" s="150"/>
      <c r="P981" s="151">
        <v>325.995</v>
      </c>
      <c r="Q981" s="144">
        <v>0</v>
      </c>
      <c r="R981" s="144">
        <f t="shared" si="128"/>
        <v>325.995</v>
      </c>
      <c r="S981" s="144">
        <f t="shared" si="123"/>
        <v>24.459404849999999</v>
      </c>
      <c r="T981" s="144">
        <v>0</v>
      </c>
      <c r="U981" s="144">
        <f t="shared" si="129"/>
        <v>350.45440485</v>
      </c>
      <c r="V981" s="145"/>
      <c r="W981" s="152">
        <v>63.3</v>
      </c>
      <c r="X981" s="146">
        <f t="shared" si="124"/>
        <v>7.8238799999999991</v>
      </c>
      <c r="Y981" s="144">
        <v>0</v>
      </c>
      <c r="Z981" s="144">
        <f t="shared" si="125"/>
        <v>71.12388</v>
      </c>
      <c r="AA981" s="144">
        <f t="shared" si="126"/>
        <v>5256.8160727499999</v>
      </c>
      <c r="AB981" s="144">
        <f t="shared" si="127"/>
        <v>1066.8581999999999</v>
      </c>
      <c r="AC981" s="147">
        <f t="shared" si="130"/>
        <v>6324</v>
      </c>
    </row>
    <row r="982" spans="1:29" ht="30" x14ac:dyDescent="0.25">
      <c r="A982" s="128">
        <v>10</v>
      </c>
      <c r="B982" s="140" t="s">
        <v>792</v>
      </c>
      <c r="C982" s="125" t="s">
        <v>693</v>
      </c>
      <c r="D982" s="5"/>
      <c r="E982" s="5"/>
      <c r="F982" s="5"/>
      <c r="G982" s="5"/>
      <c r="H982" s="5"/>
      <c r="I982" s="5"/>
      <c r="J982" s="5"/>
      <c r="K982" s="5"/>
      <c r="L982" s="28"/>
      <c r="M982" s="148" t="s">
        <v>47</v>
      </c>
      <c r="N982" s="149">
        <v>50</v>
      </c>
      <c r="O982" s="150"/>
      <c r="P982" s="151">
        <v>182.51499999999999</v>
      </c>
      <c r="Q982" s="144">
        <v>0</v>
      </c>
      <c r="R982" s="144">
        <f t="shared" si="128"/>
        <v>182.51499999999999</v>
      </c>
      <c r="S982" s="144">
        <f t="shared" si="123"/>
        <v>13.694100449999999</v>
      </c>
      <c r="T982" s="144">
        <v>0</v>
      </c>
      <c r="U982" s="144">
        <f t="shared" si="129"/>
        <v>196.20910044999999</v>
      </c>
      <c r="V982" s="145"/>
      <c r="W982" s="152">
        <v>23.21</v>
      </c>
      <c r="X982" s="146">
        <f t="shared" si="124"/>
        <v>2.8687559999999999</v>
      </c>
      <c r="Y982" s="144">
        <v>0</v>
      </c>
      <c r="Z982" s="144">
        <f t="shared" si="125"/>
        <v>26.078756000000002</v>
      </c>
      <c r="AA982" s="144">
        <f t="shared" si="126"/>
        <v>9810.4550225000003</v>
      </c>
      <c r="AB982" s="144">
        <f t="shared" si="127"/>
        <v>1303.9378000000002</v>
      </c>
      <c r="AC982" s="147">
        <f t="shared" si="130"/>
        <v>11114</v>
      </c>
    </row>
    <row r="983" spans="1:29" ht="30" x14ac:dyDescent="0.25">
      <c r="A983" s="128">
        <v>11</v>
      </c>
      <c r="B983" s="140" t="s">
        <v>792</v>
      </c>
      <c r="C983" s="125" t="s">
        <v>694</v>
      </c>
      <c r="D983" s="5"/>
      <c r="E983" s="5"/>
      <c r="F983" s="5"/>
      <c r="G983" s="5"/>
      <c r="H983" s="5"/>
      <c r="I983" s="5"/>
      <c r="J983" s="5"/>
      <c r="K983" s="5"/>
      <c r="L983" s="28"/>
      <c r="M983" s="148" t="s">
        <v>47</v>
      </c>
      <c r="N983" s="149">
        <v>1625</v>
      </c>
      <c r="O983" s="150"/>
      <c r="P983" s="151">
        <v>207.83500000000001</v>
      </c>
      <c r="Q983" s="144">
        <v>0</v>
      </c>
      <c r="R983" s="144">
        <f t="shared" si="128"/>
        <v>207.83500000000001</v>
      </c>
      <c r="S983" s="144">
        <f t="shared" si="123"/>
        <v>15.59386005</v>
      </c>
      <c r="T983" s="144">
        <v>0</v>
      </c>
      <c r="U983" s="144">
        <f t="shared" si="129"/>
        <v>223.42886005</v>
      </c>
      <c r="V983" s="145"/>
      <c r="W983" s="152">
        <v>25.32</v>
      </c>
      <c r="X983" s="146">
        <f t="shared" si="124"/>
        <v>3.1295519999999999</v>
      </c>
      <c r="Y983" s="144">
        <v>0</v>
      </c>
      <c r="Z983" s="144">
        <f t="shared" si="125"/>
        <v>28.449552000000001</v>
      </c>
      <c r="AA983" s="144">
        <f t="shared" si="126"/>
        <v>363071.89758125</v>
      </c>
      <c r="AB983" s="144">
        <f t="shared" si="127"/>
        <v>46230.522000000004</v>
      </c>
      <c r="AC983" s="147">
        <f t="shared" si="130"/>
        <v>409302</v>
      </c>
    </row>
    <row r="984" spans="1:29" x14ac:dyDescent="0.25">
      <c r="A984" s="128">
        <v>12</v>
      </c>
      <c r="B984" s="140" t="s">
        <v>792</v>
      </c>
      <c r="C984" s="118" t="s">
        <v>695</v>
      </c>
      <c r="D984" s="5"/>
      <c r="E984" s="5"/>
      <c r="F984" s="5"/>
      <c r="G984" s="5"/>
      <c r="H984" s="5"/>
      <c r="I984" s="5"/>
      <c r="J984" s="5"/>
      <c r="K984" s="5"/>
      <c r="L984" s="28"/>
      <c r="M984" s="148" t="s">
        <v>723</v>
      </c>
      <c r="N984" s="149">
        <v>1</v>
      </c>
      <c r="O984" s="150"/>
      <c r="P984" s="151">
        <v>10397.025</v>
      </c>
      <c r="Q984" s="144">
        <v>0</v>
      </c>
      <c r="R984" s="144">
        <f t="shared" si="128"/>
        <v>10397.025</v>
      </c>
      <c r="S984" s="144">
        <f t="shared" si="123"/>
        <v>780.08878574999994</v>
      </c>
      <c r="T984" s="144">
        <v>0</v>
      </c>
      <c r="U984" s="144">
        <f t="shared" si="129"/>
        <v>11177.11378575</v>
      </c>
      <c r="V984" s="145"/>
      <c r="W984" s="152">
        <v>379.8</v>
      </c>
      <c r="X984" s="146">
        <f t="shared" si="124"/>
        <v>46.943279999999994</v>
      </c>
      <c r="Y984" s="144">
        <v>0</v>
      </c>
      <c r="Z984" s="144">
        <f t="shared" si="125"/>
        <v>426.74328000000003</v>
      </c>
      <c r="AA984" s="144">
        <f t="shared" si="126"/>
        <v>11177.11378575</v>
      </c>
      <c r="AB984" s="144">
        <f t="shared" si="127"/>
        <v>426.74328000000003</v>
      </c>
      <c r="AC984" s="147">
        <f t="shared" si="130"/>
        <v>11604</v>
      </c>
    </row>
    <row r="985" spans="1:29" x14ac:dyDescent="0.25">
      <c r="A985" s="128">
        <v>13</v>
      </c>
      <c r="B985" s="140" t="s">
        <v>792</v>
      </c>
      <c r="C985" s="118" t="s">
        <v>696</v>
      </c>
      <c r="D985" s="5"/>
      <c r="E985" s="5"/>
      <c r="F985" s="5"/>
      <c r="G985" s="5"/>
      <c r="H985" s="5"/>
      <c r="I985" s="5"/>
      <c r="J985" s="5"/>
      <c r="K985" s="5"/>
      <c r="L985" s="28"/>
      <c r="M985" s="148" t="s">
        <v>723</v>
      </c>
      <c r="N985" s="149">
        <v>5</v>
      </c>
      <c r="O985" s="150"/>
      <c r="P985" s="151">
        <v>18196.64</v>
      </c>
      <c r="Q985" s="144">
        <v>0</v>
      </c>
      <c r="R985" s="144">
        <f t="shared" si="128"/>
        <v>18196.64</v>
      </c>
      <c r="S985" s="144">
        <f t="shared" si="123"/>
        <v>1365.2938991999999</v>
      </c>
      <c r="T985" s="144">
        <v>0</v>
      </c>
      <c r="U985" s="144">
        <f t="shared" si="129"/>
        <v>19561.933899199998</v>
      </c>
      <c r="V985" s="145"/>
      <c r="W985" s="152">
        <v>759.6</v>
      </c>
      <c r="X985" s="146">
        <f t="shared" si="124"/>
        <v>93.886559999999989</v>
      </c>
      <c r="Y985" s="144">
        <v>0</v>
      </c>
      <c r="Z985" s="144">
        <f t="shared" si="125"/>
        <v>853.48656000000005</v>
      </c>
      <c r="AA985" s="144">
        <f t="shared" si="126"/>
        <v>97809.669495999988</v>
      </c>
      <c r="AB985" s="144">
        <f t="shared" si="127"/>
        <v>4267.4328000000005</v>
      </c>
      <c r="AC985" s="147">
        <f t="shared" si="130"/>
        <v>102077</v>
      </c>
    </row>
    <row r="986" spans="1:29" ht="30" x14ac:dyDescent="0.25">
      <c r="A986" s="128">
        <v>14</v>
      </c>
      <c r="B986" s="140" t="s">
        <v>792</v>
      </c>
      <c r="C986" s="118" t="s">
        <v>697</v>
      </c>
      <c r="D986" s="5"/>
      <c r="E986" s="5"/>
      <c r="F986" s="5"/>
      <c r="G986" s="5"/>
      <c r="H986" s="5"/>
      <c r="I986" s="5"/>
      <c r="J986" s="5"/>
      <c r="K986" s="5"/>
      <c r="L986" s="28"/>
      <c r="M986" s="148" t="s">
        <v>723</v>
      </c>
      <c r="N986" s="149">
        <v>4</v>
      </c>
      <c r="O986" s="150"/>
      <c r="P986" s="151">
        <v>1570.895</v>
      </c>
      <c r="Q986" s="144">
        <v>0</v>
      </c>
      <c r="R986" s="144">
        <f t="shared" si="128"/>
        <v>1570.895</v>
      </c>
      <c r="S986" s="144">
        <f t="shared" si="123"/>
        <v>117.86425185</v>
      </c>
      <c r="T986" s="144">
        <v>0</v>
      </c>
      <c r="U986" s="144">
        <f t="shared" si="129"/>
        <v>1688.7592518500001</v>
      </c>
      <c r="V986" s="145"/>
      <c r="W986" s="152">
        <v>633</v>
      </c>
      <c r="X986" s="146">
        <f t="shared" si="124"/>
        <v>78.238799999999998</v>
      </c>
      <c r="Y986" s="144">
        <v>0</v>
      </c>
      <c r="Z986" s="144">
        <f t="shared" si="125"/>
        <v>711.23879999999997</v>
      </c>
      <c r="AA986" s="144">
        <f t="shared" si="126"/>
        <v>6755.0370074000002</v>
      </c>
      <c r="AB986" s="144">
        <f t="shared" si="127"/>
        <v>2844.9551999999999</v>
      </c>
      <c r="AC986" s="147">
        <f t="shared" si="130"/>
        <v>9600</v>
      </c>
    </row>
    <row r="987" spans="1:29" ht="30" x14ac:dyDescent="0.25">
      <c r="A987" s="128">
        <v>15</v>
      </c>
      <c r="B987" s="140" t="s">
        <v>792</v>
      </c>
      <c r="C987" s="118" t="s">
        <v>698</v>
      </c>
      <c r="D987" s="5"/>
      <c r="E987" s="5"/>
      <c r="F987" s="5"/>
      <c r="G987" s="5"/>
      <c r="H987" s="5"/>
      <c r="I987" s="5"/>
      <c r="J987" s="5"/>
      <c r="K987" s="5"/>
      <c r="L987" s="28"/>
      <c r="M987" s="148" t="s">
        <v>723</v>
      </c>
      <c r="N987" s="149">
        <v>20</v>
      </c>
      <c r="O987" s="150"/>
      <c r="P987" s="151">
        <v>3926.71</v>
      </c>
      <c r="Q987" s="144">
        <v>0</v>
      </c>
      <c r="R987" s="144">
        <f t="shared" si="128"/>
        <v>3926.71</v>
      </c>
      <c r="S987" s="144">
        <f t="shared" si="123"/>
        <v>294.62105129999998</v>
      </c>
      <c r="T987" s="144">
        <v>0</v>
      </c>
      <c r="U987" s="144">
        <f t="shared" si="129"/>
        <v>4221.3310512999997</v>
      </c>
      <c r="V987" s="145"/>
      <c r="W987" s="152">
        <v>1519.2</v>
      </c>
      <c r="X987" s="146">
        <f t="shared" si="124"/>
        <v>187.77311999999998</v>
      </c>
      <c r="Y987" s="144">
        <v>0</v>
      </c>
      <c r="Z987" s="144">
        <f t="shared" si="125"/>
        <v>1706.9731200000001</v>
      </c>
      <c r="AA987" s="144">
        <f t="shared" si="126"/>
        <v>84426.621025999993</v>
      </c>
      <c r="AB987" s="144">
        <f t="shared" si="127"/>
        <v>34139.462400000004</v>
      </c>
      <c r="AC987" s="147">
        <f t="shared" si="130"/>
        <v>118566</v>
      </c>
    </row>
    <row r="988" spans="1:29" x14ac:dyDescent="0.25">
      <c r="A988" s="126" t="s">
        <v>699</v>
      </c>
      <c r="B988" s="140" t="s">
        <v>792</v>
      </c>
      <c r="C988" s="120" t="s">
        <v>700</v>
      </c>
      <c r="D988" s="5"/>
      <c r="E988" s="5"/>
      <c r="F988" s="5"/>
      <c r="G988" s="5"/>
      <c r="H988" s="5"/>
      <c r="I988" s="5"/>
      <c r="J988" s="5"/>
      <c r="K988" s="5"/>
      <c r="L988" s="28"/>
      <c r="M988" s="141" t="s">
        <v>732</v>
      </c>
      <c r="N988" s="142">
        <v>0</v>
      </c>
      <c r="O988" s="150"/>
      <c r="P988" s="144">
        <v>0</v>
      </c>
      <c r="Q988" s="144">
        <v>0</v>
      </c>
      <c r="R988" s="144">
        <f t="shared" si="128"/>
        <v>0</v>
      </c>
      <c r="S988" s="144">
        <f t="shared" si="123"/>
        <v>0</v>
      </c>
      <c r="T988" s="144">
        <v>0</v>
      </c>
      <c r="U988" s="144">
        <f t="shared" si="129"/>
        <v>0</v>
      </c>
      <c r="V988" s="145"/>
      <c r="W988" s="144">
        <v>0</v>
      </c>
      <c r="X988" s="146">
        <f t="shared" si="124"/>
        <v>0</v>
      </c>
      <c r="Y988" s="144">
        <v>0</v>
      </c>
      <c r="Z988" s="144">
        <f t="shared" si="125"/>
        <v>0</v>
      </c>
      <c r="AA988" s="144">
        <f t="shared" si="126"/>
        <v>0</v>
      </c>
      <c r="AB988" s="144">
        <f t="shared" si="127"/>
        <v>0</v>
      </c>
      <c r="AC988" s="147">
        <f t="shared" si="130"/>
        <v>0</v>
      </c>
    </row>
    <row r="989" spans="1:29" ht="60" x14ac:dyDescent="0.25">
      <c r="A989" s="128">
        <v>1</v>
      </c>
      <c r="B989" s="140" t="s">
        <v>792</v>
      </c>
      <c r="C989" s="118" t="s">
        <v>854</v>
      </c>
      <c r="D989" s="5"/>
      <c r="E989" s="5"/>
      <c r="F989" s="5"/>
      <c r="G989" s="5"/>
      <c r="H989" s="5"/>
      <c r="I989" s="5"/>
      <c r="J989" s="5"/>
      <c r="K989" s="5"/>
      <c r="L989" s="28"/>
      <c r="M989" s="141" t="s">
        <v>732</v>
      </c>
      <c r="N989" s="142">
        <v>0</v>
      </c>
      <c r="O989" s="150"/>
      <c r="P989" s="144">
        <v>0</v>
      </c>
      <c r="Q989" s="144">
        <v>0</v>
      </c>
      <c r="R989" s="144">
        <f t="shared" si="128"/>
        <v>0</v>
      </c>
      <c r="S989" s="144">
        <f t="shared" si="123"/>
        <v>0</v>
      </c>
      <c r="T989" s="144">
        <v>0</v>
      </c>
      <c r="U989" s="144">
        <f t="shared" si="129"/>
        <v>0</v>
      </c>
      <c r="V989" s="145"/>
      <c r="W989" s="144">
        <v>0</v>
      </c>
      <c r="X989" s="146">
        <f t="shared" si="124"/>
        <v>0</v>
      </c>
      <c r="Y989" s="144">
        <v>0</v>
      </c>
      <c r="Z989" s="144">
        <f t="shared" si="125"/>
        <v>0</v>
      </c>
      <c r="AA989" s="144">
        <f t="shared" si="126"/>
        <v>0</v>
      </c>
      <c r="AB989" s="144">
        <f t="shared" si="127"/>
        <v>0</v>
      </c>
      <c r="AC989" s="147">
        <f t="shared" si="130"/>
        <v>0</v>
      </c>
    </row>
    <row r="990" spans="1:29" x14ac:dyDescent="0.25">
      <c r="A990" s="128">
        <v>1.1000000000000001</v>
      </c>
      <c r="B990" s="140" t="s">
        <v>792</v>
      </c>
      <c r="C990" s="118" t="s">
        <v>662</v>
      </c>
      <c r="D990" s="5"/>
      <c r="E990" s="5"/>
      <c r="F990" s="5"/>
      <c r="G990" s="5"/>
      <c r="H990" s="5"/>
      <c r="I990" s="5"/>
      <c r="J990" s="5"/>
      <c r="K990" s="5"/>
      <c r="L990" s="28"/>
      <c r="M990" s="148" t="s">
        <v>47</v>
      </c>
      <c r="N990" s="149">
        <v>3350</v>
      </c>
      <c r="O990" s="150"/>
      <c r="P990" s="151">
        <v>39.034999999999997</v>
      </c>
      <c r="Q990" s="144">
        <v>0</v>
      </c>
      <c r="R990" s="144">
        <f t="shared" si="128"/>
        <v>39.034999999999997</v>
      </c>
      <c r="S990" s="144">
        <f t="shared" si="123"/>
        <v>2.9287960499999999</v>
      </c>
      <c r="T990" s="144">
        <v>0</v>
      </c>
      <c r="U990" s="144">
        <f t="shared" si="129"/>
        <v>41.963796049999999</v>
      </c>
      <c r="V990" s="145"/>
      <c r="W990" s="152">
        <v>25.32</v>
      </c>
      <c r="X990" s="146">
        <f t="shared" si="124"/>
        <v>3.1295519999999999</v>
      </c>
      <c r="Y990" s="144">
        <v>0</v>
      </c>
      <c r="Z990" s="144">
        <f t="shared" si="125"/>
        <v>28.449552000000001</v>
      </c>
      <c r="AA990" s="144">
        <f t="shared" si="126"/>
        <v>140578.71676750001</v>
      </c>
      <c r="AB990" s="144">
        <f t="shared" si="127"/>
        <v>95305.999200000006</v>
      </c>
      <c r="AC990" s="147">
        <f t="shared" si="130"/>
        <v>235885</v>
      </c>
    </row>
    <row r="991" spans="1:29" x14ac:dyDescent="0.25">
      <c r="A991" s="128">
        <v>1.2</v>
      </c>
      <c r="B991" s="140" t="s">
        <v>792</v>
      </c>
      <c r="C991" s="118" t="s">
        <v>701</v>
      </c>
      <c r="D991" s="5"/>
      <c r="E991" s="5"/>
      <c r="F991" s="5"/>
      <c r="G991" s="5"/>
      <c r="H991" s="5"/>
      <c r="I991" s="5"/>
      <c r="J991" s="5"/>
      <c r="K991" s="5"/>
      <c r="L991" s="28"/>
      <c r="M991" s="148" t="s">
        <v>47</v>
      </c>
      <c r="N991" s="149">
        <v>1350</v>
      </c>
      <c r="O991" s="150"/>
      <c r="P991" s="151">
        <v>63.3</v>
      </c>
      <c r="Q991" s="144">
        <v>0</v>
      </c>
      <c r="R991" s="144">
        <f t="shared" si="128"/>
        <v>63.3</v>
      </c>
      <c r="S991" s="144">
        <f t="shared" si="123"/>
        <v>4.7493989999999995</v>
      </c>
      <c r="T991" s="144">
        <v>0</v>
      </c>
      <c r="U991" s="144">
        <f t="shared" si="129"/>
        <v>68.049398999999994</v>
      </c>
      <c r="V991" s="145"/>
      <c r="W991" s="152">
        <v>31.65</v>
      </c>
      <c r="X991" s="146">
        <f t="shared" si="124"/>
        <v>3.9119399999999995</v>
      </c>
      <c r="Y991" s="144">
        <v>0</v>
      </c>
      <c r="Z991" s="144">
        <f t="shared" si="125"/>
        <v>35.56194</v>
      </c>
      <c r="AA991" s="144">
        <f t="shared" si="126"/>
        <v>91866.688649999996</v>
      </c>
      <c r="AB991" s="144">
        <f t="shared" si="127"/>
        <v>48008.618999999999</v>
      </c>
      <c r="AC991" s="147">
        <f t="shared" si="130"/>
        <v>139875</v>
      </c>
    </row>
    <row r="992" spans="1:29" x14ac:dyDescent="0.25">
      <c r="A992" s="128" t="s">
        <v>731</v>
      </c>
      <c r="B992" s="140" t="s">
        <v>792</v>
      </c>
      <c r="C992" s="118" t="s">
        <v>702</v>
      </c>
      <c r="D992" s="5"/>
      <c r="E992" s="5"/>
      <c r="F992" s="5"/>
      <c r="G992" s="5"/>
      <c r="H992" s="5"/>
      <c r="I992" s="5"/>
      <c r="J992" s="5"/>
      <c r="K992" s="5"/>
      <c r="L992" s="28"/>
      <c r="M992" s="141" t="s">
        <v>732</v>
      </c>
      <c r="N992" s="142">
        <v>0</v>
      </c>
      <c r="O992" s="150"/>
      <c r="P992" s="144">
        <v>0</v>
      </c>
      <c r="Q992" s="144">
        <v>0</v>
      </c>
      <c r="R992" s="144">
        <f t="shared" si="128"/>
        <v>0</v>
      </c>
      <c r="S992" s="144">
        <f t="shared" si="123"/>
        <v>0</v>
      </c>
      <c r="T992" s="144">
        <v>0</v>
      </c>
      <c r="U992" s="144">
        <f t="shared" si="129"/>
        <v>0</v>
      </c>
      <c r="V992" s="145"/>
      <c r="W992" s="144">
        <v>0</v>
      </c>
      <c r="X992" s="146">
        <f t="shared" si="124"/>
        <v>0</v>
      </c>
      <c r="Y992" s="144">
        <v>0</v>
      </c>
      <c r="Z992" s="144">
        <f t="shared" si="125"/>
        <v>0</v>
      </c>
      <c r="AA992" s="144">
        <f t="shared" si="126"/>
        <v>0</v>
      </c>
      <c r="AB992" s="144">
        <f t="shared" si="127"/>
        <v>0</v>
      </c>
      <c r="AC992" s="147">
        <f t="shared" si="130"/>
        <v>0</v>
      </c>
    </row>
    <row r="993" spans="1:29" ht="60" x14ac:dyDescent="0.25">
      <c r="A993" s="128">
        <v>2</v>
      </c>
      <c r="B993" s="140" t="s">
        <v>792</v>
      </c>
      <c r="C993" s="118" t="s">
        <v>703</v>
      </c>
      <c r="D993" s="5"/>
      <c r="E993" s="5"/>
      <c r="F993" s="5"/>
      <c r="G993" s="5"/>
      <c r="H993" s="5"/>
      <c r="I993" s="5"/>
      <c r="J993" s="5"/>
      <c r="K993" s="5"/>
      <c r="L993" s="28"/>
      <c r="M993" s="141" t="s">
        <v>732</v>
      </c>
      <c r="N993" s="142">
        <v>0</v>
      </c>
      <c r="O993" s="150"/>
      <c r="P993" s="144">
        <v>0</v>
      </c>
      <c r="Q993" s="144">
        <v>0</v>
      </c>
      <c r="R993" s="144">
        <f t="shared" si="128"/>
        <v>0</v>
      </c>
      <c r="S993" s="144">
        <f t="shared" si="123"/>
        <v>0</v>
      </c>
      <c r="T993" s="144">
        <v>0</v>
      </c>
      <c r="U993" s="144">
        <f t="shared" si="129"/>
        <v>0</v>
      </c>
      <c r="V993" s="145"/>
      <c r="W993" s="144">
        <v>0</v>
      </c>
      <c r="X993" s="146">
        <f t="shared" si="124"/>
        <v>0</v>
      </c>
      <c r="Y993" s="144">
        <v>0</v>
      </c>
      <c r="Z993" s="144">
        <f t="shared" si="125"/>
        <v>0</v>
      </c>
      <c r="AA993" s="144">
        <f t="shared" si="126"/>
        <v>0</v>
      </c>
      <c r="AB993" s="144">
        <f t="shared" si="127"/>
        <v>0</v>
      </c>
      <c r="AC993" s="147">
        <f t="shared" si="130"/>
        <v>0</v>
      </c>
    </row>
    <row r="994" spans="1:29" x14ac:dyDescent="0.25">
      <c r="A994" s="128">
        <v>2.1</v>
      </c>
      <c r="B994" s="140" t="s">
        <v>792</v>
      </c>
      <c r="C994" s="118" t="s">
        <v>704</v>
      </c>
      <c r="D994" s="5"/>
      <c r="E994" s="5"/>
      <c r="F994" s="5"/>
      <c r="G994" s="5"/>
      <c r="H994" s="5"/>
      <c r="I994" s="5"/>
      <c r="J994" s="5"/>
      <c r="K994" s="5"/>
      <c r="L994" s="28"/>
      <c r="M994" s="148" t="s">
        <v>719</v>
      </c>
      <c r="N994" s="149">
        <v>295</v>
      </c>
      <c r="O994" s="150"/>
      <c r="P994" s="151">
        <v>162.47</v>
      </c>
      <c r="Q994" s="144">
        <v>0</v>
      </c>
      <c r="R994" s="144">
        <f t="shared" si="128"/>
        <v>162.47</v>
      </c>
      <c r="S994" s="144">
        <f t="shared" si="123"/>
        <v>12.1901241</v>
      </c>
      <c r="T994" s="144">
        <v>0</v>
      </c>
      <c r="U994" s="144">
        <f t="shared" si="129"/>
        <v>174.66012409999999</v>
      </c>
      <c r="V994" s="145"/>
      <c r="W994" s="152">
        <v>50.64</v>
      </c>
      <c r="X994" s="146">
        <f t="shared" si="124"/>
        <v>6.2591039999999998</v>
      </c>
      <c r="Y994" s="144">
        <v>0</v>
      </c>
      <c r="Z994" s="144">
        <f t="shared" si="125"/>
        <v>56.899104000000001</v>
      </c>
      <c r="AA994" s="144">
        <f t="shared" si="126"/>
        <v>51524.736609499996</v>
      </c>
      <c r="AB994" s="144">
        <f t="shared" si="127"/>
        <v>16785.235680000002</v>
      </c>
      <c r="AC994" s="147">
        <f t="shared" si="130"/>
        <v>68310</v>
      </c>
    </row>
    <row r="995" spans="1:29" ht="30" x14ac:dyDescent="0.25">
      <c r="A995" s="128">
        <v>3</v>
      </c>
      <c r="B995" s="140" t="s">
        <v>792</v>
      </c>
      <c r="C995" s="118" t="s">
        <v>779</v>
      </c>
      <c r="D995" s="5"/>
      <c r="E995" s="5"/>
      <c r="F995" s="5"/>
      <c r="G995" s="5"/>
      <c r="H995" s="5"/>
      <c r="I995" s="5"/>
      <c r="J995" s="5"/>
      <c r="K995" s="5"/>
      <c r="L995" s="28"/>
      <c r="M995" s="141" t="s">
        <v>732</v>
      </c>
      <c r="N995" s="142">
        <v>0</v>
      </c>
      <c r="O995" s="150"/>
      <c r="P995" s="144">
        <v>0</v>
      </c>
      <c r="Q995" s="144">
        <v>0</v>
      </c>
      <c r="R995" s="144">
        <f t="shared" si="128"/>
        <v>0</v>
      </c>
      <c r="S995" s="144">
        <f t="shared" si="123"/>
        <v>0</v>
      </c>
      <c r="T995" s="144">
        <v>0</v>
      </c>
      <c r="U995" s="144">
        <f t="shared" si="129"/>
        <v>0</v>
      </c>
      <c r="V995" s="145"/>
      <c r="W995" s="144">
        <v>0</v>
      </c>
      <c r="X995" s="146">
        <f t="shared" si="124"/>
        <v>0</v>
      </c>
      <c r="Y995" s="144">
        <v>0</v>
      </c>
      <c r="Z995" s="144">
        <f t="shared" si="125"/>
        <v>0</v>
      </c>
      <c r="AA995" s="144">
        <f t="shared" si="126"/>
        <v>0</v>
      </c>
      <c r="AB995" s="144">
        <f t="shared" si="127"/>
        <v>0</v>
      </c>
      <c r="AC995" s="147">
        <f t="shared" si="130"/>
        <v>0</v>
      </c>
    </row>
    <row r="996" spans="1:29" x14ac:dyDescent="0.25">
      <c r="A996" s="128">
        <v>3.1</v>
      </c>
      <c r="B996" s="140" t="s">
        <v>792</v>
      </c>
      <c r="C996" s="118" t="s">
        <v>705</v>
      </c>
      <c r="D996" s="5"/>
      <c r="E996" s="5"/>
      <c r="F996" s="5"/>
      <c r="G996" s="5"/>
      <c r="H996" s="5"/>
      <c r="I996" s="5"/>
      <c r="J996" s="5"/>
      <c r="K996" s="5"/>
      <c r="L996" s="28"/>
      <c r="M996" s="148" t="s">
        <v>719</v>
      </c>
      <c r="N996" s="149">
        <v>75</v>
      </c>
      <c r="O996" s="150"/>
      <c r="P996" s="151">
        <v>390.35</v>
      </c>
      <c r="Q996" s="144">
        <v>0</v>
      </c>
      <c r="R996" s="144">
        <f t="shared" si="128"/>
        <v>390.35</v>
      </c>
      <c r="S996" s="144">
        <f t="shared" si="123"/>
        <v>29.287960500000001</v>
      </c>
      <c r="T996" s="144">
        <v>0</v>
      </c>
      <c r="U996" s="144">
        <f t="shared" si="129"/>
        <v>419.63796050000002</v>
      </c>
      <c r="V996" s="145"/>
      <c r="W996" s="152">
        <v>63.3</v>
      </c>
      <c r="X996" s="146">
        <f t="shared" si="124"/>
        <v>7.8238799999999991</v>
      </c>
      <c r="Y996" s="144">
        <v>0</v>
      </c>
      <c r="Z996" s="144">
        <f t="shared" si="125"/>
        <v>71.12388</v>
      </c>
      <c r="AA996" s="144">
        <f t="shared" si="126"/>
        <v>31472.8470375</v>
      </c>
      <c r="AB996" s="144">
        <f t="shared" si="127"/>
        <v>5334.2910000000002</v>
      </c>
      <c r="AC996" s="147">
        <f t="shared" si="130"/>
        <v>36807</v>
      </c>
    </row>
    <row r="997" spans="1:29" x14ac:dyDescent="0.25">
      <c r="A997" s="128">
        <v>3.2</v>
      </c>
      <c r="B997" s="140" t="s">
        <v>792</v>
      </c>
      <c r="C997" s="118" t="s">
        <v>706</v>
      </c>
      <c r="D997" s="5"/>
      <c r="E997" s="5"/>
      <c r="F997" s="5"/>
      <c r="G997" s="5"/>
      <c r="H997" s="5"/>
      <c r="I997" s="5"/>
      <c r="J997" s="5"/>
      <c r="K997" s="5"/>
      <c r="L997" s="28"/>
      <c r="M997" s="148" t="s">
        <v>719</v>
      </c>
      <c r="N997" s="149">
        <v>102</v>
      </c>
      <c r="O997" s="150"/>
      <c r="P997" s="151">
        <v>455.76</v>
      </c>
      <c r="Q997" s="144">
        <v>0</v>
      </c>
      <c r="R997" s="144">
        <f t="shared" si="128"/>
        <v>455.76</v>
      </c>
      <c r="S997" s="144">
        <f t="shared" si="123"/>
        <v>34.195672799999997</v>
      </c>
      <c r="T997" s="144">
        <v>0</v>
      </c>
      <c r="U997" s="144">
        <f t="shared" si="129"/>
        <v>489.9556728</v>
      </c>
      <c r="V997" s="145"/>
      <c r="W997" s="152">
        <v>75.959999999999994</v>
      </c>
      <c r="X997" s="146">
        <f t="shared" si="124"/>
        <v>9.3886559999999974</v>
      </c>
      <c r="Y997" s="144">
        <v>0</v>
      </c>
      <c r="Z997" s="144">
        <f t="shared" si="125"/>
        <v>85.348655999999991</v>
      </c>
      <c r="AA997" s="144">
        <f t="shared" si="126"/>
        <v>49975.478625600001</v>
      </c>
      <c r="AB997" s="144">
        <f t="shared" si="127"/>
        <v>8705.5629119999994</v>
      </c>
      <c r="AC997" s="147">
        <f t="shared" si="130"/>
        <v>58681</v>
      </c>
    </row>
    <row r="998" spans="1:29" x14ac:dyDescent="0.25">
      <c r="A998" s="128">
        <v>3.3</v>
      </c>
      <c r="B998" s="140" t="s">
        <v>792</v>
      </c>
      <c r="C998" s="118" t="s">
        <v>707</v>
      </c>
      <c r="D998" s="5"/>
      <c r="E998" s="5"/>
      <c r="F998" s="5"/>
      <c r="G998" s="5"/>
      <c r="H998" s="5"/>
      <c r="I998" s="5"/>
      <c r="J998" s="5"/>
      <c r="K998" s="5"/>
      <c r="L998" s="28"/>
      <c r="M998" s="148" t="s">
        <v>719</v>
      </c>
      <c r="N998" s="149">
        <v>4</v>
      </c>
      <c r="O998" s="150"/>
      <c r="P998" s="151">
        <v>521.16999999999996</v>
      </c>
      <c r="Q998" s="144">
        <v>0</v>
      </c>
      <c r="R998" s="144">
        <f t="shared" si="128"/>
        <v>521.16999999999996</v>
      </c>
      <c r="S998" s="144">
        <f t="shared" si="123"/>
        <v>39.103385099999997</v>
      </c>
      <c r="T998" s="144">
        <v>0</v>
      </c>
      <c r="U998" s="144">
        <f t="shared" si="129"/>
        <v>560.27338509999993</v>
      </c>
      <c r="V998" s="145"/>
      <c r="W998" s="152">
        <v>75.959999999999994</v>
      </c>
      <c r="X998" s="146">
        <f t="shared" si="124"/>
        <v>9.3886559999999974</v>
      </c>
      <c r="Y998" s="144">
        <v>0</v>
      </c>
      <c r="Z998" s="144">
        <f t="shared" si="125"/>
        <v>85.348655999999991</v>
      </c>
      <c r="AA998" s="144">
        <f t="shared" si="126"/>
        <v>2241.0935403999997</v>
      </c>
      <c r="AB998" s="144">
        <f t="shared" si="127"/>
        <v>341.39462399999996</v>
      </c>
      <c r="AC998" s="147">
        <f t="shared" si="130"/>
        <v>2582</v>
      </c>
    </row>
    <row r="999" spans="1:29" x14ac:dyDescent="0.25">
      <c r="A999" s="128">
        <v>4</v>
      </c>
      <c r="B999" s="140" t="s">
        <v>792</v>
      </c>
      <c r="C999" s="118" t="s">
        <v>780</v>
      </c>
      <c r="D999" s="5"/>
      <c r="E999" s="5"/>
      <c r="F999" s="5"/>
      <c r="G999" s="5"/>
      <c r="H999" s="5"/>
      <c r="I999" s="5"/>
      <c r="J999" s="5"/>
      <c r="K999" s="5"/>
      <c r="L999" s="28"/>
      <c r="M999" s="141" t="s">
        <v>732</v>
      </c>
      <c r="N999" s="142">
        <v>0</v>
      </c>
      <c r="O999" s="150"/>
      <c r="P999" s="144">
        <v>0</v>
      </c>
      <c r="Q999" s="144">
        <v>0</v>
      </c>
      <c r="R999" s="144">
        <f t="shared" si="128"/>
        <v>0</v>
      </c>
      <c r="S999" s="144">
        <f t="shared" si="123"/>
        <v>0</v>
      </c>
      <c r="T999" s="144">
        <v>0</v>
      </c>
      <c r="U999" s="144">
        <f t="shared" si="129"/>
        <v>0</v>
      </c>
      <c r="V999" s="145"/>
      <c r="W999" s="144">
        <v>0</v>
      </c>
      <c r="X999" s="146">
        <f t="shared" si="124"/>
        <v>0</v>
      </c>
      <c r="Y999" s="144">
        <v>0</v>
      </c>
      <c r="Z999" s="144">
        <f t="shared" si="125"/>
        <v>0</v>
      </c>
      <c r="AA999" s="144">
        <f t="shared" si="126"/>
        <v>0</v>
      </c>
      <c r="AB999" s="144">
        <f t="shared" si="127"/>
        <v>0</v>
      </c>
      <c r="AC999" s="147">
        <f t="shared" si="130"/>
        <v>0</v>
      </c>
    </row>
    <row r="1000" spans="1:29" x14ac:dyDescent="0.25">
      <c r="A1000" s="128">
        <v>4.0999999999999996</v>
      </c>
      <c r="B1000" s="140" t="s">
        <v>792</v>
      </c>
      <c r="C1000" s="118" t="s">
        <v>708</v>
      </c>
      <c r="D1000" s="5"/>
      <c r="E1000" s="5"/>
      <c r="F1000" s="5"/>
      <c r="G1000" s="5"/>
      <c r="H1000" s="5"/>
      <c r="I1000" s="5"/>
      <c r="J1000" s="5"/>
      <c r="K1000" s="5"/>
      <c r="L1000" s="28"/>
      <c r="M1000" s="148" t="s">
        <v>719</v>
      </c>
      <c r="N1000" s="149">
        <v>5</v>
      </c>
      <c r="O1000" s="150"/>
      <c r="P1000" s="151">
        <v>522.22500000000002</v>
      </c>
      <c r="Q1000" s="144">
        <v>0</v>
      </c>
      <c r="R1000" s="144">
        <f t="shared" si="128"/>
        <v>522.22500000000002</v>
      </c>
      <c r="S1000" s="144">
        <f t="shared" si="123"/>
        <v>39.182541749999999</v>
      </c>
      <c r="T1000" s="144">
        <v>0</v>
      </c>
      <c r="U1000" s="144">
        <f t="shared" si="129"/>
        <v>561.40754175000006</v>
      </c>
      <c r="V1000" s="145"/>
      <c r="W1000" s="152">
        <v>101.28</v>
      </c>
      <c r="X1000" s="146">
        <f t="shared" si="124"/>
        <v>12.518208</v>
      </c>
      <c r="Y1000" s="144">
        <v>0</v>
      </c>
      <c r="Z1000" s="144">
        <f t="shared" si="125"/>
        <v>113.798208</v>
      </c>
      <c r="AA1000" s="144">
        <f t="shared" si="126"/>
        <v>2807.0377087500001</v>
      </c>
      <c r="AB1000" s="144">
        <f t="shared" si="127"/>
        <v>568.99104</v>
      </c>
      <c r="AC1000" s="147">
        <f t="shared" si="130"/>
        <v>3376</v>
      </c>
    </row>
    <row r="1001" spans="1:29" x14ac:dyDescent="0.25">
      <c r="A1001" s="128">
        <v>4.2</v>
      </c>
      <c r="B1001" s="140" t="s">
        <v>792</v>
      </c>
      <c r="C1001" s="118" t="s">
        <v>709</v>
      </c>
      <c r="D1001" s="5"/>
      <c r="E1001" s="5"/>
      <c r="F1001" s="5"/>
      <c r="G1001" s="5"/>
      <c r="H1001" s="5"/>
      <c r="I1001" s="5"/>
      <c r="J1001" s="5"/>
      <c r="K1001" s="5"/>
      <c r="L1001" s="28"/>
      <c r="M1001" s="148" t="s">
        <v>719</v>
      </c>
      <c r="N1001" s="149">
        <v>5</v>
      </c>
      <c r="O1001" s="150"/>
      <c r="P1001" s="151">
        <v>650.93499999999995</v>
      </c>
      <c r="Q1001" s="144">
        <v>0</v>
      </c>
      <c r="R1001" s="144">
        <f t="shared" si="128"/>
        <v>650.93499999999995</v>
      </c>
      <c r="S1001" s="144">
        <f t="shared" si="123"/>
        <v>48.839653049999995</v>
      </c>
      <c r="T1001" s="144">
        <v>0</v>
      </c>
      <c r="U1001" s="144">
        <f t="shared" si="129"/>
        <v>699.77465304999998</v>
      </c>
      <c r="V1001" s="145"/>
      <c r="W1001" s="152">
        <v>101.28</v>
      </c>
      <c r="X1001" s="146">
        <f t="shared" si="124"/>
        <v>12.518208</v>
      </c>
      <c r="Y1001" s="144">
        <v>0</v>
      </c>
      <c r="Z1001" s="144">
        <f t="shared" si="125"/>
        <v>113.798208</v>
      </c>
      <c r="AA1001" s="144">
        <f t="shared" si="126"/>
        <v>3498.8732652499998</v>
      </c>
      <c r="AB1001" s="144">
        <f t="shared" si="127"/>
        <v>568.99104</v>
      </c>
      <c r="AC1001" s="147">
        <f t="shared" si="130"/>
        <v>4068</v>
      </c>
    </row>
    <row r="1002" spans="1:29" ht="30" x14ac:dyDescent="0.25">
      <c r="A1002" s="128">
        <v>5</v>
      </c>
      <c r="B1002" s="140" t="s">
        <v>792</v>
      </c>
      <c r="C1002" s="118" t="s">
        <v>710</v>
      </c>
      <c r="D1002" s="5"/>
      <c r="E1002" s="5"/>
      <c r="F1002" s="5"/>
      <c r="G1002" s="5"/>
      <c r="H1002" s="5"/>
      <c r="I1002" s="5"/>
      <c r="J1002" s="5"/>
      <c r="K1002" s="5"/>
      <c r="L1002" s="28"/>
      <c r="M1002" s="148" t="s">
        <v>47</v>
      </c>
      <c r="N1002" s="149">
        <v>1350</v>
      </c>
      <c r="O1002" s="150"/>
      <c r="P1002" s="151">
        <v>36.924999999999997</v>
      </c>
      <c r="Q1002" s="144">
        <v>0</v>
      </c>
      <c r="R1002" s="144">
        <f t="shared" si="128"/>
        <v>36.924999999999997</v>
      </c>
      <c r="S1002" s="144">
        <f t="shared" si="123"/>
        <v>2.7704827499999998</v>
      </c>
      <c r="T1002" s="144">
        <v>0</v>
      </c>
      <c r="U1002" s="144">
        <f t="shared" si="129"/>
        <v>39.695482749999996</v>
      </c>
      <c r="V1002" s="145"/>
      <c r="W1002" s="152">
        <v>5.2750000000000004</v>
      </c>
      <c r="X1002" s="146">
        <f t="shared" si="124"/>
        <v>0.65198999999999996</v>
      </c>
      <c r="Y1002" s="144">
        <v>0</v>
      </c>
      <c r="Z1002" s="144">
        <f t="shared" si="125"/>
        <v>5.92699</v>
      </c>
      <c r="AA1002" s="144">
        <f t="shared" si="126"/>
        <v>53588.901712499995</v>
      </c>
      <c r="AB1002" s="144">
        <f t="shared" si="127"/>
        <v>8001.4364999999998</v>
      </c>
      <c r="AC1002" s="147">
        <f t="shared" si="130"/>
        <v>61590</v>
      </c>
    </row>
    <row r="1003" spans="1:29" ht="30" x14ac:dyDescent="0.25">
      <c r="A1003" s="128">
        <v>6</v>
      </c>
      <c r="B1003" s="140" t="s">
        <v>792</v>
      </c>
      <c r="C1003" s="118" t="s">
        <v>711</v>
      </c>
      <c r="D1003" s="5"/>
      <c r="E1003" s="5"/>
      <c r="F1003" s="5"/>
      <c r="G1003" s="5"/>
      <c r="H1003" s="5"/>
      <c r="I1003" s="5"/>
      <c r="J1003" s="5"/>
      <c r="K1003" s="5"/>
      <c r="L1003" s="28"/>
      <c r="M1003" s="148" t="s">
        <v>47</v>
      </c>
      <c r="N1003" s="149">
        <v>3500</v>
      </c>
      <c r="O1003" s="150"/>
      <c r="P1003" s="151">
        <v>18.989999999999998</v>
      </c>
      <c r="Q1003" s="144">
        <v>0</v>
      </c>
      <c r="R1003" s="144">
        <f t="shared" si="128"/>
        <v>18.989999999999998</v>
      </c>
      <c r="S1003" s="144">
        <f t="shared" si="123"/>
        <v>1.4248196999999998</v>
      </c>
      <c r="T1003" s="144">
        <v>0</v>
      </c>
      <c r="U1003" s="144">
        <f t="shared" si="129"/>
        <v>20.414819699999999</v>
      </c>
      <c r="V1003" s="145"/>
      <c r="W1003" s="152">
        <v>5.2750000000000004</v>
      </c>
      <c r="X1003" s="146">
        <f t="shared" si="124"/>
        <v>0.65198999999999996</v>
      </c>
      <c r="Y1003" s="144">
        <v>0</v>
      </c>
      <c r="Z1003" s="144">
        <f t="shared" si="125"/>
        <v>5.92699</v>
      </c>
      <c r="AA1003" s="144">
        <f t="shared" si="126"/>
        <v>71451.868949999989</v>
      </c>
      <c r="AB1003" s="144">
        <f t="shared" si="127"/>
        <v>20744.465</v>
      </c>
      <c r="AC1003" s="147">
        <f t="shared" si="130"/>
        <v>92196</v>
      </c>
    </row>
    <row r="1004" spans="1:29" ht="30" x14ac:dyDescent="0.25">
      <c r="A1004" s="128">
        <v>7</v>
      </c>
      <c r="B1004" s="140" t="s">
        <v>792</v>
      </c>
      <c r="C1004" s="118" t="s">
        <v>712</v>
      </c>
      <c r="D1004" s="5"/>
      <c r="E1004" s="5"/>
      <c r="F1004" s="5"/>
      <c r="G1004" s="5"/>
      <c r="H1004" s="5"/>
      <c r="I1004" s="5"/>
      <c r="J1004" s="5"/>
      <c r="K1004" s="5"/>
      <c r="L1004" s="28"/>
      <c r="M1004" s="148" t="s">
        <v>723</v>
      </c>
      <c r="N1004" s="149">
        <v>3</v>
      </c>
      <c r="O1004" s="150"/>
      <c r="P1004" s="151">
        <v>3901.39</v>
      </c>
      <c r="Q1004" s="144">
        <v>0</v>
      </c>
      <c r="R1004" s="144">
        <f t="shared" si="128"/>
        <v>3901.39</v>
      </c>
      <c r="S1004" s="144">
        <f t="shared" si="123"/>
        <v>292.72129169999999</v>
      </c>
      <c r="T1004" s="144">
        <v>0</v>
      </c>
      <c r="U1004" s="144">
        <f t="shared" si="129"/>
        <v>4194.1112917</v>
      </c>
      <c r="V1004" s="145"/>
      <c r="W1004" s="152">
        <v>253.2</v>
      </c>
      <c r="X1004" s="146">
        <f>W1004*12.36%</f>
        <v>31.295519999999996</v>
      </c>
      <c r="Y1004" s="144">
        <v>0</v>
      </c>
      <c r="Z1004" s="144">
        <f t="shared" si="125"/>
        <v>284.49552</v>
      </c>
      <c r="AA1004" s="144">
        <f t="shared" si="126"/>
        <v>12582.333875100001</v>
      </c>
      <c r="AB1004" s="144">
        <f t="shared" si="127"/>
        <v>853.48656000000005</v>
      </c>
      <c r="AC1004" s="147">
        <f t="shared" si="130"/>
        <v>13436</v>
      </c>
    </row>
    <row r="1005" spans="1:29" ht="45" x14ac:dyDescent="0.25">
      <c r="A1005" s="128">
        <v>8</v>
      </c>
      <c r="B1005" s="140" t="s">
        <v>792</v>
      </c>
      <c r="C1005" s="118" t="s">
        <v>713</v>
      </c>
      <c r="D1005" s="5"/>
      <c r="E1005" s="5"/>
      <c r="F1005" s="5"/>
      <c r="G1005" s="5"/>
      <c r="H1005" s="5"/>
      <c r="I1005" s="5"/>
      <c r="J1005" s="5"/>
      <c r="K1005" s="5"/>
      <c r="L1005" s="28"/>
      <c r="M1005" s="148" t="s">
        <v>47</v>
      </c>
      <c r="N1005" s="149">
        <v>250</v>
      </c>
      <c r="O1005" s="150"/>
      <c r="P1005" s="151">
        <v>50.64</v>
      </c>
      <c r="Q1005" s="144">
        <v>0</v>
      </c>
      <c r="R1005" s="144">
        <f t="shared" si="128"/>
        <v>50.64</v>
      </c>
      <c r="S1005" s="144">
        <f t="shared" si="123"/>
        <v>3.7995192000000002</v>
      </c>
      <c r="T1005" s="144">
        <v>0</v>
      </c>
      <c r="U1005" s="144">
        <f t="shared" si="129"/>
        <v>54.439519199999999</v>
      </c>
      <c r="V1005" s="145"/>
      <c r="W1005" s="152">
        <v>31.65</v>
      </c>
      <c r="X1005" s="146">
        <f>W1005*12.36%</f>
        <v>3.9119399999999995</v>
      </c>
      <c r="Y1005" s="144">
        <v>0</v>
      </c>
      <c r="Z1005" s="144">
        <f t="shared" si="125"/>
        <v>35.56194</v>
      </c>
      <c r="AA1005" s="144">
        <f t="shared" si="126"/>
        <v>13609.879800000001</v>
      </c>
      <c r="AB1005" s="144">
        <f t="shared" si="127"/>
        <v>8890.4850000000006</v>
      </c>
      <c r="AC1005" s="147">
        <f t="shared" si="130"/>
        <v>22500</v>
      </c>
    </row>
    <row r="1006" spans="1:29" x14ac:dyDescent="0.25">
      <c r="S1006" s="155"/>
      <c r="AC1006" s="155"/>
    </row>
    <row r="1007" spans="1:29" x14ac:dyDescent="0.25">
      <c r="S1007" s="155"/>
      <c r="AC1007" s="155"/>
    </row>
    <row r="1008" spans="1:29" x14ac:dyDescent="0.25">
      <c r="S1008" s="156"/>
      <c r="AC1008" s="155"/>
    </row>
  </sheetData>
  <protectedRanges>
    <protectedRange password="CA69" sqref="G8:G9" name="Range1_1_1_1"/>
    <protectedRange password="CA69" sqref="I8:I10" name="Range1_12_2_1_1"/>
    <protectedRange password="CA69" sqref="J8:K10" name="Range1_2_2_1_1_1"/>
    <protectedRange password="CA69" sqref="N10 N15 N19 N22 N27 N30 N44:N45 N49 N60 N64 N69 N80 N83 N87:N88 N91:N93 N96 N99:N100 N108 N117 N132 N135 N137 N143 N146:N239 N241:N256 N258:N274 N276:N290 N292:N307 N309:N322 N324:N337 N339:N354 N356:N370 N372:N388 N390:N404 N406:N417 N419:N435 N437:N449 N451:N463 N465:N477 N479:N491 N493:N505 N507:N519 N521:N535 N537:N551 N553:N568 N570:N585 N587:N600 N602:N615 N617:N631 N633:N647 N649:N665 N667:N679 N681 N683:N686 N688 N693:N695 N697 N699 N701 N703 N705 N707 N709 N711 N713 N715 N717 N719 N721:N724 N726 N728 N730 N732 N734 N736 N738 N740 N742 N752 N757:N779 N781:N785 N795 N797 N801:N803 N807 N811:N812 N830 N828 N835 N838:N839 N854 N868:N869 N871:N872 N885:N887 N889 N895 N892 N897 N899:N900 N906 N908:N909 N917 N921 N923 N925 N929 N934 N936:N937 N939 N941 N944 N946 N949 N951 N954 N956 N958 N961 N963:N964 N966 N970 N973 N976 N978 N980 N988:N989 N992:N993 N995 N999 N8:O9 N53:N55" name="Range1_1_3_1"/>
    <protectedRange password="CA69" sqref="D8:D10" name="Range1_1_4_1"/>
    <protectedRange password="CA69" sqref="H8:H9" name="Range1_12_2_2_1"/>
    <protectedRange password="CA69" sqref="H10" name="Range1_2_2_1_2"/>
    <protectedRange password="CA69" sqref="B8:C8 B9:B1005" name="Range1_1_5_7"/>
  </protectedRanges>
  <mergeCells count="8">
    <mergeCell ref="C5:L5"/>
    <mergeCell ref="P5:AC5"/>
    <mergeCell ref="BD5:BG5"/>
    <mergeCell ref="P6:U6"/>
    <mergeCell ref="W6:Z6"/>
    <mergeCell ref="AA6:AC6"/>
    <mergeCell ref="AJ6:AU6"/>
    <mergeCell ref="AW6:AZ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J1005"/>
  <sheetViews>
    <sheetView topLeftCell="AK1" zoomScale="80" zoomScaleNormal="80" workbookViewId="0">
      <selection activeCell="AQ4" sqref="AQ4"/>
    </sheetView>
  </sheetViews>
  <sheetFormatPr defaultRowHeight="15" x14ac:dyDescent="0.25"/>
  <cols>
    <col min="1" max="1" bestFit="true" customWidth="true" style="1" width="9.5703125" collapsed="true"/>
    <col min="2" max="2" customWidth="true" style="1" width="19.42578125" collapsed="true"/>
    <col min="3" max="3" customWidth="true" style="1" width="54.0" collapsed="true"/>
    <col min="4" max="4" customWidth="true" hidden="true" style="1" width="25.85546875" collapsed="true"/>
    <col min="5" max="5" customWidth="true" hidden="true" style="1" width="7.7109375" collapsed="true"/>
    <col min="6" max="6" customWidth="true" hidden="true" style="1" width="17.42578125" collapsed="true"/>
    <col min="7" max="7" customWidth="true" hidden="true" style="1" width="19.7109375" collapsed="true"/>
    <col min="8" max="8" customWidth="true" hidden="true" style="1" width="17.7109375" collapsed="true"/>
    <col min="9" max="10" customWidth="true" hidden="true" style="1" width="13.42578125" collapsed="true"/>
    <col min="11" max="11" customWidth="true" hidden="true" style="1" width="10.7109375" collapsed="true"/>
    <col min="12" max="12" customWidth="true" style="25" width="2.7109375" collapsed="true"/>
    <col min="13" max="13" bestFit="true" customWidth="true" style="1" width="7.140625" collapsed="true"/>
    <col min="14" max="14" bestFit="true" customWidth="true" style="1" width="6.7109375" collapsed="true"/>
    <col min="15" max="15" customWidth="true" style="29" width="5.85546875" collapsed="true"/>
    <col min="16" max="16" bestFit="true" customWidth="true" style="1" width="10.5703125" collapsed="true"/>
    <col min="17" max="17" bestFit="true" customWidth="true" style="32" width="6.7109375" collapsed="true"/>
    <col min="18" max="18" bestFit="true" customWidth="true" style="32" width="11.42578125" collapsed="true"/>
    <col min="19" max="19" bestFit="true" customWidth="true" style="32" width="10.28515625" collapsed="true"/>
    <col min="20" max="20" customWidth="true" style="32" width="5.85546875" collapsed="true"/>
    <col min="21" max="21" bestFit="true" customWidth="true" style="32" width="17.0" collapsed="true"/>
    <col min="22" max="22" customWidth="true" style="33" width="5.85546875" collapsed="true"/>
    <col min="23" max="23" customWidth="true" style="32" width="9.7109375" collapsed="true"/>
    <col min="24" max="24" customWidth="true" style="36" width="13.0" collapsed="true"/>
    <col min="25" max="29" customWidth="true" style="32" width="13.85546875" collapsed="true"/>
    <col min="30" max="30" customWidth="true" style="44" width="5.42578125" collapsed="true"/>
    <col min="31" max="42" customWidth="true" style="32" width="13.85546875" collapsed="true"/>
    <col min="43" max="43" customWidth="true" style="32" width="23.140625" collapsed="true"/>
    <col min="44" max="46" customWidth="true" style="1" width="13.85546875" collapsed="true"/>
    <col min="47" max="47" bestFit="true" customWidth="true" style="1" width="8.140625" collapsed="true"/>
    <col min="48" max="48" bestFit="true" customWidth="true" style="1" width="11.7109375" collapsed="true"/>
    <col min="49" max="49" customWidth="true" style="1" width="2.7109375" collapsed="true"/>
    <col min="50" max="50" bestFit="true" customWidth="true" style="1" width="14.0" collapsed="true"/>
    <col min="51" max="51" bestFit="true" customWidth="true" style="1" width="9.140625" collapsed="true"/>
    <col min="52" max="52" bestFit="true" customWidth="true" style="1" width="17.140625" collapsed="true"/>
    <col min="53" max="53" customWidth="true" style="1" width="8.85546875" collapsed="true"/>
    <col min="54" max="54" customWidth="true" style="1" width="7.85546875" collapsed="true"/>
    <col min="55" max="55" customWidth="true" style="1" width="9.140625" collapsed="true"/>
    <col min="56" max="56" customWidth="true" style="1" width="10.7109375" collapsed="true"/>
    <col min="57" max="58" customWidth="true" style="1" width="12.85546875" collapsed="true"/>
    <col min="59" max="59" customWidth="true" style="1" width="10.5703125" collapsed="true"/>
    <col min="60" max="60" bestFit="true" customWidth="true" style="1" width="8.140625" collapsed="true"/>
    <col min="61" max="61" customWidth="true" style="1" width="25.140625" collapsed="true"/>
    <col min="62" max="62" customWidth="true" style="1" width="2.7109375" collapsed="true"/>
    <col min="63" max="63" bestFit="true" customWidth="true" style="1" width="14.0" collapsed="true"/>
    <col min="64" max="64" bestFit="true" customWidth="true" style="1" width="15.0" collapsed="true"/>
    <col min="65" max="65" bestFit="true" customWidth="true" style="1" width="8.140625" collapsed="true"/>
    <col min="66" max="66" bestFit="true" customWidth="true" style="1" width="27.140625" collapsed="true"/>
    <col min="67" max="67" customWidth="true" style="1" width="2.7109375" collapsed="true"/>
    <col min="68" max="68" bestFit="true" customWidth="true" style="1" width="61.7109375" collapsed="true"/>
    <col min="69" max="69" customWidth="true" style="1" width="2.7109375" collapsed="true"/>
    <col min="70" max="70" bestFit="true" customWidth="true" style="1" width="13.85546875" collapsed="true"/>
    <col min="71" max="71" bestFit="true" customWidth="true" style="1" width="20.140625" collapsed="true"/>
    <col min="72" max="72" bestFit="true" customWidth="true" style="1" width="18.85546875" collapsed="true"/>
    <col min="73" max="73" bestFit="true" customWidth="true" style="1" width="36.85546875" collapsed="true"/>
    <col min="74" max="74" customWidth="true" style="1" width="2.7109375" collapsed="true"/>
    <col min="75" max="75" customWidth="true" style="1" width="23.5703125" collapsed="true"/>
    <col min="76" max="16384" style="1" width="9.140625" collapsed="true"/>
  </cols>
  <sheetData>
    <row r="3" spans="1:88" x14ac:dyDescent="0.25">
      <c r="A3" s="1" t="s">
        <v>108</v>
      </c>
    </row>
    <row r="4" spans="1:88" x14ac:dyDescent="0.25">
      <c r="A4" s="1" t="s">
        <v>107</v>
      </c>
      <c r="D4" t="s">
        <v>856</v>
      </c>
      <c r="G4" s="36"/>
      <c r="AC4" s="32">
        <f>SUM(AC8:AC1005)</f>
        <v>63424804</v>
      </c>
      <c r="AG4" s="32">
        <f t="shared" ref="AG4:AQ4" si="0">SUM(AG8:AG1005)</f>
        <v>5118098.6604999984</v>
      </c>
      <c r="AH4" s="32">
        <f t="shared" si="0"/>
        <v>0</v>
      </c>
      <c r="AI4" s="32">
        <f t="shared" si="0"/>
        <v>5118098.6604999984</v>
      </c>
      <c r="AJ4" s="32">
        <f t="shared" si="0"/>
        <v>384010.94249731489</v>
      </c>
      <c r="AK4" s="32">
        <f t="shared" si="0"/>
        <v>0</v>
      </c>
      <c r="AL4" s="32">
        <f t="shared" si="0"/>
        <v>5502109.6029973086</v>
      </c>
      <c r="AM4" s="32">
        <f t="shared" si="0"/>
        <v>747928.23300000001</v>
      </c>
      <c r="AN4" s="32">
        <f t="shared" si="0"/>
        <v>92443.92959879995</v>
      </c>
      <c r="AO4" s="32">
        <f t="shared" si="0"/>
        <v>0</v>
      </c>
      <c r="AP4" s="32">
        <f t="shared" si="0"/>
        <v>840372.16259880026</v>
      </c>
      <c r="AQ4" s="32">
        <f t="shared" si="0"/>
        <v>6342481.7655961178</v>
      </c>
    </row>
    <row r="5" spans="1:88" s="4" customFormat="1" ht="30.75" customHeight="1" x14ac:dyDescent="0.25">
      <c r="A5" s="2"/>
      <c r="B5" s="2"/>
      <c r="C5" s="158" t="s">
        <v>5</v>
      </c>
      <c r="D5" s="158"/>
      <c r="E5" s="158"/>
      <c r="F5" s="158"/>
      <c r="G5" s="158"/>
      <c r="H5" s="158"/>
      <c r="I5" s="158"/>
      <c r="J5" s="158"/>
      <c r="K5" s="158"/>
      <c r="L5" s="158"/>
      <c r="M5" s="3" t="s">
        <v>2</v>
      </c>
      <c r="N5" s="3" t="s">
        <v>9</v>
      </c>
      <c r="O5" s="30"/>
      <c r="P5" s="159" t="s">
        <v>8</v>
      </c>
      <c r="Q5" s="160"/>
      <c r="R5" s="160"/>
      <c r="S5" s="160"/>
      <c r="T5" s="160"/>
      <c r="U5" s="160"/>
      <c r="V5" s="160"/>
      <c r="W5" s="160"/>
      <c r="X5" s="160"/>
      <c r="Y5" s="160"/>
      <c r="Z5" s="160"/>
      <c r="AA5" s="160"/>
      <c r="AB5" s="160"/>
      <c r="AC5" s="160"/>
      <c r="AD5" s="160"/>
      <c r="AE5" s="160"/>
      <c r="AF5" s="160"/>
      <c r="AG5" s="160"/>
      <c r="AH5" s="160"/>
      <c r="AI5" s="160"/>
      <c r="AJ5" s="160"/>
      <c r="AK5" s="160"/>
      <c r="AL5" s="160"/>
      <c r="AM5" s="160"/>
      <c r="AN5" s="160"/>
      <c r="AO5" s="160"/>
      <c r="AP5" s="160"/>
      <c r="AQ5" s="162"/>
      <c r="AR5" s="8"/>
      <c r="AS5" s="8"/>
      <c r="AT5" s="8"/>
      <c r="AU5" s="8"/>
      <c r="AV5" s="8"/>
      <c r="AW5" s="8"/>
      <c r="AX5" s="8"/>
      <c r="AY5" s="8"/>
      <c r="AZ5" s="8"/>
      <c r="BA5" s="8"/>
      <c r="BB5" s="8"/>
      <c r="BC5" s="8"/>
      <c r="BD5" s="8"/>
      <c r="BE5" s="8"/>
      <c r="BF5" s="8"/>
      <c r="BG5" s="8"/>
      <c r="BH5" s="8"/>
      <c r="BI5" s="8"/>
      <c r="BJ5" s="8"/>
      <c r="BK5" s="8"/>
      <c r="BL5" s="8"/>
      <c r="BM5" s="8"/>
      <c r="BN5" s="8"/>
      <c r="BO5" s="8"/>
      <c r="BP5" s="8"/>
      <c r="BQ5" s="11"/>
      <c r="BR5" s="161"/>
      <c r="BS5" s="161"/>
      <c r="BT5" s="161"/>
      <c r="BU5" s="161"/>
      <c r="BV5" s="11"/>
      <c r="BW5" s="39"/>
      <c r="BX5" s="8"/>
      <c r="BY5" s="8"/>
      <c r="BZ5" s="8"/>
      <c r="CA5" s="8"/>
      <c r="CB5" s="8"/>
      <c r="CC5" s="8"/>
      <c r="CD5" s="8"/>
      <c r="CE5" s="8"/>
      <c r="CF5" s="8"/>
      <c r="CG5" s="8"/>
      <c r="CH5" s="8"/>
      <c r="CI5" s="8"/>
      <c r="CJ5" s="8"/>
    </row>
    <row r="6" spans="1:88" s="4" customFormat="1" ht="45" x14ac:dyDescent="0.25">
      <c r="A6" s="2" t="s">
        <v>0</v>
      </c>
      <c r="B6" s="2" t="s">
        <v>4</v>
      </c>
      <c r="C6" s="2" t="s">
        <v>1</v>
      </c>
      <c r="D6" s="42" t="s">
        <v>16</v>
      </c>
      <c r="E6" s="2" t="s">
        <v>3</v>
      </c>
      <c r="F6" s="6" t="s">
        <v>10</v>
      </c>
      <c r="G6" s="6" t="s">
        <v>11</v>
      </c>
      <c r="H6" s="6" t="s">
        <v>12</v>
      </c>
      <c r="I6" s="6" t="s">
        <v>13</v>
      </c>
      <c r="J6" s="6" t="s">
        <v>14</v>
      </c>
      <c r="K6" s="6" t="s">
        <v>15</v>
      </c>
      <c r="L6" s="26"/>
      <c r="M6" s="3"/>
      <c r="N6" s="3"/>
      <c r="O6" s="30"/>
      <c r="P6" s="159" t="s">
        <v>21</v>
      </c>
      <c r="Q6" s="160"/>
      <c r="R6" s="160"/>
      <c r="S6" s="160"/>
      <c r="T6" s="160"/>
      <c r="U6" s="160"/>
      <c r="V6" s="43"/>
      <c r="W6" s="160" t="s">
        <v>29</v>
      </c>
      <c r="X6" s="160"/>
      <c r="Y6" s="160"/>
      <c r="Z6" s="160"/>
      <c r="AA6" s="160" t="s">
        <v>30</v>
      </c>
      <c r="AB6" s="160"/>
      <c r="AC6" s="160"/>
      <c r="AD6" s="45"/>
      <c r="AE6" s="160" t="s">
        <v>38</v>
      </c>
      <c r="AF6" s="160"/>
      <c r="AG6" s="160"/>
      <c r="AH6" s="160"/>
      <c r="AI6" s="160"/>
      <c r="AJ6" s="160"/>
      <c r="AK6" s="160"/>
      <c r="AL6" s="160"/>
      <c r="AM6" s="160" t="s">
        <v>39</v>
      </c>
      <c r="AN6" s="160"/>
      <c r="AO6" s="160"/>
      <c r="AP6" s="160"/>
      <c r="AQ6" s="41" t="s">
        <v>45</v>
      </c>
      <c r="AR6" s="8"/>
      <c r="AS6" s="8"/>
      <c r="AT6" s="8"/>
      <c r="AU6" s="8"/>
      <c r="AV6" s="8"/>
      <c r="AW6" s="11"/>
      <c r="AX6" s="161"/>
      <c r="AY6" s="161"/>
      <c r="AZ6" s="161"/>
      <c r="BA6" s="161"/>
      <c r="BB6" s="161"/>
      <c r="BC6" s="161"/>
      <c r="BD6" s="161"/>
      <c r="BE6" s="161"/>
      <c r="BF6" s="161"/>
      <c r="BG6" s="161"/>
      <c r="BH6" s="161"/>
      <c r="BI6" s="161"/>
      <c r="BJ6" s="11"/>
      <c r="BK6" s="161"/>
      <c r="BL6" s="161"/>
      <c r="BM6" s="161"/>
      <c r="BN6" s="161"/>
      <c r="BO6" s="11"/>
      <c r="BP6" s="8"/>
      <c r="BQ6" s="11"/>
      <c r="BR6" s="12"/>
      <c r="BS6" s="12"/>
      <c r="BT6" s="12"/>
      <c r="BU6" s="12"/>
      <c r="BV6" s="11"/>
      <c r="BW6" s="8"/>
      <c r="BX6" s="8"/>
      <c r="BY6" s="8"/>
      <c r="BZ6" s="8"/>
      <c r="CA6" s="8"/>
      <c r="CB6" s="8"/>
      <c r="CC6" s="8"/>
      <c r="CD6" s="8"/>
      <c r="CE6" s="8"/>
      <c r="CF6" s="8"/>
      <c r="CG6" s="8"/>
      <c r="CH6" s="8"/>
      <c r="CI6" s="8"/>
      <c r="CJ6" s="8"/>
    </row>
    <row r="7" spans="1:88" s="4" customFormat="1" ht="58.5" customHeight="1" x14ac:dyDescent="0.25">
      <c r="A7" s="2"/>
      <c r="B7" s="5"/>
      <c r="D7" s="2"/>
      <c r="E7" s="5"/>
      <c r="G7" s="2"/>
      <c r="H7" s="2"/>
      <c r="I7" s="2"/>
      <c r="J7" s="2"/>
      <c r="K7" s="2"/>
      <c r="L7" s="27"/>
      <c r="M7" s="5"/>
      <c r="N7" s="7"/>
      <c r="O7" s="31"/>
      <c r="P7" s="2" t="s">
        <v>6</v>
      </c>
      <c r="Q7" s="21" t="s">
        <v>17</v>
      </c>
      <c r="R7" s="23" t="s">
        <v>18</v>
      </c>
      <c r="S7" s="23" t="s">
        <v>19</v>
      </c>
      <c r="T7" s="21" t="s">
        <v>22</v>
      </c>
      <c r="U7" s="23" t="s">
        <v>23</v>
      </c>
      <c r="V7" s="34"/>
      <c r="W7" s="21" t="s">
        <v>6</v>
      </c>
      <c r="X7" s="37" t="s">
        <v>24</v>
      </c>
      <c r="Y7" s="21" t="s">
        <v>7</v>
      </c>
      <c r="Z7" s="23" t="s">
        <v>25</v>
      </c>
      <c r="AA7" s="23" t="s">
        <v>26</v>
      </c>
      <c r="AB7" s="23" t="s">
        <v>27</v>
      </c>
      <c r="AC7" s="35" t="s">
        <v>28</v>
      </c>
      <c r="AD7" s="46"/>
      <c r="AE7" s="23" t="s">
        <v>31</v>
      </c>
      <c r="AF7" s="23" t="s">
        <v>32</v>
      </c>
      <c r="AG7" s="23" t="s">
        <v>33</v>
      </c>
      <c r="AH7" s="23" t="s">
        <v>34</v>
      </c>
      <c r="AI7" s="23" t="s">
        <v>35</v>
      </c>
      <c r="AJ7" s="23" t="s">
        <v>36</v>
      </c>
      <c r="AK7" s="23" t="s">
        <v>42</v>
      </c>
      <c r="AL7" s="23" t="s">
        <v>43</v>
      </c>
      <c r="AM7" s="23" t="s">
        <v>40</v>
      </c>
      <c r="AN7" s="23" t="s">
        <v>41</v>
      </c>
      <c r="AO7" s="23" t="s">
        <v>37</v>
      </c>
      <c r="AP7" s="23" t="s">
        <v>44</v>
      </c>
      <c r="AQ7" s="35" t="s">
        <v>46</v>
      </c>
      <c r="AR7" s="9"/>
      <c r="AS7" s="9"/>
      <c r="AT7" s="9"/>
      <c r="AU7" s="8"/>
      <c r="AV7" s="9"/>
      <c r="AW7" s="13"/>
      <c r="AX7" s="8"/>
      <c r="AY7" s="8"/>
      <c r="AZ7" s="9"/>
      <c r="BA7" s="9"/>
      <c r="BB7" s="9"/>
      <c r="BC7" s="9"/>
      <c r="BD7" s="9"/>
      <c r="BE7" s="9"/>
      <c r="BF7" s="9"/>
      <c r="BG7" s="9"/>
      <c r="BH7" s="8"/>
      <c r="BI7" s="9"/>
      <c r="BJ7" s="13"/>
      <c r="BK7" s="8"/>
      <c r="BL7" s="8"/>
      <c r="BM7" s="8"/>
      <c r="BN7" s="9"/>
      <c r="BO7" s="13"/>
      <c r="BP7" s="8"/>
      <c r="BQ7" s="13"/>
      <c r="BR7" s="8"/>
      <c r="BS7" s="8"/>
      <c r="BT7" s="8"/>
      <c r="BU7" s="8"/>
      <c r="BV7" s="13"/>
      <c r="BW7" s="8"/>
      <c r="BX7" s="8"/>
      <c r="BY7" s="8"/>
      <c r="BZ7" s="8"/>
      <c r="CA7" s="8"/>
      <c r="CB7" s="8"/>
      <c r="CC7" s="8"/>
      <c r="CD7" s="8"/>
      <c r="CE7" s="8"/>
      <c r="CF7" s="8"/>
      <c r="CG7" s="8"/>
      <c r="CH7" s="8"/>
      <c r="CI7" s="8"/>
      <c r="CJ7" s="8"/>
    </row>
    <row r="8" spans="1:88" s="4" customFormat="1" ht="26.1" customHeight="1" x14ac:dyDescent="0.25">
      <c r="A8" s="116" t="s">
        <v>110</v>
      </c>
      <c r="B8" s="140" t="s">
        <v>792</v>
      </c>
      <c r="C8" s="117" t="s">
        <v>111</v>
      </c>
      <c r="D8" s="19"/>
      <c r="E8" s="2"/>
      <c r="F8" s="2"/>
      <c r="G8" s="15"/>
      <c r="H8" s="24"/>
      <c r="I8" s="17"/>
      <c r="J8" s="18"/>
      <c r="K8" s="18"/>
      <c r="L8" s="27"/>
      <c r="M8" s="141" t="s">
        <v>732</v>
      </c>
      <c r="N8" s="142">
        <v>0</v>
      </c>
      <c r="O8" s="143"/>
      <c r="P8" s="144">
        <v>0</v>
      </c>
      <c r="Q8" s="144">
        <v>0</v>
      </c>
      <c r="R8" s="144">
        <f>P8+Q8</f>
        <v>0</v>
      </c>
      <c r="S8" s="144">
        <f>R8*7.503%</f>
        <v>0</v>
      </c>
      <c r="T8" s="144">
        <v>0</v>
      </c>
      <c r="U8" s="144">
        <f>R8+S8+T8</f>
        <v>0</v>
      </c>
      <c r="V8" s="145"/>
      <c r="W8" s="144">
        <v>0</v>
      </c>
      <c r="X8" s="146">
        <f>W8*12.36%</f>
        <v>0</v>
      </c>
      <c r="Y8" s="144">
        <v>0</v>
      </c>
      <c r="Z8" s="144">
        <f>W8+X8+Y8</f>
        <v>0</v>
      </c>
      <c r="AA8" s="144">
        <f>N8*U8</f>
        <v>0</v>
      </c>
      <c r="AB8" s="144">
        <f>Z8*N8</f>
        <v>0</v>
      </c>
      <c r="AC8" s="147">
        <f>ROUND(AA8+AB8,0)</f>
        <v>0</v>
      </c>
      <c r="AD8" s="47"/>
      <c r="AE8" s="21">
        <v>10</v>
      </c>
      <c r="AF8" s="21">
        <v>0</v>
      </c>
      <c r="AG8" s="21">
        <f>AE8*AF8*P8/100</f>
        <v>0</v>
      </c>
      <c r="AH8" s="21">
        <f>AE8*AF8*Q8/100</f>
        <v>0</v>
      </c>
      <c r="AI8" s="21">
        <f>AG8+AH8</f>
        <v>0</v>
      </c>
      <c r="AJ8" s="21">
        <f>AE8*AF8*S8/100</f>
        <v>0</v>
      </c>
      <c r="AK8" s="21">
        <f>AE8*AF8*T8/100</f>
        <v>0</v>
      </c>
      <c r="AL8" s="21">
        <f>SUM(AI8:AK8)</f>
        <v>0</v>
      </c>
      <c r="AM8" s="21">
        <f>AE8*AF8*W8/100</f>
        <v>0</v>
      </c>
      <c r="AN8" s="21">
        <f>AE8*AF8*X8/100</f>
        <v>0</v>
      </c>
      <c r="AO8" s="21">
        <f>AE8*AF8*Y8/100</f>
        <v>0</v>
      </c>
      <c r="AP8" s="21">
        <f>SUM(AM8:AO8)</f>
        <v>0</v>
      </c>
      <c r="AQ8" s="23">
        <f>AL8+AP8</f>
        <v>0</v>
      </c>
      <c r="AR8" s="9"/>
      <c r="AS8" s="9"/>
      <c r="AT8" s="9"/>
      <c r="AU8" s="8"/>
      <c r="AV8" s="9"/>
      <c r="AW8" s="13"/>
      <c r="AX8" s="8"/>
      <c r="AY8" s="8"/>
      <c r="AZ8" s="9"/>
      <c r="BA8" s="9"/>
      <c r="BB8" s="9"/>
      <c r="BC8" s="9"/>
      <c r="BD8" s="9"/>
      <c r="BE8" s="9"/>
      <c r="BF8" s="9"/>
      <c r="BG8" s="9"/>
      <c r="BH8" s="8"/>
      <c r="BI8" s="9"/>
      <c r="BJ8" s="13"/>
      <c r="BK8" s="8"/>
      <c r="BL8" s="8"/>
      <c r="BM8" s="8"/>
      <c r="BN8" s="9"/>
      <c r="BO8" s="13"/>
      <c r="BP8" s="8"/>
      <c r="BQ8" s="13"/>
      <c r="BR8" s="8"/>
      <c r="BS8" s="8"/>
      <c r="BT8" s="8"/>
      <c r="BU8" s="8"/>
      <c r="BV8" s="13"/>
      <c r="BW8" s="8"/>
      <c r="BX8" s="8"/>
      <c r="BY8" s="8"/>
      <c r="BZ8" s="8"/>
      <c r="CA8" s="8"/>
      <c r="CB8" s="8"/>
      <c r="CC8" s="8"/>
      <c r="CD8" s="8"/>
      <c r="CE8" s="8"/>
      <c r="CF8" s="8"/>
      <c r="CG8" s="8"/>
      <c r="CH8" s="8"/>
      <c r="CI8" s="8"/>
      <c r="CJ8" s="8"/>
    </row>
    <row r="9" spans="1:88" x14ac:dyDescent="0.25">
      <c r="A9" s="114" t="s">
        <v>112</v>
      </c>
      <c r="B9" s="140" t="s">
        <v>792</v>
      </c>
      <c r="C9" s="117" t="s">
        <v>113</v>
      </c>
      <c r="D9" s="19"/>
      <c r="E9" s="5"/>
      <c r="F9" s="5"/>
      <c r="G9" s="15"/>
      <c r="H9" s="24"/>
      <c r="I9" s="17"/>
      <c r="J9" s="18"/>
      <c r="K9" s="18"/>
      <c r="L9" s="28"/>
      <c r="M9" s="141" t="s">
        <v>732</v>
      </c>
      <c r="N9" s="142">
        <v>0</v>
      </c>
      <c r="O9" s="143"/>
      <c r="P9" s="144">
        <v>0</v>
      </c>
      <c r="Q9" s="144">
        <v>0</v>
      </c>
      <c r="R9" s="144">
        <f>P9+Q9</f>
        <v>0</v>
      </c>
      <c r="S9" s="144">
        <f t="shared" ref="S9:S72" si="1">R9*7.503%</f>
        <v>0</v>
      </c>
      <c r="T9" s="144">
        <v>0</v>
      </c>
      <c r="U9" s="144">
        <f>R9+S9+T9</f>
        <v>0</v>
      </c>
      <c r="V9" s="145"/>
      <c r="W9" s="144">
        <v>0</v>
      </c>
      <c r="X9" s="146">
        <f t="shared" ref="X9:X72" si="2">W9*12.36%</f>
        <v>0</v>
      </c>
      <c r="Y9" s="144">
        <v>0</v>
      </c>
      <c r="Z9" s="144">
        <f t="shared" ref="Z9:Z72" si="3">W9+X9+Y9</f>
        <v>0</v>
      </c>
      <c r="AA9" s="144">
        <f t="shared" ref="AA9:AA72" si="4">N9*U9</f>
        <v>0</v>
      </c>
      <c r="AB9" s="144">
        <f t="shared" ref="AB9:AB72" si="5">Z9*N9</f>
        <v>0</v>
      </c>
      <c r="AC9" s="147">
        <f t="shared" ref="AC9:AC72" si="6">ROUND(AA9+AB9,0)</f>
        <v>0</v>
      </c>
      <c r="AD9" s="48"/>
      <c r="AE9" s="21">
        <v>10</v>
      </c>
      <c r="AF9" s="22">
        <v>0</v>
      </c>
      <c r="AG9" s="21">
        <f t="shared" ref="AG9:AG10" si="7">AE9*AF9*P9/100</f>
        <v>0</v>
      </c>
      <c r="AH9" s="21">
        <f t="shared" ref="AH9:AH10" si="8">AE9*AF9*Q9/100</f>
        <v>0</v>
      </c>
      <c r="AI9" s="21">
        <f t="shared" ref="AI9:AI10" si="9">AG9+AH9</f>
        <v>0</v>
      </c>
      <c r="AJ9" s="21">
        <f t="shared" ref="AJ9:AJ10" si="10">AE9*AF9*S9/100</f>
        <v>0</v>
      </c>
      <c r="AK9" s="21">
        <f t="shared" ref="AK9:AK10" si="11">AE9*AF9*T9/100</f>
        <v>0</v>
      </c>
      <c r="AL9" s="21">
        <f t="shared" ref="AL9:AL10" si="12">SUM(AI9:AK9)</f>
        <v>0</v>
      </c>
      <c r="AM9" s="21">
        <f t="shared" ref="AM9:AM10" si="13">AE9*AF9*W9/100</f>
        <v>0</v>
      </c>
      <c r="AN9" s="21">
        <f t="shared" ref="AN9:AN10" si="14">AE9*AF9*X9/100</f>
        <v>0</v>
      </c>
      <c r="AO9" s="21">
        <f t="shared" ref="AO9:AO10" si="15">AE9*AF9*Y9/100</f>
        <v>0</v>
      </c>
      <c r="AP9" s="21">
        <f t="shared" ref="AP9:AP10" si="16">SUM(AM9:AO9)</f>
        <v>0</v>
      </c>
      <c r="AQ9" s="23">
        <f t="shared" ref="AQ9:AQ10" si="17">AL9+AP9</f>
        <v>0</v>
      </c>
      <c r="AR9" s="10"/>
      <c r="AS9" s="10"/>
      <c r="AT9" s="10"/>
      <c r="AU9" s="10"/>
      <c r="AV9" s="10"/>
      <c r="AW9" s="14"/>
      <c r="AX9" s="10"/>
      <c r="AY9" s="10"/>
      <c r="AZ9" s="10"/>
      <c r="BA9" s="10"/>
      <c r="BB9" s="10"/>
      <c r="BC9" s="10"/>
      <c r="BD9" s="10"/>
      <c r="BE9" s="10"/>
      <c r="BF9" s="10"/>
      <c r="BG9" s="10"/>
      <c r="BH9" s="10"/>
      <c r="BI9" s="10"/>
      <c r="BJ9" s="14"/>
      <c r="BK9" s="10"/>
      <c r="BL9" s="10"/>
      <c r="BM9" s="10"/>
      <c r="BN9" s="10"/>
      <c r="BO9" s="14"/>
      <c r="BP9" s="10"/>
      <c r="BQ9" s="14"/>
      <c r="BR9" s="10"/>
      <c r="BS9" s="10"/>
      <c r="BT9" s="10"/>
      <c r="BU9" s="10"/>
      <c r="BV9" s="14"/>
      <c r="BW9" s="10"/>
      <c r="BX9" s="10"/>
      <c r="BY9" s="10"/>
      <c r="BZ9" s="10"/>
      <c r="CA9" s="10"/>
      <c r="CB9" s="10"/>
      <c r="CC9" s="10"/>
      <c r="CD9" s="10"/>
      <c r="CE9" s="10"/>
      <c r="CF9" s="10"/>
      <c r="CG9" s="10"/>
      <c r="CH9" s="10"/>
      <c r="CI9" s="10"/>
      <c r="CJ9" s="10"/>
    </row>
    <row r="10" spans="1:88" ht="150" x14ac:dyDescent="0.25">
      <c r="A10" s="114">
        <v>1</v>
      </c>
      <c r="B10" s="140" t="s">
        <v>792</v>
      </c>
      <c r="C10" s="118" t="s">
        <v>114</v>
      </c>
      <c r="D10" s="20"/>
      <c r="E10" s="5"/>
      <c r="F10" s="5"/>
      <c r="G10" s="16"/>
      <c r="H10" s="24"/>
      <c r="I10" s="17"/>
      <c r="J10" s="18"/>
      <c r="K10" s="18"/>
      <c r="L10" s="28"/>
      <c r="M10" s="141" t="s">
        <v>732</v>
      </c>
      <c r="N10" s="142">
        <v>0</v>
      </c>
      <c r="O10" s="143"/>
      <c r="P10" s="144">
        <v>0</v>
      </c>
      <c r="Q10" s="144">
        <v>0</v>
      </c>
      <c r="R10" s="144">
        <f t="shared" ref="R10:R73" si="18">P10+Q10</f>
        <v>0</v>
      </c>
      <c r="S10" s="144">
        <f t="shared" si="1"/>
        <v>0</v>
      </c>
      <c r="T10" s="144">
        <v>0</v>
      </c>
      <c r="U10" s="144">
        <f t="shared" ref="U10:U73" si="19">R10+S10+T10</f>
        <v>0</v>
      </c>
      <c r="V10" s="145"/>
      <c r="W10" s="144">
        <v>0</v>
      </c>
      <c r="X10" s="146">
        <f t="shared" si="2"/>
        <v>0</v>
      </c>
      <c r="Y10" s="144">
        <v>0</v>
      </c>
      <c r="Z10" s="144">
        <f t="shared" si="3"/>
        <v>0</v>
      </c>
      <c r="AA10" s="144">
        <f t="shared" si="4"/>
        <v>0</v>
      </c>
      <c r="AB10" s="144">
        <f t="shared" si="5"/>
        <v>0</v>
      </c>
      <c r="AC10" s="147">
        <f t="shared" si="6"/>
        <v>0</v>
      </c>
      <c r="AD10" s="48"/>
      <c r="AE10" s="21">
        <v>10</v>
      </c>
      <c r="AF10" s="21">
        <v>0</v>
      </c>
      <c r="AG10" s="21">
        <f t="shared" si="7"/>
        <v>0</v>
      </c>
      <c r="AH10" s="21">
        <f t="shared" si="8"/>
        <v>0</v>
      </c>
      <c r="AI10" s="21">
        <f t="shared" si="9"/>
        <v>0</v>
      </c>
      <c r="AJ10" s="21">
        <f t="shared" si="10"/>
        <v>0</v>
      </c>
      <c r="AK10" s="21">
        <f t="shared" si="11"/>
        <v>0</v>
      </c>
      <c r="AL10" s="21">
        <f t="shared" si="12"/>
        <v>0</v>
      </c>
      <c r="AM10" s="21">
        <f t="shared" si="13"/>
        <v>0</v>
      </c>
      <c r="AN10" s="21">
        <f t="shared" si="14"/>
        <v>0</v>
      </c>
      <c r="AO10" s="21">
        <f t="shared" si="15"/>
        <v>0</v>
      </c>
      <c r="AP10" s="21">
        <f t="shared" si="16"/>
        <v>0</v>
      </c>
      <c r="AQ10" s="23">
        <f t="shared" si="17"/>
        <v>0</v>
      </c>
      <c r="AR10" s="10"/>
      <c r="AS10" s="10"/>
      <c r="AT10" s="10"/>
      <c r="AU10" s="10"/>
      <c r="AV10" s="10"/>
      <c r="AW10" s="14"/>
      <c r="AX10" s="10"/>
      <c r="AY10" s="10"/>
      <c r="AZ10" s="10"/>
      <c r="BA10" s="10"/>
      <c r="BB10" s="10"/>
      <c r="BC10" s="10"/>
      <c r="BD10" s="10"/>
      <c r="BE10" s="10"/>
      <c r="BF10" s="10"/>
      <c r="BG10" s="10"/>
      <c r="BH10" s="10"/>
      <c r="BI10" s="10"/>
      <c r="BJ10" s="14"/>
      <c r="BK10" s="10"/>
      <c r="BL10" s="10"/>
      <c r="BM10" s="10"/>
      <c r="BN10" s="10"/>
      <c r="BO10" s="14"/>
      <c r="BP10" s="10"/>
      <c r="BQ10" s="14"/>
      <c r="BR10" s="10"/>
      <c r="BS10" s="10"/>
      <c r="BT10" s="10"/>
      <c r="BU10" s="10"/>
      <c r="BV10" s="14"/>
      <c r="BW10" s="10"/>
      <c r="BX10" s="10"/>
      <c r="BY10" s="10"/>
      <c r="BZ10" s="10"/>
      <c r="CA10" s="10"/>
      <c r="CB10" s="10"/>
      <c r="CC10" s="10"/>
      <c r="CD10" s="10"/>
      <c r="CE10" s="10"/>
      <c r="CF10" s="10"/>
      <c r="CG10" s="10"/>
      <c r="CH10" s="10"/>
      <c r="CI10" s="10"/>
      <c r="CJ10" s="10"/>
    </row>
    <row r="11" spans="1:88" ht="30" x14ac:dyDescent="0.25">
      <c r="A11" s="114">
        <v>1.1000000000000001</v>
      </c>
      <c r="B11" s="140" t="s">
        <v>792</v>
      </c>
      <c r="C11" s="118" t="s">
        <v>733</v>
      </c>
      <c r="D11" s="5"/>
      <c r="E11" s="5"/>
      <c r="F11" s="5"/>
      <c r="G11" s="5"/>
      <c r="H11" s="5"/>
      <c r="I11" s="5"/>
      <c r="J11" s="5"/>
      <c r="K11" s="5"/>
      <c r="L11" s="28"/>
      <c r="M11" s="148" t="s">
        <v>714</v>
      </c>
      <c r="N11" s="149">
        <v>130</v>
      </c>
      <c r="O11" s="150"/>
      <c r="P11" s="151">
        <v>1779.7850000000001</v>
      </c>
      <c r="Q11" s="144">
        <v>0</v>
      </c>
      <c r="R11" s="144">
        <f t="shared" si="18"/>
        <v>1779.7850000000001</v>
      </c>
      <c r="S11" s="144">
        <f t="shared" si="1"/>
        <v>133.53726854999999</v>
      </c>
      <c r="T11" s="144">
        <v>0</v>
      </c>
      <c r="U11" s="144">
        <f t="shared" si="19"/>
        <v>1913.32226855</v>
      </c>
      <c r="V11" s="145"/>
      <c r="W11" s="152">
        <v>472.64</v>
      </c>
      <c r="X11" s="146">
        <f t="shared" si="2"/>
        <v>58.418303999999992</v>
      </c>
      <c r="Y11" s="144">
        <v>0</v>
      </c>
      <c r="Z11" s="144">
        <f t="shared" si="3"/>
        <v>531.05830400000002</v>
      </c>
      <c r="AA11" s="144">
        <f t="shared" si="4"/>
        <v>248731.89491149999</v>
      </c>
      <c r="AB11" s="144">
        <f t="shared" si="5"/>
        <v>69037.579519999999</v>
      </c>
      <c r="AC11" s="147">
        <f t="shared" si="6"/>
        <v>317769</v>
      </c>
      <c r="AD11" s="48"/>
      <c r="AE11" s="21">
        <v>10</v>
      </c>
      <c r="AF11" s="21">
        <v>130</v>
      </c>
      <c r="AG11" s="21">
        <f t="shared" ref="AG11:AG74" si="20">AE11*AF11*P11/100</f>
        <v>23137.205000000002</v>
      </c>
      <c r="AH11" s="21">
        <f t="shared" ref="AH11:AH74" si="21">AE11*AF11*Q11/100</f>
        <v>0</v>
      </c>
      <c r="AI11" s="21">
        <f t="shared" ref="AI11:AI74" si="22">AG11+AH11</f>
        <v>23137.205000000002</v>
      </c>
      <c r="AJ11" s="21">
        <f t="shared" ref="AJ11:AJ74" si="23">AE11*AF11*S11/100</f>
        <v>1735.9844911499999</v>
      </c>
      <c r="AK11" s="21">
        <f t="shared" ref="AK11:AK74" si="24">AE11*AF11*T11/100</f>
        <v>0</v>
      </c>
      <c r="AL11" s="21">
        <f t="shared" ref="AL11:AL74" si="25">SUM(AI11:AK11)</f>
        <v>24873.189491150002</v>
      </c>
      <c r="AM11" s="21">
        <f t="shared" ref="AM11:AM74" si="26">AE11*AF11*W11/100</f>
        <v>6144.32</v>
      </c>
      <c r="AN11" s="21">
        <f t="shared" ref="AN11:AN74" si="27">AE11*AF11*X11/100</f>
        <v>759.43795199999988</v>
      </c>
      <c r="AO11" s="21">
        <f t="shared" ref="AO11:AO74" si="28">AE11*AF11*Y11/100</f>
        <v>0</v>
      </c>
      <c r="AP11" s="21">
        <f t="shared" ref="AP11:AP74" si="29">SUM(AM11:AO11)</f>
        <v>6903.7579519999999</v>
      </c>
      <c r="AQ11" s="23">
        <f t="shared" ref="AQ11:AQ74" si="30">AL11+AP11</f>
        <v>31776.947443150002</v>
      </c>
    </row>
    <row r="12" spans="1:88" ht="30" x14ac:dyDescent="0.25">
      <c r="A12" s="114">
        <v>1.2</v>
      </c>
      <c r="B12" s="140" t="s">
        <v>792</v>
      </c>
      <c r="C12" s="118" t="s">
        <v>115</v>
      </c>
      <c r="D12" s="5"/>
      <c r="E12" s="5"/>
      <c r="F12" s="5"/>
      <c r="G12" s="5"/>
      <c r="H12" s="5"/>
      <c r="I12" s="5"/>
      <c r="J12" s="5"/>
      <c r="K12" s="5"/>
      <c r="L12" s="28"/>
      <c r="M12" s="148" t="s">
        <v>714</v>
      </c>
      <c r="N12" s="149">
        <v>215</v>
      </c>
      <c r="O12" s="150"/>
      <c r="P12" s="151">
        <v>629.83500000000004</v>
      </c>
      <c r="Q12" s="144">
        <v>0</v>
      </c>
      <c r="R12" s="144">
        <f t="shared" si="18"/>
        <v>629.83500000000004</v>
      </c>
      <c r="S12" s="144">
        <f t="shared" si="1"/>
        <v>47.256520049999999</v>
      </c>
      <c r="T12" s="144">
        <v>0</v>
      </c>
      <c r="U12" s="144">
        <f t="shared" si="19"/>
        <v>677.09152004999999</v>
      </c>
      <c r="V12" s="145"/>
      <c r="W12" s="152">
        <v>125.545</v>
      </c>
      <c r="X12" s="146">
        <f t="shared" si="2"/>
        <v>15.517361999999999</v>
      </c>
      <c r="Y12" s="144">
        <v>0</v>
      </c>
      <c r="Z12" s="144">
        <f t="shared" si="3"/>
        <v>141.06236200000001</v>
      </c>
      <c r="AA12" s="144">
        <f t="shared" si="4"/>
        <v>145574.67681075001</v>
      </c>
      <c r="AB12" s="144">
        <f t="shared" si="5"/>
        <v>30328.40783</v>
      </c>
      <c r="AC12" s="147">
        <f t="shared" si="6"/>
        <v>175903</v>
      </c>
      <c r="AD12" s="48"/>
      <c r="AE12" s="21">
        <v>10</v>
      </c>
      <c r="AF12" s="21">
        <v>215</v>
      </c>
      <c r="AG12" s="21">
        <f t="shared" si="20"/>
        <v>13541.452499999999</v>
      </c>
      <c r="AH12" s="21">
        <f t="shared" si="21"/>
        <v>0</v>
      </c>
      <c r="AI12" s="21">
        <f t="shared" si="22"/>
        <v>13541.452499999999</v>
      </c>
      <c r="AJ12" s="21">
        <f t="shared" si="23"/>
        <v>1016.015181075</v>
      </c>
      <c r="AK12" s="21">
        <f t="shared" si="24"/>
        <v>0</v>
      </c>
      <c r="AL12" s="21">
        <f t="shared" si="25"/>
        <v>14557.467681074999</v>
      </c>
      <c r="AM12" s="21">
        <f t="shared" si="26"/>
        <v>2699.2175000000002</v>
      </c>
      <c r="AN12" s="21">
        <f t="shared" si="27"/>
        <v>333.62328299999996</v>
      </c>
      <c r="AO12" s="21">
        <f t="shared" si="28"/>
        <v>0</v>
      </c>
      <c r="AP12" s="21">
        <f t="shared" si="29"/>
        <v>3032.8407830000001</v>
      </c>
      <c r="AQ12" s="23">
        <f t="shared" si="30"/>
        <v>17590.308464074998</v>
      </c>
    </row>
    <row r="13" spans="1:88" ht="30" x14ac:dyDescent="0.25">
      <c r="A13" s="114">
        <v>1.3</v>
      </c>
      <c r="B13" s="140" t="s">
        <v>792</v>
      </c>
      <c r="C13" s="118" t="s">
        <v>734</v>
      </c>
      <c r="D13" s="5"/>
      <c r="E13" s="5"/>
      <c r="F13" s="5"/>
      <c r="G13" s="5"/>
      <c r="H13" s="5"/>
      <c r="I13" s="5"/>
      <c r="J13" s="5"/>
      <c r="K13" s="5"/>
      <c r="L13" s="28"/>
      <c r="M13" s="148" t="s">
        <v>714</v>
      </c>
      <c r="N13" s="149">
        <v>320</v>
      </c>
      <c r="O13" s="150"/>
      <c r="P13" s="151">
        <v>475.80500000000001</v>
      </c>
      <c r="Q13" s="144">
        <v>0</v>
      </c>
      <c r="R13" s="144">
        <f t="shared" si="18"/>
        <v>475.80500000000001</v>
      </c>
      <c r="S13" s="144">
        <f t="shared" si="1"/>
        <v>35.699649149999999</v>
      </c>
      <c r="T13" s="144">
        <v>0</v>
      </c>
      <c r="U13" s="144">
        <f t="shared" si="19"/>
        <v>511.50464914999998</v>
      </c>
      <c r="V13" s="145"/>
      <c r="W13" s="152">
        <v>176.185</v>
      </c>
      <c r="X13" s="146">
        <f t="shared" si="2"/>
        <v>21.776465999999999</v>
      </c>
      <c r="Y13" s="144">
        <v>0</v>
      </c>
      <c r="Z13" s="144">
        <f t="shared" si="3"/>
        <v>197.961466</v>
      </c>
      <c r="AA13" s="144">
        <f t="shared" si="4"/>
        <v>163681.48772799998</v>
      </c>
      <c r="AB13" s="144">
        <f t="shared" si="5"/>
        <v>63347.669119999999</v>
      </c>
      <c r="AC13" s="147">
        <f t="shared" si="6"/>
        <v>227029</v>
      </c>
      <c r="AD13" s="48"/>
      <c r="AE13" s="21">
        <v>10</v>
      </c>
      <c r="AF13" s="21">
        <v>320</v>
      </c>
      <c r="AG13" s="21">
        <f t="shared" si="20"/>
        <v>15225.76</v>
      </c>
      <c r="AH13" s="21">
        <f t="shared" si="21"/>
        <v>0</v>
      </c>
      <c r="AI13" s="21">
        <f t="shared" si="22"/>
        <v>15225.76</v>
      </c>
      <c r="AJ13" s="21">
        <f t="shared" si="23"/>
        <v>1142.3887728</v>
      </c>
      <c r="AK13" s="21">
        <f t="shared" si="24"/>
        <v>0</v>
      </c>
      <c r="AL13" s="21">
        <f t="shared" si="25"/>
        <v>16368.148772799999</v>
      </c>
      <c r="AM13" s="21">
        <f t="shared" si="26"/>
        <v>5637.92</v>
      </c>
      <c r="AN13" s="21">
        <f t="shared" si="27"/>
        <v>696.84691199999997</v>
      </c>
      <c r="AO13" s="21">
        <f t="shared" si="28"/>
        <v>0</v>
      </c>
      <c r="AP13" s="21">
        <f t="shared" si="29"/>
        <v>6334.766912</v>
      </c>
      <c r="AQ13" s="23">
        <f t="shared" si="30"/>
        <v>22702.915684799998</v>
      </c>
    </row>
    <row r="14" spans="1:88" ht="30" x14ac:dyDescent="0.25">
      <c r="A14" s="114">
        <v>1.4</v>
      </c>
      <c r="B14" s="140" t="s">
        <v>792</v>
      </c>
      <c r="C14" s="118" t="s">
        <v>735</v>
      </c>
      <c r="D14" s="5"/>
      <c r="E14" s="5"/>
      <c r="F14" s="5"/>
      <c r="G14" s="5"/>
      <c r="H14" s="5"/>
      <c r="I14" s="5"/>
      <c r="J14" s="5"/>
      <c r="K14" s="5"/>
      <c r="L14" s="28"/>
      <c r="M14" s="148" t="s">
        <v>714</v>
      </c>
      <c r="N14" s="149">
        <v>40</v>
      </c>
      <c r="O14" s="150"/>
      <c r="P14" s="151">
        <v>1423.1949999999999</v>
      </c>
      <c r="Q14" s="144">
        <v>0</v>
      </c>
      <c r="R14" s="144">
        <f t="shared" si="18"/>
        <v>1423.1949999999999</v>
      </c>
      <c r="S14" s="144">
        <f t="shared" si="1"/>
        <v>106.78232084999999</v>
      </c>
      <c r="T14" s="144">
        <v>0</v>
      </c>
      <c r="U14" s="144">
        <f t="shared" si="19"/>
        <v>1529.9773208499998</v>
      </c>
      <c r="V14" s="145"/>
      <c r="W14" s="152">
        <v>377.69</v>
      </c>
      <c r="X14" s="146">
        <f t="shared" si="2"/>
        <v>46.682483999999995</v>
      </c>
      <c r="Y14" s="144">
        <v>0</v>
      </c>
      <c r="Z14" s="144">
        <f t="shared" si="3"/>
        <v>424.37248399999999</v>
      </c>
      <c r="AA14" s="144">
        <f t="shared" si="4"/>
        <v>61199.092833999995</v>
      </c>
      <c r="AB14" s="144">
        <f t="shared" si="5"/>
        <v>16974.899359999999</v>
      </c>
      <c r="AC14" s="147">
        <f t="shared" si="6"/>
        <v>78174</v>
      </c>
      <c r="AD14" s="48"/>
      <c r="AE14" s="21">
        <v>10</v>
      </c>
      <c r="AF14" s="21">
        <v>40</v>
      </c>
      <c r="AG14" s="21">
        <f t="shared" si="20"/>
        <v>5692.78</v>
      </c>
      <c r="AH14" s="21">
        <f t="shared" si="21"/>
        <v>0</v>
      </c>
      <c r="AI14" s="21">
        <f t="shared" si="22"/>
        <v>5692.78</v>
      </c>
      <c r="AJ14" s="21">
        <f t="shared" si="23"/>
        <v>427.12928339999996</v>
      </c>
      <c r="AK14" s="21">
        <f t="shared" si="24"/>
        <v>0</v>
      </c>
      <c r="AL14" s="21">
        <f t="shared" si="25"/>
        <v>6119.9092833999994</v>
      </c>
      <c r="AM14" s="21">
        <f t="shared" si="26"/>
        <v>1510.76</v>
      </c>
      <c r="AN14" s="21">
        <f t="shared" si="27"/>
        <v>186.72993599999998</v>
      </c>
      <c r="AO14" s="21">
        <f t="shared" si="28"/>
        <v>0</v>
      </c>
      <c r="AP14" s="21">
        <f t="shared" si="29"/>
        <v>1697.4899359999999</v>
      </c>
      <c r="AQ14" s="23">
        <f t="shared" si="30"/>
        <v>7817.3992193999993</v>
      </c>
    </row>
    <row r="15" spans="1:88" ht="150" x14ac:dyDescent="0.25">
      <c r="A15" s="114">
        <v>2</v>
      </c>
      <c r="B15" s="140" t="s">
        <v>792</v>
      </c>
      <c r="C15" s="118" t="s">
        <v>116</v>
      </c>
      <c r="D15" s="5"/>
      <c r="E15" s="5"/>
      <c r="F15" s="5"/>
      <c r="G15" s="5"/>
      <c r="H15" s="5"/>
      <c r="I15" s="5"/>
      <c r="J15" s="5"/>
      <c r="K15" s="5"/>
      <c r="L15" s="28"/>
      <c r="M15" s="141" t="s">
        <v>732</v>
      </c>
      <c r="N15" s="142">
        <v>0</v>
      </c>
      <c r="O15" s="150"/>
      <c r="P15" s="144">
        <v>0</v>
      </c>
      <c r="Q15" s="144">
        <v>0</v>
      </c>
      <c r="R15" s="144">
        <f t="shared" si="18"/>
        <v>0</v>
      </c>
      <c r="S15" s="144">
        <f t="shared" si="1"/>
        <v>0</v>
      </c>
      <c r="T15" s="144">
        <v>0</v>
      </c>
      <c r="U15" s="144">
        <f t="shared" si="19"/>
        <v>0</v>
      </c>
      <c r="V15" s="145"/>
      <c r="W15" s="144">
        <v>0</v>
      </c>
      <c r="X15" s="146">
        <f t="shared" si="2"/>
        <v>0</v>
      </c>
      <c r="Y15" s="144">
        <v>0</v>
      </c>
      <c r="Z15" s="144">
        <f t="shared" si="3"/>
        <v>0</v>
      </c>
      <c r="AA15" s="144">
        <f t="shared" si="4"/>
        <v>0</v>
      </c>
      <c r="AB15" s="144">
        <f t="shared" si="5"/>
        <v>0</v>
      </c>
      <c r="AC15" s="147">
        <f t="shared" si="6"/>
        <v>0</v>
      </c>
      <c r="AD15" s="48"/>
      <c r="AE15" s="21">
        <v>10</v>
      </c>
      <c r="AF15" s="21">
        <v>0</v>
      </c>
      <c r="AG15" s="21">
        <f t="shared" si="20"/>
        <v>0</v>
      </c>
      <c r="AH15" s="21">
        <f t="shared" si="21"/>
        <v>0</v>
      </c>
      <c r="AI15" s="21">
        <f t="shared" si="22"/>
        <v>0</v>
      </c>
      <c r="AJ15" s="21">
        <f t="shared" si="23"/>
        <v>0</v>
      </c>
      <c r="AK15" s="21">
        <f t="shared" si="24"/>
        <v>0</v>
      </c>
      <c r="AL15" s="21">
        <f t="shared" si="25"/>
        <v>0</v>
      </c>
      <c r="AM15" s="21">
        <f t="shared" si="26"/>
        <v>0</v>
      </c>
      <c r="AN15" s="21">
        <f t="shared" si="27"/>
        <v>0</v>
      </c>
      <c r="AO15" s="21">
        <f t="shared" si="28"/>
        <v>0</v>
      </c>
      <c r="AP15" s="21">
        <f t="shared" si="29"/>
        <v>0</v>
      </c>
      <c r="AQ15" s="23">
        <f t="shared" si="30"/>
        <v>0</v>
      </c>
    </row>
    <row r="16" spans="1:88" ht="30" x14ac:dyDescent="0.25">
      <c r="A16" s="114">
        <v>2.1</v>
      </c>
      <c r="B16" s="140" t="s">
        <v>792</v>
      </c>
      <c r="C16" s="118" t="s">
        <v>733</v>
      </c>
      <c r="D16" s="5"/>
      <c r="E16" s="5"/>
      <c r="F16" s="5"/>
      <c r="G16" s="5"/>
      <c r="H16" s="5"/>
      <c r="I16" s="5"/>
      <c r="J16" s="5"/>
      <c r="K16" s="5"/>
      <c r="L16" s="28"/>
      <c r="M16" s="148" t="s">
        <v>714</v>
      </c>
      <c r="N16" s="141">
        <v>5</v>
      </c>
      <c r="O16" s="150"/>
      <c r="P16" s="151">
        <v>2372.6950000000002</v>
      </c>
      <c r="Q16" s="144">
        <v>0</v>
      </c>
      <c r="R16" s="144">
        <f t="shared" si="18"/>
        <v>2372.6950000000002</v>
      </c>
      <c r="S16" s="144">
        <f t="shared" si="1"/>
        <v>178.02330585000001</v>
      </c>
      <c r="T16" s="144">
        <v>0</v>
      </c>
      <c r="U16" s="144">
        <f t="shared" si="19"/>
        <v>2550.71830585</v>
      </c>
      <c r="V16" s="145"/>
      <c r="W16" s="152">
        <v>629.83500000000004</v>
      </c>
      <c r="X16" s="146">
        <f t="shared" si="2"/>
        <v>77.847605999999999</v>
      </c>
      <c r="Y16" s="144">
        <v>0</v>
      </c>
      <c r="Z16" s="144">
        <f t="shared" si="3"/>
        <v>707.68260600000008</v>
      </c>
      <c r="AA16" s="144">
        <f t="shared" si="4"/>
        <v>12753.591529249999</v>
      </c>
      <c r="AB16" s="144">
        <f t="shared" si="5"/>
        <v>3538.4130300000006</v>
      </c>
      <c r="AC16" s="147">
        <f t="shared" si="6"/>
        <v>16292</v>
      </c>
      <c r="AD16" s="48"/>
      <c r="AE16" s="21">
        <v>10</v>
      </c>
      <c r="AF16" s="21">
        <v>5</v>
      </c>
      <c r="AG16" s="21">
        <f t="shared" si="20"/>
        <v>1186.3475000000001</v>
      </c>
      <c r="AH16" s="21">
        <f t="shared" si="21"/>
        <v>0</v>
      </c>
      <c r="AI16" s="21">
        <f t="shared" si="22"/>
        <v>1186.3475000000001</v>
      </c>
      <c r="AJ16" s="21">
        <f t="shared" si="23"/>
        <v>89.011652924999993</v>
      </c>
      <c r="AK16" s="21">
        <f t="shared" si="24"/>
        <v>0</v>
      </c>
      <c r="AL16" s="21">
        <f t="shared" si="25"/>
        <v>1275.359152925</v>
      </c>
      <c r="AM16" s="21">
        <f t="shared" si="26"/>
        <v>314.91750000000002</v>
      </c>
      <c r="AN16" s="21">
        <f t="shared" si="27"/>
        <v>38.923802999999999</v>
      </c>
      <c r="AO16" s="21">
        <f t="shared" si="28"/>
        <v>0</v>
      </c>
      <c r="AP16" s="21">
        <f t="shared" si="29"/>
        <v>353.84130300000004</v>
      </c>
      <c r="AQ16" s="23">
        <f t="shared" si="30"/>
        <v>1629.2004559249999</v>
      </c>
    </row>
    <row r="17" spans="1:43" x14ac:dyDescent="0.25">
      <c r="A17" s="114">
        <v>2.2000000000000002</v>
      </c>
      <c r="B17" s="140" t="s">
        <v>792</v>
      </c>
      <c r="C17" s="119" t="s">
        <v>117</v>
      </c>
      <c r="D17" s="5"/>
      <c r="E17" s="5"/>
      <c r="F17" s="5"/>
      <c r="G17" s="5"/>
      <c r="H17" s="5"/>
      <c r="I17" s="5"/>
      <c r="J17" s="5"/>
      <c r="K17" s="5"/>
      <c r="L17" s="28"/>
      <c r="M17" s="148" t="s">
        <v>715</v>
      </c>
      <c r="N17" s="141">
        <v>5</v>
      </c>
      <c r="O17" s="150"/>
      <c r="P17" s="151">
        <v>4207.34</v>
      </c>
      <c r="Q17" s="144">
        <v>0</v>
      </c>
      <c r="R17" s="144">
        <f t="shared" si="18"/>
        <v>4207.34</v>
      </c>
      <c r="S17" s="144">
        <f t="shared" si="1"/>
        <v>315.67672020000003</v>
      </c>
      <c r="T17" s="144">
        <v>0</v>
      </c>
      <c r="U17" s="144">
        <f t="shared" si="19"/>
        <v>4523.0167202000002</v>
      </c>
      <c r="V17" s="145"/>
      <c r="W17" s="152">
        <v>1065.55</v>
      </c>
      <c r="X17" s="146">
        <f t="shared" si="2"/>
        <v>131.70197999999999</v>
      </c>
      <c r="Y17" s="144">
        <v>0</v>
      </c>
      <c r="Z17" s="144">
        <f t="shared" si="3"/>
        <v>1197.25198</v>
      </c>
      <c r="AA17" s="144">
        <f t="shared" si="4"/>
        <v>22615.083601000002</v>
      </c>
      <c r="AB17" s="144">
        <f t="shared" si="5"/>
        <v>5986.2599</v>
      </c>
      <c r="AC17" s="147">
        <f t="shared" si="6"/>
        <v>28601</v>
      </c>
      <c r="AD17" s="48"/>
      <c r="AE17" s="21">
        <v>10</v>
      </c>
      <c r="AF17" s="21">
        <v>5</v>
      </c>
      <c r="AG17" s="21">
        <f t="shared" si="20"/>
        <v>2103.67</v>
      </c>
      <c r="AH17" s="21">
        <f t="shared" si="21"/>
        <v>0</v>
      </c>
      <c r="AI17" s="21">
        <f t="shared" si="22"/>
        <v>2103.67</v>
      </c>
      <c r="AJ17" s="21">
        <f t="shared" si="23"/>
        <v>157.83836010000002</v>
      </c>
      <c r="AK17" s="21">
        <f t="shared" si="24"/>
        <v>0</v>
      </c>
      <c r="AL17" s="21">
        <f t="shared" si="25"/>
        <v>2261.5083601000001</v>
      </c>
      <c r="AM17" s="21">
        <f t="shared" si="26"/>
        <v>532.77499999999998</v>
      </c>
      <c r="AN17" s="21">
        <f t="shared" si="27"/>
        <v>65.850989999999996</v>
      </c>
      <c r="AO17" s="21">
        <f t="shared" si="28"/>
        <v>0</v>
      </c>
      <c r="AP17" s="21">
        <f t="shared" si="29"/>
        <v>598.62599</v>
      </c>
      <c r="AQ17" s="23">
        <f t="shared" si="30"/>
        <v>2860.1343501000001</v>
      </c>
    </row>
    <row r="18" spans="1:43" x14ac:dyDescent="0.25">
      <c r="A18" s="114">
        <v>2.2999999999999998</v>
      </c>
      <c r="B18" s="140" t="s">
        <v>792</v>
      </c>
      <c r="C18" s="119" t="s">
        <v>118</v>
      </c>
      <c r="D18" s="5"/>
      <c r="E18" s="5"/>
      <c r="F18" s="5"/>
      <c r="G18" s="5"/>
      <c r="H18" s="5"/>
      <c r="I18" s="5"/>
      <c r="J18" s="5"/>
      <c r="K18" s="5"/>
      <c r="L18" s="28"/>
      <c r="M18" s="148" t="s">
        <v>715</v>
      </c>
      <c r="N18" s="141">
        <v>5</v>
      </c>
      <c r="O18" s="150"/>
      <c r="P18" s="151">
        <v>4907.8599999999997</v>
      </c>
      <c r="Q18" s="144">
        <v>0</v>
      </c>
      <c r="R18" s="144">
        <f t="shared" si="18"/>
        <v>4907.8599999999997</v>
      </c>
      <c r="S18" s="144">
        <f t="shared" si="1"/>
        <v>368.23673579999996</v>
      </c>
      <c r="T18" s="144">
        <v>0</v>
      </c>
      <c r="U18" s="144">
        <f t="shared" si="19"/>
        <v>5276.0967357999998</v>
      </c>
      <c r="V18" s="145"/>
      <c r="W18" s="152">
        <v>1232.24</v>
      </c>
      <c r="X18" s="146">
        <f t="shared" si="2"/>
        <v>152.30486399999998</v>
      </c>
      <c r="Y18" s="144">
        <v>0</v>
      </c>
      <c r="Z18" s="144">
        <f t="shared" si="3"/>
        <v>1384.544864</v>
      </c>
      <c r="AA18" s="144">
        <f t="shared" si="4"/>
        <v>26380.483678999997</v>
      </c>
      <c r="AB18" s="144">
        <f t="shared" si="5"/>
        <v>6922.7243199999994</v>
      </c>
      <c r="AC18" s="147">
        <f t="shared" si="6"/>
        <v>33303</v>
      </c>
      <c r="AD18" s="48"/>
      <c r="AE18" s="21">
        <v>10</v>
      </c>
      <c r="AF18" s="21">
        <v>5</v>
      </c>
      <c r="AG18" s="21">
        <f t="shared" si="20"/>
        <v>2453.9299999999998</v>
      </c>
      <c r="AH18" s="21">
        <f t="shared" si="21"/>
        <v>0</v>
      </c>
      <c r="AI18" s="21">
        <f t="shared" si="22"/>
        <v>2453.9299999999998</v>
      </c>
      <c r="AJ18" s="21">
        <f t="shared" si="23"/>
        <v>184.11836789999998</v>
      </c>
      <c r="AK18" s="21">
        <f t="shared" si="24"/>
        <v>0</v>
      </c>
      <c r="AL18" s="21">
        <f t="shared" si="25"/>
        <v>2638.0483678999999</v>
      </c>
      <c r="AM18" s="21">
        <f t="shared" si="26"/>
        <v>616.12</v>
      </c>
      <c r="AN18" s="21">
        <f t="shared" si="27"/>
        <v>76.15243199999999</v>
      </c>
      <c r="AO18" s="21">
        <f t="shared" si="28"/>
        <v>0</v>
      </c>
      <c r="AP18" s="21">
        <f t="shared" si="29"/>
        <v>692.27243199999998</v>
      </c>
      <c r="AQ18" s="23">
        <f t="shared" si="30"/>
        <v>3330.3207998999997</v>
      </c>
    </row>
    <row r="19" spans="1:43" ht="150" x14ac:dyDescent="0.25">
      <c r="A19" s="114">
        <v>3</v>
      </c>
      <c r="B19" s="140" t="s">
        <v>792</v>
      </c>
      <c r="C19" s="118" t="s">
        <v>119</v>
      </c>
      <c r="D19" s="5"/>
      <c r="E19" s="5"/>
      <c r="F19" s="5"/>
      <c r="G19" s="5"/>
      <c r="H19" s="5"/>
      <c r="I19" s="5"/>
      <c r="J19" s="5"/>
      <c r="K19" s="5"/>
      <c r="L19" s="28"/>
      <c r="M19" s="141" t="s">
        <v>732</v>
      </c>
      <c r="N19" s="142">
        <v>0</v>
      </c>
      <c r="O19" s="150"/>
      <c r="P19" s="144">
        <v>0</v>
      </c>
      <c r="Q19" s="144">
        <v>0</v>
      </c>
      <c r="R19" s="144">
        <f t="shared" si="18"/>
        <v>0</v>
      </c>
      <c r="S19" s="144">
        <f t="shared" si="1"/>
        <v>0</v>
      </c>
      <c r="T19" s="144">
        <v>0</v>
      </c>
      <c r="U19" s="144">
        <f t="shared" si="19"/>
        <v>0</v>
      </c>
      <c r="V19" s="145"/>
      <c r="W19" s="144">
        <v>0</v>
      </c>
      <c r="X19" s="146">
        <f t="shared" si="2"/>
        <v>0</v>
      </c>
      <c r="Y19" s="144">
        <v>0</v>
      </c>
      <c r="Z19" s="144">
        <f t="shared" si="3"/>
        <v>0</v>
      </c>
      <c r="AA19" s="144">
        <f t="shared" si="4"/>
        <v>0</v>
      </c>
      <c r="AB19" s="144">
        <f t="shared" si="5"/>
        <v>0</v>
      </c>
      <c r="AC19" s="147">
        <f t="shared" si="6"/>
        <v>0</v>
      </c>
      <c r="AD19" s="48"/>
      <c r="AE19" s="21">
        <v>10</v>
      </c>
      <c r="AF19" s="21">
        <v>0</v>
      </c>
      <c r="AG19" s="21">
        <f t="shared" si="20"/>
        <v>0</v>
      </c>
      <c r="AH19" s="21">
        <f t="shared" si="21"/>
        <v>0</v>
      </c>
      <c r="AI19" s="21">
        <f t="shared" si="22"/>
        <v>0</v>
      </c>
      <c r="AJ19" s="21">
        <f t="shared" si="23"/>
        <v>0</v>
      </c>
      <c r="AK19" s="21">
        <f t="shared" si="24"/>
        <v>0</v>
      </c>
      <c r="AL19" s="21">
        <f t="shared" si="25"/>
        <v>0</v>
      </c>
      <c r="AM19" s="21">
        <f t="shared" si="26"/>
        <v>0</v>
      </c>
      <c r="AN19" s="21">
        <f t="shared" si="27"/>
        <v>0</v>
      </c>
      <c r="AO19" s="21">
        <f t="shared" si="28"/>
        <v>0</v>
      </c>
      <c r="AP19" s="21">
        <f t="shared" si="29"/>
        <v>0</v>
      </c>
      <c r="AQ19" s="23">
        <f t="shared" si="30"/>
        <v>0</v>
      </c>
    </row>
    <row r="20" spans="1:43" x14ac:dyDescent="0.25">
      <c r="A20" s="114">
        <v>3.1</v>
      </c>
      <c r="B20" s="140" t="s">
        <v>792</v>
      </c>
      <c r="C20" s="118" t="s">
        <v>120</v>
      </c>
      <c r="D20" s="5"/>
      <c r="E20" s="5"/>
      <c r="F20" s="5"/>
      <c r="G20" s="5"/>
      <c r="H20" s="5"/>
      <c r="I20" s="5"/>
      <c r="J20" s="5"/>
      <c r="K20" s="5"/>
      <c r="L20" s="28"/>
      <c r="M20" s="148" t="s">
        <v>715</v>
      </c>
      <c r="N20" s="141">
        <v>5</v>
      </c>
      <c r="O20" s="150"/>
      <c r="P20" s="151">
        <v>1900</v>
      </c>
      <c r="Q20" s="144">
        <v>0</v>
      </c>
      <c r="R20" s="144">
        <f t="shared" si="18"/>
        <v>1900</v>
      </c>
      <c r="S20" s="144">
        <f t="shared" si="1"/>
        <v>142.55699999999999</v>
      </c>
      <c r="T20" s="144">
        <v>0</v>
      </c>
      <c r="U20" s="144">
        <f t="shared" si="19"/>
        <v>2042.557</v>
      </c>
      <c r="V20" s="145"/>
      <c r="W20" s="152">
        <v>554.92999999999995</v>
      </c>
      <c r="X20" s="146">
        <f t="shared" si="2"/>
        <v>68.589347999999987</v>
      </c>
      <c r="Y20" s="144">
        <v>0</v>
      </c>
      <c r="Z20" s="144">
        <f t="shared" si="3"/>
        <v>623.51934799999992</v>
      </c>
      <c r="AA20" s="144">
        <f t="shared" si="4"/>
        <v>10212.785</v>
      </c>
      <c r="AB20" s="144">
        <f t="shared" si="5"/>
        <v>3117.5967399999995</v>
      </c>
      <c r="AC20" s="147">
        <f t="shared" si="6"/>
        <v>13330</v>
      </c>
      <c r="AD20" s="48"/>
      <c r="AE20" s="21">
        <v>10</v>
      </c>
      <c r="AF20" s="21">
        <v>5</v>
      </c>
      <c r="AG20" s="21">
        <f t="shared" si="20"/>
        <v>950</v>
      </c>
      <c r="AH20" s="21">
        <f t="shared" si="21"/>
        <v>0</v>
      </c>
      <c r="AI20" s="21">
        <f t="shared" si="22"/>
        <v>950</v>
      </c>
      <c r="AJ20" s="21">
        <f t="shared" si="23"/>
        <v>71.278499999999994</v>
      </c>
      <c r="AK20" s="21">
        <f t="shared" si="24"/>
        <v>0</v>
      </c>
      <c r="AL20" s="21">
        <f t="shared" si="25"/>
        <v>1021.2785</v>
      </c>
      <c r="AM20" s="21">
        <f t="shared" si="26"/>
        <v>277.46499999999997</v>
      </c>
      <c r="AN20" s="21">
        <f t="shared" si="27"/>
        <v>34.294673999999993</v>
      </c>
      <c r="AO20" s="21">
        <f t="shared" si="28"/>
        <v>0</v>
      </c>
      <c r="AP20" s="21">
        <f t="shared" si="29"/>
        <v>311.75967399999996</v>
      </c>
      <c r="AQ20" s="23">
        <f t="shared" si="30"/>
        <v>1333.038174</v>
      </c>
    </row>
    <row r="21" spans="1:43" x14ac:dyDescent="0.25">
      <c r="A21" s="114">
        <v>3.2</v>
      </c>
      <c r="B21" s="140" t="s">
        <v>792</v>
      </c>
      <c r="C21" s="118" t="s">
        <v>121</v>
      </c>
      <c r="D21" s="5"/>
      <c r="E21" s="5"/>
      <c r="F21" s="5"/>
      <c r="G21" s="5"/>
      <c r="H21" s="5"/>
      <c r="I21" s="5"/>
      <c r="J21" s="5"/>
      <c r="K21" s="5"/>
      <c r="L21" s="28"/>
      <c r="M21" s="148" t="s">
        <v>715</v>
      </c>
      <c r="N21" s="141">
        <v>5</v>
      </c>
      <c r="O21" s="150"/>
      <c r="P21" s="151">
        <v>1900</v>
      </c>
      <c r="Q21" s="144">
        <v>0</v>
      </c>
      <c r="R21" s="144">
        <f t="shared" si="18"/>
        <v>1900</v>
      </c>
      <c r="S21" s="144">
        <f t="shared" si="1"/>
        <v>142.55699999999999</v>
      </c>
      <c r="T21" s="144">
        <v>0</v>
      </c>
      <c r="U21" s="144">
        <f t="shared" si="19"/>
        <v>2042.557</v>
      </c>
      <c r="V21" s="145"/>
      <c r="W21" s="152">
        <v>567.59</v>
      </c>
      <c r="X21" s="146">
        <f t="shared" si="2"/>
        <v>70.154123999999996</v>
      </c>
      <c r="Y21" s="144">
        <v>0</v>
      </c>
      <c r="Z21" s="144">
        <f t="shared" si="3"/>
        <v>637.74412400000006</v>
      </c>
      <c r="AA21" s="144">
        <f t="shared" si="4"/>
        <v>10212.785</v>
      </c>
      <c r="AB21" s="144">
        <f t="shared" si="5"/>
        <v>3188.7206200000001</v>
      </c>
      <c r="AC21" s="147">
        <f t="shared" si="6"/>
        <v>13402</v>
      </c>
      <c r="AD21" s="48"/>
      <c r="AE21" s="21">
        <v>10</v>
      </c>
      <c r="AF21" s="21">
        <v>5</v>
      </c>
      <c r="AG21" s="21">
        <f t="shared" si="20"/>
        <v>950</v>
      </c>
      <c r="AH21" s="21">
        <f t="shared" si="21"/>
        <v>0</v>
      </c>
      <c r="AI21" s="21">
        <f t="shared" si="22"/>
        <v>950</v>
      </c>
      <c r="AJ21" s="21">
        <f t="shared" si="23"/>
        <v>71.278499999999994</v>
      </c>
      <c r="AK21" s="21">
        <f t="shared" si="24"/>
        <v>0</v>
      </c>
      <c r="AL21" s="21">
        <f t="shared" si="25"/>
        <v>1021.2785</v>
      </c>
      <c r="AM21" s="21">
        <f t="shared" si="26"/>
        <v>283.79500000000002</v>
      </c>
      <c r="AN21" s="21">
        <f t="shared" si="27"/>
        <v>35.077061999999998</v>
      </c>
      <c r="AO21" s="21">
        <f t="shared" si="28"/>
        <v>0</v>
      </c>
      <c r="AP21" s="21">
        <f t="shared" si="29"/>
        <v>318.87206200000003</v>
      </c>
      <c r="AQ21" s="23">
        <f t="shared" si="30"/>
        <v>1340.150562</v>
      </c>
    </row>
    <row r="22" spans="1:43" ht="150" x14ac:dyDescent="0.25">
      <c r="A22" s="114">
        <v>4</v>
      </c>
      <c r="B22" s="140" t="s">
        <v>792</v>
      </c>
      <c r="C22" s="118" t="s">
        <v>141</v>
      </c>
      <c r="D22" s="5"/>
      <c r="E22" s="5"/>
      <c r="F22" s="5"/>
      <c r="G22" s="5"/>
      <c r="H22" s="5"/>
      <c r="I22" s="5"/>
      <c r="J22" s="5"/>
      <c r="K22" s="5"/>
      <c r="L22" s="28"/>
      <c r="M22" s="141" t="s">
        <v>732</v>
      </c>
      <c r="N22" s="142">
        <v>0</v>
      </c>
      <c r="O22" s="150"/>
      <c r="P22" s="144">
        <v>0</v>
      </c>
      <c r="Q22" s="144">
        <v>0</v>
      </c>
      <c r="R22" s="144">
        <f t="shared" si="18"/>
        <v>0</v>
      </c>
      <c r="S22" s="144">
        <f t="shared" si="1"/>
        <v>0</v>
      </c>
      <c r="T22" s="144">
        <v>0</v>
      </c>
      <c r="U22" s="144">
        <f t="shared" si="19"/>
        <v>0</v>
      </c>
      <c r="V22" s="145"/>
      <c r="W22" s="144">
        <v>0</v>
      </c>
      <c r="X22" s="146">
        <f t="shared" si="2"/>
        <v>0</v>
      </c>
      <c r="Y22" s="144">
        <v>0</v>
      </c>
      <c r="Z22" s="144">
        <f t="shared" si="3"/>
        <v>0</v>
      </c>
      <c r="AA22" s="144">
        <f t="shared" si="4"/>
        <v>0</v>
      </c>
      <c r="AB22" s="144">
        <f t="shared" si="5"/>
        <v>0</v>
      </c>
      <c r="AC22" s="147">
        <f t="shared" si="6"/>
        <v>0</v>
      </c>
      <c r="AD22" s="48"/>
      <c r="AE22" s="21">
        <v>10</v>
      </c>
      <c r="AF22" s="21">
        <v>0</v>
      </c>
      <c r="AG22" s="21">
        <f t="shared" si="20"/>
        <v>0</v>
      </c>
      <c r="AH22" s="21">
        <f t="shared" si="21"/>
        <v>0</v>
      </c>
      <c r="AI22" s="21">
        <f t="shared" si="22"/>
        <v>0</v>
      </c>
      <c r="AJ22" s="21">
        <f t="shared" si="23"/>
        <v>0</v>
      </c>
      <c r="AK22" s="21">
        <f t="shared" si="24"/>
        <v>0</v>
      </c>
      <c r="AL22" s="21">
        <f t="shared" si="25"/>
        <v>0</v>
      </c>
      <c r="AM22" s="21">
        <f t="shared" si="26"/>
        <v>0</v>
      </c>
      <c r="AN22" s="21">
        <f t="shared" si="27"/>
        <v>0</v>
      </c>
      <c r="AO22" s="21">
        <f t="shared" si="28"/>
        <v>0</v>
      </c>
      <c r="AP22" s="21">
        <f t="shared" si="29"/>
        <v>0</v>
      </c>
      <c r="AQ22" s="23">
        <f t="shared" si="30"/>
        <v>0</v>
      </c>
    </row>
    <row r="23" spans="1:43" x14ac:dyDescent="0.25">
      <c r="A23" s="114">
        <v>4.0999999999999996</v>
      </c>
      <c r="B23" s="140" t="s">
        <v>792</v>
      </c>
      <c r="C23" s="118" t="s">
        <v>122</v>
      </c>
      <c r="D23" s="5"/>
      <c r="E23" s="5"/>
      <c r="F23" s="5"/>
      <c r="G23" s="5"/>
      <c r="H23" s="5"/>
      <c r="I23" s="5"/>
      <c r="J23" s="5"/>
      <c r="K23" s="5"/>
      <c r="L23" s="28"/>
      <c r="M23" s="148" t="s">
        <v>716</v>
      </c>
      <c r="N23" s="149">
        <v>12</v>
      </c>
      <c r="O23" s="150"/>
      <c r="P23" s="151">
        <v>1068.7149999999999</v>
      </c>
      <c r="Q23" s="144">
        <v>0</v>
      </c>
      <c r="R23" s="144">
        <f t="shared" si="18"/>
        <v>1068.7149999999999</v>
      </c>
      <c r="S23" s="144">
        <f t="shared" si="1"/>
        <v>80.185686449999992</v>
      </c>
      <c r="T23" s="144">
        <v>0</v>
      </c>
      <c r="U23" s="144">
        <f t="shared" si="19"/>
        <v>1148.90068645</v>
      </c>
      <c r="V23" s="145"/>
      <c r="W23" s="152">
        <v>334.435</v>
      </c>
      <c r="X23" s="146">
        <f t="shared" si="2"/>
        <v>41.336165999999999</v>
      </c>
      <c r="Y23" s="144">
        <v>0</v>
      </c>
      <c r="Z23" s="144">
        <f t="shared" si="3"/>
        <v>375.77116599999999</v>
      </c>
      <c r="AA23" s="144">
        <f t="shared" si="4"/>
        <v>13786.808237400001</v>
      </c>
      <c r="AB23" s="144">
        <f t="shared" si="5"/>
        <v>4509.2539919999999</v>
      </c>
      <c r="AC23" s="147">
        <f t="shared" si="6"/>
        <v>18296</v>
      </c>
      <c r="AD23" s="48"/>
      <c r="AE23" s="21">
        <v>10</v>
      </c>
      <c r="AF23" s="21">
        <v>12</v>
      </c>
      <c r="AG23" s="21">
        <f t="shared" si="20"/>
        <v>1282.4579999999999</v>
      </c>
      <c r="AH23" s="21">
        <f t="shared" si="21"/>
        <v>0</v>
      </c>
      <c r="AI23" s="21">
        <f t="shared" si="22"/>
        <v>1282.4579999999999</v>
      </c>
      <c r="AJ23" s="21">
        <f t="shared" si="23"/>
        <v>96.222823739999981</v>
      </c>
      <c r="AK23" s="21">
        <f t="shared" si="24"/>
        <v>0</v>
      </c>
      <c r="AL23" s="21">
        <f t="shared" si="25"/>
        <v>1378.6808237399998</v>
      </c>
      <c r="AM23" s="21">
        <f t="shared" si="26"/>
        <v>401.32199999999995</v>
      </c>
      <c r="AN23" s="21">
        <f t="shared" si="27"/>
        <v>49.603399199999991</v>
      </c>
      <c r="AO23" s="21">
        <f t="shared" si="28"/>
        <v>0</v>
      </c>
      <c r="AP23" s="21">
        <f t="shared" si="29"/>
        <v>450.92539919999996</v>
      </c>
      <c r="AQ23" s="23">
        <f t="shared" si="30"/>
        <v>1829.6062229399997</v>
      </c>
    </row>
    <row r="24" spans="1:43" x14ac:dyDescent="0.25">
      <c r="A24" s="114">
        <v>4.2</v>
      </c>
      <c r="B24" s="140" t="s">
        <v>792</v>
      </c>
      <c r="C24" s="118" t="s">
        <v>120</v>
      </c>
      <c r="D24" s="5"/>
      <c r="E24" s="5"/>
      <c r="F24" s="5"/>
      <c r="G24" s="5"/>
      <c r="H24" s="5"/>
      <c r="I24" s="5"/>
      <c r="J24" s="5"/>
      <c r="K24" s="5"/>
      <c r="L24" s="28"/>
      <c r="M24" s="148" t="s">
        <v>717</v>
      </c>
      <c r="N24" s="149">
        <v>115</v>
      </c>
      <c r="O24" s="150"/>
      <c r="P24" s="151">
        <v>1306.0899999999999</v>
      </c>
      <c r="Q24" s="144">
        <v>0</v>
      </c>
      <c r="R24" s="144">
        <f t="shared" si="18"/>
        <v>1306.0899999999999</v>
      </c>
      <c r="S24" s="144">
        <f t="shared" si="1"/>
        <v>97.995932699999997</v>
      </c>
      <c r="T24" s="144">
        <v>0</v>
      </c>
      <c r="U24" s="144">
        <f t="shared" si="19"/>
        <v>1404.0859326999998</v>
      </c>
      <c r="V24" s="145"/>
      <c r="W24" s="152">
        <v>396.68</v>
      </c>
      <c r="X24" s="146">
        <f t="shared" si="2"/>
        <v>49.029647999999995</v>
      </c>
      <c r="Y24" s="144">
        <v>0</v>
      </c>
      <c r="Z24" s="144">
        <f t="shared" si="3"/>
        <v>445.70964800000002</v>
      </c>
      <c r="AA24" s="144">
        <f t="shared" si="4"/>
        <v>161469.88226049999</v>
      </c>
      <c r="AB24" s="144">
        <f t="shared" si="5"/>
        <v>51256.609519999998</v>
      </c>
      <c r="AC24" s="147">
        <f t="shared" si="6"/>
        <v>212726</v>
      </c>
      <c r="AD24" s="48"/>
      <c r="AE24" s="21">
        <v>10</v>
      </c>
      <c r="AF24" s="21">
        <v>115</v>
      </c>
      <c r="AG24" s="21">
        <f t="shared" si="20"/>
        <v>15020.035</v>
      </c>
      <c r="AH24" s="21">
        <f t="shared" si="21"/>
        <v>0</v>
      </c>
      <c r="AI24" s="21">
        <f t="shared" si="22"/>
        <v>15020.035</v>
      </c>
      <c r="AJ24" s="21">
        <f t="shared" si="23"/>
        <v>1126.95322605</v>
      </c>
      <c r="AK24" s="21">
        <f t="shared" si="24"/>
        <v>0</v>
      </c>
      <c r="AL24" s="21">
        <f t="shared" si="25"/>
        <v>16146.98822605</v>
      </c>
      <c r="AM24" s="21">
        <f t="shared" si="26"/>
        <v>4561.82</v>
      </c>
      <c r="AN24" s="21">
        <f t="shared" si="27"/>
        <v>563.84095200000002</v>
      </c>
      <c r="AO24" s="21">
        <f t="shared" si="28"/>
        <v>0</v>
      </c>
      <c r="AP24" s="21">
        <f t="shared" si="29"/>
        <v>5125.6609520000002</v>
      </c>
      <c r="AQ24" s="23">
        <f t="shared" si="30"/>
        <v>21272.64917805</v>
      </c>
    </row>
    <row r="25" spans="1:43" x14ac:dyDescent="0.25">
      <c r="A25" s="114">
        <v>4.3</v>
      </c>
      <c r="B25" s="140" t="s">
        <v>792</v>
      </c>
      <c r="C25" s="118" t="s">
        <v>123</v>
      </c>
      <c r="D25" s="5"/>
      <c r="E25" s="5"/>
      <c r="F25" s="5"/>
      <c r="G25" s="5"/>
      <c r="H25" s="5"/>
      <c r="I25" s="5"/>
      <c r="J25" s="5"/>
      <c r="K25" s="5"/>
      <c r="L25" s="28"/>
      <c r="M25" s="148" t="s">
        <v>717</v>
      </c>
      <c r="N25" s="149">
        <v>55</v>
      </c>
      <c r="O25" s="150"/>
      <c r="P25" s="151">
        <v>1661.625</v>
      </c>
      <c r="Q25" s="144">
        <v>0</v>
      </c>
      <c r="R25" s="144">
        <f t="shared" si="18"/>
        <v>1661.625</v>
      </c>
      <c r="S25" s="144">
        <f t="shared" si="1"/>
        <v>124.67172375</v>
      </c>
      <c r="T25" s="144">
        <v>0</v>
      </c>
      <c r="U25" s="144">
        <f t="shared" si="19"/>
        <v>1786.29672375</v>
      </c>
      <c r="V25" s="145"/>
      <c r="W25" s="152">
        <v>491.63</v>
      </c>
      <c r="X25" s="146">
        <f t="shared" si="2"/>
        <v>60.765467999999991</v>
      </c>
      <c r="Y25" s="144">
        <v>0</v>
      </c>
      <c r="Z25" s="144">
        <f t="shared" si="3"/>
        <v>552.39546799999994</v>
      </c>
      <c r="AA25" s="144">
        <f t="shared" si="4"/>
        <v>98246.319806250001</v>
      </c>
      <c r="AB25" s="144">
        <f t="shared" si="5"/>
        <v>30381.750739999996</v>
      </c>
      <c r="AC25" s="147">
        <f t="shared" si="6"/>
        <v>128628</v>
      </c>
      <c r="AD25" s="48"/>
      <c r="AE25" s="21">
        <v>10</v>
      </c>
      <c r="AF25" s="21">
        <v>55</v>
      </c>
      <c r="AG25" s="21">
        <f t="shared" si="20"/>
        <v>9138.9375</v>
      </c>
      <c r="AH25" s="21">
        <f t="shared" si="21"/>
        <v>0</v>
      </c>
      <c r="AI25" s="21">
        <f t="shared" si="22"/>
        <v>9138.9375</v>
      </c>
      <c r="AJ25" s="21">
        <f t="shared" si="23"/>
        <v>685.69448062499998</v>
      </c>
      <c r="AK25" s="21">
        <f t="shared" si="24"/>
        <v>0</v>
      </c>
      <c r="AL25" s="21">
        <f t="shared" si="25"/>
        <v>9824.6319806249994</v>
      </c>
      <c r="AM25" s="21">
        <f t="shared" si="26"/>
        <v>2703.9650000000001</v>
      </c>
      <c r="AN25" s="21">
        <f t="shared" si="27"/>
        <v>334.21007399999996</v>
      </c>
      <c r="AO25" s="21">
        <f t="shared" si="28"/>
        <v>0</v>
      </c>
      <c r="AP25" s="21">
        <f t="shared" si="29"/>
        <v>3038.1750740000002</v>
      </c>
      <c r="AQ25" s="23">
        <f t="shared" si="30"/>
        <v>12862.807054625</v>
      </c>
    </row>
    <row r="26" spans="1:43" x14ac:dyDescent="0.25">
      <c r="A26" s="114">
        <v>4.4000000000000004</v>
      </c>
      <c r="B26" s="140" t="s">
        <v>792</v>
      </c>
      <c r="C26" s="118" t="s">
        <v>121</v>
      </c>
      <c r="D26" s="5"/>
      <c r="E26" s="5"/>
      <c r="F26" s="5"/>
      <c r="G26" s="5"/>
      <c r="H26" s="5"/>
      <c r="I26" s="5"/>
      <c r="J26" s="5"/>
      <c r="K26" s="5"/>
      <c r="L26" s="28"/>
      <c r="M26" s="148" t="s">
        <v>717</v>
      </c>
      <c r="N26" s="149">
        <v>8</v>
      </c>
      <c r="O26" s="150"/>
      <c r="P26" s="151">
        <v>2217.61</v>
      </c>
      <c r="Q26" s="144">
        <v>0</v>
      </c>
      <c r="R26" s="144">
        <f t="shared" si="18"/>
        <v>2217.61</v>
      </c>
      <c r="S26" s="144">
        <f t="shared" si="1"/>
        <v>166.38727830000002</v>
      </c>
      <c r="T26" s="144">
        <v>0</v>
      </c>
      <c r="U26" s="144">
        <f t="shared" si="19"/>
        <v>2383.9972783000003</v>
      </c>
      <c r="V26" s="145"/>
      <c r="W26" s="152">
        <v>680.47500000000002</v>
      </c>
      <c r="X26" s="146">
        <f t="shared" si="2"/>
        <v>84.106709999999993</v>
      </c>
      <c r="Y26" s="144">
        <v>0</v>
      </c>
      <c r="Z26" s="144">
        <f t="shared" si="3"/>
        <v>764.58171000000004</v>
      </c>
      <c r="AA26" s="144">
        <f t="shared" si="4"/>
        <v>19071.978226400002</v>
      </c>
      <c r="AB26" s="144">
        <f t="shared" si="5"/>
        <v>6116.6536800000003</v>
      </c>
      <c r="AC26" s="147">
        <f t="shared" si="6"/>
        <v>25189</v>
      </c>
      <c r="AD26" s="48"/>
      <c r="AE26" s="21">
        <v>10</v>
      </c>
      <c r="AF26" s="21">
        <v>8</v>
      </c>
      <c r="AG26" s="21">
        <f t="shared" si="20"/>
        <v>1774.0880000000002</v>
      </c>
      <c r="AH26" s="21">
        <f t="shared" si="21"/>
        <v>0</v>
      </c>
      <c r="AI26" s="21">
        <f t="shared" si="22"/>
        <v>1774.0880000000002</v>
      </c>
      <c r="AJ26" s="21">
        <f t="shared" si="23"/>
        <v>133.10982264000003</v>
      </c>
      <c r="AK26" s="21">
        <f t="shared" si="24"/>
        <v>0</v>
      </c>
      <c r="AL26" s="21">
        <f t="shared" si="25"/>
        <v>1907.1978226400001</v>
      </c>
      <c r="AM26" s="21">
        <f t="shared" si="26"/>
        <v>544.38</v>
      </c>
      <c r="AN26" s="21">
        <f t="shared" si="27"/>
        <v>67.285368000000005</v>
      </c>
      <c r="AO26" s="21">
        <f t="shared" si="28"/>
        <v>0</v>
      </c>
      <c r="AP26" s="21">
        <f t="shared" si="29"/>
        <v>611.66536799999994</v>
      </c>
      <c r="AQ26" s="23">
        <f t="shared" si="30"/>
        <v>2518.8631906400001</v>
      </c>
    </row>
    <row r="27" spans="1:43" ht="195" x14ac:dyDescent="0.25">
      <c r="A27" s="157">
        <v>5</v>
      </c>
      <c r="B27" s="140" t="s">
        <v>792</v>
      </c>
      <c r="C27" s="118" t="s">
        <v>124</v>
      </c>
      <c r="D27" s="5"/>
      <c r="E27" s="5"/>
      <c r="F27" s="5"/>
      <c r="G27" s="5"/>
      <c r="H27" s="5"/>
      <c r="I27" s="5"/>
      <c r="J27" s="5"/>
      <c r="K27" s="5"/>
      <c r="L27" s="28"/>
      <c r="M27" s="141" t="s">
        <v>732</v>
      </c>
      <c r="N27" s="142">
        <v>0</v>
      </c>
      <c r="O27" s="150"/>
      <c r="P27" s="144">
        <v>0</v>
      </c>
      <c r="Q27" s="144">
        <v>0</v>
      </c>
      <c r="R27" s="144">
        <f t="shared" si="18"/>
        <v>0</v>
      </c>
      <c r="S27" s="144">
        <f t="shared" si="1"/>
        <v>0</v>
      </c>
      <c r="T27" s="144">
        <v>0</v>
      </c>
      <c r="U27" s="144">
        <f t="shared" si="19"/>
        <v>0</v>
      </c>
      <c r="V27" s="145"/>
      <c r="W27" s="144">
        <v>0</v>
      </c>
      <c r="X27" s="146">
        <f t="shared" si="2"/>
        <v>0</v>
      </c>
      <c r="Y27" s="144">
        <v>0</v>
      </c>
      <c r="Z27" s="144">
        <f t="shared" si="3"/>
        <v>0</v>
      </c>
      <c r="AA27" s="144">
        <f t="shared" si="4"/>
        <v>0</v>
      </c>
      <c r="AB27" s="144">
        <f t="shared" si="5"/>
        <v>0</v>
      </c>
      <c r="AC27" s="147">
        <f t="shared" si="6"/>
        <v>0</v>
      </c>
      <c r="AD27" s="48"/>
      <c r="AE27" s="21">
        <v>10</v>
      </c>
      <c r="AF27" s="21">
        <v>0</v>
      </c>
      <c r="AG27" s="21">
        <f t="shared" si="20"/>
        <v>0</v>
      </c>
      <c r="AH27" s="21">
        <f t="shared" si="21"/>
        <v>0</v>
      </c>
      <c r="AI27" s="21">
        <f t="shared" si="22"/>
        <v>0</v>
      </c>
      <c r="AJ27" s="21">
        <f t="shared" si="23"/>
        <v>0</v>
      </c>
      <c r="AK27" s="21">
        <f t="shared" si="24"/>
        <v>0</v>
      </c>
      <c r="AL27" s="21">
        <f t="shared" si="25"/>
        <v>0</v>
      </c>
      <c r="AM27" s="21">
        <f t="shared" si="26"/>
        <v>0</v>
      </c>
      <c r="AN27" s="21">
        <f t="shared" si="27"/>
        <v>0</v>
      </c>
      <c r="AO27" s="21">
        <f t="shared" si="28"/>
        <v>0</v>
      </c>
      <c r="AP27" s="21">
        <f t="shared" si="29"/>
        <v>0</v>
      </c>
      <c r="AQ27" s="23">
        <f t="shared" si="30"/>
        <v>0</v>
      </c>
    </row>
    <row r="28" spans="1:43" x14ac:dyDescent="0.25">
      <c r="A28" s="114">
        <v>5.0999999999999996</v>
      </c>
      <c r="B28" s="140" t="s">
        <v>792</v>
      </c>
      <c r="C28" s="118" t="s">
        <v>125</v>
      </c>
      <c r="D28" s="5"/>
      <c r="E28" s="5"/>
      <c r="F28" s="5"/>
      <c r="G28" s="5"/>
      <c r="H28" s="5"/>
      <c r="I28" s="5"/>
      <c r="J28" s="5"/>
      <c r="K28" s="5"/>
      <c r="L28" s="28"/>
      <c r="M28" s="148" t="s">
        <v>718</v>
      </c>
      <c r="N28" s="148">
        <v>115</v>
      </c>
      <c r="O28" s="150"/>
      <c r="P28" s="151">
        <v>1306.0899999999999</v>
      </c>
      <c r="Q28" s="144">
        <v>0</v>
      </c>
      <c r="R28" s="144">
        <f t="shared" si="18"/>
        <v>1306.0899999999999</v>
      </c>
      <c r="S28" s="144">
        <f t="shared" si="1"/>
        <v>97.995932699999997</v>
      </c>
      <c r="T28" s="144">
        <v>0</v>
      </c>
      <c r="U28" s="144">
        <f t="shared" si="19"/>
        <v>1404.0859326999998</v>
      </c>
      <c r="V28" s="145"/>
      <c r="W28" s="152">
        <v>396.68</v>
      </c>
      <c r="X28" s="146">
        <f t="shared" si="2"/>
        <v>49.029647999999995</v>
      </c>
      <c r="Y28" s="144">
        <v>0</v>
      </c>
      <c r="Z28" s="144">
        <f t="shared" si="3"/>
        <v>445.70964800000002</v>
      </c>
      <c r="AA28" s="144">
        <f t="shared" si="4"/>
        <v>161469.88226049999</v>
      </c>
      <c r="AB28" s="144">
        <f t="shared" si="5"/>
        <v>51256.609519999998</v>
      </c>
      <c r="AC28" s="147">
        <f t="shared" si="6"/>
        <v>212726</v>
      </c>
      <c r="AD28" s="48"/>
      <c r="AE28" s="21">
        <v>10</v>
      </c>
      <c r="AF28" s="21">
        <v>115</v>
      </c>
      <c r="AG28" s="21">
        <f t="shared" si="20"/>
        <v>15020.035</v>
      </c>
      <c r="AH28" s="21">
        <f t="shared" si="21"/>
        <v>0</v>
      </c>
      <c r="AI28" s="21">
        <f t="shared" si="22"/>
        <v>15020.035</v>
      </c>
      <c r="AJ28" s="21">
        <f t="shared" si="23"/>
        <v>1126.95322605</v>
      </c>
      <c r="AK28" s="21">
        <f t="shared" si="24"/>
        <v>0</v>
      </c>
      <c r="AL28" s="21">
        <f t="shared" si="25"/>
        <v>16146.98822605</v>
      </c>
      <c r="AM28" s="21">
        <f t="shared" si="26"/>
        <v>4561.82</v>
      </c>
      <c r="AN28" s="21">
        <f t="shared" si="27"/>
        <v>563.84095200000002</v>
      </c>
      <c r="AO28" s="21">
        <f t="shared" si="28"/>
        <v>0</v>
      </c>
      <c r="AP28" s="21">
        <f t="shared" si="29"/>
        <v>5125.6609520000002</v>
      </c>
      <c r="AQ28" s="23">
        <f t="shared" si="30"/>
        <v>21272.64917805</v>
      </c>
    </row>
    <row r="29" spans="1:43" x14ac:dyDescent="0.25">
      <c r="A29" s="114">
        <v>5.2</v>
      </c>
      <c r="B29" s="140" t="s">
        <v>792</v>
      </c>
      <c r="C29" s="118" t="s">
        <v>126</v>
      </c>
      <c r="D29" s="5"/>
      <c r="E29" s="5"/>
      <c r="F29" s="5"/>
      <c r="G29" s="5"/>
      <c r="H29" s="5"/>
      <c r="I29" s="5"/>
      <c r="J29" s="5"/>
      <c r="K29" s="5"/>
      <c r="L29" s="28"/>
      <c r="M29" s="148" t="s">
        <v>718</v>
      </c>
      <c r="N29" s="148">
        <v>130</v>
      </c>
      <c r="O29" s="150"/>
      <c r="P29" s="151">
        <v>475.80500000000001</v>
      </c>
      <c r="Q29" s="144">
        <v>0</v>
      </c>
      <c r="R29" s="144">
        <f t="shared" si="18"/>
        <v>475.80500000000001</v>
      </c>
      <c r="S29" s="144">
        <f t="shared" si="1"/>
        <v>35.699649149999999</v>
      </c>
      <c r="T29" s="144">
        <v>0</v>
      </c>
      <c r="U29" s="144">
        <f t="shared" si="19"/>
        <v>511.50464914999998</v>
      </c>
      <c r="V29" s="145"/>
      <c r="W29" s="152">
        <v>176.185</v>
      </c>
      <c r="X29" s="146">
        <f t="shared" si="2"/>
        <v>21.776465999999999</v>
      </c>
      <c r="Y29" s="144">
        <v>0</v>
      </c>
      <c r="Z29" s="144">
        <f t="shared" si="3"/>
        <v>197.961466</v>
      </c>
      <c r="AA29" s="144">
        <f t="shared" si="4"/>
        <v>66495.604389500004</v>
      </c>
      <c r="AB29" s="144">
        <f t="shared" si="5"/>
        <v>25734.990580000002</v>
      </c>
      <c r="AC29" s="147">
        <f t="shared" si="6"/>
        <v>92231</v>
      </c>
      <c r="AD29" s="48"/>
      <c r="AE29" s="21">
        <v>10</v>
      </c>
      <c r="AF29" s="21">
        <v>130</v>
      </c>
      <c r="AG29" s="21">
        <f t="shared" si="20"/>
        <v>6185.4650000000001</v>
      </c>
      <c r="AH29" s="21">
        <f t="shared" si="21"/>
        <v>0</v>
      </c>
      <c r="AI29" s="21">
        <f t="shared" si="22"/>
        <v>6185.4650000000001</v>
      </c>
      <c r="AJ29" s="21">
        <f t="shared" si="23"/>
        <v>464.09543894999996</v>
      </c>
      <c r="AK29" s="21">
        <f t="shared" si="24"/>
        <v>0</v>
      </c>
      <c r="AL29" s="21">
        <f t="shared" si="25"/>
        <v>6649.5604389500004</v>
      </c>
      <c r="AM29" s="21">
        <f t="shared" si="26"/>
        <v>2290.4050000000002</v>
      </c>
      <c r="AN29" s="21">
        <f t="shared" si="27"/>
        <v>283.09405800000002</v>
      </c>
      <c r="AO29" s="21">
        <f t="shared" si="28"/>
        <v>0</v>
      </c>
      <c r="AP29" s="21">
        <f t="shared" si="29"/>
        <v>2573.4990580000003</v>
      </c>
      <c r="AQ29" s="23">
        <f t="shared" si="30"/>
        <v>9223.0594969500016</v>
      </c>
    </row>
    <row r="30" spans="1:43" ht="135" x14ac:dyDescent="0.25">
      <c r="A30" s="157">
        <v>6</v>
      </c>
      <c r="B30" s="140" t="s">
        <v>792</v>
      </c>
      <c r="C30" s="118" t="s">
        <v>127</v>
      </c>
      <c r="D30" s="5"/>
      <c r="E30" s="5"/>
      <c r="F30" s="5"/>
      <c r="G30" s="5"/>
      <c r="H30" s="5"/>
      <c r="I30" s="5"/>
      <c r="J30" s="5"/>
      <c r="K30" s="5"/>
      <c r="L30" s="28"/>
      <c r="M30" s="141" t="s">
        <v>732</v>
      </c>
      <c r="N30" s="142">
        <v>0</v>
      </c>
      <c r="O30" s="150"/>
      <c r="P30" s="144">
        <v>0</v>
      </c>
      <c r="Q30" s="144">
        <v>0</v>
      </c>
      <c r="R30" s="144">
        <f t="shared" si="18"/>
        <v>0</v>
      </c>
      <c r="S30" s="144">
        <f t="shared" si="1"/>
        <v>0</v>
      </c>
      <c r="T30" s="144">
        <v>0</v>
      </c>
      <c r="U30" s="144">
        <f t="shared" si="19"/>
        <v>0</v>
      </c>
      <c r="V30" s="145"/>
      <c r="W30" s="144">
        <v>0</v>
      </c>
      <c r="X30" s="146">
        <f t="shared" si="2"/>
        <v>0</v>
      </c>
      <c r="Y30" s="144">
        <v>0</v>
      </c>
      <c r="Z30" s="144">
        <f t="shared" si="3"/>
        <v>0</v>
      </c>
      <c r="AA30" s="144">
        <f t="shared" si="4"/>
        <v>0</v>
      </c>
      <c r="AB30" s="144">
        <f t="shared" si="5"/>
        <v>0</v>
      </c>
      <c r="AC30" s="147">
        <f t="shared" si="6"/>
        <v>0</v>
      </c>
      <c r="AD30" s="48"/>
      <c r="AE30" s="21">
        <v>10</v>
      </c>
      <c r="AF30" s="21">
        <v>0</v>
      </c>
      <c r="AG30" s="21">
        <f t="shared" si="20"/>
        <v>0</v>
      </c>
      <c r="AH30" s="21">
        <f t="shared" si="21"/>
        <v>0</v>
      </c>
      <c r="AI30" s="21">
        <f t="shared" si="22"/>
        <v>0</v>
      </c>
      <c r="AJ30" s="21">
        <f t="shared" si="23"/>
        <v>0</v>
      </c>
      <c r="AK30" s="21">
        <f t="shared" si="24"/>
        <v>0</v>
      </c>
      <c r="AL30" s="21">
        <f t="shared" si="25"/>
        <v>0</v>
      </c>
      <c r="AM30" s="21">
        <f t="shared" si="26"/>
        <v>0</v>
      </c>
      <c r="AN30" s="21">
        <f t="shared" si="27"/>
        <v>0</v>
      </c>
      <c r="AO30" s="21">
        <f t="shared" si="28"/>
        <v>0</v>
      </c>
      <c r="AP30" s="21">
        <f t="shared" si="29"/>
        <v>0</v>
      </c>
      <c r="AQ30" s="23">
        <f t="shared" si="30"/>
        <v>0</v>
      </c>
    </row>
    <row r="31" spans="1:43" ht="30" x14ac:dyDescent="0.25">
      <c r="A31" s="114">
        <v>6.1</v>
      </c>
      <c r="B31" s="140" t="s">
        <v>792</v>
      </c>
      <c r="C31" s="118" t="s">
        <v>128</v>
      </c>
      <c r="D31" s="5"/>
      <c r="E31" s="5"/>
      <c r="F31" s="5"/>
      <c r="G31" s="5"/>
      <c r="H31" s="5"/>
      <c r="I31" s="5"/>
      <c r="J31" s="5"/>
      <c r="K31" s="5"/>
      <c r="L31" s="28"/>
      <c r="M31" s="148" t="s">
        <v>714</v>
      </c>
      <c r="N31" s="149">
        <v>450</v>
      </c>
      <c r="O31" s="150"/>
      <c r="P31" s="151">
        <v>1899</v>
      </c>
      <c r="Q31" s="144">
        <v>0</v>
      </c>
      <c r="R31" s="144">
        <f t="shared" si="18"/>
        <v>1899</v>
      </c>
      <c r="S31" s="144">
        <f t="shared" si="1"/>
        <v>142.48196999999999</v>
      </c>
      <c r="T31" s="144">
        <v>0</v>
      </c>
      <c r="U31" s="144">
        <f t="shared" si="19"/>
        <v>2041.48197</v>
      </c>
      <c r="V31" s="145"/>
      <c r="W31" s="152">
        <v>504.29</v>
      </c>
      <c r="X31" s="146">
        <f t="shared" si="2"/>
        <v>62.330243999999993</v>
      </c>
      <c r="Y31" s="144">
        <v>0</v>
      </c>
      <c r="Z31" s="144">
        <f t="shared" si="3"/>
        <v>566.62024399999996</v>
      </c>
      <c r="AA31" s="144">
        <f t="shared" si="4"/>
        <v>918666.88650000002</v>
      </c>
      <c r="AB31" s="144">
        <f t="shared" si="5"/>
        <v>254979.10979999998</v>
      </c>
      <c r="AC31" s="147">
        <f t="shared" si="6"/>
        <v>1173646</v>
      </c>
      <c r="AD31" s="48"/>
      <c r="AE31" s="21">
        <v>10</v>
      </c>
      <c r="AF31" s="21">
        <v>450</v>
      </c>
      <c r="AG31" s="21">
        <f t="shared" si="20"/>
        <v>85455</v>
      </c>
      <c r="AH31" s="21">
        <f t="shared" si="21"/>
        <v>0</v>
      </c>
      <c r="AI31" s="21">
        <f t="shared" si="22"/>
        <v>85455</v>
      </c>
      <c r="AJ31" s="21">
        <f t="shared" si="23"/>
        <v>6411.6886500000001</v>
      </c>
      <c r="AK31" s="21">
        <f t="shared" si="24"/>
        <v>0</v>
      </c>
      <c r="AL31" s="21">
        <f t="shared" si="25"/>
        <v>91866.688649999996</v>
      </c>
      <c r="AM31" s="21">
        <f t="shared" si="26"/>
        <v>22693.05</v>
      </c>
      <c r="AN31" s="21">
        <f t="shared" si="27"/>
        <v>2804.8609799999999</v>
      </c>
      <c r="AO31" s="21">
        <f t="shared" si="28"/>
        <v>0</v>
      </c>
      <c r="AP31" s="21">
        <f t="shared" si="29"/>
        <v>25497.910980000001</v>
      </c>
      <c r="AQ31" s="23">
        <f t="shared" si="30"/>
        <v>117364.59963</v>
      </c>
    </row>
    <row r="32" spans="1:43" ht="30" x14ac:dyDescent="0.25">
      <c r="A32" s="114">
        <v>6.2</v>
      </c>
      <c r="B32" s="140" t="s">
        <v>792</v>
      </c>
      <c r="C32" s="118" t="s">
        <v>129</v>
      </c>
      <c r="D32" s="5"/>
      <c r="E32" s="5"/>
      <c r="F32" s="5"/>
      <c r="G32" s="5"/>
      <c r="H32" s="5"/>
      <c r="I32" s="5"/>
      <c r="J32" s="5"/>
      <c r="K32" s="5"/>
      <c r="L32" s="28"/>
      <c r="M32" s="148" t="s">
        <v>714</v>
      </c>
      <c r="N32" s="149">
        <v>1595</v>
      </c>
      <c r="O32" s="150"/>
      <c r="P32" s="151">
        <v>474.75</v>
      </c>
      <c r="Q32" s="144">
        <v>0</v>
      </c>
      <c r="R32" s="144">
        <f t="shared" si="18"/>
        <v>474.75</v>
      </c>
      <c r="S32" s="144">
        <f t="shared" si="1"/>
        <v>35.620492499999997</v>
      </c>
      <c r="T32" s="144">
        <v>0</v>
      </c>
      <c r="U32" s="144">
        <f t="shared" si="19"/>
        <v>510.37049250000001</v>
      </c>
      <c r="V32" s="145"/>
      <c r="W32" s="152">
        <v>125.545</v>
      </c>
      <c r="X32" s="146">
        <f t="shared" si="2"/>
        <v>15.517361999999999</v>
      </c>
      <c r="Y32" s="144">
        <v>0</v>
      </c>
      <c r="Z32" s="144">
        <f t="shared" si="3"/>
        <v>141.06236200000001</v>
      </c>
      <c r="AA32" s="144">
        <f t="shared" si="4"/>
        <v>814040.93553750007</v>
      </c>
      <c r="AB32" s="144">
        <f t="shared" si="5"/>
        <v>224994.46739000001</v>
      </c>
      <c r="AC32" s="147">
        <f t="shared" si="6"/>
        <v>1039035</v>
      </c>
      <c r="AD32" s="48"/>
      <c r="AE32" s="21">
        <v>10</v>
      </c>
      <c r="AF32" s="21">
        <v>1595</v>
      </c>
      <c r="AG32" s="21">
        <f t="shared" si="20"/>
        <v>75722.625</v>
      </c>
      <c r="AH32" s="21">
        <f t="shared" si="21"/>
        <v>0</v>
      </c>
      <c r="AI32" s="21">
        <f t="shared" si="22"/>
        <v>75722.625</v>
      </c>
      <c r="AJ32" s="21">
        <f t="shared" si="23"/>
        <v>5681.468553749999</v>
      </c>
      <c r="AK32" s="21">
        <f t="shared" si="24"/>
        <v>0</v>
      </c>
      <c r="AL32" s="21">
        <f t="shared" si="25"/>
        <v>81404.093553750005</v>
      </c>
      <c r="AM32" s="21">
        <f t="shared" si="26"/>
        <v>20024.427500000002</v>
      </c>
      <c r="AN32" s="21">
        <f t="shared" si="27"/>
        <v>2475.0192389999997</v>
      </c>
      <c r="AO32" s="21">
        <f t="shared" si="28"/>
        <v>0</v>
      </c>
      <c r="AP32" s="21">
        <f t="shared" si="29"/>
        <v>22499.446739000003</v>
      </c>
      <c r="AQ32" s="23">
        <f t="shared" si="30"/>
        <v>103903.54029275001</v>
      </c>
    </row>
    <row r="33" spans="1:43" ht="165" x14ac:dyDescent="0.25">
      <c r="A33" s="157">
        <v>7</v>
      </c>
      <c r="B33" s="140" t="s">
        <v>792</v>
      </c>
      <c r="C33" s="118" t="s">
        <v>130</v>
      </c>
      <c r="D33" s="5"/>
      <c r="E33" s="5"/>
      <c r="F33" s="5"/>
      <c r="G33" s="5"/>
      <c r="H33" s="5"/>
      <c r="I33" s="5"/>
      <c r="J33" s="5"/>
      <c r="K33" s="5"/>
      <c r="L33" s="28"/>
      <c r="M33" s="148" t="s">
        <v>716</v>
      </c>
      <c r="N33" s="149">
        <v>245</v>
      </c>
      <c r="O33" s="150"/>
      <c r="P33" s="151">
        <v>4703.1899999999996</v>
      </c>
      <c r="Q33" s="144">
        <v>0</v>
      </c>
      <c r="R33" s="144">
        <f t="shared" si="18"/>
        <v>4703.1899999999996</v>
      </c>
      <c r="S33" s="144">
        <f t="shared" si="1"/>
        <v>352.88034569999996</v>
      </c>
      <c r="T33" s="144">
        <v>0</v>
      </c>
      <c r="U33" s="144">
        <f t="shared" si="19"/>
        <v>5056.0703457</v>
      </c>
      <c r="V33" s="145"/>
      <c r="W33" s="152">
        <v>354.48</v>
      </c>
      <c r="X33" s="146">
        <f t="shared" si="2"/>
        <v>43.813727999999998</v>
      </c>
      <c r="Y33" s="144">
        <v>0</v>
      </c>
      <c r="Z33" s="144">
        <f t="shared" si="3"/>
        <v>398.29372799999999</v>
      </c>
      <c r="AA33" s="144">
        <f t="shared" si="4"/>
        <v>1238737.2346965</v>
      </c>
      <c r="AB33" s="144">
        <f t="shared" si="5"/>
        <v>97581.963359999994</v>
      </c>
      <c r="AC33" s="147">
        <f t="shared" si="6"/>
        <v>1336319</v>
      </c>
      <c r="AD33" s="48"/>
      <c r="AE33" s="21">
        <v>10</v>
      </c>
      <c r="AF33" s="21">
        <v>245</v>
      </c>
      <c r="AG33" s="21">
        <f t="shared" si="20"/>
        <v>115228.15499999998</v>
      </c>
      <c r="AH33" s="21">
        <f t="shared" si="21"/>
        <v>0</v>
      </c>
      <c r="AI33" s="21">
        <f t="shared" si="22"/>
        <v>115228.15499999998</v>
      </c>
      <c r="AJ33" s="21">
        <f t="shared" si="23"/>
        <v>8645.5684696499993</v>
      </c>
      <c r="AK33" s="21">
        <f t="shared" si="24"/>
        <v>0</v>
      </c>
      <c r="AL33" s="21">
        <f t="shared" si="25"/>
        <v>123873.72346964998</v>
      </c>
      <c r="AM33" s="21">
        <f t="shared" si="26"/>
        <v>8684.76</v>
      </c>
      <c r="AN33" s="21">
        <f t="shared" si="27"/>
        <v>1073.436336</v>
      </c>
      <c r="AO33" s="21">
        <f t="shared" si="28"/>
        <v>0</v>
      </c>
      <c r="AP33" s="21">
        <f t="shared" si="29"/>
        <v>9758.1963360000009</v>
      </c>
      <c r="AQ33" s="23">
        <f t="shared" si="30"/>
        <v>133631.91980564999</v>
      </c>
    </row>
    <row r="34" spans="1:43" ht="165" x14ac:dyDescent="0.25">
      <c r="A34" s="157">
        <v>8</v>
      </c>
      <c r="B34" s="140" t="s">
        <v>792</v>
      </c>
      <c r="C34" s="118" t="s">
        <v>131</v>
      </c>
      <c r="D34" s="5"/>
      <c r="E34" s="5"/>
      <c r="F34" s="5"/>
      <c r="G34" s="5"/>
      <c r="H34" s="5"/>
      <c r="I34" s="5"/>
      <c r="J34" s="5"/>
      <c r="K34" s="5"/>
      <c r="L34" s="28"/>
      <c r="M34" s="148" t="s">
        <v>716</v>
      </c>
      <c r="N34" s="149">
        <v>5</v>
      </c>
      <c r="O34" s="150"/>
      <c r="P34" s="151">
        <v>7094.875</v>
      </c>
      <c r="Q34" s="144">
        <v>0</v>
      </c>
      <c r="R34" s="144">
        <f t="shared" si="18"/>
        <v>7094.875</v>
      </c>
      <c r="S34" s="144">
        <f t="shared" si="1"/>
        <v>532.32847125000001</v>
      </c>
      <c r="T34" s="144">
        <v>0</v>
      </c>
      <c r="U34" s="144">
        <f t="shared" si="19"/>
        <v>7627.2034712499999</v>
      </c>
      <c r="V34" s="145"/>
      <c r="W34" s="152">
        <v>428.33</v>
      </c>
      <c r="X34" s="146">
        <f t="shared" si="2"/>
        <v>52.941587999999996</v>
      </c>
      <c r="Y34" s="144">
        <v>0</v>
      </c>
      <c r="Z34" s="144">
        <f t="shared" si="3"/>
        <v>481.27158799999995</v>
      </c>
      <c r="AA34" s="144">
        <f t="shared" si="4"/>
        <v>38136.017356249999</v>
      </c>
      <c r="AB34" s="144">
        <f t="shared" si="5"/>
        <v>2406.3579399999999</v>
      </c>
      <c r="AC34" s="147">
        <f t="shared" si="6"/>
        <v>40542</v>
      </c>
      <c r="AD34" s="48"/>
      <c r="AE34" s="21">
        <v>10</v>
      </c>
      <c r="AF34" s="21">
        <v>5</v>
      </c>
      <c r="AG34" s="21">
        <f t="shared" si="20"/>
        <v>3547.4375</v>
      </c>
      <c r="AH34" s="21">
        <f t="shared" si="21"/>
        <v>0</v>
      </c>
      <c r="AI34" s="21">
        <f t="shared" si="22"/>
        <v>3547.4375</v>
      </c>
      <c r="AJ34" s="21">
        <f t="shared" si="23"/>
        <v>266.164235625</v>
      </c>
      <c r="AK34" s="21">
        <f t="shared" si="24"/>
        <v>0</v>
      </c>
      <c r="AL34" s="21">
        <f t="shared" si="25"/>
        <v>3813.6017356249999</v>
      </c>
      <c r="AM34" s="21">
        <f t="shared" si="26"/>
        <v>214.16499999999999</v>
      </c>
      <c r="AN34" s="21">
        <f t="shared" si="27"/>
        <v>26.470793999999998</v>
      </c>
      <c r="AO34" s="21">
        <f t="shared" si="28"/>
        <v>0</v>
      </c>
      <c r="AP34" s="21">
        <f t="shared" si="29"/>
        <v>240.63579399999998</v>
      </c>
      <c r="AQ34" s="23">
        <f t="shared" si="30"/>
        <v>4054.2375296249998</v>
      </c>
    </row>
    <row r="35" spans="1:43" ht="165" x14ac:dyDescent="0.25">
      <c r="A35" s="157">
        <v>9</v>
      </c>
      <c r="B35" s="140" t="s">
        <v>792</v>
      </c>
      <c r="C35" s="118" t="s">
        <v>132</v>
      </c>
      <c r="D35" s="5"/>
      <c r="E35" s="5"/>
      <c r="F35" s="5"/>
      <c r="G35" s="5"/>
      <c r="H35" s="5"/>
      <c r="I35" s="5"/>
      <c r="J35" s="5"/>
      <c r="K35" s="5"/>
      <c r="L35" s="28"/>
      <c r="M35" s="148" t="s">
        <v>716</v>
      </c>
      <c r="N35" s="149">
        <v>50</v>
      </c>
      <c r="O35" s="150"/>
      <c r="P35" s="151">
        <v>6517.79</v>
      </c>
      <c r="Q35" s="144">
        <v>0</v>
      </c>
      <c r="R35" s="144">
        <f t="shared" si="18"/>
        <v>6517.79</v>
      </c>
      <c r="S35" s="144">
        <f t="shared" si="1"/>
        <v>489.0297837</v>
      </c>
      <c r="T35" s="144">
        <v>0</v>
      </c>
      <c r="U35" s="144">
        <f t="shared" si="19"/>
        <v>7006.8197836999998</v>
      </c>
      <c r="V35" s="145"/>
      <c r="W35" s="152">
        <v>404.065</v>
      </c>
      <c r="X35" s="146">
        <f t="shared" si="2"/>
        <v>49.942433999999992</v>
      </c>
      <c r="Y35" s="144">
        <v>0</v>
      </c>
      <c r="Z35" s="144">
        <f t="shared" si="3"/>
        <v>454.00743399999999</v>
      </c>
      <c r="AA35" s="144">
        <f t="shared" si="4"/>
        <v>350340.98918500001</v>
      </c>
      <c r="AB35" s="144">
        <f t="shared" si="5"/>
        <v>22700.3717</v>
      </c>
      <c r="AC35" s="147">
        <f t="shared" si="6"/>
        <v>373041</v>
      </c>
      <c r="AD35" s="48"/>
      <c r="AE35" s="21">
        <v>10</v>
      </c>
      <c r="AF35" s="21">
        <v>50</v>
      </c>
      <c r="AG35" s="21">
        <f t="shared" si="20"/>
        <v>32588.95</v>
      </c>
      <c r="AH35" s="21">
        <f t="shared" si="21"/>
        <v>0</v>
      </c>
      <c r="AI35" s="21">
        <f t="shared" si="22"/>
        <v>32588.95</v>
      </c>
      <c r="AJ35" s="21">
        <f t="shared" si="23"/>
        <v>2445.1489185</v>
      </c>
      <c r="AK35" s="21">
        <f t="shared" si="24"/>
        <v>0</v>
      </c>
      <c r="AL35" s="21">
        <f t="shared" si="25"/>
        <v>35034.0989185</v>
      </c>
      <c r="AM35" s="21">
        <f t="shared" si="26"/>
        <v>2020.325</v>
      </c>
      <c r="AN35" s="21">
        <f t="shared" si="27"/>
        <v>249.71216999999996</v>
      </c>
      <c r="AO35" s="21">
        <f t="shared" si="28"/>
        <v>0</v>
      </c>
      <c r="AP35" s="21">
        <f t="shared" si="29"/>
        <v>2270.0371700000001</v>
      </c>
      <c r="AQ35" s="23">
        <f t="shared" si="30"/>
        <v>37304.136088500003</v>
      </c>
    </row>
    <row r="36" spans="1:43" ht="150" x14ac:dyDescent="0.25">
      <c r="A36" s="114">
        <v>10</v>
      </c>
      <c r="B36" s="140" t="s">
        <v>792</v>
      </c>
      <c r="C36" s="118" t="s">
        <v>133</v>
      </c>
      <c r="D36" s="5"/>
      <c r="E36" s="5"/>
      <c r="F36" s="5"/>
      <c r="G36" s="5"/>
      <c r="H36" s="5"/>
      <c r="I36" s="5"/>
      <c r="J36" s="5"/>
      <c r="K36" s="5"/>
      <c r="L36" s="28"/>
      <c r="M36" s="148" t="s">
        <v>716</v>
      </c>
      <c r="N36" s="149">
        <v>15</v>
      </c>
      <c r="O36" s="150"/>
      <c r="P36" s="151">
        <v>8811.36</v>
      </c>
      <c r="Q36" s="144">
        <v>0</v>
      </c>
      <c r="R36" s="144">
        <f t="shared" si="18"/>
        <v>8811.36</v>
      </c>
      <c r="S36" s="144">
        <f t="shared" si="1"/>
        <v>661.11634079999999</v>
      </c>
      <c r="T36" s="144">
        <v>0</v>
      </c>
      <c r="U36" s="144">
        <f t="shared" si="19"/>
        <v>9472.4763407999999</v>
      </c>
      <c r="V36" s="145"/>
      <c r="W36" s="152">
        <v>559.15</v>
      </c>
      <c r="X36" s="146">
        <f t="shared" si="2"/>
        <v>69.110939999999985</v>
      </c>
      <c r="Y36" s="144">
        <v>0</v>
      </c>
      <c r="Z36" s="144">
        <f t="shared" si="3"/>
        <v>628.26094000000001</v>
      </c>
      <c r="AA36" s="144">
        <f t="shared" si="4"/>
        <v>142087.145112</v>
      </c>
      <c r="AB36" s="144">
        <f t="shared" si="5"/>
        <v>9423.9141</v>
      </c>
      <c r="AC36" s="147">
        <f t="shared" si="6"/>
        <v>151511</v>
      </c>
      <c r="AD36" s="48"/>
      <c r="AE36" s="21">
        <v>10</v>
      </c>
      <c r="AF36" s="21">
        <v>15</v>
      </c>
      <c r="AG36" s="21">
        <f t="shared" si="20"/>
        <v>13217.04</v>
      </c>
      <c r="AH36" s="21">
        <f t="shared" si="21"/>
        <v>0</v>
      </c>
      <c r="AI36" s="21">
        <f t="shared" si="22"/>
        <v>13217.04</v>
      </c>
      <c r="AJ36" s="21">
        <f t="shared" si="23"/>
        <v>991.67451119999998</v>
      </c>
      <c r="AK36" s="21">
        <f t="shared" si="24"/>
        <v>0</v>
      </c>
      <c r="AL36" s="21">
        <f t="shared" si="25"/>
        <v>14208.714511200002</v>
      </c>
      <c r="AM36" s="21">
        <f t="shared" si="26"/>
        <v>838.72500000000002</v>
      </c>
      <c r="AN36" s="21">
        <f t="shared" si="27"/>
        <v>103.66640999999998</v>
      </c>
      <c r="AO36" s="21">
        <f t="shared" si="28"/>
        <v>0</v>
      </c>
      <c r="AP36" s="21">
        <f t="shared" si="29"/>
        <v>942.39140999999995</v>
      </c>
      <c r="AQ36" s="23">
        <f t="shared" si="30"/>
        <v>15151.105921200002</v>
      </c>
    </row>
    <row r="37" spans="1:43" ht="150" x14ac:dyDescent="0.25">
      <c r="A37" s="157">
        <v>11</v>
      </c>
      <c r="B37" s="140" t="s">
        <v>792</v>
      </c>
      <c r="C37" s="118" t="s">
        <v>134</v>
      </c>
      <c r="D37" s="5"/>
      <c r="E37" s="5"/>
      <c r="F37" s="5"/>
      <c r="G37" s="5"/>
      <c r="H37" s="5"/>
      <c r="I37" s="5"/>
      <c r="J37" s="5"/>
      <c r="K37" s="5"/>
      <c r="L37" s="28"/>
      <c r="M37" s="148" t="s">
        <v>716</v>
      </c>
      <c r="N37" s="149">
        <v>15</v>
      </c>
      <c r="O37" s="150"/>
      <c r="P37" s="151">
        <v>1410.5350000000001</v>
      </c>
      <c r="Q37" s="144">
        <v>0</v>
      </c>
      <c r="R37" s="144">
        <f t="shared" si="18"/>
        <v>1410.5350000000001</v>
      </c>
      <c r="S37" s="144">
        <f t="shared" si="1"/>
        <v>105.83244105</v>
      </c>
      <c r="T37" s="144">
        <v>0</v>
      </c>
      <c r="U37" s="144">
        <f t="shared" si="19"/>
        <v>1516.36744105</v>
      </c>
      <c r="V37" s="145"/>
      <c r="W37" s="152">
        <v>385.07499999999999</v>
      </c>
      <c r="X37" s="146">
        <f t="shared" si="2"/>
        <v>47.595269999999992</v>
      </c>
      <c r="Y37" s="144">
        <v>0</v>
      </c>
      <c r="Z37" s="144">
        <f t="shared" si="3"/>
        <v>432.67026999999996</v>
      </c>
      <c r="AA37" s="144">
        <f t="shared" si="4"/>
        <v>22745.511615750002</v>
      </c>
      <c r="AB37" s="144">
        <f t="shared" si="5"/>
        <v>6490.0540499999997</v>
      </c>
      <c r="AC37" s="147">
        <f t="shared" si="6"/>
        <v>29236</v>
      </c>
      <c r="AD37" s="48"/>
      <c r="AE37" s="21">
        <v>10</v>
      </c>
      <c r="AF37" s="21">
        <v>15</v>
      </c>
      <c r="AG37" s="21">
        <f t="shared" si="20"/>
        <v>2115.8024999999998</v>
      </c>
      <c r="AH37" s="21">
        <f t="shared" si="21"/>
        <v>0</v>
      </c>
      <c r="AI37" s="21">
        <f t="shared" si="22"/>
        <v>2115.8024999999998</v>
      </c>
      <c r="AJ37" s="21">
        <f t="shared" si="23"/>
        <v>158.748661575</v>
      </c>
      <c r="AK37" s="21">
        <f t="shared" si="24"/>
        <v>0</v>
      </c>
      <c r="AL37" s="21">
        <f t="shared" si="25"/>
        <v>2274.5511615749997</v>
      </c>
      <c r="AM37" s="21">
        <f t="shared" si="26"/>
        <v>577.61249999999995</v>
      </c>
      <c r="AN37" s="21">
        <f t="shared" si="27"/>
        <v>71.392904999999985</v>
      </c>
      <c r="AO37" s="21">
        <f t="shared" si="28"/>
        <v>0</v>
      </c>
      <c r="AP37" s="21">
        <f t="shared" si="29"/>
        <v>649.00540499999988</v>
      </c>
      <c r="AQ37" s="23">
        <f t="shared" si="30"/>
        <v>2923.5565665749996</v>
      </c>
    </row>
    <row r="38" spans="1:43" ht="165" x14ac:dyDescent="0.25">
      <c r="A38" s="157">
        <v>12</v>
      </c>
      <c r="B38" s="140" t="s">
        <v>792</v>
      </c>
      <c r="C38" s="118" t="s">
        <v>135</v>
      </c>
      <c r="D38" s="5"/>
      <c r="E38" s="5"/>
      <c r="F38" s="5"/>
      <c r="G38" s="5"/>
      <c r="H38" s="5"/>
      <c r="I38" s="5"/>
      <c r="J38" s="5"/>
      <c r="K38" s="5"/>
      <c r="L38" s="28"/>
      <c r="M38" s="148" t="s">
        <v>716</v>
      </c>
      <c r="N38" s="149">
        <v>38</v>
      </c>
      <c r="O38" s="150"/>
      <c r="P38" s="151">
        <v>1195.3150000000001</v>
      </c>
      <c r="Q38" s="144">
        <v>0</v>
      </c>
      <c r="R38" s="144">
        <f t="shared" si="18"/>
        <v>1195.3150000000001</v>
      </c>
      <c r="S38" s="144">
        <f t="shared" si="1"/>
        <v>89.684484449999999</v>
      </c>
      <c r="T38" s="144">
        <v>0</v>
      </c>
      <c r="U38" s="144">
        <f t="shared" si="19"/>
        <v>1284.99948445</v>
      </c>
      <c r="V38" s="145"/>
      <c r="W38" s="152">
        <v>302.78500000000003</v>
      </c>
      <c r="X38" s="146">
        <f t="shared" si="2"/>
        <v>37.424225999999997</v>
      </c>
      <c r="Y38" s="144">
        <v>0</v>
      </c>
      <c r="Z38" s="144">
        <f t="shared" si="3"/>
        <v>340.209226</v>
      </c>
      <c r="AA38" s="144">
        <f t="shared" si="4"/>
        <v>48829.980409099997</v>
      </c>
      <c r="AB38" s="144">
        <f t="shared" si="5"/>
        <v>12927.950588</v>
      </c>
      <c r="AC38" s="147">
        <f t="shared" si="6"/>
        <v>61758</v>
      </c>
      <c r="AD38" s="48"/>
      <c r="AE38" s="21">
        <v>10</v>
      </c>
      <c r="AF38" s="21">
        <v>38</v>
      </c>
      <c r="AG38" s="21">
        <f t="shared" si="20"/>
        <v>4542.1970000000001</v>
      </c>
      <c r="AH38" s="21">
        <f t="shared" si="21"/>
        <v>0</v>
      </c>
      <c r="AI38" s="21">
        <f t="shared" si="22"/>
        <v>4542.1970000000001</v>
      </c>
      <c r="AJ38" s="21">
        <f t="shared" si="23"/>
        <v>340.80104090999998</v>
      </c>
      <c r="AK38" s="21">
        <f t="shared" si="24"/>
        <v>0</v>
      </c>
      <c r="AL38" s="21">
        <f t="shared" si="25"/>
        <v>4882.9980409099999</v>
      </c>
      <c r="AM38" s="21">
        <f t="shared" si="26"/>
        <v>1150.5830000000001</v>
      </c>
      <c r="AN38" s="21">
        <f t="shared" si="27"/>
        <v>142.21205879999999</v>
      </c>
      <c r="AO38" s="21">
        <f t="shared" si="28"/>
        <v>0</v>
      </c>
      <c r="AP38" s="21">
        <f t="shared" si="29"/>
        <v>1292.7950588000001</v>
      </c>
      <c r="AQ38" s="23">
        <f t="shared" si="30"/>
        <v>6175.7930997100002</v>
      </c>
    </row>
    <row r="39" spans="1:43" ht="120" x14ac:dyDescent="0.25">
      <c r="A39" s="114">
        <v>13</v>
      </c>
      <c r="B39" s="140" t="s">
        <v>792</v>
      </c>
      <c r="C39" s="118" t="s">
        <v>136</v>
      </c>
      <c r="D39" s="5"/>
      <c r="E39" s="5"/>
      <c r="F39" s="5"/>
      <c r="G39" s="5"/>
      <c r="H39" s="5"/>
      <c r="I39" s="5"/>
      <c r="J39" s="5"/>
      <c r="K39" s="5"/>
      <c r="L39" s="28"/>
      <c r="M39" s="148" t="s">
        <v>719</v>
      </c>
      <c r="N39" s="149">
        <v>15</v>
      </c>
      <c r="O39" s="150"/>
      <c r="P39" s="151">
        <v>9055.0650000000005</v>
      </c>
      <c r="Q39" s="144">
        <v>0</v>
      </c>
      <c r="R39" s="144">
        <f t="shared" si="18"/>
        <v>9055.0650000000005</v>
      </c>
      <c r="S39" s="144">
        <f t="shared" si="1"/>
        <v>679.40152695000006</v>
      </c>
      <c r="T39" s="144">
        <v>0</v>
      </c>
      <c r="U39" s="144">
        <f t="shared" si="19"/>
        <v>9734.4665269500001</v>
      </c>
      <c r="V39" s="145"/>
      <c r="W39" s="152">
        <v>953.72</v>
      </c>
      <c r="X39" s="146">
        <f t="shared" si="2"/>
        <v>117.87979199999999</v>
      </c>
      <c r="Y39" s="144">
        <v>0</v>
      </c>
      <c r="Z39" s="144">
        <f t="shared" si="3"/>
        <v>1071.599792</v>
      </c>
      <c r="AA39" s="144">
        <f t="shared" si="4"/>
        <v>146016.99790424999</v>
      </c>
      <c r="AB39" s="144">
        <f t="shared" si="5"/>
        <v>16073.996879999999</v>
      </c>
      <c r="AC39" s="147">
        <f t="shared" si="6"/>
        <v>162091</v>
      </c>
      <c r="AD39" s="48"/>
      <c r="AE39" s="21">
        <v>10</v>
      </c>
      <c r="AF39" s="21">
        <v>15</v>
      </c>
      <c r="AG39" s="21">
        <f t="shared" si="20"/>
        <v>13582.5975</v>
      </c>
      <c r="AH39" s="21">
        <f t="shared" si="21"/>
        <v>0</v>
      </c>
      <c r="AI39" s="21">
        <f t="shared" si="22"/>
        <v>13582.5975</v>
      </c>
      <c r="AJ39" s="21">
        <f t="shared" si="23"/>
        <v>1019.1022904250001</v>
      </c>
      <c r="AK39" s="21">
        <f t="shared" si="24"/>
        <v>0</v>
      </c>
      <c r="AL39" s="21">
        <f t="shared" si="25"/>
        <v>14601.699790425</v>
      </c>
      <c r="AM39" s="21">
        <f t="shared" si="26"/>
        <v>1430.58</v>
      </c>
      <c r="AN39" s="21">
        <f t="shared" si="27"/>
        <v>176.81968799999999</v>
      </c>
      <c r="AO39" s="21">
        <f t="shared" si="28"/>
        <v>0</v>
      </c>
      <c r="AP39" s="21">
        <f t="shared" si="29"/>
        <v>1607.399688</v>
      </c>
      <c r="AQ39" s="23">
        <f t="shared" si="30"/>
        <v>16209.099478425</v>
      </c>
    </row>
    <row r="40" spans="1:43" ht="90" x14ac:dyDescent="0.25">
      <c r="A40" s="157">
        <v>14</v>
      </c>
      <c r="B40" s="140" t="s">
        <v>792</v>
      </c>
      <c r="C40" s="118" t="s">
        <v>137</v>
      </c>
      <c r="D40" s="5"/>
      <c r="E40" s="5"/>
      <c r="F40" s="5"/>
      <c r="G40" s="5"/>
      <c r="H40" s="5"/>
      <c r="I40" s="5"/>
      <c r="J40" s="5"/>
      <c r="K40" s="5"/>
      <c r="L40" s="28"/>
      <c r="M40" s="148" t="s">
        <v>716</v>
      </c>
      <c r="N40" s="149">
        <v>2</v>
      </c>
      <c r="O40" s="150"/>
      <c r="P40" s="151">
        <v>5068.22</v>
      </c>
      <c r="Q40" s="144">
        <v>0</v>
      </c>
      <c r="R40" s="144">
        <f t="shared" si="18"/>
        <v>5068.22</v>
      </c>
      <c r="S40" s="144">
        <f t="shared" si="1"/>
        <v>380.26854660000004</v>
      </c>
      <c r="T40" s="144">
        <v>0</v>
      </c>
      <c r="U40" s="144">
        <f t="shared" si="19"/>
        <v>5448.4885466000005</v>
      </c>
      <c r="V40" s="145"/>
      <c r="W40" s="152">
        <v>126.6</v>
      </c>
      <c r="X40" s="146">
        <f t="shared" si="2"/>
        <v>15.647759999999998</v>
      </c>
      <c r="Y40" s="144">
        <v>0</v>
      </c>
      <c r="Z40" s="144">
        <f t="shared" si="3"/>
        <v>142.24776</v>
      </c>
      <c r="AA40" s="144">
        <f t="shared" si="4"/>
        <v>10896.977093200001</v>
      </c>
      <c r="AB40" s="144">
        <f t="shared" si="5"/>
        <v>284.49552</v>
      </c>
      <c r="AC40" s="147">
        <f t="shared" si="6"/>
        <v>11181</v>
      </c>
      <c r="AD40" s="48"/>
      <c r="AE40" s="21">
        <v>10</v>
      </c>
      <c r="AF40" s="21">
        <v>2</v>
      </c>
      <c r="AG40" s="21">
        <f t="shared" si="20"/>
        <v>1013.6440000000001</v>
      </c>
      <c r="AH40" s="21">
        <f t="shared" si="21"/>
        <v>0</v>
      </c>
      <c r="AI40" s="21">
        <f t="shared" si="22"/>
        <v>1013.6440000000001</v>
      </c>
      <c r="AJ40" s="21">
        <f t="shared" si="23"/>
        <v>76.05370932000001</v>
      </c>
      <c r="AK40" s="21">
        <f t="shared" si="24"/>
        <v>0</v>
      </c>
      <c r="AL40" s="21">
        <f t="shared" si="25"/>
        <v>1089.6977093200001</v>
      </c>
      <c r="AM40" s="21">
        <f t="shared" si="26"/>
        <v>25.32</v>
      </c>
      <c r="AN40" s="21">
        <f t="shared" si="27"/>
        <v>3.1295519999999999</v>
      </c>
      <c r="AO40" s="21">
        <f t="shared" si="28"/>
        <v>0</v>
      </c>
      <c r="AP40" s="21">
        <f t="shared" si="29"/>
        <v>28.449552000000001</v>
      </c>
      <c r="AQ40" s="23">
        <f t="shared" si="30"/>
        <v>1118.1472613200001</v>
      </c>
    </row>
    <row r="41" spans="1:43" ht="165" x14ac:dyDescent="0.25">
      <c r="A41" s="157">
        <v>15</v>
      </c>
      <c r="B41" s="140" t="s">
        <v>792</v>
      </c>
      <c r="C41" s="118" t="s">
        <v>138</v>
      </c>
      <c r="D41" s="5"/>
      <c r="E41" s="5"/>
      <c r="F41" s="5"/>
      <c r="G41" s="5"/>
      <c r="H41" s="5"/>
      <c r="I41" s="5"/>
      <c r="J41" s="5"/>
      <c r="K41" s="5"/>
      <c r="L41" s="28"/>
      <c r="M41" s="148" t="s">
        <v>716</v>
      </c>
      <c r="N41" s="149">
        <v>5</v>
      </c>
      <c r="O41" s="150"/>
      <c r="P41" s="151">
        <v>5803.5550000000003</v>
      </c>
      <c r="Q41" s="144">
        <v>0</v>
      </c>
      <c r="R41" s="144">
        <f t="shared" si="18"/>
        <v>5803.5550000000003</v>
      </c>
      <c r="S41" s="144">
        <f t="shared" si="1"/>
        <v>435.44073165000003</v>
      </c>
      <c r="T41" s="144">
        <v>0</v>
      </c>
      <c r="U41" s="144">
        <f t="shared" si="19"/>
        <v>6238.9957316500004</v>
      </c>
      <c r="V41" s="145"/>
      <c r="W41" s="152">
        <v>777.53499999999997</v>
      </c>
      <c r="X41" s="146">
        <f t="shared" si="2"/>
        <v>96.103325999999981</v>
      </c>
      <c r="Y41" s="144">
        <v>0</v>
      </c>
      <c r="Z41" s="144">
        <f t="shared" si="3"/>
        <v>873.63832600000001</v>
      </c>
      <c r="AA41" s="144">
        <f t="shared" si="4"/>
        <v>31194.978658250002</v>
      </c>
      <c r="AB41" s="144">
        <f t="shared" si="5"/>
        <v>4368.1916300000003</v>
      </c>
      <c r="AC41" s="147">
        <f t="shared" si="6"/>
        <v>35563</v>
      </c>
      <c r="AD41" s="48"/>
      <c r="AE41" s="21">
        <v>10</v>
      </c>
      <c r="AF41" s="21">
        <v>5</v>
      </c>
      <c r="AG41" s="21">
        <f t="shared" si="20"/>
        <v>2901.7775000000001</v>
      </c>
      <c r="AH41" s="21">
        <f t="shared" si="21"/>
        <v>0</v>
      </c>
      <c r="AI41" s="21">
        <f t="shared" si="22"/>
        <v>2901.7775000000001</v>
      </c>
      <c r="AJ41" s="21">
        <f t="shared" si="23"/>
        <v>217.72036582500002</v>
      </c>
      <c r="AK41" s="21">
        <f t="shared" si="24"/>
        <v>0</v>
      </c>
      <c r="AL41" s="21">
        <f t="shared" si="25"/>
        <v>3119.4978658250002</v>
      </c>
      <c r="AM41" s="21">
        <f t="shared" si="26"/>
        <v>388.76749999999998</v>
      </c>
      <c r="AN41" s="21">
        <f t="shared" si="27"/>
        <v>48.051662999999991</v>
      </c>
      <c r="AO41" s="21">
        <f t="shared" si="28"/>
        <v>0</v>
      </c>
      <c r="AP41" s="21">
        <f t="shared" si="29"/>
        <v>436.819163</v>
      </c>
      <c r="AQ41" s="23">
        <f t="shared" si="30"/>
        <v>3556.3170288250003</v>
      </c>
    </row>
    <row r="42" spans="1:43" ht="90" x14ac:dyDescent="0.25">
      <c r="A42" s="157">
        <v>16</v>
      </c>
      <c r="B42" s="140" t="s">
        <v>792</v>
      </c>
      <c r="C42" s="118" t="s">
        <v>139</v>
      </c>
      <c r="D42" s="5"/>
      <c r="E42" s="5"/>
      <c r="F42" s="5"/>
      <c r="G42" s="5"/>
      <c r="H42" s="5"/>
      <c r="I42" s="5"/>
      <c r="J42" s="5"/>
      <c r="K42" s="5"/>
      <c r="L42" s="28"/>
      <c r="M42" s="141"/>
      <c r="N42" s="141"/>
      <c r="O42" s="150"/>
      <c r="P42" s="144">
        <v>0</v>
      </c>
      <c r="Q42" s="144">
        <v>0</v>
      </c>
      <c r="R42" s="144">
        <f t="shared" si="18"/>
        <v>0</v>
      </c>
      <c r="S42" s="144">
        <f t="shared" si="1"/>
        <v>0</v>
      </c>
      <c r="T42" s="144">
        <v>0</v>
      </c>
      <c r="U42" s="144">
        <f t="shared" si="19"/>
        <v>0</v>
      </c>
      <c r="V42" s="145"/>
      <c r="W42" s="144">
        <v>0</v>
      </c>
      <c r="X42" s="146">
        <f t="shared" si="2"/>
        <v>0</v>
      </c>
      <c r="Y42" s="144">
        <v>0</v>
      </c>
      <c r="Z42" s="144">
        <f t="shared" si="3"/>
        <v>0</v>
      </c>
      <c r="AA42" s="144">
        <f t="shared" si="4"/>
        <v>0</v>
      </c>
      <c r="AB42" s="144">
        <f t="shared" si="5"/>
        <v>0</v>
      </c>
      <c r="AC42" s="147">
        <f t="shared" si="6"/>
        <v>0</v>
      </c>
      <c r="AD42" s="48"/>
      <c r="AE42" s="21">
        <v>10</v>
      </c>
      <c r="AF42" s="21"/>
      <c r="AG42" s="21">
        <f t="shared" si="20"/>
        <v>0</v>
      </c>
      <c r="AH42" s="21">
        <f t="shared" si="21"/>
        <v>0</v>
      </c>
      <c r="AI42" s="21">
        <f t="shared" si="22"/>
        <v>0</v>
      </c>
      <c r="AJ42" s="21">
        <f t="shared" si="23"/>
        <v>0</v>
      </c>
      <c r="AK42" s="21">
        <f t="shared" si="24"/>
        <v>0</v>
      </c>
      <c r="AL42" s="21">
        <f t="shared" si="25"/>
        <v>0</v>
      </c>
      <c r="AM42" s="21">
        <f t="shared" si="26"/>
        <v>0</v>
      </c>
      <c r="AN42" s="21">
        <f t="shared" si="27"/>
        <v>0</v>
      </c>
      <c r="AO42" s="21">
        <f t="shared" si="28"/>
        <v>0</v>
      </c>
      <c r="AP42" s="21">
        <f t="shared" si="29"/>
        <v>0</v>
      </c>
      <c r="AQ42" s="23">
        <f t="shared" si="30"/>
        <v>0</v>
      </c>
    </row>
    <row r="43" spans="1:43" x14ac:dyDescent="0.25">
      <c r="A43" s="114">
        <v>16.100000000000001</v>
      </c>
      <c r="B43" s="140" t="s">
        <v>792</v>
      </c>
      <c r="C43" s="119" t="s">
        <v>140</v>
      </c>
      <c r="D43" s="5"/>
      <c r="E43" s="5"/>
      <c r="F43" s="5"/>
      <c r="G43" s="5"/>
      <c r="H43" s="5"/>
      <c r="I43" s="5"/>
      <c r="J43" s="5"/>
      <c r="K43" s="5"/>
      <c r="L43" s="28"/>
      <c r="M43" s="148" t="s">
        <v>720</v>
      </c>
      <c r="N43" s="141">
        <v>13</v>
      </c>
      <c r="O43" s="150"/>
      <c r="P43" s="151">
        <v>5852.085</v>
      </c>
      <c r="Q43" s="144">
        <v>0</v>
      </c>
      <c r="R43" s="144">
        <f t="shared" si="18"/>
        <v>5852.085</v>
      </c>
      <c r="S43" s="144">
        <f t="shared" si="1"/>
        <v>439.08193755000002</v>
      </c>
      <c r="T43" s="144">
        <v>0</v>
      </c>
      <c r="U43" s="144">
        <f t="shared" si="19"/>
        <v>6291.1669375500005</v>
      </c>
      <c r="V43" s="145"/>
      <c r="W43" s="152">
        <v>1562.4549999999999</v>
      </c>
      <c r="X43" s="146">
        <f t="shared" si="2"/>
        <v>193.11943799999997</v>
      </c>
      <c r="Y43" s="144">
        <v>0</v>
      </c>
      <c r="Z43" s="144">
        <f t="shared" si="3"/>
        <v>1755.5744379999999</v>
      </c>
      <c r="AA43" s="144">
        <f t="shared" si="4"/>
        <v>81785.170188150005</v>
      </c>
      <c r="AB43" s="144">
        <f t="shared" si="5"/>
        <v>22822.467693999999</v>
      </c>
      <c r="AC43" s="147">
        <f t="shared" si="6"/>
        <v>104608</v>
      </c>
      <c r="AD43" s="48"/>
      <c r="AE43" s="21">
        <v>10</v>
      </c>
      <c r="AF43" s="21">
        <v>13</v>
      </c>
      <c r="AG43" s="21">
        <f t="shared" si="20"/>
        <v>7607.7105000000001</v>
      </c>
      <c r="AH43" s="21">
        <f t="shared" si="21"/>
        <v>0</v>
      </c>
      <c r="AI43" s="21">
        <f t="shared" si="22"/>
        <v>7607.7105000000001</v>
      </c>
      <c r="AJ43" s="21">
        <f t="shared" si="23"/>
        <v>570.806518815</v>
      </c>
      <c r="AK43" s="21">
        <f t="shared" si="24"/>
        <v>0</v>
      </c>
      <c r="AL43" s="21">
        <f t="shared" si="25"/>
        <v>8178.5170188150005</v>
      </c>
      <c r="AM43" s="21">
        <f t="shared" si="26"/>
        <v>2031.1914999999999</v>
      </c>
      <c r="AN43" s="21">
        <f t="shared" si="27"/>
        <v>251.05526939999996</v>
      </c>
      <c r="AO43" s="21">
        <f t="shared" si="28"/>
        <v>0</v>
      </c>
      <c r="AP43" s="21">
        <f t="shared" si="29"/>
        <v>2282.2467693999997</v>
      </c>
      <c r="AQ43" s="23">
        <f t="shared" si="30"/>
        <v>10460.763788215001</v>
      </c>
    </row>
    <row r="44" spans="1:43" x14ac:dyDescent="0.25">
      <c r="A44" s="114" t="s">
        <v>147</v>
      </c>
      <c r="B44" s="140" t="s">
        <v>792</v>
      </c>
      <c r="C44" s="120" t="s">
        <v>142</v>
      </c>
      <c r="D44" s="5"/>
      <c r="E44" s="5"/>
      <c r="F44" s="5"/>
      <c r="G44" s="5"/>
      <c r="H44" s="5"/>
      <c r="I44" s="5"/>
      <c r="J44" s="5"/>
      <c r="K44" s="5"/>
      <c r="L44" s="28"/>
      <c r="M44" s="141" t="s">
        <v>732</v>
      </c>
      <c r="N44" s="142">
        <v>0</v>
      </c>
      <c r="O44" s="150"/>
      <c r="P44" s="144">
        <v>0</v>
      </c>
      <c r="Q44" s="144">
        <v>0</v>
      </c>
      <c r="R44" s="144">
        <f t="shared" si="18"/>
        <v>0</v>
      </c>
      <c r="S44" s="144">
        <f t="shared" si="1"/>
        <v>0</v>
      </c>
      <c r="T44" s="144">
        <v>0</v>
      </c>
      <c r="U44" s="144">
        <f t="shared" si="19"/>
        <v>0</v>
      </c>
      <c r="V44" s="145"/>
      <c r="W44" s="144">
        <v>0</v>
      </c>
      <c r="X44" s="146">
        <f t="shared" si="2"/>
        <v>0</v>
      </c>
      <c r="Y44" s="144">
        <v>0</v>
      </c>
      <c r="Z44" s="144">
        <f t="shared" si="3"/>
        <v>0</v>
      </c>
      <c r="AA44" s="144">
        <f t="shared" si="4"/>
        <v>0</v>
      </c>
      <c r="AB44" s="144">
        <f t="shared" si="5"/>
        <v>0</v>
      </c>
      <c r="AC44" s="147">
        <f t="shared" si="6"/>
        <v>0</v>
      </c>
      <c r="AD44" s="48"/>
      <c r="AE44" s="21">
        <v>10</v>
      </c>
      <c r="AF44" s="21">
        <v>0</v>
      </c>
      <c r="AG44" s="21">
        <f t="shared" si="20"/>
        <v>0</v>
      </c>
      <c r="AH44" s="21">
        <f t="shared" si="21"/>
        <v>0</v>
      </c>
      <c r="AI44" s="21">
        <f t="shared" si="22"/>
        <v>0</v>
      </c>
      <c r="AJ44" s="21">
        <f t="shared" si="23"/>
        <v>0</v>
      </c>
      <c r="AK44" s="21">
        <f t="shared" si="24"/>
        <v>0</v>
      </c>
      <c r="AL44" s="21">
        <f t="shared" si="25"/>
        <v>0</v>
      </c>
      <c r="AM44" s="21">
        <f t="shared" si="26"/>
        <v>0</v>
      </c>
      <c r="AN44" s="21">
        <f t="shared" si="27"/>
        <v>0</v>
      </c>
      <c r="AO44" s="21">
        <f t="shared" si="28"/>
        <v>0</v>
      </c>
      <c r="AP44" s="21">
        <f t="shared" si="29"/>
        <v>0</v>
      </c>
      <c r="AQ44" s="23">
        <f t="shared" si="30"/>
        <v>0</v>
      </c>
    </row>
    <row r="45" spans="1:43" ht="150" x14ac:dyDescent="0.25">
      <c r="A45" s="157">
        <v>1</v>
      </c>
      <c r="B45" s="140" t="s">
        <v>792</v>
      </c>
      <c r="C45" s="118" t="s">
        <v>143</v>
      </c>
      <c r="D45" s="5"/>
      <c r="E45" s="5"/>
      <c r="F45" s="5"/>
      <c r="G45" s="5"/>
      <c r="H45" s="5"/>
      <c r="I45" s="5"/>
      <c r="J45" s="5"/>
      <c r="K45" s="5"/>
      <c r="L45" s="28"/>
      <c r="M45" s="141" t="s">
        <v>732</v>
      </c>
      <c r="N45" s="142">
        <v>0</v>
      </c>
      <c r="O45" s="150"/>
      <c r="P45" s="144">
        <v>0</v>
      </c>
      <c r="Q45" s="144">
        <v>0</v>
      </c>
      <c r="R45" s="144">
        <f t="shared" si="18"/>
        <v>0</v>
      </c>
      <c r="S45" s="144">
        <f t="shared" si="1"/>
        <v>0</v>
      </c>
      <c r="T45" s="144">
        <v>0</v>
      </c>
      <c r="U45" s="144">
        <f t="shared" si="19"/>
        <v>0</v>
      </c>
      <c r="V45" s="145"/>
      <c r="W45" s="144">
        <v>0</v>
      </c>
      <c r="X45" s="146">
        <f t="shared" si="2"/>
        <v>0</v>
      </c>
      <c r="Y45" s="144">
        <v>0</v>
      </c>
      <c r="Z45" s="144">
        <f t="shared" si="3"/>
        <v>0</v>
      </c>
      <c r="AA45" s="144">
        <f t="shared" si="4"/>
        <v>0</v>
      </c>
      <c r="AB45" s="144">
        <f t="shared" si="5"/>
        <v>0</v>
      </c>
      <c r="AC45" s="147">
        <f t="shared" si="6"/>
        <v>0</v>
      </c>
      <c r="AD45" s="48"/>
      <c r="AE45" s="21">
        <v>10</v>
      </c>
      <c r="AF45" s="21">
        <v>0</v>
      </c>
      <c r="AG45" s="21">
        <f t="shared" si="20"/>
        <v>0</v>
      </c>
      <c r="AH45" s="21">
        <f t="shared" si="21"/>
        <v>0</v>
      </c>
      <c r="AI45" s="21">
        <f t="shared" si="22"/>
        <v>0</v>
      </c>
      <c r="AJ45" s="21">
        <f t="shared" si="23"/>
        <v>0</v>
      </c>
      <c r="AK45" s="21">
        <f t="shared" si="24"/>
        <v>0</v>
      </c>
      <c r="AL45" s="21">
        <f t="shared" si="25"/>
        <v>0</v>
      </c>
      <c r="AM45" s="21">
        <f t="shared" si="26"/>
        <v>0</v>
      </c>
      <c r="AN45" s="21">
        <f t="shared" si="27"/>
        <v>0</v>
      </c>
      <c r="AO45" s="21">
        <f t="shared" si="28"/>
        <v>0</v>
      </c>
      <c r="AP45" s="21">
        <f t="shared" si="29"/>
        <v>0</v>
      </c>
      <c r="AQ45" s="23">
        <f t="shared" si="30"/>
        <v>0</v>
      </c>
    </row>
    <row r="46" spans="1:43" x14ac:dyDescent="0.25">
      <c r="A46" s="114">
        <v>1.1000000000000001</v>
      </c>
      <c r="B46" s="140" t="s">
        <v>792</v>
      </c>
      <c r="C46" s="118" t="s">
        <v>144</v>
      </c>
      <c r="D46" s="5"/>
      <c r="E46" s="5"/>
      <c r="F46" s="5"/>
      <c r="G46" s="5"/>
      <c r="H46" s="5"/>
      <c r="I46" s="5"/>
      <c r="J46" s="5"/>
      <c r="K46" s="5"/>
      <c r="L46" s="28"/>
      <c r="M46" s="153" t="s">
        <v>720</v>
      </c>
      <c r="N46" s="148">
        <v>4</v>
      </c>
      <c r="O46" s="150"/>
      <c r="P46" s="151">
        <v>9156.3449999999993</v>
      </c>
      <c r="Q46" s="144">
        <v>0</v>
      </c>
      <c r="R46" s="144">
        <f t="shared" si="18"/>
        <v>9156.3449999999993</v>
      </c>
      <c r="S46" s="144">
        <f t="shared" si="1"/>
        <v>687.00056534999999</v>
      </c>
      <c r="T46" s="144">
        <v>0</v>
      </c>
      <c r="U46" s="144">
        <f t="shared" si="19"/>
        <v>9843.3455653499987</v>
      </c>
      <c r="V46" s="145"/>
      <c r="W46" s="152">
        <v>1789.28</v>
      </c>
      <c r="X46" s="146">
        <f t="shared" si="2"/>
        <v>221.15500799999998</v>
      </c>
      <c r="Y46" s="144">
        <v>0</v>
      </c>
      <c r="Z46" s="144">
        <f t="shared" si="3"/>
        <v>2010.4350079999999</v>
      </c>
      <c r="AA46" s="144">
        <f t="shared" si="4"/>
        <v>39373.382261399995</v>
      </c>
      <c r="AB46" s="144">
        <f t="shared" si="5"/>
        <v>8041.7400319999997</v>
      </c>
      <c r="AC46" s="147">
        <f t="shared" si="6"/>
        <v>47415</v>
      </c>
      <c r="AD46" s="48"/>
      <c r="AE46" s="21">
        <v>10</v>
      </c>
      <c r="AF46" s="21">
        <v>4</v>
      </c>
      <c r="AG46" s="21">
        <f t="shared" si="20"/>
        <v>3662.538</v>
      </c>
      <c r="AH46" s="21">
        <f t="shared" si="21"/>
        <v>0</v>
      </c>
      <c r="AI46" s="21">
        <f t="shared" si="22"/>
        <v>3662.538</v>
      </c>
      <c r="AJ46" s="21">
        <f t="shared" si="23"/>
        <v>274.80022614000001</v>
      </c>
      <c r="AK46" s="21">
        <f t="shared" si="24"/>
        <v>0</v>
      </c>
      <c r="AL46" s="21">
        <f t="shared" si="25"/>
        <v>3937.3382261400002</v>
      </c>
      <c r="AM46" s="21">
        <f t="shared" si="26"/>
        <v>715.71199999999999</v>
      </c>
      <c r="AN46" s="21">
        <f t="shared" si="27"/>
        <v>88.462003199999998</v>
      </c>
      <c r="AO46" s="21">
        <f t="shared" si="28"/>
        <v>0</v>
      </c>
      <c r="AP46" s="21">
        <f t="shared" si="29"/>
        <v>804.17400320000002</v>
      </c>
      <c r="AQ46" s="23">
        <f t="shared" si="30"/>
        <v>4741.51222934</v>
      </c>
    </row>
    <row r="47" spans="1:43" x14ac:dyDescent="0.25">
      <c r="A47" s="114">
        <v>1.2</v>
      </c>
      <c r="B47" s="140" t="s">
        <v>792</v>
      </c>
      <c r="C47" s="118" t="s">
        <v>145</v>
      </c>
      <c r="D47" s="5"/>
      <c r="E47" s="5"/>
      <c r="F47" s="5"/>
      <c r="G47" s="5"/>
      <c r="H47" s="5"/>
      <c r="I47" s="5"/>
      <c r="J47" s="5"/>
      <c r="K47" s="5"/>
      <c r="L47" s="28"/>
      <c r="M47" s="153" t="s">
        <v>720</v>
      </c>
      <c r="N47" s="148">
        <v>4</v>
      </c>
      <c r="O47" s="150"/>
      <c r="P47" s="151">
        <v>8223.7250000000004</v>
      </c>
      <c r="Q47" s="144">
        <v>0</v>
      </c>
      <c r="R47" s="144">
        <f t="shared" si="18"/>
        <v>8223.7250000000004</v>
      </c>
      <c r="S47" s="144">
        <f t="shared" si="1"/>
        <v>617.02608674999999</v>
      </c>
      <c r="T47" s="144">
        <v>0</v>
      </c>
      <c r="U47" s="144">
        <f t="shared" si="19"/>
        <v>8840.7510867500005</v>
      </c>
      <c r="V47" s="145"/>
      <c r="W47" s="152">
        <v>1608.875</v>
      </c>
      <c r="X47" s="146">
        <f t="shared" si="2"/>
        <v>198.85694999999998</v>
      </c>
      <c r="Y47" s="144">
        <v>0</v>
      </c>
      <c r="Z47" s="144">
        <f t="shared" si="3"/>
        <v>1807.7319499999999</v>
      </c>
      <c r="AA47" s="144">
        <f t="shared" si="4"/>
        <v>35363.004347000002</v>
      </c>
      <c r="AB47" s="144">
        <f t="shared" si="5"/>
        <v>7230.9277999999995</v>
      </c>
      <c r="AC47" s="147">
        <f t="shared" si="6"/>
        <v>42594</v>
      </c>
      <c r="AD47" s="48"/>
      <c r="AE47" s="21">
        <v>10</v>
      </c>
      <c r="AF47" s="21">
        <v>4</v>
      </c>
      <c r="AG47" s="21">
        <f t="shared" si="20"/>
        <v>3289.49</v>
      </c>
      <c r="AH47" s="21">
        <f t="shared" si="21"/>
        <v>0</v>
      </c>
      <c r="AI47" s="21">
        <f t="shared" si="22"/>
        <v>3289.49</v>
      </c>
      <c r="AJ47" s="21">
        <f t="shared" si="23"/>
        <v>246.8104347</v>
      </c>
      <c r="AK47" s="21">
        <f t="shared" si="24"/>
        <v>0</v>
      </c>
      <c r="AL47" s="21">
        <f t="shared" si="25"/>
        <v>3536.3004346999996</v>
      </c>
      <c r="AM47" s="21">
        <f t="shared" si="26"/>
        <v>643.54999999999995</v>
      </c>
      <c r="AN47" s="21">
        <f t="shared" si="27"/>
        <v>79.542779999999993</v>
      </c>
      <c r="AO47" s="21">
        <f t="shared" si="28"/>
        <v>0</v>
      </c>
      <c r="AP47" s="21">
        <f t="shared" si="29"/>
        <v>723.09277999999995</v>
      </c>
      <c r="AQ47" s="23">
        <f t="shared" si="30"/>
        <v>4259.3932146999996</v>
      </c>
    </row>
    <row r="48" spans="1:43" x14ac:dyDescent="0.25">
      <c r="A48" s="114">
        <v>1.3</v>
      </c>
      <c r="B48" s="140" t="s">
        <v>792</v>
      </c>
      <c r="C48" s="118" t="s">
        <v>146</v>
      </c>
      <c r="D48" s="5"/>
      <c r="E48" s="5"/>
      <c r="F48" s="5"/>
      <c r="G48" s="5"/>
      <c r="H48" s="5"/>
      <c r="I48" s="5"/>
      <c r="J48" s="5"/>
      <c r="K48" s="5"/>
      <c r="L48" s="28"/>
      <c r="M48" s="153" t="s">
        <v>720</v>
      </c>
      <c r="N48" s="148">
        <v>2</v>
      </c>
      <c r="O48" s="150"/>
      <c r="P48" s="151">
        <v>5421.6450000000004</v>
      </c>
      <c r="Q48" s="144">
        <v>0</v>
      </c>
      <c r="R48" s="144">
        <f t="shared" si="18"/>
        <v>5421.6450000000004</v>
      </c>
      <c r="S48" s="144">
        <f t="shared" si="1"/>
        <v>406.78602435000005</v>
      </c>
      <c r="T48" s="144">
        <v>0</v>
      </c>
      <c r="U48" s="144">
        <f t="shared" si="19"/>
        <v>5828.4310243500004</v>
      </c>
      <c r="V48" s="145"/>
      <c r="W48" s="152">
        <v>1066.605</v>
      </c>
      <c r="X48" s="146">
        <f t="shared" si="2"/>
        <v>131.83237799999998</v>
      </c>
      <c r="Y48" s="144">
        <v>0</v>
      </c>
      <c r="Z48" s="144">
        <f t="shared" si="3"/>
        <v>1198.4373780000001</v>
      </c>
      <c r="AA48" s="144">
        <f t="shared" si="4"/>
        <v>11656.862048700001</v>
      </c>
      <c r="AB48" s="144">
        <f t="shared" si="5"/>
        <v>2396.8747560000002</v>
      </c>
      <c r="AC48" s="147">
        <f t="shared" si="6"/>
        <v>14054</v>
      </c>
      <c r="AD48" s="48"/>
      <c r="AE48" s="21">
        <v>10</v>
      </c>
      <c r="AF48" s="21">
        <v>2</v>
      </c>
      <c r="AG48" s="21">
        <f t="shared" si="20"/>
        <v>1084.3290000000002</v>
      </c>
      <c r="AH48" s="21">
        <f t="shared" si="21"/>
        <v>0</v>
      </c>
      <c r="AI48" s="21">
        <f t="shared" si="22"/>
        <v>1084.3290000000002</v>
      </c>
      <c r="AJ48" s="21">
        <f t="shared" si="23"/>
        <v>81.357204870000004</v>
      </c>
      <c r="AK48" s="21">
        <f t="shared" si="24"/>
        <v>0</v>
      </c>
      <c r="AL48" s="21">
        <f t="shared" si="25"/>
        <v>1165.6862048700002</v>
      </c>
      <c r="AM48" s="21">
        <f t="shared" si="26"/>
        <v>213.321</v>
      </c>
      <c r="AN48" s="21">
        <f t="shared" si="27"/>
        <v>26.366475599999994</v>
      </c>
      <c r="AO48" s="21">
        <f t="shared" si="28"/>
        <v>0</v>
      </c>
      <c r="AP48" s="21">
        <f t="shared" si="29"/>
        <v>239.6874756</v>
      </c>
      <c r="AQ48" s="23">
        <f t="shared" si="30"/>
        <v>1405.3736804700002</v>
      </c>
    </row>
    <row r="49" spans="1:43" ht="120" x14ac:dyDescent="0.25">
      <c r="A49" s="157">
        <v>2</v>
      </c>
      <c r="B49" s="140" t="s">
        <v>792</v>
      </c>
      <c r="C49" s="118" t="s">
        <v>736</v>
      </c>
      <c r="D49" s="5"/>
      <c r="E49" s="5"/>
      <c r="F49" s="5"/>
      <c r="G49" s="5"/>
      <c r="H49" s="5"/>
      <c r="I49" s="5"/>
      <c r="J49" s="5"/>
      <c r="K49" s="5"/>
      <c r="L49" s="28"/>
      <c r="M49" s="141" t="s">
        <v>732</v>
      </c>
      <c r="N49" s="142">
        <v>0</v>
      </c>
      <c r="O49" s="150"/>
      <c r="P49" s="144">
        <v>0</v>
      </c>
      <c r="Q49" s="144">
        <v>0</v>
      </c>
      <c r="R49" s="144">
        <f t="shared" si="18"/>
        <v>0</v>
      </c>
      <c r="S49" s="144">
        <f t="shared" si="1"/>
        <v>0</v>
      </c>
      <c r="T49" s="144">
        <v>0</v>
      </c>
      <c r="U49" s="144">
        <f t="shared" si="19"/>
        <v>0</v>
      </c>
      <c r="V49" s="145"/>
      <c r="W49" s="144">
        <v>0</v>
      </c>
      <c r="X49" s="146">
        <f t="shared" si="2"/>
        <v>0</v>
      </c>
      <c r="Y49" s="144">
        <v>0</v>
      </c>
      <c r="Z49" s="144">
        <f t="shared" si="3"/>
        <v>0</v>
      </c>
      <c r="AA49" s="144">
        <f t="shared" si="4"/>
        <v>0</v>
      </c>
      <c r="AB49" s="144">
        <f t="shared" si="5"/>
        <v>0</v>
      </c>
      <c r="AC49" s="147">
        <f t="shared" si="6"/>
        <v>0</v>
      </c>
      <c r="AD49" s="48"/>
      <c r="AE49" s="21">
        <v>10</v>
      </c>
      <c r="AF49" s="21">
        <v>0</v>
      </c>
      <c r="AG49" s="21">
        <f t="shared" si="20"/>
        <v>0</v>
      </c>
      <c r="AH49" s="21">
        <f t="shared" si="21"/>
        <v>0</v>
      </c>
      <c r="AI49" s="21">
        <f t="shared" si="22"/>
        <v>0</v>
      </c>
      <c r="AJ49" s="21">
        <f t="shared" si="23"/>
        <v>0</v>
      </c>
      <c r="AK49" s="21">
        <f t="shared" si="24"/>
        <v>0</v>
      </c>
      <c r="AL49" s="21">
        <f t="shared" si="25"/>
        <v>0</v>
      </c>
      <c r="AM49" s="21">
        <f t="shared" si="26"/>
        <v>0</v>
      </c>
      <c r="AN49" s="21">
        <f t="shared" si="27"/>
        <v>0</v>
      </c>
      <c r="AO49" s="21">
        <f t="shared" si="28"/>
        <v>0</v>
      </c>
      <c r="AP49" s="21">
        <f t="shared" si="29"/>
        <v>0</v>
      </c>
      <c r="AQ49" s="23">
        <f t="shared" si="30"/>
        <v>0</v>
      </c>
    </row>
    <row r="50" spans="1:43" x14ac:dyDescent="0.25">
      <c r="A50" s="114">
        <v>2.1</v>
      </c>
      <c r="B50" s="140" t="s">
        <v>792</v>
      </c>
      <c r="C50" s="118" t="s">
        <v>144</v>
      </c>
      <c r="D50" s="5"/>
      <c r="E50" s="5"/>
      <c r="F50" s="5"/>
      <c r="G50" s="5"/>
      <c r="H50" s="5"/>
      <c r="I50" s="5"/>
      <c r="J50" s="5"/>
      <c r="K50" s="5"/>
      <c r="L50" s="28"/>
      <c r="M50" s="153" t="s">
        <v>720</v>
      </c>
      <c r="N50" s="148">
        <v>4</v>
      </c>
      <c r="O50" s="150"/>
      <c r="P50" s="151">
        <v>7259.4549999999999</v>
      </c>
      <c r="Q50" s="144">
        <v>0</v>
      </c>
      <c r="R50" s="144">
        <f t="shared" si="18"/>
        <v>7259.4549999999999</v>
      </c>
      <c r="S50" s="144">
        <f t="shared" si="1"/>
        <v>544.67690864999997</v>
      </c>
      <c r="T50" s="144">
        <v>0</v>
      </c>
      <c r="U50" s="144">
        <f t="shared" si="19"/>
        <v>7804.1319086499998</v>
      </c>
      <c r="V50" s="145"/>
      <c r="W50" s="152">
        <v>2643.83</v>
      </c>
      <c r="X50" s="146">
        <f t="shared" si="2"/>
        <v>326.77738799999997</v>
      </c>
      <c r="Y50" s="144">
        <v>0</v>
      </c>
      <c r="Z50" s="144">
        <f t="shared" si="3"/>
        <v>2970.6073879999999</v>
      </c>
      <c r="AA50" s="144">
        <f t="shared" si="4"/>
        <v>31216.527634599999</v>
      </c>
      <c r="AB50" s="144">
        <f t="shared" si="5"/>
        <v>11882.429552</v>
      </c>
      <c r="AC50" s="147">
        <f t="shared" si="6"/>
        <v>43099</v>
      </c>
      <c r="AD50" s="48"/>
      <c r="AE50" s="21">
        <v>10</v>
      </c>
      <c r="AF50" s="21">
        <v>4</v>
      </c>
      <c r="AG50" s="21">
        <f t="shared" si="20"/>
        <v>2903.7820000000002</v>
      </c>
      <c r="AH50" s="21">
        <f t="shared" si="21"/>
        <v>0</v>
      </c>
      <c r="AI50" s="21">
        <f t="shared" si="22"/>
        <v>2903.7820000000002</v>
      </c>
      <c r="AJ50" s="21">
        <f t="shared" si="23"/>
        <v>217.87076345999998</v>
      </c>
      <c r="AK50" s="21">
        <f t="shared" si="24"/>
        <v>0</v>
      </c>
      <c r="AL50" s="21">
        <f t="shared" si="25"/>
        <v>3121.6527634600002</v>
      </c>
      <c r="AM50" s="21">
        <f t="shared" si="26"/>
        <v>1057.5319999999999</v>
      </c>
      <c r="AN50" s="21">
        <f t="shared" si="27"/>
        <v>130.7109552</v>
      </c>
      <c r="AO50" s="21">
        <f t="shared" si="28"/>
        <v>0</v>
      </c>
      <c r="AP50" s="21">
        <f t="shared" si="29"/>
        <v>1188.2429551999999</v>
      </c>
      <c r="AQ50" s="23">
        <f t="shared" si="30"/>
        <v>4309.8957186600001</v>
      </c>
    </row>
    <row r="51" spans="1:43" x14ac:dyDescent="0.25">
      <c r="A51" s="114">
        <v>2.2000000000000002</v>
      </c>
      <c r="B51" s="140" t="s">
        <v>792</v>
      </c>
      <c r="C51" s="118" t="s">
        <v>145</v>
      </c>
      <c r="D51" s="5"/>
      <c r="E51" s="5"/>
      <c r="F51" s="5"/>
      <c r="G51" s="5"/>
      <c r="H51" s="5"/>
      <c r="I51" s="5"/>
      <c r="J51" s="5"/>
      <c r="K51" s="5"/>
      <c r="L51" s="28"/>
      <c r="M51" s="153" t="s">
        <v>720</v>
      </c>
      <c r="N51" s="148">
        <v>4</v>
      </c>
      <c r="O51" s="150"/>
      <c r="P51" s="151">
        <v>6531.5050000000001</v>
      </c>
      <c r="Q51" s="144">
        <v>0</v>
      </c>
      <c r="R51" s="144">
        <f t="shared" si="18"/>
        <v>6531.5050000000001</v>
      </c>
      <c r="S51" s="144">
        <f t="shared" si="1"/>
        <v>490.05882015000003</v>
      </c>
      <c r="T51" s="144">
        <v>0</v>
      </c>
      <c r="U51" s="144">
        <f t="shared" si="19"/>
        <v>7021.5638201500005</v>
      </c>
      <c r="V51" s="145"/>
      <c r="W51" s="152">
        <v>2368.4749999999999</v>
      </c>
      <c r="X51" s="146">
        <f t="shared" si="2"/>
        <v>292.74350999999996</v>
      </c>
      <c r="Y51" s="144">
        <v>0</v>
      </c>
      <c r="Z51" s="144">
        <f t="shared" si="3"/>
        <v>2661.2185099999997</v>
      </c>
      <c r="AA51" s="144">
        <f t="shared" si="4"/>
        <v>28086.255280600002</v>
      </c>
      <c r="AB51" s="144">
        <f t="shared" si="5"/>
        <v>10644.874039999999</v>
      </c>
      <c r="AC51" s="147">
        <f t="shared" si="6"/>
        <v>38731</v>
      </c>
      <c r="AD51" s="48"/>
      <c r="AE51" s="21">
        <v>10</v>
      </c>
      <c r="AF51" s="21">
        <v>4</v>
      </c>
      <c r="AG51" s="21">
        <f t="shared" si="20"/>
        <v>2612.6020000000003</v>
      </c>
      <c r="AH51" s="21">
        <f t="shared" si="21"/>
        <v>0</v>
      </c>
      <c r="AI51" s="21">
        <f t="shared" si="22"/>
        <v>2612.6020000000003</v>
      </c>
      <c r="AJ51" s="21">
        <f t="shared" si="23"/>
        <v>196.02352806000002</v>
      </c>
      <c r="AK51" s="21">
        <f t="shared" si="24"/>
        <v>0</v>
      </c>
      <c r="AL51" s="21">
        <f t="shared" si="25"/>
        <v>2808.6255280600003</v>
      </c>
      <c r="AM51" s="21">
        <f t="shared" si="26"/>
        <v>947.39</v>
      </c>
      <c r="AN51" s="21">
        <f t="shared" si="27"/>
        <v>117.09740399999998</v>
      </c>
      <c r="AO51" s="21">
        <f t="shared" si="28"/>
        <v>0</v>
      </c>
      <c r="AP51" s="21">
        <f t="shared" si="29"/>
        <v>1064.487404</v>
      </c>
      <c r="AQ51" s="23">
        <f t="shared" si="30"/>
        <v>3873.1129320600003</v>
      </c>
    </row>
    <row r="52" spans="1:43" x14ac:dyDescent="0.25">
      <c r="A52" s="114">
        <v>2.2999999999999998</v>
      </c>
      <c r="B52" s="140" t="s">
        <v>792</v>
      </c>
      <c r="C52" s="118" t="s">
        <v>146</v>
      </c>
      <c r="D52" s="5"/>
      <c r="E52" s="5"/>
      <c r="F52" s="5"/>
      <c r="G52" s="5"/>
      <c r="H52" s="5"/>
      <c r="I52" s="5"/>
      <c r="J52" s="5"/>
      <c r="K52" s="5"/>
      <c r="L52" s="28"/>
      <c r="M52" s="153" t="s">
        <v>720</v>
      </c>
      <c r="N52" s="148">
        <v>2</v>
      </c>
      <c r="O52" s="150"/>
      <c r="P52" s="151">
        <v>4348.71</v>
      </c>
      <c r="Q52" s="144">
        <v>0</v>
      </c>
      <c r="R52" s="144">
        <f t="shared" si="18"/>
        <v>4348.71</v>
      </c>
      <c r="S52" s="144">
        <f t="shared" si="1"/>
        <v>326.28371129999999</v>
      </c>
      <c r="T52" s="144">
        <v>0</v>
      </c>
      <c r="U52" s="144">
        <f t="shared" si="19"/>
        <v>4674.9937112999996</v>
      </c>
      <c r="V52" s="145"/>
      <c r="W52" s="152">
        <v>1541.355</v>
      </c>
      <c r="X52" s="146">
        <f t="shared" si="2"/>
        <v>190.51147799999998</v>
      </c>
      <c r="Y52" s="144">
        <v>0</v>
      </c>
      <c r="Z52" s="144">
        <f t="shared" si="3"/>
        <v>1731.8664779999999</v>
      </c>
      <c r="AA52" s="144">
        <f t="shared" si="4"/>
        <v>9349.9874225999993</v>
      </c>
      <c r="AB52" s="144">
        <f t="shared" si="5"/>
        <v>3463.7329559999998</v>
      </c>
      <c r="AC52" s="147">
        <f t="shared" si="6"/>
        <v>12814</v>
      </c>
      <c r="AD52" s="48"/>
      <c r="AE52" s="21">
        <v>10</v>
      </c>
      <c r="AF52" s="21">
        <v>2</v>
      </c>
      <c r="AG52" s="21">
        <f t="shared" si="20"/>
        <v>869.74199999999996</v>
      </c>
      <c r="AH52" s="21">
        <f t="shared" si="21"/>
        <v>0</v>
      </c>
      <c r="AI52" s="21">
        <f t="shared" si="22"/>
        <v>869.74199999999996</v>
      </c>
      <c r="AJ52" s="21">
        <f t="shared" si="23"/>
        <v>65.256742259999996</v>
      </c>
      <c r="AK52" s="21">
        <f t="shared" si="24"/>
        <v>0</v>
      </c>
      <c r="AL52" s="21">
        <f t="shared" si="25"/>
        <v>934.99874225999997</v>
      </c>
      <c r="AM52" s="21">
        <f t="shared" si="26"/>
        <v>308.27099999999996</v>
      </c>
      <c r="AN52" s="21">
        <f t="shared" si="27"/>
        <v>38.102295599999998</v>
      </c>
      <c r="AO52" s="21">
        <f t="shared" si="28"/>
        <v>0</v>
      </c>
      <c r="AP52" s="21">
        <f t="shared" si="29"/>
        <v>346.37329559999995</v>
      </c>
      <c r="AQ52" s="23">
        <f t="shared" si="30"/>
        <v>1281.3720378599999</v>
      </c>
    </row>
    <row r="53" spans="1:43" x14ac:dyDescent="0.25">
      <c r="A53" s="114" t="s">
        <v>172</v>
      </c>
      <c r="B53" s="140" t="s">
        <v>792</v>
      </c>
      <c r="C53" s="117" t="s">
        <v>148</v>
      </c>
      <c r="D53" s="5"/>
      <c r="E53" s="5"/>
      <c r="F53" s="5"/>
      <c r="G53" s="5"/>
      <c r="H53" s="5"/>
      <c r="I53" s="5"/>
      <c r="J53" s="5"/>
      <c r="K53" s="5"/>
      <c r="L53" s="28"/>
      <c r="M53" s="141" t="s">
        <v>732</v>
      </c>
      <c r="N53" s="142">
        <v>0</v>
      </c>
      <c r="O53" s="150"/>
      <c r="P53" s="144">
        <v>0</v>
      </c>
      <c r="Q53" s="144">
        <v>0</v>
      </c>
      <c r="R53" s="144">
        <f t="shared" si="18"/>
        <v>0</v>
      </c>
      <c r="S53" s="144">
        <f t="shared" si="1"/>
        <v>0</v>
      </c>
      <c r="T53" s="144">
        <v>0</v>
      </c>
      <c r="U53" s="144">
        <f t="shared" si="19"/>
        <v>0</v>
      </c>
      <c r="V53" s="145"/>
      <c r="W53" s="144">
        <v>0</v>
      </c>
      <c r="X53" s="146">
        <f t="shared" si="2"/>
        <v>0</v>
      </c>
      <c r="Y53" s="144">
        <v>0</v>
      </c>
      <c r="Z53" s="144">
        <f t="shared" si="3"/>
        <v>0</v>
      </c>
      <c r="AA53" s="144">
        <f t="shared" si="4"/>
        <v>0</v>
      </c>
      <c r="AB53" s="144">
        <f t="shared" si="5"/>
        <v>0</v>
      </c>
      <c r="AC53" s="147">
        <f t="shared" si="6"/>
        <v>0</v>
      </c>
      <c r="AD53" s="48"/>
      <c r="AE53" s="21">
        <v>10</v>
      </c>
      <c r="AF53" s="21">
        <v>0</v>
      </c>
      <c r="AG53" s="21">
        <f t="shared" si="20"/>
        <v>0</v>
      </c>
      <c r="AH53" s="21">
        <f t="shared" si="21"/>
        <v>0</v>
      </c>
      <c r="AI53" s="21">
        <f t="shared" si="22"/>
        <v>0</v>
      </c>
      <c r="AJ53" s="21">
        <f t="shared" si="23"/>
        <v>0</v>
      </c>
      <c r="AK53" s="21">
        <f t="shared" si="24"/>
        <v>0</v>
      </c>
      <c r="AL53" s="21">
        <f t="shared" si="25"/>
        <v>0</v>
      </c>
      <c r="AM53" s="21">
        <f t="shared" si="26"/>
        <v>0</v>
      </c>
      <c r="AN53" s="21">
        <f t="shared" si="27"/>
        <v>0</v>
      </c>
      <c r="AO53" s="21">
        <f t="shared" si="28"/>
        <v>0</v>
      </c>
      <c r="AP53" s="21">
        <f t="shared" si="29"/>
        <v>0</v>
      </c>
      <c r="AQ53" s="23">
        <f t="shared" si="30"/>
        <v>0</v>
      </c>
    </row>
    <row r="54" spans="1:43" ht="45" x14ac:dyDescent="0.25">
      <c r="A54" s="114"/>
      <c r="B54" s="140" t="s">
        <v>792</v>
      </c>
      <c r="C54" s="120" t="s">
        <v>855</v>
      </c>
      <c r="D54" s="5"/>
      <c r="E54" s="5"/>
      <c r="F54" s="5"/>
      <c r="G54" s="5"/>
      <c r="H54" s="5"/>
      <c r="I54" s="5"/>
      <c r="J54" s="5"/>
      <c r="K54" s="5"/>
      <c r="L54" s="28"/>
      <c r="M54" s="141" t="s">
        <v>732</v>
      </c>
      <c r="N54" s="142">
        <v>0</v>
      </c>
      <c r="O54" s="150"/>
      <c r="P54" s="144">
        <v>0</v>
      </c>
      <c r="Q54" s="144">
        <v>0</v>
      </c>
      <c r="R54" s="144">
        <f t="shared" si="18"/>
        <v>0</v>
      </c>
      <c r="S54" s="144">
        <f t="shared" si="1"/>
        <v>0</v>
      </c>
      <c r="T54" s="144">
        <v>0</v>
      </c>
      <c r="U54" s="144">
        <f t="shared" si="19"/>
        <v>0</v>
      </c>
      <c r="V54" s="145"/>
      <c r="W54" s="144">
        <v>0</v>
      </c>
      <c r="X54" s="146">
        <f t="shared" si="2"/>
        <v>0</v>
      </c>
      <c r="Y54" s="144">
        <v>0</v>
      </c>
      <c r="Z54" s="144">
        <f t="shared" si="3"/>
        <v>0</v>
      </c>
      <c r="AA54" s="144">
        <f t="shared" si="4"/>
        <v>0</v>
      </c>
      <c r="AB54" s="144">
        <f t="shared" si="5"/>
        <v>0</v>
      </c>
      <c r="AC54" s="147">
        <f t="shared" si="6"/>
        <v>0</v>
      </c>
      <c r="AD54" s="48"/>
      <c r="AE54" s="21">
        <v>10</v>
      </c>
      <c r="AF54" s="21">
        <v>0</v>
      </c>
      <c r="AG54" s="21">
        <f t="shared" si="20"/>
        <v>0</v>
      </c>
      <c r="AH54" s="21">
        <f t="shared" si="21"/>
        <v>0</v>
      </c>
      <c r="AI54" s="21">
        <f t="shared" si="22"/>
        <v>0</v>
      </c>
      <c r="AJ54" s="21">
        <f t="shared" si="23"/>
        <v>0</v>
      </c>
      <c r="AK54" s="21">
        <f t="shared" si="24"/>
        <v>0</v>
      </c>
      <c r="AL54" s="21">
        <f t="shared" si="25"/>
        <v>0</v>
      </c>
      <c r="AM54" s="21">
        <f t="shared" si="26"/>
        <v>0</v>
      </c>
      <c r="AN54" s="21">
        <f t="shared" si="27"/>
        <v>0</v>
      </c>
      <c r="AO54" s="21">
        <f t="shared" si="28"/>
        <v>0</v>
      </c>
      <c r="AP54" s="21">
        <f t="shared" si="29"/>
        <v>0</v>
      </c>
      <c r="AQ54" s="23">
        <f t="shared" si="30"/>
        <v>0</v>
      </c>
    </row>
    <row r="55" spans="1:43" ht="165" x14ac:dyDescent="0.25">
      <c r="A55" s="114">
        <v>1</v>
      </c>
      <c r="B55" s="140" t="s">
        <v>792</v>
      </c>
      <c r="C55" s="118" t="s">
        <v>149</v>
      </c>
      <c r="D55" s="5"/>
      <c r="E55" s="5"/>
      <c r="F55" s="5"/>
      <c r="G55" s="5"/>
      <c r="H55" s="5"/>
      <c r="I55" s="5"/>
      <c r="J55" s="5"/>
      <c r="K55" s="5"/>
      <c r="L55" s="28"/>
      <c r="M55" s="141" t="s">
        <v>732</v>
      </c>
      <c r="N55" s="142">
        <v>0</v>
      </c>
      <c r="O55" s="150"/>
      <c r="P55" s="144">
        <v>0</v>
      </c>
      <c r="Q55" s="144">
        <v>0</v>
      </c>
      <c r="R55" s="144">
        <f t="shared" si="18"/>
        <v>0</v>
      </c>
      <c r="S55" s="144">
        <f t="shared" si="1"/>
        <v>0</v>
      </c>
      <c r="T55" s="144">
        <v>0</v>
      </c>
      <c r="U55" s="144">
        <f t="shared" si="19"/>
        <v>0</v>
      </c>
      <c r="V55" s="145"/>
      <c r="W55" s="144">
        <v>0</v>
      </c>
      <c r="X55" s="146">
        <f t="shared" si="2"/>
        <v>0</v>
      </c>
      <c r="Y55" s="144">
        <v>0</v>
      </c>
      <c r="Z55" s="144">
        <f t="shared" si="3"/>
        <v>0</v>
      </c>
      <c r="AA55" s="144">
        <f t="shared" si="4"/>
        <v>0</v>
      </c>
      <c r="AB55" s="144">
        <f t="shared" si="5"/>
        <v>0</v>
      </c>
      <c r="AC55" s="147">
        <f t="shared" si="6"/>
        <v>0</v>
      </c>
      <c r="AD55" s="48"/>
      <c r="AE55" s="21">
        <v>10</v>
      </c>
      <c r="AF55" s="21">
        <v>0</v>
      </c>
      <c r="AG55" s="21">
        <f t="shared" si="20"/>
        <v>0</v>
      </c>
      <c r="AH55" s="21">
        <f t="shared" si="21"/>
        <v>0</v>
      </c>
      <c r="AI55" s="21">
        <f t="shared" si="22"/>
        <v>0</v>
      </c>
      <c r="AJ55" s="21">
        <f t="shared" si="23"/>
        <v>0</v>
      </c>
      <c r="AK55" s="21">
        <f t="shared" si="24"/>
        <v>0</v>
      </c>
      <c r="AL55" s="21">
        <f t="shared" si="25"/>
        <v>0</v>
      </c>
      <c r="AM55" s="21">
        <f t="shared" si="26"/>
        <v>0</v>
      </c>
      <c r="AN55" s="21">
        <f t="shared" si="27"/>
        <v>0</v>
      </c>
      <c r="AO55" s="21">
        <f t="shared" si="28"/>
        <v>0</v>
      </c>
      <c r="AP55" s="21">
        <f t="shared" si="29"/>
        <v>0</v>
      </c>
      <c r="AQ55" s="23">
        <f t="shared" si="30"/>
        <v>0</v>
      </c>
    </row>
    <row r="56" spans="1:43" ht="45" x14ac:dyDescent="0.25">
      <c r="A56" s="114">
        <v>1.1000000000000001</v>
      </c>
      <c r="B56" s="140" t="s">
        <v>792</v>
      </c>
      <c r="C56" s="119" t="s">
        <v>150</v>
      </c>
      <c r="D56" s="5"/>
      <c r="E56" s="5"/>
      <c r="F56" s="5"/>
      <c r="G56" s="5"/>
      <c r="H56" s="5"/>
      <c r="I56" s="5"/>
      <c r="J56" s="5"/>
      <c r="K56" s="5"/>
      <c r="L56" s="28"/>
      <c r="M56" s="148" t="s">
        <v>715</v>
      </c>
      <c r="N56" s="148">
        <v>200</v>
      </c>
      <c r="O56" s="150"/>
      <c r="P56" s="151">
        <v>400.9</v>
      </c>
      <c r="Q56" s="144">
        <v>0</v>
      </c>
      <c r="R56" s="144">
        <f t="shared" si="18"/>
        <v>400.9</v>
      </c>
      <c r="S56" s="144">
        <f t="shared" si="1"/>
        <v>30.079526999999999</v>
      </c>
      <c r="T56" s="144">
        <v>0</v>
      </c>
      <c r="U56" s="144">
        <f t="shared" si="19"/>
        <v>430.97952699999996</v>
      </c>
      <c r="V56" s="145"/>
      <c r="W56" s="152">
        <v>176.185</v>
      </c>
      <c r="X56" s="146">
        <f t="shared" si="2"/>
        <v>21.776465999999999</v>
      </c>
      <c r="Y56" s="144">
        <v>0</v>
      </c>
      <c r="Z56" s="144">
        <f t="shared" si="3"/>
        <v>197.961466</v>
      </c>
      <c r="AA56" s="144">
        <f t="shared" si="4"/>
        <v>86195.905399999989</v>
      </c>
      <c r="AB56" s="144">
        <f t="shared" si="5"/>
        <v>39592.2932</v>
      </c>
      <c r="AC56" s="147">
        <f t="shared" si="6"/>
        <v>125788</v>
      </c>
      <c r="AD56" s="48"/>
      <c r="AE56" s="21">
        <v>10</v>
      </c>
      <c r="AF56" s="21">
        <v>200</v>
      </c>
      <c r="AG56" s="21">
        <f t="shared" si="20"/>
        <v>8018</v>
      </c>
      <c r="AH56" s="21">
        <f t="shared" si="21"/>
        <v>0</v>
      </c>
      <c r="AI56" s="21">
        <f t="shared" si="22"/>
        <v>8018</v>
      </c>
      <c r="AJ56" s="21">
        <f t="shared" si="23"/>
        <v>601.59053999999992</v>
      </c>
      <c r="AK56" s="21">
        <f t="shared" si="24"/>
        <v>0</v>
      </c>
      <c r="AL56" s="21">
        <f t="shared" si="25"/>
        <v>8619.5905399999992</v>
      </c>
      <c r="AM56" s="21">
        <f t="shared" si="26"/>
        <v>3523.7</v>
      </c>
      <c r="AN56" s="21">
        <f t="shared" si="27"/>
        <v>435.52931999999998</v>
      </c>
      <c r="AO56" s="21">
        <f t="shared" si="28"/>
        <v>0</v>
      </c>
      <c r="AP56" s="21">
        <f t="shared" si="29"/>
        <v>3959.2293199999999</v>
      </c>
      <c r="AQ56" s="23">
        <f t="shared" si="30"/>
        <v>12578.81986</v>
      </c>
    </row>
    <row r="57" spans="1:43" ht="30" x14ac:dyDescent="0.25">
      <c r="A57" s="114">
        <v>1.2</v>
      </c>
      <c r="B57" s="140" t="s">
        <v>792</v>
      </c>
      <c r="C57" s="119" t="s">
        <v>151</v>
      </c>
      <c r="D57" s="5"/>
      <c r="E57" s="5"/>
      <c r="F57" s="5"/>
      <c r="G57" s="5"/>
      <c r="H57" s="5"/>
      <c r="I57" s="5"/>
      <c r="J57" s="5"/>
      <c r="K57" s="5"/>
      <c r="L57" s="28"/>
      <c r="M57" s="148" t="s">
        <v>715</v>
      </c>
      <c r="N57" s="148">
        <v>200</v>
      </c>
      <c r="O57" s="150"/>
      <c r="P57" s="151">
        <v>400.9</v>
      </c>
      <c r="Q57" s="144">
        <v>0</v>
      </c>
      <c r="R57" s="144">
        <f t="shared" si="18"/>
        <v>400.9</v>
      </c>
      <c r="S57" s="144">
        <f t="shared" si="1"/>
        <v>30.079526999999999</v>
      </c>
      <c r="T57" s="144">
        <v>0</v>
      </c>
      <c r="U57" s="144">
        <f t="shared" si="19"/>
        <v>430.97952699999996</v>
      </c>
      <c r="V57" s="145"/>
      <c r="W57" s="152">
        <v>176.185</v>
      </c>
      <c r="X57" s="146">
        <f t="shared" si="2"/>
        <v>21.776465999999999</v>
      </c>
      <c r="Y57" s="144">
        <v>0</v>
      </c>
      <c r="Z57" s="144">
        <f t="shared" si="3"/>
        <v>197.961466</v>
      </c>
      <c r="AA57" s="144">
        <f t="shared" si="4"/>
        <v>86195.905399999989</v>
      </c>
      <c r="AB57" s="144">
        <f t="shared" si="5"/>
        <v>39592.2932</v>
      </c>
      <c r="AC57" s="147">
        <f t="shared" si="6"/>
        <v>125788</v>
      </c>
      <c r="AD57" s="48"/>
      <c r="AE57" s="21">
        <v>10</v>
      </c>
      <c r="AF57" s="21">
        <v>200</v>
      </c>
      <c r="AG57" s="21">
        <f t="shared" si="20"/>
        <v>8018</v>
      </c>
      <c r="AH57" s="21">
        <f t="shared" si="21"/>
        <v>0</v>
      </c>
      <c r="AI57" s="21">
        <f t="shared" si="22"/>
        <v>8018</v>
      </c>
      <c r="AJ57" s="21">
        <f t="shared" si="23"/>
        <v>601.59053999999992</v>
      </c>
      <c r="AK57" s="21">
        <f t="shared" si="24"/>
        <v>0</v>
      </c>
      <c r="AL57" s="21">
        <f t="shared" si="25"/>
        <v>8619.5905399999992</v>
      </c>
      <c r="AM57" s="21">
        <f t="shared" si="26"/>
        <v>3523.7</v>
      </c>
      <c r="AN57" s="21">
        <f t="shared" si="27"/>
        <v>435.52931999999998</v>
      </c>
      <c r="AO57" s="21">
        <f t="shared" si="28"/>
        <v>0</v>
      </c>
      <c r="AP57" s="21">
        <f t="shared" si="29"/>
        <v>3959.2293199999999</v>
      </c>
      <c r="AQ57" s="23">
        <f t="shared" si="30"/>
        <v>12578.81986</v>
      </c>
    </row>
    <row r="58" spans="1:43" ht="30" x14ac:dyDescent="0.25">
      <c r="A58" s="114">
        <v>1.3</v>
      </c>
      <c r="B58" s="140" t="s">
        <v>792</v>
      </c>
      <c r="C58" s="119" t="s">
        <v>152</v>
      </c>
      <c r="D58" s="5"/>
      <c r="E58" s="5"/>
      <c r="F58" s="5"/>
      <c r="G58" s="5"/>
      <c r="H58" s="5"/>
      <c r="I58" s="5"/>
      <c r="J58" s="5"/>
      <c r="K58" s="5"/>
      <c r="L58" s="28"/>
      <c r="M58" s="148" t="s">
        <v>721</v>
      </c>
      <c r="N58" s="148">
        <v>400</v>
      </c>
      <c r="O58" s="150"/>
      <c r="P58" s="151">
        <v>500.07</v>
      </c>
      <c r="Q58" s="144">
        <v>0</v>
      </c>
      <c r="R58" s="144">
        <f t="shared" si="18"/>
        <v>500.07</v>
      </c>
      <c r="S58" s="144">
        <f t="shared" si="1"/>
        <v>37.5202521</v>
      </c>
      <c r="T58" s="144">
        <v>0</v>
      </c>
      <c r="U58" s="144">
        <f t="shared" si="19"/>
        <v>537.59025210000004</v>
      </c>
      <c r="V58" s="145"/>
      <c r="W58" s="152">
        <v>207.83500000000001</v>
      </c>
      <c r="X58" s="146">
        <f t="shared" si="2"/>
        <v>25.688405999999997</v>
      </c>
      <c r="Y58" s="144">
        <v>0</v>
      </c>
      <c r="Z58" s="144">
        <f t="shared" si="3"/>
        <v>233.52340599999999</v>
      </c>
      <c r="AA58" s="144">
        <f t="shared" si="4"/>
        <v>215036.10084000003</v>
      </c>
      <c r="AB58" s="144">
        <f t="shared" si="5"/>
        <v>93409.362399999998</v>
      </c>
      <c r="AC58" s="147">
        <f t="shared" si="6"/>
        <v>308445</v>
      </c>
      <c r="AD58" s="48"/>
      <c r="AE58" s="21">
        <v>10</v>
      </c>
      <c r="AF58" s="21">
        <v>400</v>
      </c>
      <c r="AG58" s="21">
        <f t="shared" si="20"/>
        <v>20002.8</v>
      </c>
      <c r="AH58" s="21">
        <f t="shared" si="21"/>
        <v>0</v>
      </c>
      <c r="AI58" s="21">
        <f t="shared" si="22"/>
        <v>20002.8</v>
      </c>
      <c r="AJ58" s="21">
        <f t="shared" si="23"/>
        <v>1500.810084</v>
      </c>
      <c r="AK58" s="21">
        <f t="shared" si="24"/>
        <v>0</v>
      </c>
      <c r="AL58" s="21">
        <f t="shared" si="25"/>
        <v>21503.610084</v>
      </c>
      <c r="AM58" s="21">
        <f t="shared" si="26"/>
        <v>8313.4</v>
      </c>
      <c r="AN58" s="21">
        <f t="shared" si="27"/>
        <v>1027.5362399999999</v>
      </c>
      <c r="AO58" s="21">
        <f t="shared" si="28"/>
        <v>0</v>
      </c>
      <c r="AP58" s="21">
        <f t="shared" si="29"/>
        <v>9340.9362399999991</v>
      </c>
      <c r="AQ58" s="23">
        <f t="shared" si="30"/>
        <v>30844.546323999999</v>
      </c>
    </row>
    <row r="59" spans="1:43" ht="30" x14ac:dyDescent="0.25">
      <c r="A59" s="114">
        <v>1.4</v>
      </c>
      <c r="B59" s="140" t="s">
        <v>792</v>
      </c>
      <c r="C59" s="119" t="s">
        <v>153</v>
      </c>
      <c r="D59" s="5"/>
      <c r="E59" s="5"/>
      <c r="F59" s="5"/>
      <c r="G59" s="5"/>
      <c r="H59" s="5"/>
      <c r="I59" s="5"/>
      <c r="J59" s="5"/>
      <c r="K59" s="5"/>
      <c r="L59" s="28"/>
      <c r="M59" s="148" t="s">
        <v>721</v>
      </c>
      <c r="N59" s="148">
        <v>400</v>
      </c>
      <c r="O59" s="150"/>
      <c r="P59" s="151">
        <v>400.9</v>
      </c>
      <c r="Q59" s="144">
        <v>0</v>
      </c>
      <c r="R59" s="144">
        <f t="shared" si="18"/>
        <v>400.9</v>
      </c>
      <c r="S59" s="144">
        <f t="shared" si="1"/>
        <v>30.079526999999999</v>
      </c>
      <c r="T59" s="144">
        <v>0</v>
      </c>
      <c r="U59" s="144">
        <f t="shared" si="19"/>
        <v>430.97952699999996</v>
      </c>
      <c r="V59" s="145"/>
      <c r="W59" s="152">
        <v>176.185</v>
      </c>
      <c r="X59" s="146">
        <f t="shared" si="2"/>
        <v>21.776465999999999</v>
      </c>
      <c r="Y59" s="144">
        <v>0</v>
      </c>
      <c r="Z59" s="144">
        <f t="shared" si="3"/>
        <v>197.961466</v>
      </c>
      <c r="AA59" s="144">
        <f t="shared" si="4"/>
        <v>172391.81079999998</v>
      </c>
      <c r="AB59" s="144">
        <f t="shared" si="5"/>
        <v>79184.5864</v>
      </c>
      <c r="AC59" s="147">
        <f t="shared" si="6"/>
        <v>251576</v>
      </c>
      <c r="AD59" s="48"/>
      <c r="AE59" s="21">
        <v>10</v>
      </c>
      <c r="AF59" s="21">
        <v>400</v>
      </c>
      <c r="AG59" s="21">
        <f t="shared" si="20"/>
        <v>16036</v>
      </c>
      <c r="AH59" s="21">
        <f t="shared" si="21"/>
        <v>0</v>
      </c>
      <c r="AI59" s="21">
        <f t="shared" si="22"/>
        <v>16036</v>
      </c>
      <c r="AJ59" s="21">
        <f t="shared" si="23"/>
        <v>1203.1810799999998</v>
      </c>
      <c r="AK59" s="21">
        <f t="shared" si="24"/>
        <v>0</v>
      </c>
      <c r="AL59" s="21">
        <f t="shared" si="25"/>
        <v>17239.181079999998</v>
      </c>
      <c r="AM59" s="21">
        <f t="shared" si="26"/>
        <v>7047.4</v>
      </c>
      <c r="AN59" s="21">
        <f t="shared" si="27"/>
        <v>871.05863999999997</v>
      </c>
      <c r="AO59" s="21">
        <f t="shared" si="28"/>
        <v>0</v>
      </c>
      <c r="AP59" s="21">
        <f t="shared" si="29"/>
        <v>7918.4586399999998</v>
      </c>
      <c r="AQ59" s="23">
        <f t="shared" si="30"/>
        <v>25157.639719999999</v>
      </c>
    </row>
    <row r="60" spans="1:43" ht="150" x14ac:dyDescent="0.25">
      <c r="A60" s="114">
        <v>2</v>
      </c>
      <c r="B60" s="140" t="s">
        <v>792</v>
      </c>
      <c r="C60" s="118" t="s">
        <v>154</v>
      </c>
      <c r="D60" s="5"/>
      <c r="E60" s="5"/>
      <c r="F60" s="5"/>
      <c r="G60" s="5"/>
      <c r="H60" s="5"/>
      <c r="I60" s="5"/>
      <c r="J60" s="5"/>
      <c r="K60" s="5"/>
      <c r="L60" s="28"/>
      <c r="M60" s="141" t="s">
        <v>732</v>
      </c>
      <c r="N60" s="142">
        <v>0</v>
      </c>
      <c r="O60" s="150"/>
      <c r="P60" s="144">
        <v>0</v>
      </c>
      <c r="Q60" s="144">
        <v>0</v>
      </c>
      <c r="R60" s="144">
        <f t="shared" si="18"/>
        <v>0</v>
      </c>
      <c r="S60" s="144">
        <f t="shared" si="1"/>
        <v>0</v>
      </c>
      <c r="T60" s="144">
        <v>0</v>
      </c>
      <c r="U60" s="144">
        <f t="shared" si="19"/>
        <v>0</v>
      </c>
      <c r="V60" s="145"/>
      <c r="W60" s="144">
        <v>0</v>
      </c>
      <c r="X60" s="146">
        <f t="shared" si="2"/>
        <v>0</v>
      </c>
      <c r="Y60" s="144">
        <v>0</v>
      </c>
      <c r="Z60" s="144">
        <f t="shared" si="3"/>
        <v>0</v>
      </c>
      <c r="AA60" s="144">
        <f t="shared" si="4"/>
        <v>0</v>
      </c>
      <c r="AB60" s="144">
        <f t="shared" si="5"/>
        <v>0</v>
      </c>
      <c r="AC60" s="147">
        <f t="shared" si="6"/>
        <v>0</v>
      </c>
      <c r="AD60" s="48"/>
      <c r="AE60" s="21">
        <v>10</v>
      </c>
      <c r="AF60" s="21">
        <v>0</v>
      </c>
      <c r="AG60" s="21">
        <f t="shared" si="20"/>
        <v>0</v>
      </c>
      <c r="AH60" s="21">
        <f t="shared" si="21"/>
        <v>0</v>
      </c>
      <c r="AI60" s="21">
        <f t="shared" si="22"/>
        <v>0</v>
      </c>
      <c r="AJ60" s="21">
        <f t="shared" si="23"/>
        <v>0</v>
      </c>
      <c r="AK60" s="21">
        <f t="shared" si="24"/>
        <v>0</v>
      </c>
      <c r="AL60" s="21">
        <f t="shared" si="25"/>
        <v>0</v>
      </c>
      <c r="AM60" s="21">
        <f t="shared" si="26"/>
        <v>0</v>
      </c>
      <c r="AN60" s="21">
        <f t="shared" si="27"/>
        <v>0</v>
      </c>
      <c r="AO60" s="21">
        <f t="shared" si="28"/>
        <v>0</v>
      </c>
      <c r="AP60" s="21">
        <f t="shared" si="29"/>
        <v>0</v>
      </c>
      <c r="AQ60" s="23">
        <f t="shared" si="30"/>
        <v>0</v>
      </c>
    </row>
    <row r="61" spans="1:43" x14ac:dyDescent="0.25">
      <c r="A61" s="114">
        <v>2.1</v>
      </c>
      <c r="B61" s="140" t="s">
        <v>792</v>
      </c>
      <c r="C61" s="119" t="s">
        <v>155</v>
      </c>
      <c r="D61" s="5"/>
      <c r="E61" s="5"/>
      <c r="F61" s="5"/>
      <c r="G61" s="5"/>
      <c r="H61" s="5"/>
      <c r="I61" s="5"/>
      <c r="J61" s="5"/>
      <c r="K61" s="5"/>
      <c r="L61" s="28"/>
      <c r="M61" s="148" t="s">
        <v>722</v>
      </c>
      <c r="N61" s="148">
        <v>200</v>
      </c>
      <c r="O61" s="150"/>
      <c r="P61" s="151">
        <v>1041.2850000000001</v>
      </c>
      <c r="Q61" s="144">
        <v>0</v>
      </c>
      <c r="R61" s="144">
        <f t="shared" si="18"/>
        <v>1041.2850000000001</v>
      </c>
      <c r="S61" s="144">
        <f t="shared" si="1"/>
        <v>78.127613550000007</v>
      </c>
      <c r="T61" s="144">
        <v>0</v>
      </c>
      <c r="U61" s="144">
        <f t="shared" si="19"/>
        <v>1119.4126135500001</v>
      </c>
      <c r="V61" s="145"/>
      <c r="W61" s="152">
        <v>351.315</v>
      </c>
      <c r="X61" s="146">
        <f t="shared" si="2"/>
        <v>43.422533999999999</v>
      </c>
      <c r="Y61" s="144">
        <v>0</v>
      </c>
      <c r="Z61" s="144">
        <f t="shared" si="3"/>
        <v>394.73753399999998</v>
      </c>
      <c r="AA61" s="144">
        <f t="shared" si="4"/>
        <v>223882.52271000002</v>
      </c>
      <c r="AB61" s="144">
        <f t="shared" si="5"/>
        <v>78947.506800000003</v>
      </c>
      <c r="AC61" s="147">
        <f t="shared" si="6"/>
        <v>302830</v>
      </c>
      <c r="AD61" s="48"/>
      <c r="AE61" s="21">
        <v>10</v>
      </c>
      <c r="AF61" s="21">
        <v>200</v>
      </c>
      <c r="AG61" s="21">
        <f t="shared" si="20"/>
        <v>20825.7</v>
      </c>
      <c r="AH61" s="21">
        <f t="shared" si="21"/>
        <v>0</v>
      </c>
      <c r="AI61" s="21">
        <f t="shared" si="22"/>
        <v>20825.7</v>
      </c>
      <c r="AJ61" s="21">
        <f t="shared" si="23"/>
        <v>1562.5522710000002</v>
      </c>
      <c r="AK61" s="21">
        <f t="shared" si="24"/>
        <v>0</v>
      </c>
      <c r="AL61" s="21">
        <f t="shared" si="25"/>
        <v>22388.252271000001</v>
      </c>
      <c r="AM61" s="21">
        <f t="shared" si="26"/>
        <v>7026.3</v>
      </c>
      <c r="AN61" s="21">
        <f t="shared" si="27"/>
        <v>868.45068000000003</v>
      </c>
      <c r="AO61" s="21">
        <f t="shared" si="28"/>
        <v>0</v>
      </c>
      <c r="AP61" s="21">
        <f t="shared" si="29"/>
        <v>7894.7506800000001</v>
      </c>
      <c r="AQ61" s="23">
        <f t="shared" si="30"/>
        <v>30283.002951000002</v>
      </c>
    </row>
    <row r="62" spans="1:43" x14ac:dyDescent="0.25">
      <c r="A62" s="114">
        <v>2.2000000000000002</v>
      </c>
      <c r="B62" s="140" t="s">
        <v>792</v>
      </c>
      <c r="C62" s="119" t="s">
        <v>156</v>
      </c>
      <c r="D62" s="5"/>
      <c r="E62" s="5"/>
      <c r="F62" s="5"/>
      <c r="G62" s="5"/>
      <c r="H62" s="5"/>
      <c r="I62" s="5"/>
      <c r="J62" s="5"/>
      <c r="K62" s="5"/>
      <c r="L62" s="28"/>
      <c r="M62" s="148" t="s">
        <v>722</v>
      </c>
      <c r="N62" s="148">
        <v>0</v>
      </c>
      <c r="O62" s="150"/>
      <c r="P62" s="151">
        <v>2255.59</v>
      </c>
      <c r="Q62" s="144">
        <v>0</v>
      </c>
      <c r="R62" s="144">
        <f t="shared" si="18"/>
        <v>2255.59</v>
      </c>
      <c r="S62" s="144">
        <f t="shared" si="1"/>
        <v>169.23691770000002</v>
      </c>
      <c r="T62" s="144">
        <v>0</v>
      </c>
      <c r="U62" s="144">
        <f t="shared" si="19"/>
        <v>2424.8269177000002</v>
      </c>
      <c r="V62" s="145"/>
      <c r="W62" s="152">
        <v>648.82500000000005</v>
      </c>
      <c r="X62" s="146">
        <f t="shared" si="2"/>
        <v>80.194769999999991</v>
      </c>
      <c r="Y62" s="144">
        <v>0</v>
      </c>
      <c r="Z62" s="144">
        <f t="shared" si="3"/>
        <v>729.01976999999999</v>
      </c>
      <c r="AA62" s="144">
        <f t="shared" si="4"/>
        <v>0</v>
      </c>
      <c r="AB62" s="144">
        <f t="shared" si="5"/>
        <v>0</v>
      </c>
      <c r="AC62" s="147">
        <f t="shared" si="6"/>
        <v>0</v>
      </c>
      <c r="AD62" s="48"/>
      <c r="AE62" s="21">
        <v>10</v>
      </c>
      <c r="AF62" s="21">
        <v>0</v>
      </c>
      <c r="AG62" s="21">
        <f t="shared" si="20"/>
        <v>0</v>
      </c>
      <c r="AH62" s="21">
        <f t="shared" si="21"/>
        <v>0</v>
      </c>
      <c r="AI62" s="21">
        <f t="shared" si="22"/>
        <v>0</v>
      </c>
      <c r="AJ62" s="21">
        <f t="shared" si="23"/>
        <v>0</v>
      </c>
      <c r="AK62" s="21">
        <f t="shared" si="24"/>
        <v>0</v>
      </c>
      <c r="AL62" s="21">
        <f t="shared" si="25"/>
        <v>0</v>
      </c>
      <c r="AM62" s="21">
        <f t="shared" si="26"/>
        <v>0</v>
      </c>
      <c r="AN62" s="21">
        <f t="shared" si="27"/>
        <v>0</v>
      </c>
      <c r="AO62" s="21">
        <f t="shared" si="28"/>
        <v>0</v>
      </c>
      <c r="AP62" s="21">
        <f t="shared" si="29"/>
        <v>0</v>
      </c>
      <c r="AQ62" s="23">
        <f t="shared" si="30"/>
        <v>0</v>
      </c>
    </row>
    <row r="63" spans="1:43" x14ac:dyDescent="0.25">
      <c r="A63" s="114">
        <v>2.2999999999999998</v>
      </c>
      <c r="B63" s="140" t="s">
        <v>792</v>
      </c>
      <c r="C63" s="119" t="s">
        <v>157</v>
      </c>
      <c r="D63" s="5"/>
      <c r="E63" s="5"/>
      <c r="F63" s="5"/>
      <c r="G63" s="5"/>
      <c r="H63" s="5"/>
      <c r="I63" s="5"/>
      <c r="J63" s="5"/>
      <c r="K63" s="5"/>
      <c r="L63" s="28"/>
      <c r="M63" s="148" t="s">
        <v>722</v>
      </c>
      <c r="N63" s="148">
        <v>200</v>
      </c>
      <c r="O63" s="150"/>
      <c r="P63" s="151">
        <v>899.91499999999996</v>
      </c>
      <c r="Q63" s="144">
        <v>0</v>
      </c>
      <c r="R63" s="144">
        <f t="shared" si="18"/>
        <v>899.91499999999996</v>
      </c>
      <c r="S63" s="144">
        <f t="shared" si="1"/>
        <v>67.520622449999991</v>
      </c>
      <c r="T63" s="144">
        <v>0</v>
      </c>
      <c r="U63" s="144">
        <f t="shared" si="19"/>
        <v>967.43562244999998</v>
      </c>
      <c r="V63" s="145"/>
      <c r="W63" s="152">
        <v>334.435</v>
      </c>
      <c r="X63" s="146">
        <f t="shared" si="2"/>
        <v>41.336165999999999</v>
      </c>
      <c r="Y63" s="144">
        <v>0</v>
      </c>
      <c r="Z63" s="144">
        <f t="shared" si="3"/>
        <v>375.77116599999999</v>
      </c>
      <c r="AA63" s="144">
        <f t="shared" si="4"/>
        <v>193487.12448999999</v>
      </c>
      <c r="AB63" s="144">
        <f t="shared" si="5"/>
        <v>75154.233200000002</v>
      </c>
      <c r="AC63" s="147">
        <f t="shared" si="6"/>
        <v>268641</v>
      </c>
      <c r="AD63" s="48"/>
      <c r="AE63" s="21">
        <v>10</v>
      </c>
      <c r="AF63" s="21">
        <v>200</v>
      </c>
      <c r="AG63" s="21">
        <f t="shared" si="20"/>
        <v>17998.3</v>
      </c>
      <c r="AH63" s="21">
        <f t="shared" si="21"/>
        <v>0</v>
      </c>
      <c r="AI63" s="21">
        <f t="shared" si="22"/>
        <v>17998.3</v>
      </c>
      <c r="AJ63" s="21">
        <f t="shared" si="23"/>
        <v>1350.4124489999999</v>
      </c>
      <c r="AK63" s="21">
        <f t="shared" si="24"/>
        <v>0</v>
      </c>
      <c r="AL63" s="21">
        <f t="shared" si="25"/>
        <v>19348.712448999999</v>
      </c>
      <c r="AM63" s="21">
        <f t="shared" si="26"/>
        <v>6688.7</v>
      </c>
      <c r="AN63" s="21">
        <f t="shared" si="27"/>
        <v>826.72331999999994</v>
      </c>
      <c r="AO63" s="21">
        <f t="shared" si="28"/>
        <v>0</v>
      </c>
      <c r="AP63" s="21">
        <f t="shared" si="29"/>
        <v>7515.4233199999999</v>
      </c>
      <c r="AQ63" s="23">
        <f t="shared" si="30"/>
        <v>26864.135769</v>
      </c>
    </row>
    <row r="64" spans="1:43" ht="150" x14ac:dyDescent="0.25">
      <c r="A64" s="114">
        <v>3</v>
      </c>
      <c r="B64" s="140" t="s">
        <v>792</v>
      </c>
      <c r="C64" s="118" t="s">
        <v>158</v>
      </c>
      <c r="D64" s="5"/>
      <c r="E64" s="5"/>
      <c r="F64" s="5"/>
      <c r="G64" s="5"/>
      <c r="H64" s="5"/>
      <c r="I64" s="5"/>
      <c r="J64" s="5"/>
      <c r="K64" s="5"/>
      <c r="L64" s="28"/>
      <c r="M64" s="141" t="s">
        <v>732</v>
      </c>
      <c r="N64" s="142">
        <v>0</v>
      </c>
      <c r="O64" s="150"/>
      <c r="P64" s="144">
        <v>0</v>
      </c>
      <c r="Q64" s="144">
        <v>0</v>
      </c>
      <c r="R64" s="144">
        <f t="shared" si="18"/>
        <v>0</v>
      </c>
      <c r="S64" s="144">
        <f t="shared" si="1"/>
        <v>0</v>
      </c>
      <c r="T64" s="144">
        <v>0</v>
      </c>
      <c r="U64" s="144">
        <f t="shared" si="19"/>
        <v>0</v>
      </c>
      <c r="V64" s="145"/>
      <c r="W64" s="144">
        <v>0</v>
      </c>
      <c r="X64" s="146">
        <f t="shared" si="2"/>
        <v>0</v>
      </c>
      <c r="Y64" s="144">
        <v>0</v>
      </c>
      <c r="Z64" s="144">
        <f t="shared" si="3"/>
        <v>0</v>
      </c>
      <c r="AA64" s="144">
        <f t="shared" si="4"/>
        <v>0</v>
      </c>
      <c r="AB64" s="144">
        <f t="shared" si="5"/>
        <v>0</v>
      </c>
      <c r="AC64" s="147">
        <f t="shared" si="6"/>
        <v>0</v>
      </c>
      <c r="AD64" s="48"/>
      <c r="AE64" s="21">
        <v>10</v>
      </c>
      <c r="AF64" s="21">
        <v>0</v>
      </c>
      <c r="AG64" s="21">
        <f t="shared" si="20"/>
        <v>0</v>
      </c>
      <c r="AH64" s="21">
        <f t="shared" si="21"/>
        <v>0</v>
      </c>
      <c r="AI64" s="21">
        <f t="shared" si="22"/>
        <v>0</v>
      </c>
      <c r="AJ64" s="21">
        <f t="shared" si="23"/>
        <v>0</v>
      </c>
      <c r="AK64" s="21">
        <f t="shared" si="24"/>
        <v>0</v>
      </c>
      <c r="AL64" s="21">
        <f t="shared" si="25"/>
        <v>0</v>
      </c>
      <c r="AM64" s="21">
        <f t="shared" si="26"/>
        <v>0</v>
      </c>
      <c r="AN64" s="21">
        <f t="shared" si="27"/>
        <v>0</v>
      </c>
      <c r="AO64" s="21">
        <f t="shared" si="28"/>
        <v>0</v>
      </c>
      <c r="AP64" s="21">
        <f t="shared" si="29"/>
        <v>0</v>
      </c>
      <c r="AQ64" s="23">
        <f t="shared" si="30"/>
        <v>0</v>
      </c>
    </row>
    <row r="65" spans="1:43" x14ac:dyDescent="0.25">
      <c r="A65" s="114">
        <v>3.1</v>
      </c>
      <c r="B65" s="140" t="s">
        <v>792</v>
      </c>
      <c r="C65" s="118" t="s">
        <v>159</v>
      </c>
      <c r="D65" s="5"/>
      <c r="E65" s="5"/>
      <c r="F65" s="5"/>
      <c r="G65" s="5"/>
      <c r="H65" s="5"/>
      <c r="I65" s="5"/>
      <c r="J65" s="5"/>
      <c r="K65" s="5"/>
      <c r="L65" s="28"/>
      <c r="M65" s="148" t="s">
        <v>723</v>
      </c>
      <c r="N65" s="148">
        <v>200</v>
      </c>
      <c r="O65" s="150"/>
      <c r="P65" s="151">
        <v>500.07</v>
      </c>
      <c r="Q65" s="144">
        <v>0</v>
      </c>
      <c r="R65" s="144">
        <f t="shared" si="18"/>
        <v>500.07</v>
      </c>
      <c r="S65" s="144">
        <f t="shared" si="1"/>
        <v>37.5202521</v>
      </c>
      <c r="T65" s="144">
        <v>0</v>
      </c>
      <c r="U65" s="144">
        <f t="shared" si="19"/>
        <v>537.59025210000004</v>
      </c>
      <c r="V65" s="145"/>
      <c r="W65" s="152">
        <v>207.83500000000001</v>
      </c>
      <c r="X65" s="146">
        <f t="shared" si="2"/>
        <v>25.688405999999997</v>
      </c>
      <c r="Y65" s="144">
        <v>0</v>
      </c>
      <c r="Z65" s="144">
        <f t="shared" si="3"/>
        <v>233.52340599999999</v>
      </c>
      <c r="AA65" s="144">
        <f t="shared" si="4"/>
        <v>107518.05042000001</v>
      </c>
      <c r="AB65" s="144">
        <f t="shared" si="5"/>
        <v>46704.681199999999</v>
      </c>
      <c r="AC65" s="147">
        <f t="shared" si="6"/>
        <v>154223</v>
      </c>
      <c r="AD65" s="48"/>
      <c r="AE65" s="21">
        <v>10</v>
      </c>
      <c r="AF65" s="21">
        <v>200</v>
      </c>
      <c r="AG65" s="21">
        <f t="shared" si="20"/>
        <v>10001.4</v>
      </c>
      <c r="AH65" s="21">
        <f t="shared" si="21"/>
        <v>0</v>
      </c>
      <c r="AI65" s="21">
        <f t="shared" si="22"/>
        <v>10001.4</v>
      </c>
      <c r="AJ65" s="21">
        <f t="shared" si="23"/>
        <v>750.40504199999998</v>
      </c>
      <c r="AK65" s="21">
        <f t="shared" si="24"/>
        <v>0</v>
      </c>
      <c r="AL65" s="21">
        <f t="shared" si="25"/>
        <v>10751.805042</v>
      </c>
      <c r="AM65" s="21">
        <f t="shared" si="26"/>
        <v>4156.7</v>
      </c>
      <c r="AN65" s="21">
        <f t="shared" si="27"/>
        <v>513.76811999999995</v>
      </c>
      <c r="AO65" s="21">
        <f t="shared" si="28"/>
        <v>0</v>
      </c>
      <c r="AP65" s="21">
        <f t="shared" si="29"/>
        <v>4670.4681199999995</v>
      </c>
      <c r="AQ65" s="23">
        <f t="shared" si="30"/>
        <v>15422.273162</v>
      </c>
    </row>
    <row r="66" spans="1:43" x14ac:dyDescent="0.25">
      <c r="A66" s="114">
        <v>3.2</v>
      </c>
      <c r="B66" s="140" t="s">
        <v>792</v>
      </c>
      <c r="C66" s="118" t="s">
        <v>160</v>
      </c>
      <c r="D66" s="5"/>
      <c r="E66" s="5"/>
      <c r="F66" s="5"/>
      <c r="G66" s="5"/>
      <c r="H66" s="5"/>
      <c r="I66" s="5"/>
      <c r="J66" s="5"/>
      <c r="K66" s="5"/>
      <c r="L66" s="28"/>
      <c r="M66" s="148" t="s">
        <v>724</v>
      </c>
      <c r="N66" s="148">
        <v>400</v>
      </c>
      <c r="O66" s="150"/>
      <c r="P66" s="151">
        <v>699.46500000000003</v>
      </c>
      <c r="Q66" s="144">
        <v>0</v>
      </c>
      <c r="R66" s="144">
        <f t="shared" si="18"/>
        <v>699.46500000000003</v>
      </c>
      <c r="S66" s="144">
        <f t="shared" si="1"/>
        <v>52.480858950000005</v>
      </c>
      <c r="T66" s="144">
        <v>0</v>
      </c>
      <c r="U66" s="144">
        <f t="shared" si="19"/>
        <v>751.94585895</v>
      </c>
      <c r="V66" s="145"/>
      <c r="W66" s="152">
        <v>271.13499999999999</v>
      </c>
      <c r="X66" s="146">
        <f t="shared" si="2"/>
        <v>33.512285999999996</v>
      </c>
      <c r="Y66" s="144">
        <v>0</v>
      </c>
      <c r="Z66" s="144">
        <f t="shared" si="3"/>
        <v>304.64728600000001</v>
      </c>
      <c r="AA66" s="144">
        <f t="shared" si="4"/>
        <v>300778.34357999999</v>
      </c>
      <c r="AB66" s="144">
        <f t="shared" si="5"/>
        <v>121858.91440000001</v>
      </c>
      <c r="AC66" s="147">
        <f t="shared" si="6"/>
        <v>422637</v>
      </c>
      <c r="AD66" s="48"/>
      <c r="AE66" s="21">
        <v>10</v>
      </c>
      <c r="AF66" s="21">
        <v>400</v>
      </c>
      <c r="AG66" s="21">
        <f t="shared" si="20"/>
        <v>27978.6</v>
      </c>
      <c r="AH66" s="21">
        <f t="shared" si="21"/>
        <v>0</v>
      </c>
      <c r="AI66" s="21">
        <f t="shared" si="22"/>
        <v>27978.6</v>
      </c>
      <c r="AJ66" s="21">
        <f t="shared" si="23"/>
        <v>2099.2343580000002</v>
      </c>
      <c r="AK66" s="21">
        <f t="shared" si="24"/>
        <v>0</v>
      </c>
      <c r="AL66" s="21">
        <f t="shared" si="25"/>
        <v>30077.834358</v>
      </c>
      <c r="AM66" s="21">
        <f t="shared" si="26"/>
        <v>10845.4</v>
      </c>
      <c r="AN66" s="21">
        <f t="shared" si="27"/>
        <v>1340.4914399999998</v>
      </c>
      <c r="AO66" s="21">
        <f t="shared" si="28"/>
        <v>0</v>
      </c>
      <c r="AP66" s="21">
        <f t="shared" si="29"/>
        <v>12185.891439999999</v>
      </c>
      <c r="AQ66" s="23">
        <f t="shared" si="30"/>
        <v>42263.725797999999</v>
      </c>
    </row>
    <row r="67" spans="1:43" x14ac:dyDescent="0.25">
      <c r="A67" s="114">
        <v>3.3</v>
      </c>
      <c r="B67" s="140" t="s">
        <v>792</v>
      </c>
      <c r="C67" s="118" t="s">
        <v>161</v>
      </c>
      <c r="D67" s="5"/>
      <c r="E67" s="5"/>
      <c r="F67" s="5"/>
      <c r="G67" s="5"/>
      <c r="H67" s="5"/>
      <c r="I67" s="5"/>
      <c r="J67" s="5"/>
      <c r="K67" s="5"/>
      <c r="L67" s="28"/>
      <c r="M67" s="148" t="s">
        <v>724</v>
      </c>
      <c r="N67" s="148">
        <v>200</v>
      </c>
      <c r="O67" s="150"/>
      <c r="P67" s="151">
        <v>899.91499999999996</v>
      </c>
      <c r="Q67" s="144">
        <v>0</v>
      </c>
      <c r="R67" s="144">
        <f t="shared" si="18"/>
        <v>899.91499999999996</v>
      </c>
      <c r="S67" s="144">
        <f t="shared" si="1"/>
        <v>67.520622449999991</v>
      </c>
      <c r="T67" s="144">
        <v>0</v>
      </c>
      <c r="U67" s="144">
        <f t="shared" si="19"/>
        <v>967.43562244999998</v>
      </c>
      <c r="V67" s="145"/>
      <c r="W67" s="152">
        <v>334.435</v>
      </c>
      <c r="X67" s="146">
        <f t="shared" si="2"/>
        <v>41.336165999999999</v>
      </c>
      <c r="Y67" s="144">
        <v>0</v>
      </c>
      <c r="Z67" s="144">
        <f t="shared" si="3"/>
        <v>375.77116599999999</v>
      </c>
      <c r="AA67" s="144">
        <f t="shared" si="4"/>
        <v>193487.12448999999</v>
      </c>
      <c r="AB67" s="144">
        <f t="shared" si="5"/>
        <v>75154.233200000002</v>
      </c>
      <c r="AC67" s="147">
        <f t="shared" si="6"/>
        <v>268641</v>
      </c>
      <c r="AD67" s="48"/>
      <c r="AE67" s="21">
        <v>10</v>
      </c>
      <c r="AF67" s="21">
        <v>200</v>
      </c>
      <c r="AG67" s="21">
        <f t="shared" si="20"/>
        <v>17998.3</v>
      </c>
      <c r="AH67" s="21">
        <f t="shared" si="21"/>
        <v>0</v>
      </c>
      <c r="AI67" s="21">
        <f t="shared" si="22"/>
        <v>17998.3</v>
      </c>
      <c r="AJ67" s="21">
        <f t="shared" si="23"/>
        <v>1350.4124489999999</v>
      </c>
      <c r="AK67" s="21">
        <f t="shared" si="24"/>
        <v>0</v>
      </c>
      <c r="AL67" s="21">
        <f t="shared" si="25"/>
        <v>19348.712448999999</v>
      </c>
      <c r="AM67" s="21">
        <f t="shared" si="26"/>
        <v>6688.7</v>
      </c>
      <c r="AN67" s="21">
        <f t="shared" si="27"/>
        <v>826.72331999999994</v>
      </c>
      <c r="AO67" s="21">
        <f t="shared" si="28"/>
        <v>0</v>
      </c>
      <c r="AP67" s="21">
        <f t="shared" si="29"/>
        <v>7515.4233199999999</v>
      </c>
      <c r="AQ67" s="23">
        <f t="shared" si="30"/>
        <v>26864.135769</v>
      </c>
    </row>
    <row r="68" spans="1:43" x14ac:dyDescent="0.25">
      <c r="A68" s="114">
        <v>3.4</v>
      </c>
      <c r="B68" s="140" t="s">
        <v>792</v>
      </c>
      <c r="C68" s="118" t="s">
        <v>162</v>
      </c>
      <c r="D68" s="5"/>
      <c r="E68" s="5"/>
      <c r="F68" s="5"/>
      <c r="G68" s="5"/>
      <c r="H68" s="5"/>
      <c r="I68" s="5"/>
      <c r="J68" s="5"/>
      <c r="K68" s="5"/>
      <c r="L68" s="28"/>
      <c r="M68" s="148" t="s">
        <v>724</v>
      </c>
      <c r="N68" s="148">
        <v>0</v>
      </c>
      <c r="O68" s="150"/>
      <c r="P68" s="151">
        <v>1397.875</v>
      </c>
      <c r="Q68" s="144">
        <v>0</v>
      </c>
      <c r="R68" s="144">
        <f t="shared" si="18"/>
        <v>1397.875</v>
      </c>
      <c r="S68" s="144">
        <f t="shared" si="1"/>
        <v>104.88256124999999</v>
      </c>
      <c r="T68" s="144">
        <v>0</v>
      </c>
      <c r="U68" s="144">
        <f t="shared" si="19"/>
        <v>1502.75756125</v>
      </c>
      <c r="V68" s="145"/>
      <c r="W68" s="152">
        <v>491.63</v>
      </c>
      <c r="X68" s="146">
        <f t="shared" si="2"/>
        <v>60.765467999999991</v>
      </c>
      <c r="Y68" s="144">
        <v>0</v>
      </c>
      <c r="Z68" s="144">
        <f t="shared" si="3"/>
        <v>552.39546799999994</v>
      </c>
      <c r="AA68" s="144">
        <f t="shared" si="4"/>
        <v>0</v>
      </c>
      <c r="AB68" s="144">
        <f t="shared" si="5"/>
        <v>0</v>
      </c>
      <c r="AC68" s="147">
        <f t="shared" si="6"/>
        <v>0</v>
      </c>
      <c r="AD68" s="48"/>
      <c r="AE68" s="21">
        <v>10</v>
      </c>
      <c r="AF68" s="21">
        <v>0</v>
      </c>
      <c r="AG68" s="21">
        <f t="shared" si="20"/>
        <v>0</v>
      </c>
      <c r="AH68" s="21">
        <f t="shared" si="21"/>
        <v>0</v>
      </c>
      <c r="AI68" s="21">
        <f t="shared" si="22"/>
        <v>0</v>
      </c>
      <c r="AJ68" s="21">
        <f t="shared" si="23"/>
        <v>0</v>
      </c>
      <c r="AK68" s="21">
        <f t="shared" si="24"/>
        <v>0</v>
      </c>
      <c r="AL68" s="21">
        <f t="shared" si="25"/>
        <v>0</v>
      </c>
      <c r="AM68" s="21">
        <f t="shared" si="26"/>
        <v>0</v>
      </c>
      <c r="AN68" s="21">
        <f t="shared" si="27"/>
        <v>0</v>
      </c>
      <c r="AO68" s="21">
        <f t="shared" si="28"/>
        <v>0</v>
      </c>
      <c r="AP68" s="21">
        <f t="shared" si="29"/>
        <v>0</v>
      </c>
      <c r="AQ68" s="23">
        <f t="shared" si="30"/>
        <v>0</v>
      </c>
    </row>
    <row r="69" spans="1:43" ht="120" x14ac:dyDescent="0.25">
      <c r="A69" s="114">
        <v>4</v>
      </c>
      <c r="B69" s="140" t="s">
        <v>792</v>
      </c>
      <c r="C69" s="118" t="s">
        <v>163</v>
      </c>
      <c r="D69" s="5"/>
      <c r="E69" s="5"/>
      <c r="F69" s="5"/>
      <c r="G69" s="5"/>
      <c r="H69" s="5"/>
      <c r="I69" s="5"/>
      <c r="J69" s="5"/>
      <c r="K69" s="5"/>
      <c r="L69" s="28"/>
      <c r="M69" s="141" t="s">
        <v>732</v>
      </c>
      <c r="N69" s="142">
        <v>0</v>
      </c>
      <c r="O69" s="150"/>
      <c r="P69" s="144">
        <v>0</v>
      </c>
      <c r="Q69" s="144">
        <v>0</v>
      </c>
      <c r="R69" s="144">
        <f t="shared" si="18"/>
        <v>0</v>
      </c>
      <c r="S69" s="144">
        <f t="shared" si="1"/>
        <v>0</v>
      </c>
      <c r="T69" s="144">
        <v>0</v>
      </c>
      <c r="U69" s="144">
        <f t="shared" si="19"/>
        <v>0</v>
      </c>
      <c r="V69" s="145"/>
      <c r="W69" s="144">
        <v>0</v>
      </c>
      <c r="X69" s="146">
        <f t="shared" si="2"/>
        <v>0</v>
      </c>
      <c r="Y69" s="144">
        <v>0</v>
      </c>
      <c r="Z69" s="144">
        <f t="shared" si="3"/>
        <v>0</v>
      </c>
      <c r="AA69" s="144">
        <f t="shared" si="4"/>
        <v>0</v>
      </c>
      <c r="AB69" s="144">
        <f t="shared" si="5"/>
        <v>0</v>
      </c>
      <c r="AC69" s="147">
        <f t="shared" si="6"/>
        <v>0</v>
      </c>
      <c r="AD69" s="48"/>
      <c r="AE69" s="21">
        <v>10</v>
      </c>
      <c r="AF69" s="21">
        <v>0</v>
      </c>
      <c r="AG69" s="21">
        <f t="shared" si="20"/>
        <v>0</v>
      </c>
      <c r="AH69" s="21">
        <f t="shared" si="21"/>
        <v>0</v>
      </c>
      <c r="AI69" s="21">
        <f t="shared" si="22"/>
        <v>0</v>
      </c>
      <c r="AJ69" s="21">
        <f t="shared" si="23"/>
        <v>0</v>
      </c>
      <c r="AK69" s="21">
        <f t="shared" si="24"/>
        <v>0</v>
      </c>
      <c r="AL69" s="21">
        <f t="shared" si="25"/>
        <v>0</v>
      </c>
      <c r="AM69" s="21">
        <f t="shared" si="26"/>
        <v>0</v>
      </c>
      <c r="AN69" s="21">
        <f t="shared" si="27"/>
        <v>0</v>
      </c>
      <c r="AO69" s="21">
        <f t="shared" si="28"/>
        <v>0</v>
      </c>
      <c r="AP69" s="21">
        <f t="shared" si="29"/>
        <v>0</v>
      </c>
      <c r="AQ69" s="23">
        <f t="shared" si="30"/>
        <v>0</v>
      </c>
    </row>
    <row r="70" spans="1:43" x14ac:dyDescent="0.25">
      <c r="A70" s="114">
        <v>4.0999999999999996</v>
      </c>
      <c r="B70" s="140" t="s">
        <v>792</v>
      </c>
      <c r="C70" s="118" t="s">
        <v>159</v>
      </c>
      <c r="D70" s="5"/>
      <c r="E70" s="5"/>
      <c r="F70" s="5"/>
      <c r="G70" s="5"/>
      <c r="H70" s="5"/>
      <c r="I70" s="5"/>
      <c r="J70" s="5"/>
      <c r="K70" s="5"/>
      <c r="L70" s="28"/>
      <c r="M70" s="148" t="s">
        <v>723</v>
      </c>
      <c r="N70" s="148">
        <v>200</v>
      </c>
      <c r="O70" s="150"/>
      <c r="P70" s="151">
        <v>877.76</v>
      </c>
      <c r="Q70" s="144">
        <v>0</v>
      </c>
      <c r="R70" s="144">
        <f t="shared" si="18"/>
        <v>877.76</v>
      </c>
      <c r="S70" s="144">
        <f t="shared" si="1"/>
        <v>65.858332799999999</v>
      </c>
      <c r="T70" s="144">
        <v>0</v>
      </c>
      <c r="U70" s="144">
        <f t="shared" si="19"/>
        <v>943.61833279999996</v>
      </c>
      <c r="V70" s="145"/>
      <c r="W70" s="152">
        <v>227.88</v>
      </c>
      <c r="X70" s="146">
        <f t="shared" si="2"/>
        <v>28.165967999999996</v>
      </c>
      <c r="Y70" s="144">
        <v>0</v>
      </c>
      <c r="Z70" s="144">
        <f t="shared" si="3"/>
        <v>256.04596800000002</v>
      </c>
      <c r="AA70" s="144">
        <f t="shared" si="4"/>
        <v>188723.66655999998</v>
      </c>
      <c r="AB70" s="144">
        <f t="shared" si="5"/>
        <v>51209.193600000006</v>
      </c>
      <c r="AC70" s="147">
        <f t="shared" si="6"/>
        <v>239933</v>
      </c>
      <c r="AD70" s="48"/>
      <c r="AE70" s="21">
        <v>10</v>
      </c>
      <c r="AF70" s="21">
        <v>200</v>
      </c>
      <c r="AG70" s="21">
        <f t="shared" si="20"/>
        <v>17555.2</v>
      </c>
      <c r="AH70" s="21">
        <f t="shared" si="21"/>
        <v>0</v>
      </c>
      <c r="AI70" s="21">
        <f t="shared" si="22"/>
        <v>17555.2</v>
      </c>
      <c r="AJ70" s="21">
        <f t="shared" si="23"/>
        <v>1317.1666560000001</v>
      </c>
      <c r="AK70" s="21">
        <f t="shared" si="24"/>
        <v>0</v>
      </c>
      <c r="AL70" s="21">
        <f t="shared" si="25"/>
        <v>18872.366656000002</v>
      </c>
      <c r="AM70" s="21">
        <f t="shared" si="26"/>
        <v>4557.6000000000004</v>
      </c>
      <c r="AN70" s="21">
        <f t="shared" si="27"/>
        <v>563.31935999999996</v>
      </c>
      <c r="AO70" s="21">
        <f t="shared" si="28"/>
        <v>0</v>
      </c>
      <c r="AP70" s="21">
        <f t="shared" si="29"/>
        <v>5120.9193599999999</v>
      </c>
      <c r="AQ70" s="23">
        <f t="shared" si="30"/>
        <v>23993.286016000002</v>
      </c>
    </row>
    <row r="71" spans="1:43" x14ac:dyDescent="0.25">
      <c r="A71" s="114">
        <v>4.2</v>
      </c>
      <c r="B71" s="140" t="s">
        <v>792</v>
      </c>
      <c r="C71" s="118" t="s">
        <v>160</v>
      </c>
      <c r="D71" s="5"/>
      <c r="E71" s="5"/>
      <c r="F71" s="5"/>
      <c r="G71" s="5"/>
      <c r="H71" s="5"/>
      <c r="I71" s="5"/>
      <c r="J71" s="5"/>
      <c r="K71" s="5"/>
      <c r="L71" s="28"/>
      <c r="M71" s="148" t="s">
        <v>720</v>
      </c>
      <c r="N71" s="148">
        <v>400</v>
      </c>
      <c r="O71" s="150"/>
      <c r="P71" s="151">
        <v>1002.25</v>
      </c>
      <c r="Q71" s="144">
        <v>0</v>
      </c>
      <c r="R71" s="144">
        <f t="shared" si="18"/>
        <v>1002.25</v>
      </c>
      <c r="S71" s="144">
        <f t="shared" si="1"/>
        <v>75.198817500000004</v>
      </c>
      <c r="T71" s="144">
        <v>0</v>
      </c>
      <c r="U71" s="144">
        <f t="shared" si="19"/>
        <v>1077.4488174999999</v>
      </c>
      <c r="V71" s="145"/>
      <c r="W71" s="152">
        <v>260.58499999999998</v>
      </c>
      <c r="X71" s="146">
        <f t="shared" si="2"/>
        <v>32.208305999999993</v>
      </c>
      <c r="Y71" s="144">
        <v>0</v>
      </c>
      <c r="Z71" s="144">
        <f t="shared" si="3"/>
        <v>292.79330599999997</v>
      </c>
      <c r="AA71" s="144">
        <f t="shared" si="4"/>
        <v>430979.52699999994</v>
      </c>
      <c r="AB71" s="144">
        <f t="shared" si="5"/>
        <v>117117.32239999999</v>
      </c>
      <c r="AC71" s="147">
        <f t="shared" si="6"/>
        <v>548097</v>
      </c>
      <c r="AD71" s="48"/>
      <c r="AE71" s="21">
        <v>10</v>
      </c>
      <c r="AF71" s="21">
        <v>400</v>
      </c>
      <c r="AG71" s="21">
        <f t="shared" si="20"/>
        <v>40090</v>
      </c>
      <c r="AH71" s="21">
        <f t="shared" si="21"/>
        <v>0</v>
      </c>
      <c r="AI71" s="21">
        <f t="shared" si="22"/>
        <v>40090</v>
      </c>
      <c r="AJ71" s="21">
        <f t="shared" si="23"/>
        <v>3007.9527000000003</v>
      </c>
      <c r="AK71" s="21">
        <f t="shared" si="24"/>
        <v>0</v>
      </c>
      <c r="AL71" s="21">
        <f t="shared" si="25"/>
        <v>43097.952700000002</v>
      </c>
      <c r="AM71" s="21">
        <f t="shared" si="26"/>
        <v>10423.4</v>
      </c>
      <c r="AN71" s="21">
        <f t="shared" si="27"/>
        <v>1288.3322399999997</v>
      </c>
      <c r="AO71" s="21">
        <f t="shared" si="28"/>
        <v>0</v>
      </c>
      <c r="AP71" s="21">
        <f t="shared" si="29"/>
        <v>11711.732239999999</v>
      </c>
      <c r="AQ71" s="23">
        <f t="shared" si="30"/>
        <v>54809.684939999999</v>
      </c>
    </row>
    <row r="72" spans="1:43" ht="180" x14ac:dyDescent="0.25">
      <c r="A72" s="114">
        <v>5</v>
      </c>
      <c r="B72" s="140" t="s">
        <v>792</v>
      </c>
      <c r="C72" s="118" t="s">
        <v>737</v>
      </c>
      <c r="D72" s="5"/>
      <c r="E72" s="5"/>
      <c r="F72" s="5"/>
      <c r="G72" s="5"/>
      <c r="H72" s="5"/>
      <c r="I72" s="5"/>
      <c r="J72" s="5"/>
      <c r="K72" s="5"/>
      <c r="L72" s="28"/>
      <c r="M72" s="148" t="s">
        <v>715</v>
      </c>
      <c r="N72" s="149">
        <v>200</v>
      </c>
      <c r="O72" s="150"/>
      <c r="P72" s="151">
        <v>299.62</v>
      </c>
      <c r="Q72" s="144">
        <v>0</v>
      </c>
      <c r="R72" s="144">
        <f t="shared" si="18"/>
        <v>299.62</v>
      </c>
      <c r="S72" s="144">
        <f t="shared" si="1"/>
        <v>22.480488600000001</v>
      </c>
      <c r="T72" s="144">
        <v>0</v>
      </c>
      <c r="U72" s="144">
        <f t="shared" si="19"/>
        <v>322.10048860000001</v>
      </c>
      <c r="V72" s="145"/>
      <c r="W72" s="152">
        <v>94.95</v>
      </c>
      <c r="X72" s="146">
        <f t="shared" si="2"/>
        <v>11.735819999999999</v>
      </c>
      <c r="Y72" s="144">
        <v>0</v>
      </c>
      <c r="Z72" s="144">
        <f t="shared" si="3"/>
        <v>106.68582000000001</v>
      </c>
      <c r="AA72" s="144">
        <f t="shared" si="4"/>
        <v>64420.097719999998</v>
      </c>
      <c r="AB72" s="144">
        <f t="shared" si="5"/>
        <v>21337.164000000001</v>
      </c>
      <c r="AC72" s="147">
        <f t="shared" si="6"/>
        <v>85757</v>
      </c>
      <c r="AD72" s="48"/>
      <c r="AE72" s="21">
        <v>10</v>
      </c>
      <c r="AF72" s="21">
        <v>200</v>
      </c>
      <c r="AG72" s="21">
        <f t="shared" si="20"/>
        <v>5992.4</v>
      </c>
      <c r="AH72" s="21">
        <f t="shared" si="21"/>
        <v>0</v>
      </c>
      <c r="AI72" s="21">
        <f t="shared" si="22"/>
        <v>5992.4</v>
      </c>
      <c r="AJ72" s="21">
        <f t="shared" si="23"/>
        <v>449.60977200000002</v>
      </c>
      <c r="AK72" s="21">
        <f t="shared" si="24"/>
        <v>0</v>
      </c>
      <c r="AL72" s="21">
        <f t="shared" si="25"/>
        <v>6442.0097719999994</v>
      </c>
      <c r="AM72" s="21">
        <f t="shared" si="26"/>
        <v>1899</v>
      </c>
      <c r="AN72" s="21">
        <f t="shared" si="27"/>
        <v>234.71639999999996</v>
      </c>
      <c r="AO72" s="21">
        <f t="shared" si="28"/>
        <v>0</v>
      </c>
      <c r="AP72" s="21">
        <f t="shared" si="29"/>
        <v>2133.7163999999998</v>
      </c>
      <c r="AQ72" s="23">
        <f t="shared" si="30"/>
        <v>8575.7261719999988</v>
      </c>
    </row>
    <row r="73" spans="1:43" ht="90" x14ac:dyDescent="0.25">
      <c r="A73" s="114">
        <v>6</v>
      </c>
      <c r="B73" s="140" t="s">
        <v>792</v>
      </c>
      <c r="C73" s="118" t="s">
        <v>738</v>
      </c>
      <c r="D73" s="5"/>
      <c r="E73" s="5"/>
      <c r="F73" s="5"/>
      <c r="G73" s="5"/>
      <c r="H73" s="5"/>
      <c r="I73" s="5"/>
      <c r="J73" s="5"/>
      <c r="K73" s="5"/>
      <c r="L73" s="28"/>
      <c r="M73" s="148" t="s">
        <v>721</v>
      </c>
      <c r="N73" s="148">
        <v>200</v>
      </c>
      <c r="O73" s="150"/>
      <c r="P73" s="151">
        <v>299.62</v>
      </c>
      <c r="Q73" s="144">
        <v>0</v>
      </c>
      <c r="R73" s="144">
        <f t="shared" si="18"/>
        <v>299.62</v>
      </c>
      <c r="S73" s="144">
        <f t="shared" ref="S73:S136" si="31">R73*7.503%</f>
        <v>22.480488600000001</v>
      </c>
      <c r="T73" s="144">
        <v>0</v>
      </c>
      <c r="U73" s="144">
        <f t="shared" si="19"/>
        <v>322.10048860000001</v>
      </c>
      <c r="V73" s="145"/>
      <c r="W73" s="152">
        <v>94.95</v>
      </c>
      <c r="X73" s="146">
        <f t="shared" ref="X73:X136" si="32">W73*12.36%</f>
        <v>11.735819999999999</v>
      </c>
      <c r="Y73" s="144">
        <v>0</v>
      </c>
      <c r="Z73" s="144">
        <f t="shared" ref="Z73:Z136" si="33">W73+X73+Y73</f>
        <v>106.68582000000001</v>
      </c>
      <c r="AA73" s="144">
        <f t="shared" ref="AA73:AA136" si="34">N73*U73</f>
        <v>64420.097719999998</v>
      </c>
      <c r="AB73" s="144">
        <f t="shared" ref="AB73:AB136" si="35">Z73*N73</f>
        <v>21337.164000000001</v>
      </c>
      <c r="AC73" s="147">
        <f t="shared" ref="AC73:AC136" si="36">ROUND(AA73+AB73,0)</f>
        <v>85757</v>
      </c>
      <c r="AD73" s="48"/>
      <c r="AE73" s="21">
        <v>10</v>
      </c>
      <c r="AF73" s="21">
        <v>200</v>
      </c>
      <c r="AG73" s="21">
        <f t="shared" si="20"/>
        <v>5992.4</v>
      </c>
      <c r="AH73" s="21">
        <f t="shared" si="21"/>
        <v>0</v>
      </c>
      <c r="AI73" s="21">
        <f t="shared" si="22"/>
        <v>5992.4</v>
      </c>
      <c r="AJ73" s="21">
        <f t="shared" si="23"/>
        <v>449.60977200000002</v>
      </c>
      <c r="AK73" s="21">
        <f t="shared" si="24"/>
        <v>0</v>
      </c>
      <c r="AL73" s="21">
        <f t="shared" si="25"/>
        <v>6442.0097719999994</v>
      </c>
      <c r="AM73" s="21">
        <f t="shared" si="26"/>
        <v>1899</v>
      </c>
      <c r="AN73" s="21">
        <f t="shared" si="27"/>
        <v>234.71639999999996</v>
      </c>
      <c r="AO73" s="21">
        <f t="shared" si="28"/>
        <v>0</v>
      </c>
      <c r="AP73" s="21">
        <f t="shared" si="29"/>
        <v>2133.7163999999998</v>
      </c>
      <c r="AQ73" s="23">
        <f t="shared" si="30"/>
        <v>8575.7261719999988</v>
      </c>
    </row>
    <row r="74" spans="1:43" ht="105" x14ac:dyDescent="0.25">
      <c r="A74" s="114">
        <v>7</v>
      </c>
      <c r="B74" s="140" t="s">
        <v>792</v>
      </c>
      <c r="C74" s="118" t="s">
        <v>164</v>
      </c>
      <c r="D74" s="5"/>
      <c r="E74" s="5"/>
      <c r="F74" s="5"/>
      <c r="G74" s="5"/>
      <c r="H74" s="5"/>
      <c r="I74" s="5"/>
      <c r="J74" s="5"/>
      <c r="K74" s="5"/>
      <c r="L74" s="28"/>
      <c r="M74" s="149" t="s">
        <v>719</v>
      </c>
      <c r="N74" s="148">
        <v>200</v>
      </c>
      <c r="O74" s="150"/>
      <c r="P74" s="151">
        <v>450.48500000000001</v>
      </c>
      <c r="Q74" s="144">
        <v>0</v>
      </c>
      <c r="R74" s="144">
        <f t="shared" ref="R74:R137" si="37">P74+Q74</f>
        <v>450.48500000000001</v>
      </c>
      <c r="S74" s="144">
        <f t="shared" si="31"/>
        <v>33.799889550000003</v>
      </c>
      <c r="T74" s="144">
        <v>0</v>
      </c>
      <c r="U74" s="144">
        <f t="shared" ref="U74:U137" si="38">R74+S74+T74</f>
        <v>484.28488955</v>
      </c>
      <c r="V74" s="145"/>
      <c r="W74" s="152">
        <v>147.69999999999999</v>
      </c>
      <c r="X74" s="146">
        <f t="shared" si="32"/>
        <v>18.255719999999997</v>
      </c>
      <c r="Y74" s="144">
        <v>0</v>
      </c>
      <c r="Z74" s="144">
        <f t="shared" si="33"/>
        <v>165.95571999999999</v>
      </c>
      <c r="AA74" s="144">
        <f t="shared" si="34"/>
        <v>96856.977910000001</v>
      </c>
      <c r="AB74" s="144">
        <f t="shared" si="35"/>
        <v>33191.144</v>
      </c>
      <c r="AC74" s="147">
        <f t="shared" si="36"/>
        <v>130048</v>
      </c>
      <c r="AD74" s="48"/>
      <c r="AE74" s="21">
        <v>10</v>
      </c>
      <c r="AF74" s="21">
        <v>200</v>
      </c>
      <c r="AG74" s="21">
        <f t="shared" si="20"/>
        <v>9009.7000000000007</v>
      </c>
      <c r="AH74" s="21">
        <f t="shared" si="21"/>
        <v>0</v>
      </c>
      <c r="AI74" s="21">
        <f t="shared" si="22"/>
        <v>9009.7000000000007</v>
      </c>
      <c r="AJ74" s="21">
        <f t="shared" si="23"/>
        <v>675.99779100000001</v>
      </c>
      <c r="AK74" s="21">
        <f t="shared" si="24"/>
        <v>0</v>
      </c>
      <c r="AL74" s="21">
        <f t="shared" si="25"/>
        <v>9685.6977910000005</v>
      </c>
      <c r="AM74" s="21">
        <f t="shared" si="26"/>
        <v>2954</v>
      </c>
      <c r="AN74" s="21">
        <f t="shared" si="27"/>
        <v>365.11439999999993</v>
      </c>
      <c r="AO74" s="21">
        <f t="shared" si="28"/>
        <v>0</v>
      </c>
      <c r="AP74" s="21">
        <f t="shared" si="29"/>
        <v>3319.1143999999999</v>
      </c>
      <c r="AQ74" s="23">
        <f t="shared" si="30"/>
        <v>13004.812191000001</v>
      </c>
    </row>
    <row r="75" spans="1:43" ht="105" x14ac:dyDescent="0.25">
      <c r="A75" s="114">
        <v>8</v>
      </c>
      <c r="B75" s="140" t="s">
        <v>792</v>
      </c>
      <c r="C75" s="118" t="s">
        <v>739</v>
      </c>
      <c r="D75" s="5"/>
      <c r="E75" s="5"/>
      <c r="F75" s="5"/>
      <c r="G75" s="5"/>
      <c r="H75" s="5"/>
      <c r="I75" s="5"/>
      <c r="J75" s="5"/>
      <c r="K75" s="5"/>
      <c r="L75" s="28"/>
      <c r="M75" s="148" t="s">
        <v>719</v>
      </c>
      <c r="N75" s="148">
        <v>200</v>
      </c>
      <c r="O75" s="150"/>
      <c r="P75" s="151">
        <v>356.59</v>
      </c>
      <c r="Q75" s="144">
        <v>0</v>
      </c>
      <c r="R75" s="144">
        <f t="shared" si="37"/>
        <v>356.59</v>
      </c>
      <c r="S75" s="144">
        <f t="shared" si="31"/>
        <v>26.754947699999999</v>
      </c>
      <c r="T75" s="144">
        <v>0</v>
      </c>
      <c r="U75" s="144">
        <f t="shared" si="38"/>
        <v>383.34494769999998</v>
      </c>
      <c r="V75" s="145"/>
      <c r="W75" s="152">
        <v>145.59</v>
      </c>
      <c r="X75" s="146">
        <f t="shared" si="32"/>
        <v>17.994923999999997</v>
      </c>
      <c r="Y75" s="144">
        <v>0</v>
      </c>
      <c r="Z75" s="144">
        <f t="shared" si="33"/>
        <v>163.584924</v>
      </c>
      <c r="AA75" s="144">
        <f t="shared" si="34"/>
        <v>76668.989539999995</v>
      </c>
      <c r="AB75" s="144">
        <f t="shared" si="35"/>
        <v>32716.984799999998</v>
      </c>
      <c r="AC75" s="147">
        <f t="shared" si="36"/>
        <v>109386</v>
      </c>
      <c r="AD75" s="48"/>
      <c r="AE75" s="21">
        <v>10</v>
      </c>
      <c r="AF75" s="21">
        <v>200</v>
      </c>
      <c r="AG75" s="21">
        <f t="shared" ref="AG75:AG138" si="39">AE75*AF75*P75/100</f>
        <v>7131.8</v>
      </c>
      <c r="AH75" s="21">
        <f t="shared" ref="AH75:AH138" si="40">AE75*AF75*Q75/100</f>
        <v>0</v>
      </c>
      <c r="AI75" s="21">
        <f t="shared" ref="AI75:AI138" si="41">AG75+AH75</f>
        <v>7131.8</v>
      </c>
      <c r="AJ75" s="21">
        <f t="shared" ref="AJ75:AJ138" si="42">AE75*AF75*S75/100</f>
        <v>535.09895400000005</v>
      </c>
      <c r="AK75" s="21">
        <f t="shared" ref="AK75:AK138" si="43">AE75*AF75*T75/100</f>
        <v>0</v>
      </c>
      <c r="AL75" s="21">
        <f t="shared" ref="AL75:AL138" si="44">SUM(AI75:AK75)</f>
        <v>7666.8989540000002</v>
      </c>
      <c r="AM75" s="21">
        <f t="shared" ref="AM75:AM138" si="45">AE75*AF75*W75/100</f>
        <v>2911.8</v>
      </c>
      <c r="AN75" s="21">
        <f t="shared" ref="AN75:AN138" si="46">AE75*AF75*X75/100</f>
        <v>359.89848000000001</v>
      </c>
      <c r="AO75" s="21">
        <f t="shared" ref="AO75:AO138" si="47">AE75*AF75*Y75/100</f>
        <v>0</v>
      </c>
      <c r="AP75" s="21">
        <f t="shared" ref="AP75:AP138" si="48">SUM(AM75:AO75)</f>
        <v>3271.69848</v>
      </c>
      <c r="AQ75" s="23">
        <f t="shared" ref="AQ75:AQ138" si="49">AL75+AP75</f>
        <v>10938.597433999999</v>
      </c>
    </row>
    <row r="76" spans="1:43" ht="135" x14ac:dyDescent="0.25">
      <c r="A76" s="114">
        <v>9</v>
      </c>
      <c r="B76" s="140" t="s">
        <v>792</v>
      </c>
      <c r="C76" s="118" t="s">
        <v>740</v>
      </c>
      <c r="D76" s="5"/>
      <c r="E76" s="5"/>
      <c r="F76" s="5"/>
      <c r="G76" s="5"/>
      <c r="H76" s="5"/>
      <c r="I76" s="5"/>
      <c r="J76" s="5"/>
      <c r="K76" s="5"/>
      <c r="L76" s="28"/>
      <c r="M76" s="148" t="s">
        <v>721</v>
      </c>
      <c r="N76" s="141">
        <v>200</v>
      </c>
      <c r="O76" s="150"/>
      <c r="P76" s="151">
        <v>400.9</v>
      </c>
      <c r="Q76" s="144">
        <v>0</v>
      </c>
      <c r="R76" s="144">
        <f t="shared" si="37"/>
        <v>400.9</v>
      </c>
      <c r="S76" s="144">
        <f t="shared" si="31"/>
        <v>30.079526999999999</v>
      </c>
      <c r="T76" s="144">
        <v>0</v>
      </c>
      <c r="U76" s="144">
        <f t="shared" si="38"/>
        <v>430.97952699999996</v>
      </c>
      <c r="V76" s="145"/>
      <c r="W76" s="152">
        <v>176.185</v>
      </c>
      <c r="X76" s="146">
        <f t="shared" si="32"/>
        <v>21.776465999999999</v>
      </c>
      <c r="Y76" s="144">
        <v>0</v>
      </c>
      <c r="Z76" s="144">
        <f t="shared" si="33"/>
        <v>197.961466</v>
      </c>
      <c r="AA76" s="144">
        <f t="shared" si="34"/>
        <v>86195.905399999989</v>
      </c>
      <c r="AB76" s="144">
        <f t="shared" si="35"/>
        <v>39592.2932</v>
      </c>
      <c r="AC76" s="147">
        <f t="shared" si="36"/>
        <v>125788</v>
      </c>
      <c r="AD76" s="48"/>
      <c r="AE76" s="21">
        <v>10</v>
      </c>
      <c r="AF76" s="21">
        <v>200</v>
      </c>
      <c r="AG76" s="21">
        <f t="shared" si="39"/>
        <v>8018</v>
      </c>
      <c r="AH76" s="21">
        <f t="shared" si="40"/>
        <v>0</v>
      </c>
      <c r="AI76" s="21">
        <f t="shared" si="41"/>
        <v>8018</v>
      </c>
      <c r="AJ76" s="21">
        <f t="shared" si="42"/>
        <v>601.59053999999992</v>
      </c>
      <c r="AK76" s="21">
        <f t="shared" si="43"/>
        <v>0</v>
      </c>
      <c r="AL76" s="21">
        <f t="shared" si="44"/>
        <v>8619.5905399999992</v>
      </c>
      <c r="AM76" s="21">
        <f t="shared" si="45"/>
        <v>3523.7</v>
      </c>
      <c r="AN76" s="21">
        <f t="shared" si="46"/>
        <v>435.52931999999998</v>
      </c>
      <c r="AO76" s="21">
        <f t="shared" si="47"/>
        <v>0</v>
      </c>
      <c r="AP76" s="21">
        <f t="shared" si="48"/>
        <v>3959.2293199999999</v>
      </c>
      <c r="AQ76" s="23">
        <f t="shared" si="49"/>
        <v>12578.81986</v>
      </c>
    </row>
    <row r="77" spans="1:43" ht="135" x14ac:dyDescent="0.25">
      <c r="A77" s="114">
        <v>10</v>
      </c>
      <c r="B77" s="140" t="s">
        <v>792</v>
      </c>
      <c r="C77" s="118" t="s">
        <v>741</v>
      </c>
      <c r="D77" s="5"/>
      <c r="E77" s="5"/>
      <c r="F77" s="5"/>
      <c r="G77" s="5"/>
      <c r="H77" s="5"/>
      <c r="I77" s="5"/>
      <c r="J77" s="5"/>
      <c r="K77" s="5"/>
      <c r="L77" s="28"/>
      <c r="M77" s="148" t="s">
        <v>716</v>
      </c>
      <c r="N77" s="141">
        <v>200</v>
      </c>
      <c r="O77" s="150"/>
      <c r="P77" s="151">
        <v>450.48500000000001</v>
      </c>
      <c r="Q77" s="144">
        <v>0</v>
      </c>
      <c r="R77" s="144">
        <f t="shared" si="37"/>
        <v>450.48500000000001</v>
      </c>
      <c r="S77" s="144">
        <f t="shared" si="31"/>
        <v>33.799889550000003</v>
      </c>
      <c r="T77" s="144">
        <v>0</v>
      </c>
      <c r="U77" s="144">
        <f t="shared" si="38"/>
        <v>484.28488955</v>
      </c>
      <c r="V77" s="145"/>
      <c r="W77" s="152">
        <v>147.69999999999999</v>
      </c>
      <c r="X77" s="146">
        <f t="shared" si="32"/>
        <v>18.255719999999997</v>
      </c>
      <c r="Y77" s="144">
        <v>0</v>
      </c>
      <c r="Z77" s="144">
        <f t="shared" si="33"/>
        <v>165.95571999999999</v>
      </c>
      <c r="AA77" s="144">
        <f t="shared" si="34"/>
        <v>96856.977910000001</v>
      </c>
      <c r="AB77" s="144">
        <f t="shared" si="35"/>
        <v>33191.144</v>
      </c>
      <c r="AC77" s="147">
        <f t="shared" si="36"/>
        <v>130048</v>
      </c>
      <c r="AD77" s="48"/>
      <c r="AE77" s="21">
        <v>10</v>
      </c>
      <c r="AF77" s="21">
        <v>200</v>
      </c>
      <c r="AG77" s="21">
        <f t="shared" si="39"/>
        <v>9009.7000000000007</v>
      </c>
      <c r="AH77" s="21">
        <f t="shared" si="40"/>
        <v>0</v>
      </c>
      <c r="AI77" s="21">
        <f t="shared" si="41"/>
        <v>9009.7000000000007</v>
      </c>
      <c r="AJ77" s="21">
        <f t="shared" si="42"/>
        <v>675.99779100000001</v>
      </c>
      <c r="AK77" s="21">
        <f t="shared" si="43"/>
        <v>0</v>
      </c>
      <c r="AL77" s="21">
        <f t="shared" si="44"/>
        <v>9685.6977910000005</v>
      </c>
      <c r="AM77" s="21">
        <f t="shared" si="45"/>
        <v>2954</v>
      </c>
      <c r="AN77" s="21">
        <f t="shared" si="46"/>
        <v>365.11439999999993</v>
      </c>
      <c r="AO77" s="21">
        <f t="shared" si="47"/>
        <v>0</v>
      </c>
      <c r="AP77" s="21">
        <f t="shared" si="48"/>
        <v>3319.1143999999999</v>
      </c>
      <c r="AQ77" s="23">
        <f t="shared" si="49"/>
        <v>13004.812191000001</v>
      </c>
    </row>
    <row r="78" spans="1:43" ht="150" x14ac:dyDescent="0.25">
      <c r="A78" s="114">
        <v>11</v>
      </c>
      <c r="B78" s="140" t="s">
        <v>792</v>
      </c>
      <c r="C78" s="118" t="s">
        <v>804</v>
      </c>
      <c r="D78" s="5"/>
      <c r="E78" s="5"/>
      <c r="F78" s="5"/>
      <c r="G78" s="5"/>
      <c r="H78" s="5"/>
      <c r="I78" s="5"/>
      <c r="J78" s="5"/>
      <c r="K78" s="5"/>
      <c r="L78" s="28"/>
      <c r="M78" s="148" t="s">
        <v>725</v>
      </c>
      <c r="N78" s="141">
        <v>200</v>
      </c>
      <c r="O78" s="150"/>
      <c r="P78" s="151">
        <v>600.29499999999996</v>
      </c>
      <c r="Q78" s="144">
        <v>0</v>
      </c>
      <c r="R78" s="144">
        <f t="shared" si="37"/>
        <v>600.29499999999996</v>
      </c>
      <c r="S78" s="144">
        <f t="shared" si="31"/>
        <v>45.040133849999997</v>
      </c>
      <c r="T78" s="144">
        <v>0</v>
      </c>
      <c r="U78" s="144">
        <f t="shared" si="38"/>
        <v>645.33513384999992</v>
      </c>
      <c r="V78" s="145"/>
      <c r="W78" s="152">
        <v>239.48500000000001</v>
      </c>
      <c r="X78" s="146">
        <f t="shared" si="32"/>
        <v>29.600345999999998</v>
      </c>
      <c r="Y78" s="144">
        <v>0</v>
      </c>
      <c r="Z78" s="144">
        <f t="shared" si="33"/>
        <v>269.08534600000002</v>
      </c>
      <c r="AA78" s="144">
        <f t="shared" si="34"/>
        <v>129067.02676999998</v>
      </c>
      <c r="AB78" s="144">
        <f t="shared" si="35"/>
        <v>53817.069200000005</v>
      </c>
      <c r="AC78" s="147">
        <f t="shared" si="36"/>
        <v>182884</v>
      </c>
      <c r="AD78" s="48"/>
      <c r="AE78" s="21">
        <v>10</v>
      </c>
      <c r="AF78" s="21">
        <v>200</v>
      </c>
      <c r="AG78" s="21">
        <f t="shared" si="39"/>
        <v>12005.9</v>
      </c>
      <c r="AH78" s="21">
        <f t="shared" si="40"/>
        <v>0</v>
      </c>
      <c r="AI78" s="21">
        <f t="shared" si="41"/>
        <v>12005.9</v>
      </c>
      <c r="AJ78" s="21">
        <f t="shared" si="42"/>
        <v>900.80267700000002</v>
      </c>
      <c r="AK78" s="21">
        <f t="shared" si="43"/>
        <v>0</v>
      </c>
      <c r="AL78" s="21">
        <f t="shared" si="44"/>
        <v>12906.702676999999</v>
      </c>
      <c r="AM78" s="21">
        <f t="shared" si="45"/>
        <v>4789.7</v>
      </c>
      <c r="AN78" s="21">
        <f t="shared" si="46"/>
        <v>592.00691999999992</v>
      </c>
      <c r="AO78" s="21">
        <f t="shared" si="47"/>
        <v>0</v>
      </c>
      <c r="AP78" s="21">
        <f t="shared" si="48"/>
        <v>5381.7069199999996</v>
      </c>
      <c r="AQ78" s="23">
        <f t="shared" si="49"/>
        <v>18288.409596999998</v>
      </c>
    </row>
    <row r="79" spans="1:43" ht="120" x14ac:dyDescent="0.25">
      <c r="A79" s="114">
        <v>12</v>
      </c>
      <c r="B79" s="140" t="s">
        <v>792</v>
      </c>
      <c r="C79" s="118" t="s">
        <v>805</v>
      </c>
      <c r="D79" s="5"/>
      <c r="E79" s="5"/>
      <c r="F79" s="5"/>
      <c r="G79" s="5"/>
      <c r="H79" s="5"/>
      <c r="I79" s="5"/>
      <c r="J79" s="5"/>
      <c r="K79" s="5"/>
      <c r="L79" s="28"/>
      <c r="M79" s="148" t="s">
        <v>725</v>
      </c>
      <c r="N79" s="141">
        <v>200</v>
      </c>
      <c r="O79" s="150"/>
      <c r="P79" s="151">
        <v>798.63499999999999</v>
      </c>
      <c r="Q79" s="144">
        <v>0</v>
      </c>
      <c r="R79" s="144">
        <f t="shared" si="37"/>
        <v>798.63499999999999</v>
      </c>
      <c r="S79" s="144">
        <f t="shared" si="31"/>
        <v>59.92158405</v>
      </c>
      <c r="T79" s="144">
        <v>0</v>
      </c>
      <c r="U79" s="144">
        <f t="shared" si="38"/>
        <v>858.55658404999997</v>
      </c>
      <c r="V79" s="145"/>
      <c r="W79" s="152">
        <v>302.78500000000003</v>
      </c>
      <c r="X79" s="146">
        <f t="shared" si="32"/>
        <v>37.424225999999997</v>
      </c>
      <c r="Y79" s="144">
        <v>0</v>
      </c>
      <c r="Z79" s="144">
        <f t="shared" si="33"/>
        <v>340.209226</v>
      </c>
      <c r="AA79" s="144">
        <f t="shared" si="34"/>
        <v>171711.31680999999</v>
      </c>
      <c r="AB79" s="144">
        <f t="shared" si="35"/>
        <v>68041.845199999996</v>
      </c>
      <c r="AC79" s="147">
        <f t="shared" si="36"/>
        <v>239753</v>
      </c>
      <c r="AD79" s="48"/>
      <c r="AE79" s="21">
        <v>10</v>
      </c>
      <c r="AF79" s="21">
        <v>200</v>
      </c>
      <c r="AG79" s="21">
        <f t="shared" si="39"/>
        <v>15972.7</v>
      </c>
      <c r="AH79" s="21">
        <f t="shared" si="40"/>
        <v>0</v>
      </c>
      <c r="AI79" s="21">
        <f t="shared" si="41"/>
        <v>15972.7</v>
      </c>
      <c r="AJ79" s="21">
        <f t="shared" si="42"/>
        <v>1198.431681</v>
      </c>
      <c r="AK79" s="21">
        <f t="shared" si="43"/>
        <v>0</v>
      </c>
      <c r="AL79" s="21">
        <f t="shared" si="44"/>
        <v>17171.131680999999</v>
      </c>
      <c r="AM79" s="21">
        <f t="shared" si="45"/>
        <v>6055.7</v>
      </c>
      <c r="AN79" s="21">
        <f t="shared" si="46"/>
        <v>748.48451999999986</v>
      </c>
      <c r="AO79" s="21">
        <f t="shared" si="47"/>
        <v>0</v>
      </c>
      <c r="AP79" s="21">
        <f t="shared" si="48"/>
        <v>6804.1845199999998</v>
      </c>
      <c r="AQ79" s="23">
        <f t="shared" si="49"/>
        <v>23975.316200999998</v>
      </c>
    </row>
    <row r="80" spans="1:43" ht="75" x14ac:dyDescent="0.25">
      <c r="A80" s="114">
        <v>13</v>
      </c>
      <c r="B80" s="140" t="s">
        <v>792</v>
      </c>
      <c r="C80" s="121" t="s">
        <v>165</v>
      </c>
      <c r="D80" s="5"/>
      <c r="E80" s="5"/>
      <c r="F80" s="5"/>
      <c r="G80" s="5"/>
      <c r="H80" s="5"/>
      <c r="I80" s="5"/>
      <c r="J80" s="5"/>
      <c r="K80" s="5"/>
      <c r="L80" s="28"/>
      <c r="M80" s="141" t="s">
        <v>732</v>
      </c>
      <c r="N80" s="142">
        <v>0</v>
      </c>
      <c r="O80" s="150"/>
      <c r="P80" s="144">
        <v>0</v>
      </c>
      <c r="Q80" s="144">
        <v>0</v>
      </c>
      <c r="R80" s="144">
        <f t="shared" si="37"/>
        <v>0</v>
      </c>
      <c r="S80" s="144">
        <f t="shared" si="31"/>
        <v>0</v>
      </c>
      <c r="T80" s="144">
        <v>0</v>
      </c>
      <c r="U80" s="144">
        <f t="shared" si="38"/>
        <v>0</v>
      </c>
      <c r="V80" s="145"/>
      <c r="W80" s="144"/>
      <c r="X80" s="146">
        <f t="shared" si="32"/>
        <v>0</v>
      </c>
      <c r="Y80" s="144">
        <v>0</v>
      </c>
      <c r="Z80" s="144">
        <f t="shared" si="33"/>
        <v>0</v>
      </c>
      <c r="AA80" s="144">
        <f t="shared" si="34"/>
        <v>0</v>
      </c>
      <c r="AB80" s="144">
        <f t="shared" si="35"/>
        <v>0</v>
      </c>
      <c r="AC80" s="147">
        <f t="shared" si="36"/>
        <v>0</v>
      </c>
      <c r="AD80" s="48"/>
      <c r="AE80" s="21">
        <v>10</v>
      </c>
      <c r="AF80" s="21">
        <v>0</v>
      </c>
      <c r="AG80" s="21">
        <f t="shared" si="39"/>
        <v>0</v>
      </c>
      <c r="AH80" s="21">
        <f t="shared" si="40"/>
        <v>0</v>
      </c>
      <c r="AI80" s="21">
        <f t="shared" si="41"/>
        <v>0</v>
      </c>
      <c r="AJ80" s="21">
        <f t="shared" si="42"/>
        <v>0</v>
      </c>
      <c r="AK80" s="21">
        <f t="shared" si="43"/>
        <v>0</v>
      </c>
      <c r="AL80" s="21">
        <f t="shared" si="44"/>
        <v>0</v>
      </c>
      <c r="AM80" s="21">
        <f t="shared" si="45"/>
        <v>0</v>
      </c>
      <c r="AN80" s="21">
        <f t="shared" si="46"/>
        <v>0</v>
      </c>
      <c r="AO80" s="21">
        <f t="shared" si="47"/>
        <v>0</v>
      </c>
      <c r="AP80" s="21">
        <f t="shared" si="48"/>
        <v>0</v>
      </c>
      <c r="AQ80" s="23">
        <f t="shared" si="49"/>
        <v>0</v>
      </c>
    </row>
    <row r="81" spans="1:43" x14ac:dyDescent="0.25">
      <c r="A81" s="114">
        <v>13.1</v>
      </c>
      <c r="B81" s="140" t="s">
        <v>792</v>
      </c>
      <c r="C81" s="121" t="s">
        <v>166</v>
      </c>
      <c r="D81" s="5"/>
      <c r="E81" s="5"/>
      <c r="F81" s="5"/>
      <c r="G81" s="5"/>
      <c r="H81" s="5"/>
      <c r="I81" s="5"/>
      <c r="J81" s="5"/>
      <c r="K81" s="5"/>
      <c r="L81" s="28"/>
      <c r="M81" s="153" t="s">
        <v>47</v>
      </c>
      <c r="N81" s="149">
        <v>2500</v>
      </c>
      <c r="O81" s="150"/>
      <c r="P81" s="151">
        <v>40.090000000000003</v>
      </c>
      <c r="Q81" s="144">
        <v>0</v>
      </c>
      <c r="R81" s="144">
        <f t="shared" si="37"/>
        <v>40.090000000000003</v>
      </c>
      <c r="S81" s="144">
        <f t="shared" si="31"/>
        <v>3.0079527000000001</v>
      </c>
      <c r="T81" s="144">
        <v>0</v>
      </c>
      <c r="U81" s="144">
        <f t="shared" si="38"/>
        <v>43.0979527</v>
      </c>
      <c r="V81" s="145"/>
      <c r="W81" s="152">
        <v>25.32</v>
      </c>
      <c r="X81" s="146">
        <f t="shared" si="32"/>
        <v>3.1295519999999999</v>
      </c>
      <c r="Y81" s="144">
        <v>0</v>
      </c>
      <c r="Z81" s="144">
        <f t="shared" si="33"/>
        <v>28.449552000000001</v>
      </c>
      <c r="AA81" s="144">
        <f t="shared" si="34"/>
        <v>107744.88175</v>
      </c>
      <c r="AB81" s="144">
        <f t="shared" si="35"/>
        <v>71123.88</v>
      </c>
      <c r="AC81" s="147">
        <f t="shared" si="36"/>
        <v>178869</v>
      </c>
      <c r="AD81" s="48"/>
      <c r="AE81" s="21">
        <v>10</v>
      </c>
      <c r="AF81" s="21">
        <v>2500</v>
      </c>
      <c r="AG81" s="21">
        <f t="shared" si="39"/>
        <v>10022.500000000002</v>
      </c>
      <c r="AH81" s="21">
        <f t="shared" si="40"/>
        <v>0</v>
      </c>
      <c r="AI81" s="21">
        <f t="shared" si="41"/>
        <v>10022.500000000002</v>
      </c>
      <c r="AJ81" s="21">
        <f t="shared" si="42"/>
        <v>751.98817500000007</v>
      </c>
      <c r="AK81" s="21">
        <f t="shared" si="43"/>
        <v>0</v>
      </c>
      <c r="AL81" s="21">
        <f t="shared" si="44"/>
        <v>10774.488175000002</v>
      </c>
      <c r="AM81" s="21">
        <f t="shared" si="45"/>
        <v>6330</v>
      </c>
      <c r="AN81" s="21">
        <f t="shared" si="46"/>
        <v>782.38800000000003</v>
      </c>
      <c r="AO81" s="21">
        <f t="shared" si="47"/>
        <v>0</v>
      </c>
      <c r="AP81" s="21">
        <f t="shared" si="48"/>
        <v>7112.3879999999999</v>
      </c>
      <c r="AQ81" s="23">
        <f t="shared" si="49"/>
        <v>17886.876175000001</v>
      </c>
    </row>
    <row r="82" spans="1:43" x14ac:dyDescent="0.25">
      <c r="A82" s="114">
        <v>13.2</v>
      </c>
      <c r="B82" s="140" t="s">
        <v>792</v>
      </c>
      <c r="C82" s="121" t="s">
        <v>167</v>
      </c>
      <c r="D82" s="5"/>
      <c r="E82" s="5"/>
      <c r="F82" s="5"/>
      <c r="G82" s="5"/>
      <c r="H82" s="5"/>
      <c r="I82" s="5"/>
      <c r="J82" s="5"/>
      <c r="K82" s="5"/>
      <c r="L82" s="28"/>
      <c r="M82" s="153" t="s">
        <v>47</v>
      </c>
      <c r="N82" s="149">
        <v>350</v>
      </c>
      <c r="O82" s="150"/>
      <c r="P82" s="151">
        <v>65.41</v>
      </c>
      <c r="Q82" s="144">
        <v>0</v>
      </c>
      <c r="R82" s="144">
        <f t="shared" si="37"/>
        <v>65.41</v>
      </c>
      <c r="S82" s="144">
        <f t="shared" si="31"/>
        <v>4.9077123</v>
      </c>
      <c r="T82" s="144">
        <v>0</v>
      </c>
      <c r="U82" s="144">
        <f t="shared" si="38"/>
        <v>70.317712299999997</v>
      </c>
      <c r="V82" s="145"/>
      <c r="W82" s="152">
        <v>31.65</v>
      </c>
      <c r="X82" s="146">
        <f t="shared" si="32"/>
        <v>3.9119399999999995</v>
      </c>
      <c r="Y82" s="144">
        <v>0</v>
      </c>
      <c r="Z82" s="144">
        <f t="shared" si="33"/>
        <v>35.56194</v>
      </c>
      <c r="AA82" s="144">
        <f t="shared" si="34"/>
        <v>24611.199304999998</v>
      </c>
      <c r="AB82" s="144">
        <f t="shared" si="35"/>
        <v>12446.679</v>
      </c>
      <c r="AC82" s="147">
        <f t="shared" si="36"/>
        <v>37058</v>
      </c>
      <c r="AD82" s="48"/>
      <c r="AE82" s="21">
        <v>10</v>
      </c>
      <c r="AF82" s="21">
        <v>350</v>
      </c>
      <c r="AG82" s="21">
        <f t="shared" si="39"/>
        <v>2289.35</v>
      </c>
      <c r="AH82" s="21">
        <f t="shared" si="40"/>
        <v>0</v>
      </c>
      <c r="AI82" s="21">
        <f t="shared" si="41"/>
        <v>2289.35</v>
      </c>
      <c r="AJ82" s="21">
        <f t="shared" si="42"/>
        <v>171.76993050000002</v>
      </c>
      <c r="AK82" s="21">
        <f t="shared" si="43"/>
        <v>0</v>
      </c>
      <c r="AL82" s="21">
        <f t="shared" si="44"/>
        <v>2461.1199305</v>
      </c>
      <c r="AM82" s="21">
        <f t="shared" si="45"/>
        <v>1107.75</v>
      </c>
      <c r="AN82" s="21">
        <f t="shared" si="46"/>
        <v>136.9179</v>
      </c>
      <c r="AO82" s="21">
        <f t="shared" si="47"/>
        <v>0</v>
      </c>
      <c r="AP82" s="21">
        <f t="shared" si="48"/>
        <v>1244.6678999999999</v>
      </c>
      <c r="AQ82" s="23">
        <f t="shared" si="49"/>
        <v>3705.7878304999999</v>
      </c>
    </row>
    <row r="83" spans="1:43" ht="60" x14ac:dyDescent="0.25">
      <c r="A83" s="114">
        <v>14</v>
      </c>
      <c r="B83" s="140" t="s">
        <v>792</v>
      </c>
      <c r="C83" s="122" t="s">
        <v>168</v>
      </c>
      <c r="D83" s="5"/>
      <c r="E83" s="5"/>
      <c r="F83" s="5"/>
      <c r="G83" s="5"/>
      <c r="H83" s="5"/>
      <c r="I83" s="5"/>
      <c r="J83" s="5"/>
      <c r="K83" s="5"/>
      <c r="L83" s="28"/>
      <c r="M83" s="141" t="s">
        <v>732</v>
      </c>
      <c r="N83" s="142">
        <v>0</v>
      </c>
      <c r="O83" s="150"/>
      <c r="P83" s="144">
        <v>0</v>
      </c>
      <c r="Q83" s="144">
        <v>0</v>
      </c>
      <c r="R83" s="144">
        <f t="shared" si="37"/>
        <v>0</v>
      </c>
      <c r="S83" s="144">
        <f t="shared" si="31"/>
        <v>0</v>
      </c>
      <c r="T83" s="144">
        <v>0</v>
      </c>
      <c r="U83" s="144">
        <f t="shared" si="38"/>
        <v>0</v>
      </c>
      <c r="V83" s="145"/>
      <c r="W83" s="144">
        <v>0</v>
      </c>
      <c r="X83" s="146">
        <f t="shared" si="32"/>
        <v>0</v>
      </c>
      <c r="Y83" s="144">
        <v>0</v>
      </c>
      <c r="Z83" s="144">
        <f t="shared" si="33"/>
        <v>0</v>
      </c>
      <c r="AA83" s="144">
        <f t="shared" si="34"/>
        <v>0</v>
      </c>
      <c r="AB83" s="144">
        <f t="shared" si="35"/>
        <v>0</v>
      </c>
      <c r="AC83" s="147">
        <f t="shared" si="36"/>
        <v>0</v>
      </c>
      <c r="AD83" s="48"/>
      <c r="AE83" s="21">
        <v>10</v>
      </c>
      <c r="AF83" s="21">
        <v>0</v>
      </c>
      <c r="AG83" s="21">
        <f t="shared" si="39"/>
        <v>0</v>
      </c>
      <c r="AH83" s="21">
        <f t="shared" si="40"/>
        <v>0</v>
      </c>
      <c r="AI83" s="21">
        <f t="shared" si="41"/>
        <v>0</v>
      </c>
      <c r="AJ83" s="21">
        <f t="shared" si="42"/>
        <v>0</v>
      </c>
      <c r="AK83" s="21">
        <f t="shared" si="43"/>
        <v>0</v>
      </c>
      <c r="AL83" s="21">
        <f t="shared" si="44"/>
        <v>0</v>
      </c>
      <c r="AM83" s="21">
        <f t="shared" si="45"/>
        <v>0</v>
      </c>
      <c r="AN83" s="21">
        <f t="shared" si="46"/>
        <v>0</v>
      </c>
      <c r="AO83" s="21">
        <f t="shared" si="47"/>
        <v>0</v>
      </c>
      <c r="AP83" s="21">
        <f t="shared" si="48"/>
        <v>0</v>
      </c>
      <c r="AQ83" s="23">
        <f t="shared" si="49"/>
        <v>0</v>
      </c>
    </row>
    <row r="84" spans="1:43" ht="30" x14ac:dyDescent="0.25">
      <c r="A84" s="114">
        <v>14.1</v>
      </c>
      <c r="B84" s="140" t="s">
        <v>792</v>
      </c>
      <c r="C84" s="121" t="s">
        <v>169</v>
      </c>
      <c r="D84" s="5"/>
      <c r="E84" s="5"/>
      <c r="F84" s="5"/>
      <c r="G84" s="5"/>
      <c r="H84" s="5"/>
      <c r="I84" s="5"/>
      <c r="J84" s="5"/>
      <c r="K84" s="5"/>
      <c r="L84" s="28"/>
      <c r="M84" s="148" t="s">
        <v>47</v>
      </c>
      <c r="N84" s="149">
        <v>5000</v>
      </c>
      <c r="O84" s="150"/>
      <c r="P84" s="151">
        <v>93.894999999999996</v>
      </c>
      <c r="Q84" s="144">
        <v>0</v>
      </c>
      <c r="R84" s="144">
        <f t="shared" si="37"/>
        <v>93.894999999999996</v>
      </c>
      <c r="S84" s="144">
        <f t="shared" si="31"/>
        <v>7.0449418499999998</v>
      </c>
      <c r="T84" s="144">
        <v>0</v>
      </c>
      <c r="U84" s="144">
        <f t="shared" si="38"/>
        <v>100.93994185</v>
      </c>
      <c r="V84" s="145"/>
      <c r="W84" s="152">
        <v>32.704999999999998</v>
      </c>
      <c r="X84" s="146">
        <f t="shared" si="32"/>
        <v>4.0423379999999991</v>
      </c>
      <c r="Y84" s="144">
        <v>0</v>
      </c>
      <c r="Z84" s="144">
        <f t="shared" si="33"/>
        <v>36.747337999999999</v>
      </c>
      <c r="AA84" s="144">
        <f t="shared" si="34"/>
        <v>504699.70924999996</v>
      </c>
      <c r="AB84" s="144">
        <f t="shared" si="35"/>
        <v>183736.69</v>
      </c>
      <c r="AC84" s="147">
        <f t="shared" si="36"/>
        <v>688436</v>
      </c>
      <c r="AD84" s="48"/>
      <c r="AE84" s="21">
        <v>10</v>
      </c>
      <c r="AF84" s="21">
        <v>5000</v>
      </c>
      <c r="AG84" s="21">
        <f t="shared" si="39"/>
        <v>46947.5</v>
      </c>
      <c r="AH84" s="21">
        <f t="shared" si="40"/>
        <v>0</v>
      </c>
      <c r="AI84" s="21">
        <f t="shared" si="41"/>
        <v>46947.5</v>
      </c>
      <c r="AJ84" s="21">
        <f t="shared" si="42"/>
        <v>3522.4709249999996</v>
      </c>
      <c r="AK84" s="21">
        <f t="shared" si="43"/>
        <v>0</v>
      </c>
      <c r="AL84" s="21">
        <f t="shared" si="44"/>
        <v>50469.970925000001</v>
      </c>
      <c r="AM84" s="21">
        <f t="shared" si="45"/>
        <v>16352.5</v>
      </c>
      <c r="AN84" s="21">
        <f t="shared" si="46"/>
        <v>2021.1689999999996</v>
      </c>
      <c r="AO84" s="21">
        <f t="shared" si="47"/>
        <v>0</v>
      </c>
      <c r="AP84" s="21">
        <f t="shared" si="48"/>
        <v>18373.668999999998</v>
      </c>
      <c r="AQ84" s="23">
        <f t="shared" si="49"/>
        <v>68843.639924999996</v>
      </c>
    </row>
    <row r="85" spans="1:43" ht="30" x14ac:dyDescent="0.25">
      <c r="A85" s="114">
        <v>14.2</v>
      </c>
      <c r="B85" s="140" t="s">
        <v>792</v>
      </c>
      <c r="C85" s="121" t="s">
        <v>170</v>
      </c>
      <c r="D85" s="5"/>
      <c r="E85" s="5"/>
      <c r="F85" s="5"/>
      <c r="G85" s="5"/>
      <c r="H85" s="5"/>
      <c r="I85" s="5"/>
      <c r="J85" s="5"/>
      <c r="K85" s="5"/>
      <c r="L85" s="28"/>
      <c r="M85" s="148" t="s">
        <v>47</v>
      </c>
      <c r="N85" s="149">
        <v>400</v>
      </c>
      <c r="O85" s="150"/>
      <c r="P85" s="151">
        <v>174.07499999999999</v>
      </c>
      <c r="Q85" s="144">
        <v>0</v>
      </c>
      <c r="R85" s="144">
        <f t="shared" si="37"/>
        <v>174.07499999999999</v>
      </c>
      <c r="S85" s="144">
        <f t="shared" si="31"/>
        <v>13.060847249999998</v>
      </c>
      <c r="T85" s="144">
        <v>0</v>
      </c>
      <c r="U85" s="144">
        <f t="shared" si="38"/>
        <v>187.13584724999998</v>
      </c>
      <c r="V85" s="145"/>
      <c r="W85" s="152">
        <v>39.034999999999997</v>
      </c>
      <c r="X85" s="146">
        <f t="shared" si="32"/>
        <v>4.8247259999999992</v>
      </c>
      <c r="Y85" s="144">
        <v>0</v>
      </c>
      <c r="Z85" s="144">
        <f t="shared" si="33"/>
        <v>43.859725999999995</v>
      </c>
      <c r="AA85" s="144">
        <f t="shared" si="34"/>
        <v>74854.338899999988</v>
      </c>
      <c r="AB85" s="144">
        <f t="shared" si="35"/>
        <v>17543.890399999997</v>
      </c>
      <c r="AC85" s="147">
        <f t="shared" si="36"/>
        <v>92398</v>
      </c>
      <c r="AD85" s="48"/>
      <c r="AE85" s="21">
        <v>10</v>
      </c>
      <c r="AF85" s="21">
        <v>400</v>
      </c>
      <c r="AG85" s="21">
        <f t="shared" si="39"/>
        <v>6963</v>
      </c>
      <c r="AH85" s="21">
        <f t="shared" si="40"/>
        <v>0</v>
      </c>
      <c r="AI85" s="21">
        <f t="shared" si="41"/>
        <v>6963</v>
      </c>
      <c r="AJ85" s="21">
        <f t="shared" si="42"/>
        <v>522.43388999999991</v>
      </c>
      <c r="AK85" s="21">
        <f t="shared" si="43"/>
        <v>0</v>
      </c>
      <c r="AL85" s="21">
        <f t="shared" si="44"/>
        <v>7485.4338900000002</v>
      </c>
      <c r="AM85" s="21">
        <f t="shared" si="45"/>
        <v>1561.4</v>
      </c>
      <c r="AN85" s="21">
        <f t="shared" si="46"/>
        <v>192.98903999999996</v>
      </c>
      <c r="AO85" s="21">
        <f t="shared" si="47"/>
        <v>0</v>
      </c>
      <c r="AP85" s="21">
        <f t="shared" si="48"/>
        <v>1754.38904</v>
      </c>
      <c r="AQ85" s="23">
        <f t="shared" si="49"/>
        <v>9239.8229300000003</v>
      </c>
    </row>
    <row r="86" spans="1:43" ht="30" x14ac:dyDescent="0.25">
      <c r="A86" s="114">
        <v>14.3</v>
      </c>
      <c r="B86" s="140" t="s">
        <v>792</v>
      </c>
      <c r="C86" s="121" t="s">
        <v>171</v>
      </c>
      <c r="D86" s="5"/>
      <c r="E86" s="5"/>
      <c r="F86" s="5"/>
      <c r="G86" s="5"/>
      <c r="H86" s="5"/>
      <c r="I86" s="5"/>
      <c r="J86" s="5"/>
      <c r="K86" s="5"/>
      <c r="L86" s="28"/>
      <c r="M86" s="148" t="s">
        <v>47</v>
      </c>
      <c r="N86" s="149">
        <v>150</v>
      </c>
      <c r="O86" s="150"/>
      <c r="P86" s="151">
        <v>323.88499999999999</v>
      </c>
      <c r="Q86" s="144">
        <v>0</v>
      </c>
      <c r="R86" s="144">
        <f t="shared" si="37"/>
        <v>323.88499999999999</v>
      </c>
      <c r="S86" s="144">
        <f t="shared" si="31"/>
        <v>24.301091549999999</v>
      </c>
      <c r="T86" s="144">
        <v>0</v>
      </c>
      <c r="U86" s="144">
        <f t="shared" si="38"/>
        <v>348.18609155000001</v>
      </c>
      <c r="V86" s="145"/>
      <c r="W86" s="152">
        <v>50.64</v>
      </c>
      <c r="X86" s="146">
        <f t="shared" si="32"/>
        <v>6.2591039999999998</v>
      </c>
      <c r="Y86" s="144">
        <v>0</v>
      </c>
      <c r="Z86" s="144">
        <f t="shared" si="33"/>
        <v>56.899104000000001</v>
      </c>
      <c r="AA86" s="144">
        <f t="shared" si="34"/>
        <v>52227.913732500005</v>
      </c>
      <c r="AB86" s="144">
        <f t="shared" si="35"/>
        <v>8534.865600000001</v>
      </c>
      <c r="AC86" s="147">
        <f t="shared" si="36"/>
        <v>60763</v>
      </c>
      <c r="AD86" s="48"/>
      <c r="AE86" s="21">
        <v>10</v>
      </c>
      <c r="AF86" s="21">
        <v>150</v>
      </c>
      <c r="AG86" s="21">
        <f t="shared" si="39"/>
        <v>4858.2749999999996</v>
      </c>
      <c r="AH86" s="21">
        <f t="shared" si="40"/>
        <v>0</v>
      </c>
      <c r="AI86" s="21">
        <f t="shared" si="41"/>
        <v>4858.2749999999996</v>
      </c>
      <c r="AJ86" s="21">
        <f t="shared" si="42"/>
        <v>364.51637324999996</v>
      </c>
      <c r="AK86" s="21">
        <f t="shared" si="43"/>
        <v>0</v>
      </c>
      <c r="AL86" s="21">
        <f t="shared" si="44"/>
        <v>5222.7913732499992</v>
      </c>
      <c r="AM86" s="21">
        <f t="shared" si="45"/>
        <v>759.6</v>
      </c>
      <c r="AN86" s="21">
        <f t="shared" si="46"/>
        <v>93.886559999999989</v>
      </c>
      <c r="AO86" s="21">
        <f t="shared" si="47"/>
        <v>0</v>
      </c>
      <c r="AP86" s="21">
        <f t="shared" si="48"/>
        <v>853.48656000000005</v>
      </c>
      <c r="AQ86" s="23">
        <f t="shared" si="49"/>
        <v>6076.2779332499995</v>
      </c>
    </row>
    <row r="87" spans="1:43" x14ac:dyDescent="0.25">
      <c r="A87" s="114" t="s">
        <v>65</v>
      </c>
      <c r="B87" s="140" t="s">
        <v>792</v>
      </c>
      <c r="C87" s="123" t="s">
        <v>173</v>
      </c>
      <c r="D87" s="5"/>
      <c r="E87" s="5"/>
      <c r="F87" s="5"/>
      <c r="G87" s="5"/>
      <c r="H87" s="5"/>
      <c r="I87" s="5"/>
      <c r="J87" s="5"/>
      <c r="K87" s="5"/>
      <c r="L87" s="28"/>
      <c r="M87" s="141" t="s">
        <v>732</v>
      </c>
      <c r="N87" s="142">
        <v>0</v>
      </c>
      <c r="O87" s="150"/>
      <c r="P87" s="144">
        <v>0</v>
      </c>
      <c r="Q87" s="144">
        <v>0</v>
      </c>
      <c r="R87" s="144">
        <f t="shared" si="37"/>
        <v>0</v>
      </c>
      <c r="S87" s="144">
        <f t="shared" si="31"/>
        <v>0</v>
      </c>
      <c r="T87" s="144">
        <v>0</v>
      </c>
      <c r="U87" s="144">
        <f t="shared" si="38"/>
        <v>0</v>
      </c>
      <c r="V87" s="145"/>
      <c r="W87" s="144">
        <v>0</v>
      </c>
      <c r="X87" s="146">
        <f t="shared" si="32"/>
        <v>0</v>
      </c>
      <c r="Y87" s="144">
        <v>0</v>
      </c>
      <c r="Z87" s="144">
        <f t="shared" si="33"/>
        <v>0</v>
      </c>
      <c r="AA87" s="144">
        <f t="shared" si="34"/>
        <v>0</v>
      </c>
      <c r="AB87" s="144">
        <f t="shared" si="35"/>
        <v>0</v>
      </c>
      <c r="AC87" s="147">
        <f t="shared" si="36"/>
        <v>0</v>
      </c>
      <c r="AD87" s="48"/>
      <c r="AE87" s="21">
        <v>10</v>
      </c>
      <c r="AF87" s="21">
        <v>0</v>
      </c>
      <c r="AG87" s="21">
        <f t="shared" si="39"/>
        <v>0</v>
      </c>
      <c r="AH87" s="21">
        <f t="shared" si="40"/>
        <v>0</v>
      </c>
      <c r="AI87" s="21">
        <f t="shared" si="41"/>
        <v>0</v>
      </c>
      <c r="AJ87" s="21">
        <f t="shared" si="42"/>
        <v>0</v>
      </c>
      <c r="AK87" s="21">
        <f t="shared" si="43"/>
        <v>0</v>
      </c>
      <c r="AL87" s="21">
        <f t="shared" si="44"/>
        <v>0</v>
      </c>
      <c r="AM87" s="21">
        <f t="shared" si="45"/>
        <v>0</v>
      </c>
      <c r="AN87" s="21">
        <f t="shared" si="46"/>
        <v>0</v>
      </c>
      <c r="AO87" s="21">
        <f t="shared" si="47"/>
        <v>0</v>
      </c>
      <c r="AP87" s="21">
        <f t="shared" si="48"/>
        <v>0</v>
      </c>
      <c r="AQ87" s="23">
        <f t="shared" si="49"/>
        <v>0</v>
      </c>
    </row>
    <row r="88" spans="1:43" ht="105" x14ac:dyDescent="0.25">
      <c r="A88" s="114">
        <v>1</v>
      </c>
      <c r="B88" s="140" t="s">
        <v>792</v>
      </c>
      <c r="C88" s="118" t="s">
        <v>174</v>
      </c>
      <c r="D88" s="5"/>
      <c r="E88" s="5"/>
      <c r="F88" s="5"/>
      <c r="G88" s="5"/>
      <c r="H88" s="5"/>
      <c r="I88" s="5"/>
      <c r="J88" s="5"/>
      <c r="K88" s="5"/>
      <c r="L88" s="28"/>
      <c r="M88" s="141" t="s">
        <v>732</v>
      </c>
      <c r="N88" s="142">
        <v>0</v>
      </c>
      <c r="O88" s="150"/>
      <c r="P88" s="144">
        <v>0</v>
      </c>
      <c r="Q88" s="144">
        <v>0</v>
      </c>
      <c r="R88" s="144">
        <f t="shared" si="37"/>
        <v>0</v>
      </c>
      <c r="S88" s="144">
        <f t="shared" si="31"/>
        <v>0</v>
      </c>
      <c r="T88" s="144">
        <v>0</v>
      </c>
      <c r="U88" s="144">
        <f t="shared" si="38"/>
        <v>0</v>
      </c>
      <c r="V88" s="145"/>
      <c r="W88" s="144">
        <v>0</v>
      </c>
      <c r="X88" s="146">
        <f t="shared" si="32"/>
        <v>0</v>
      </c>
      <c r="Y88" s="144">
        <v>0</v>
      </c>
      <c r="Z88" s="144">
        <f t="shared" si="33"/>
        <v>0</v>
      </c>
      <c r="AA88" s="144">
        <f t="shared" si="34"/>
        <v>0</v>
      </c>
      <c r="AB88" s="144">
        <f t="shared" si="35"/>
        <v>0</v>
      </c>
      <c r="AC88" s="147">
        <f t="shared" si="36"/>
        <v>0</v>
      </c>
      <c r="AD88" s="48"/>
      <c r="AE88" s="21">
        <v>10</v>
      </c>
      <c r="AF88" s="21">
        <v>0</v>
      </c>
      <c r="AG88" s="21">
        <f t="shared" si="39"/>
        <v>0</v>
      </c>
      <c r="AH88" s="21">
        <f t="shared" si="40"/>
        <v>0</v>
      </c>
      <c r="AI88" s="21">
        <f t="shared" si="41"/>
        <v>0</v>
      </c>
      <c r="AJ88" s="21">
        <f t="shared" si="42"/>
        <v>0</v>
      </c>
      <c r="AK88" s="21">
        <f t="shared" si="43"/>
        <v>0</v>
      </c>
      <c r="AL88" s="21">
        <f t="shared" si="44"/>
        <v>0</v>
      </c>
      <c r="AM88" s="21">
        <f t="shared" si="45"/>
        <v>0</v>
      </c>
      <c r="AN88" s="21">
        <f t="shared" si="46"/>
        <v>0</v>
      </c>
      <c r="AO88" s="21">
        <f t="shared" si="47"/>
        <v>0</v>
      </c>
      <c r="AP88" s="21">
        <f t="shared" si="48"/>
        <v>0</v>
      </c>
      <c r="AQ88" s="23">
        <f t="shared" si="49"/>
        <v>0</v>
      </c>
    </row>
    <row r="89" spans="1:43" ht="30" x14ac:dyDescent="0.25">
      <c r="A89" s="114">
        <v>1.1000000000000001</v>
      </c>
      <c r="B89" s="140" t="s">
        <v>792</v>
      </c>
      <c r="C89" s="118" t="s">
        <v>128</v>
      </c>
      <c r="D89" s="5"/>
      <c r="E89" s="5"/>
      <c r="F89" s="5"/>
      <c r="G89" s="5"/>
      <c r="H89" s="5"/>
      <c r="I89" s="5"/>
      <c r="J89" s="5"/>
      <c r="K89" s="5"/>
      <c r="L89" s="28"/>
      <c r="M89" s="148" t="s">
        <v>714</v>
      </c>
      <c r="N89" s="149">
        <v>28</v>
      </c>
      <c r="O89" s="150"/>
      <c r="P89" s="151">
        <v>4187.2950000000001</v>
      </c>
      <c r="Q89" s="144">
        <v>0</v>
      </c>
      <c r="R89" s="144">
        <f t="shared" si="37"/>
        <v>4187.2950000000001</v>
      </c>
      <c r="S89" s="144">
        <f t="shared" si="31"/>
        <v>314.17274385000002</v>
      </c>
      <c r="T89" s="144">
        <v>0</v>
      </c>
      <c r="U89" s="144">
        <f t="shared" si="38"/>
        <v>4501.4677438500003</v>
      </c>
      <c r="V89" s="145"/>
      <c r="W89" s="151">
        <v>945</v>
      </c>
      <c r="X89" s="146">
        <f t="shared" si="32"/>
        <v>116.80199999999999</v>
      </c>
      <c r="Y89" s="144">
        <v>0</v>
      </c>
      <c r="Z89" s="144">
        <f t="shared" si="33"/>
        <v>1061.8019999999999</v>
      </c>
      <c r="AA89" s="144">
        <f t="shared" si="34"/>
        <v>126041.09682780001</v>
      </c>
      <c r="AB89" s="144">
        <f t="shared" si="35"/>
        <v>29730.455999999998</v>
      </c>
      <c r="AC89" s="147">
        <f t="shared" si="36"/>
        <v>155772</v>
      </c>
      <c r="AD89" s="48"/>
      <c r="AE89" s="21">
        <v>10</v>
      </c>
      <c r="AF89" s="21">
        <v>28</v>
      </c>
      <c r="AG89" s="21">
        <f t="shared" si="39"/>
        <v>11724.426000000001</v>
      </c>
      <c r="AH89" s="21">
        <f t="shared" si="40"/>
        <v>0</v>
      </c>
      <c r="AI89" s="21">
        <f t="shared" si="41"/>
        <v>11724.426000000001</v>
      </c>
      <c r="AJ89" s="21">
        <f t="shared" si="42"/>
        <v>879.68368278000014</v>
      </c>
      <c r="AK89" s="21">
        <f t="shared" si="43"/>
        <v>0</v>
      </c>
      <c r="AL89" s="21">
        <f t="shared" si="44"/>
        <v>12604.109682780001</v>
      </c>
      <c r="AM89" s="21">
        <f t="shared" si="45"/>
        <v>2646</v>
      </c>
      <c r="AN89" s="21">
        <f t="shared" si="46"/>
        <v>327.04559999999998</v>
      </c>
      <c r="AO89" s="21">
        <f t="shared" si="47"/>
        <v>0</v>
      </c>
      <c r="AP89" s="21">
        <f t="shared" si="48"/>
        <v>2973.0455999999999</v>
      </c>
      <c r="AQ89" s="23">
        <f t="shared" si="49"/>
        <v>15577.155282780001</v>
      </c>
    </row>
    <row r="90" spans="1:43" ht="30" x14ac:dyDescent="0.25">
      <c r="A90" s="114">
        <v>1.2</v>
      </c>
      <c r="B90" s="140" t="s">
        <v>792</v>
      </c>
      <c r="C90" s="118" t="s">
        <v>175</v>
      </c>
      <c r="D90" s="5"/>
      <c r="E90" s="5"/>
      <c r="F90" s="5"/>
      <c r="G90" s="5"/>
      <c r="H90" s="5"/>
      <c r="I90" s="5"/>
      <c r="J90" s="5"/>
      <c r="K90" s="5"/>
      <c r="L90" s="28"/>
      <c r="M90" s="148" t="s">
        <v>714</v>
      </c>
      <c r="N90" s="149">
        <v>90</v>
      </c>
      <c r="O90" s="150"/>
      <c r="P90" s="151">
        <v>976.93</v>
      </c>
      <c r="Q90" s="144">
        <v>0</v>
      </c>
      <c r="R90" s="144">
        <f t="shared" si="37"/>
        <v>976.93</v>
      </c>
      <c r="S90" s="144">
        <f t="shared" si="31"/>
        <v>73.299057899999994</v>
      </c>
      <c r="T90" s="144">
        <v>0</v>
      </c>
      <c r="U90" s="144">
        <f t="shared" si="38"/>
        <v>1050.2290579</v>
      </c>
      <c r="V90" s="145"/>
      <c r="W90" s="151">
        <v>220</v>
      </c>
      <c r="X90" s="146">
        <f t="shared" si="32"/>
        <v>27.191999999999997</v>
      </c>
      <c r="Y90" s="144">
        <v>0</v>
      </c>
      <c r="Z90" s="144">
        <f t="shared" si="33"/>
        <v>247.19200000000001</v>
      </c>
      <c r="AA90" s="144">
        <f t="shared" si="34"/>
        <v>94520.615210999997</v>
      </c>
      <c r="AB90" s="144">
        <f t="shared" si="35"/>
        <v>22247.279999999999</v>
      </c>
      <c r="AC90" s="147">
        <f t="shared" si="36"/>
        <v>116768</v>
      </c>
      <c r="AD90" s="48"/>
      <c r="AE90" s="21">
        <v>10</v>
      </c>
      <c r="AF90" s="21">
        <v>90</v>
      </c>
      <c r="AG90" s="21">
        <f t="shared" si="39"/>
        <v>8792.3700000000008</v>
      </c>
      <c r="AH90" s="21">
        <f t="shared" si="40"/>
        <v>0</v>
      </c>
      <c r="AI90" s="21">
        <f t="shared" si="41"/>
        <v>8792.3700000000008</v>
      </c>
      <c r="AJ90" s="21">
        <f t="shared" si="42"/>
        <v>659.69152109999993</v>
      </c>
      <c r="AK90" s="21">
        <f t="shared" si="43"/>
        <v>0</v>
      </c>
      <c r="AL90" s="21">
        <f t="shared" si="44"/>
        <v>9452.0615211000004</v>
      </c>
      <c r="AM90" s="21">
        <f t="shared" si="45"/>
        <v>1980</v>
      </c>
      <c r="AN90" s="21">
        <f t="shared" si="46"/>
        <v>244.72799999999995</v>
      </c>
      <c r="AO90" s="21">
        <f t="shared" si="47"/>
        <v>0</v>
      </c>
      <c r="AP90" s="21">
        <f t="shared" si="48"/>
        <v>2224.7280000000001</v>
      </c>
      <c r="AQ90" s="23">
        <f t="shared" si="49"/>
        <v>11676.7895211</v>
      </c>
    </row>
    <row r="91" spans="1:43" x14ac:dyDescent="0.25">
      <c r="A91" s="114" t="s">
        <v>84</v>
      </c>
      <c r="B91" s="140" t="s">
        <v>792</v>
      </c>
      <c r="C91" s="124" t="s">
        <v>176</v>
      </c>
      <c r="D91" s="5"/>
      <c r="E91" s="5"/>
      <c r="F91" s="5"/>
      <c r="G91" s="5"/>
      <c r="H91" s="5"/>
      <c r="I91" s="5"/>
      <c r="J91" s="5"/>
      <c r="K91" s="5"/>
      <c r="L91" s="28"/>
      <c r="M91" s="141" t="s">
        <v>732</v>
      </c>
      <c r="N91" s="142">
        <v>0</v>
      </c>
      <c r="O91" s="150"/>
      <c r="P91" s="144">
        <v>0</v>
      </c>
      <c r="Q91" s="144">
        <v>0</v>
      </c>
      <c r="R91" s="144">
        <f t="shared" si="37"/>
        <v>0</v>
      </c>
      <c r="S91" s="144">
        <f t="shared" si="31"/>
        <v>0</v>
      </c>
      <c r="T91" s="144">
        <v>0</v>
      </c>
      <c r="U91" s="144">
        <f t="shared" si="38"/>
        <v>0</v>
      </c>
      <c r="V91" s="145"/>
      <c r="W91" s="144">
        <v>0</v>
      </c>
      <c r="X91" s="146">
        <f t="shared" si="32"/>
        <v>0</v>
      </c>
      <c r="Y91" s="144">
        <v>0</v>
      </c>
      <c r="Z91" s="144">
        <f t="shared" si="33"/>
        <v>0</v>
      </c>
      <c r="AA91" s="144">
        <f t="shared" si="34"/>
        <v>0</v>
      </c>
      <c r="AB91" s="144">
        <f t="shared" si="35"/>
        <v>0</v>
      </c>
      <c r="AC91" s="147">
        <f t="shared" si="36"/>
        <v>0</v>
      </c>
      <c r="AD91" s="48"/>
      <c r="AE91" s="21">
        <v>10</v>
      </c>
      <c r="AF91" s="21">
        <v>0</v>
      </c>
      <c r="AG91" s="21">
        <f t="shared" si="39"/>
        <v>0</v>
      </c>
      <c r="AH91" s="21">
        <f t="shared" si="40"/>
        <v>0</v>
      </c>
      <c r="AI91" s="21">
        <f t="shared" si="41"/>
        <v>0</v>
      </c>
      <c r="AJ91" s="21">
        <f t="shared" si="42"/>
        <v>0</v>
      </c>
      <c r="AK91" s="21">
        <f t="shared" si="43"/>
        <v>0</v>
      </c>
      <c r="AL91" s="21">
        <f t="shared" si="44"/>
        <v>0</v>
      </c>
      <c r="AM91" s="21">
        <f t="shared" si="45"/>
        <v>0</v>
      </c>
      <c r="AN91" s="21">
        <f t="shared" si="46"/>
        <v>0</v>
      </c>
      <c r="AO91" s="21">
        <f t="shared" si="47"/>
        <v>0</v>
      </c>
      <c r="AP91" s="21">
        <f t="shared" si="48"/>
        <v>0</v>
      </c>
      <c r="AQ91" s="23">
        <f t="shared" si="49"/>
        <v>0</v>
      </c>
    </row>
    <row r="92" spans="1:43" x14ac:dyDescent="0.25">
      <c r="A92" s="114">
        <v>1</v>
      </c>
      <c r="B92" s="140" t="s">
        <v>792</v>
      </c>
      <c r="C92" s="124" t="s">
        <v>177</v>
      </c>
      <c r="D92" s="5"/>
      <c r="E92" s="5"/>
      <c r="F92" s="5"/>
      <c r="G92" s="5"/>
      <c r="H92" s="5"/>
      <c r="I92" s="5"/>
      <c r="J92" s="5"/>
      <c r="K92" s="5"/>
      <c r="L92" s="28"/>
      <c r="M92" s="141" t="s">
        <v>732</v>
      </c>
      <c r="N92" s="142">
        <v>0</v>
      </c>
      <c r="O92" s="150"/>
      <c r="P92" s="144">
        <v>0</v>
      </c>
      <c r="Q92" s="144">
        <v>0</v>
      </c>
      <c r="R92" s="144">
        <f t="shared" si="37"/>
        <v>0</v>
      </c>
      <c r="S92" s="144">
        <f t="shared" si="31"/>
        <v>0</v>
      </c>
      <c r="T92" s="144">
        <v>0</v>
      </c>
      <c r="U92" s="144">
        <f t="shared" si="38"/>
        <v>0</v>
      </c>
      <c r="V92" s="145"/>
      <c r="W92" s="144">
        <v>0</v>
      </c>
      <c r="X92" s="146">
        <f t="shared" si="32"/>
        <v>0</v>
      </c>
      <c r="Y92" s="144">
        <v>0</v>
      </c>
      <c r="Z92" s="144">
        <f t="shared" si="33"/>
        <v>0</v>
      </c>
      <c r="AA92" s="144">
        <f t="shared" si="34"/>
        <v>0</v>
      </c>
      <c r="AB92" s="144">
        <f t="shared" si="35"/>
        <v>0</v>
      </c>
      <c r="AC92" s="147">
        <f t="shared" si="36"/>
        <v>0</v>
      </c>
      <c r="AD92" s="48"/>
      <c r="AE92" s="21">
        <v>10</v>
      </c>
      <c r="AF92" s="21">
        <v>0</v>
      </c>
      <c r="AG92" s="21">
        <f t="shared" si="39"/>
        <v>0</v>
      </c>
      <c r="AH92" s="21">
        <f t="shared" si="40"/>
        <v>0</v>
      </c>
      <c r="AI92" s="21">
        <f t="shared" si="41"/>
        <v>0</v>
      </c>
      <c r="AJ92" s="21">
        <f t="shared" si="42"/>
        <v>0</v>
      </c>
      <c r="AK92" s="21">
        <f t="shared" si="43"/>
        <v>0</v>
      </c>
      <c r="AL92" s="21">
        <f t="shared" si="44"/>
        <v>0</v>
      </c>
      <c r="AM92" s="21">
        <f t="shared" si="45"/>
        <v>0</v>
      </c>
      <c r="AN92" s="21">
        <f t="shared" si="46"/>
        <v>0</v>
      </c>
      <c r="AO92" s="21">
        <f t="shared" si="47"/>
        <v>0</v>
      </c>
      <c r="AP92" s="21">
        <f t="shared" si="48"/>
        <v>0</v>
      </c>
      <c r="AQ92" s="23">
        <f t="shared" si="49"/>
        <v>0</v>
      </c>
    </row>
    <row r="93" spans="1:43" ht="165" x14ac:dyDescent="0.25">
      <c r="A93" s="114">
        <v>1.1000000000000001</v>
      </c>
      <c r="B93" s="140" t="s">
        <v>792</v>
      </c>
      <c r="C93" s="118" t="s">
        <v>742</v>
      </c>
      <c r="D93" s="5"/>
      <c r="E93" s="5"/>
      <c r="F93" s="5"/>
      <c r="G93" s="5"/>
      <c r="H93" s="5"/>
      <c r="I93" s="5"/>
      <c r="J93" s="5"/>
      <c r="K93" s="5"/>
      <c r="L93" s="28"/>
      <c r="M93" s="141" t="s">
        <v>732</v>
      </c>
      <c r="N93" s="142">
        <v>0</v>
      </c>
      <c r="O93" s="150"/>
      <c r="P93" s="144">
        <v>0</v>
      </c>
      <c r="Q93" s="144">
        <v>0</v>
      </c>
      <c r="R93" s="144">
        <f t="shared" si="37"/>
        <v>0</v>
      </c>
      <c r="S93" s="144">
        <f t="shared" si="31"/>
        <v>0</v>
      </c>
      <c r="T93" s="144">
        <v>0</v>
      </c>
      <c r="U93" s="144">
        <f t="shared" si="38"/>
        <v>0</v>
      </c>
      <c r="V93" s="145"/>
      <c r="W93" s="144">
        <v>0</v>
      </c>
      <c r="X93" s="146">
        <f t="shared" si="32"/>
        <v>0</v>
      </c>
      <c r="Y93" s="144">
        <v>0</v>
      </c>
      <c r="Z93" s="144">
        <f t="shared" si="33"/>
        <v>0</v>
      </c>
      <c r="AA93" s="144">
        <f t="shared" si="34"/>
        <v>0</v>
      </c>
      <c r="AB93" s="144">
        <f t="shared" si="35"/>
        <v>0</v>
      </c>
      <c r="AC93" s="147">
        <f t="shared" si="36"/>
        <v>0</v>
      </c>
      <c r="AD93" s="48"/>
      <c r="AE93" s="21">
        <v>10</v>
      </c>
      <c r="AF93" s="21">
        <v>0</v>
      </c>
      <c r="AG93" s="21">
        <f t="shared" si="39"/>
        <v>0</v>
      </c>
      <c r="AH93" s="21">
        <f t="shared" si="40"/>
        <v>0</v>
      </c>
      <c r="AI93" s="21">
        <f t="shared" si="41"/>
        <v>0</v>
      </c>
      <c r="AJ93" s="21">
        <f t="shared" si="42"/>
        <v>0</v>
      </c>
      <c r="AK93" s="21">
        <f t="shared" si="43"/>
        <v>0</v>
      </c>
      <c r="AL93" s="21">
        <f t="shared" si="44"/>
        <v>0</v>
      </c>
      <c r="AM93" s="21">
        <f t="shared" si="45"/>
        <v>0</v>
      </c>
      <c r="AN93" s="21">
        <f t="shared" si="46"/>
        <v>0</v>
      </c>
      <c r="AO93" s="21">
        <f t="shared" si="47"/>
        <v>0</v>
      </c>
      <c r="AP93" s="21">
        <f t="shared" si="48"/>
        <v>0</v>
      </c>
      <c r="AQ93" s="23">
        <f t="shared" si="49"/>
        <v>0</v>
      </c>
    </row>
    <row r="94" spans="1:43" x14ac:dyDescent="0.25">
      <c r="A94" s="114" t="s">
        <v>182</v>
      </c>
      <c r="B94" s="140" t="s">
        <v>792</v>
      </c>
      <c r="C94" s="125" t="s">
        <v>178</v>
      </c>
      <c r="D94" s="5"/>
      <c r="E94" s="5"/>
      <c r="F94" s="5"/>
      <c r="G94" s="5"/>
      <c r="H94" s="5"/>
      <c r="I94" s="5"/>
      <c r="J94" s="5"/>
      <c r="K94" s="5"/>
      <c r="L94" s="28"/>
      <c r="M94" s="148" t="s">
        <v>47</v>
      </c>
      <c r="N94" s="149">
        <v>730</v>
      </c>
      <c r="O94" s="150"/>
      <c r="P94" s="151">
        <v>339.71</v>
      </c>
      <c r="Q94" s="144">
        <v>0</v>
      </c>
      <c r="R94" s="144">
        <f t="shared" si="37"/>
        <v>339.71</v>
      </c>
      <c r="S94" s="144">
        <f t="shared" si="31"/>
        <v>25.488441299999998</v>
      </c>
      <c r="T94" s="144">
        <v>0</v>
      </c>
      <c r="U94" s="144">
        <f t="shared" si="38"/>
        <v>365.19844129999996</v>
      </c>
      <c r="V94" s="145"/>
      <c r="W94" s="152">
        <v>164.58</v>
      </c>
      <c r="X94" s="146">
        <f t="shared" si="32"/>
        <v>20.342088</v>
      </c>
      <c r="Y94" s="144">
        <v>0</v>
      </c>
      <c r="Z94" s="144">
        <f t="shared" si="33"/>
        <v>184.922088</v>
      </c>
      <c r="AA94" s="144">
        <f t="shared" si="34"/>
        <v>266594.86214899999</v>
      </c>
      <c r="AB94" s="144">
        <f t="shared" si="35"/>
        <v>134993.12424</v>
      </c>
      <c r="AC94" s="147">
        <f t="shared" si="36"/>
        <v>401588</v>
      </c>
      <c r="AD94" s="48"/>
      <c r="AE94" s="21">
        <v>10</v>
      </c>
      <c r="AF94" s="21">
        <v>730</v>
      </c>
      <c r="AG94" s="21">
        <f t="shared" si="39"/>
        <v>24798.83</v>
      </c>
      <c r="AH94" s="21">
        <f t="shared" si="40"/>
        <v>0</v>
      </c>
      <c r="AI94" s="21">
        <f t="shared" si="41"/>
        <v>24798.83</v>
      </c>
      <c r="AJ94" s="21">
        <f t="shared" si="42"/>
        <v>1860.6562148999999</v>
      </c>
      <c r="AK94" s="21">
        <f t="shared" si="43"/>
        <v>0</v>
      </c>
      <c r="AL94" s="21">
        <f t="shared" si="44"/>
        <v>26659.4862149</v>
      </c>
      <c r="AM94" s="21">
        <f t="shared" si="45"/>
        <v>12014.34</v>
      </c>
      <c r="AN94" s="21">
        <f t="shared" si="46"/>
        <v>1484.9724240000003</v>
      </c>
      <c r="AO94" s="21">
        <f t="shared" si="47"/>
        <v>0</v>
      </c>
      <c r="AP94" s="21">
        <f t="shared" si="48"/>
        <v>13499.312424</v>
      </c>
      <c r="AQ94" s="23">
        <f t="shared" si="49"/>
        <v>40158.7986389</v>
      </c>
    </row>
    <row r="95" spans="1:43" x14ac:dyDescent="0.25">
      <c r="A95" s="114" t="s">
        <v>183</v>
      </c>
      <c r="B95" s="140" t="s">
        <v>792</v>
      </c>
      <c r="C95" s="125" t="s">
        <v>179</v>
      </c>
      <c r="D95" s="5"/>
      <c r="E95" s="5"/>
      <c r="F95" s="5"/>
      <c r="G95" s="5"/>
      <c r="H95" s="5"/>
      <c r="I95" s="5"/>
      <c r="J95" s="5"/>
      <c r="K95" s="5"/>
      <c r="L95" s="28"/>
      <c r="M95" s="148" t="s">
        <v>47</v>
      </c>
      <c r="N95" s="149">
        <v>50</v>
      </c>
      <c r="O95" s="150"/>
      <c r="P95" s="151">
        <v>610.84500000000003</v>
      </c>
      <c r="Q95" s="144">
        <v>0</v>
      </c>
      <c r="R95" s="144">
        <f t="shared" si="37"/>
        <v>610.84500000000003</v>
      </c>
      <c r="S95" s="144">
        <f t="shared" si="31"/>
        <v>45.831700349999998</v>
      </c>
      <c r="T95" s="144">
        <v>0</v>
      </c>
      <c r="U95" s="144">
        <f t="shared" si="38"/>
        <v>656.67670035000003</v>
      </c>
      <c r="V95" s="145"/>
      <c r="W95" s="152">
        <v>177.24</v>
      </c>
      <c r="X95" s="146">
        <f t="shared" si="32"/>
        <v>21.906863999999999</v>
      </c>
      <c r="Y95" s="144">
        <v>0</v>
      </c>
      <c r="Z95" s="144">
        <f t="shared" si="33"/>
        <v>199.14686399999999</v>
      </c>
      <c r="AA95" s="144">
        <f t="shared" si="34"/>
        <v>32833.835017500001</v>
      </c>
      <c r="AB95" s="144">
        <f t="shared" si="35"/>
        <v>9957.3431999999993</v>
      </c>
      <c r="AC95" s="147">
        <f t="shared" si="36"/>
        <v>42791</v>
      </c>
      <c r="AD95" s="48"/>
      <c r="AE95" s="21">
        <v>10</v>
      </c>
      <c r="AF95" s="21">
        <v>50</v>
      </c>
      <c r="AG95" s="21">
        <f t="shared" si="39"/>
        <v>3054.2249999999999</v>
      </c>
      <c r="AH95" s="21">
        <f t="shared" si="40"/>
        <v>0</v>
      </c>
      <c r="AI95" s="21">
        <f t="shared" si="41"/>
        <v>3054.2249999999999</v>
      </c>
      <c r="AJ95" s="21">
        <f t="shared" si="42"/>
        <v>229.15850175</v>
      </c>
      <c r="AK95" s="21">
        <f t="shared" si="43"/>
        <v>0</v>
      </c>
      <c r="AL95" s="21">
        <f t="shared" si="44"/>
        <v>3283.3835017500001</v>
      </c>
      <c r="AM95" s="21">
        <f t="shared" si="45"/>
        <v>886.2</v>
      </c>
      <c r="AN95" s="21">
        <f t="shared" si="46"/>
        <v>109.53431999999999</v>
      </c>
      <c r="AO95" s="21">
        <f t="shared" si="47"/>
        <v>0</v>
      </c>
      <c r="AP95" s="21">
        <f t="shared" si="48"/>
        <v>995.73432000000003</v>
      </c>
      <c r="AQ95" s="23">
        <f t="shared" si="49"/>
        <v>4279.1178217500001</v>
      </c>
    </row>
    <row r="96" spans="1:43" ht="75" x14ac:dyDescent="0.25">
      <c r="A96" s="114">
        <v>2</v>
      </c>
      <c r="B96" s="140" t="s">
        <v>792</v>
      </c>
      <c r="C96" s="118" t="s">
        <v>180</v>
      </c>
      <c r="D96" s="5"/>
      <c r="E96" s="5"/>
      <c r="F96" s="5"/>
      <c r="G96" s="5"/>
      <c r="H96" s="5"/>
      <c r="I96" s="5"/>
      <c r="J96" s="5"/>
      <c r="K96" s="5"/>
      <c r="L96" s="28"/>
      <c r="M96" s="141" t="s">
        <v>732</v>
      </c>
      <c r="N96" s="142">
        <v>0</v>
      </c>
      <c r="O96" s="150"/>
      <c r="P96" s="144">
        <v>0</v>
      </c>
      <c r="Q96" s="144">
        <v>0</v>
      </c>
      <c r="R96" s="144">
        <f t="shared" si="37"/>
        <v>0</v>
      </c>
      <c r="S96" s="144">
        <f t="shared" si="31"/>
        <v>0</v>
      </c>
      <c r="T96" s="144">
        <v>0</v>
      </c>
      <c r="U96" s="144">
        <f t="shared" si="38"/>
        <v>0</v>
      </c>
      <c r="V96" s="145"/>
      <c r="W96" s="144">
        <v>0</v>
      </c>
      <c r="X96" s="146">
        <f t="shared" si="32"/>
        <v>0</v>
      </c>
      <c r="Y96" s="144">
        <v>0</v>
      </c>
      <c r="Z96" s="144">
        <f t="shared" si="33"/>
        <v>0</v>
      </c>
      <c r="AA96" s="144">
        <f t="shared" si="34"/>
        <v>0</v>
      </c>
      <c r="AB96" s="144">
        <f t="shared" si="35"/>
        <v>0</v>
      </c>
      <c r="AC96" s="147">
        <f t="shared" si="36"/>
        <v>0</v>
      </c>
      <c r="AD96" s="48"/>
      <c r="AE96" s="21">
        <v>10</v>
      </c>
      <c r="AF96" s="21">
        <v>0</v>
      </c>
      <c r="AG96" s="21">
        <f t="shared" si="39"/>
        <v>0</v>
      </c>
      <c r="AH96" s="21">
        <f t="shared" si="40"/>
        <v>0</v>
      </c>
      <c r="AI96" s="21">
        <f t="shared" si="41"/>
        <v>0</v>
      </c>
      <c r="AJ96" s="21">
        <f t="shared" si="42"/>
        <v>0</v>
      </c>
      <c r="AK96" s="21">
        <f t="shared" si="43"/>
        <v>0</v>
      </c>
      <c r="AL96" s="21">
        <f t="shared" si="44"/>
        <v>0</v>
      </c>
      <c r="AM96" s="21">
        <f t="shared" si="45"/>
        <v>0</v>
      </c>
      <c r="AN96" s="21">
        <f t="shared" si="46"/>
        <v>0</v>
      </c>
      <c r="AO96" s="21">
        <f t="shared" si="47"/>
        <v>0</v>
      </c>
      <c r="AP96" s="21">
        <f t="shared" si="48"/>
        <v>0</v>
      </c>
      <c r="AQ96" s="23">
        <f t="shared" si="49"/>
        <v>0</v>
      </c>
    </row>
    <row r="97" spans="1:43" x14ac:dyDescent="0.25">
      <c r="A97" s="114" t="s">
        <v>182</v>
      </c>
      <c r="B97" s="140" t="s">
        <v>792</v>
      </c>
      <c r="C97" s="125" t="s">
        <v>181</v>
      </c>
      <c r="D97" s="5"/>
      <c r="E97" s="5"/>
      <c r="F97" s="5"/>
      <c r="G97" s="5"/>
      <c r="H97" s="5"/>
      <c r="I97" s="5"/>
      <c r="J97" s="5"/>
      <c r="K97" s="5"/>
      <c r="L97" s="28"/>
      <c r="M97" s="148" t="s">
        <v>723</v>
      </c>
      <c r="N97" s="149">
        <v>12</v>
      </c>
      <c r="O97" s="150"/>
      <c r="P97" s="151">
        <v>490.57499999999999</v>
      </c>
      <c r="Q97" s="144">
        <v>0</v>
      </c>
      <c r="R97" s="144">
        <f t="shared" si="37"/>
        <v>490.57499999999999</v>
      </c>
      <c r="S97" s="144">
        <f t="shared" si="31"/>
        <v>36.80784225</v>
      </c>
      <c r="T97" s="144">
        <v>0</v>
      </c>
      <c r="U97" s="144">
        <f t="shared" si="38"/>
        <v>527.38284224999995</v>
      </c>
      <c r="V97" s="145"/>
      <c r="W97" s="152">
        <v>164.58</v>
      </c>
      <c r="X97" s="146">
        <f t="shared" si="32"/>
        <v>20.342088</v>
      </c>
      <c r="Y97" s="144">
        <v>0</v>
      </c>
      <c r="Z97" s="144">
        <f t="shared" si="33"/>
        <v>184.922088</v>
      </c>
      <c r="AA97" s="144">
        <f t="shared" si="34"/>
        <v>6328.594106999999</v>
      </c>
      <c r="AB97" s="144">
        <f t="shared" si="35"/>
        <v>2219.0650559999999</v>
      </c>
      <c r="AC97" s="147">
        <f t="shared" si="36"/>
        <v>8548</v>
      </c>
      <c r="AD97" s="48"/>
      <c r="AE97" s="21">
        <v>10</v>
      </c>
      <c r="AF97" s="21">
        <v>12</v>
      </c>
      <c r="AG97" s="21">
        <f t="shared" si="39"/>
        <v>588.69000000000005</v>
      </c>
      <c r="AH97" s="21">
        <f t="shared" si="40"/>
        <v>0</v>
      </c>
      <c r="AI97" s="21">
        <f t="shared" si="41"/>
        <v>588.69000000000005</v>
      </c>
      <c r="AJ97" s="21">
        <f t="shared" si="42"/>
        <v>44.1694107</v>
      </c>
      <c r="AK97" s="21">
        <f t="shared" si="43"/>
        <v>0</v>
      </c>
      <c r="AL97" s="21">
        <f t="shared" si="44"/>
        <v>632.85941070000001</v>
      </c>
      <c r="AM97" s="21">
        <f t="shared" si="45"/>
        <v>197.49600000000001</v>
      </c>
      <c r="AN97" s="21">
        <f t="shared" si="46"/>
        <v>24.4105056</v>
      </c>
      <c r="AO97" s="21">
        <f t="shared" si="47"/>
        <v>0</v>
      </c>
      <c r="AP97" s="21">
        <f t="shared" si="48"/>
        <v>221.9065056</v>
      </c>
      <c r="AQ97" s="23">
        <f t="shared" si="49"/>
        <v>854.76591630000007</v>
      </c>
    </row>
    <row r="98" spans="1:43" x14ac:dyDescent="0.25">
      <c r="A98" s="114" t="s">
        <v>183</v>
      </c>
      <c r="B98" s="140" t="s">
        <v>792</v>
      </c>
      <c r="C98" s="125" t="s">
        <v>178</v>
      </c>
      <c r="D98" s="5"/>
      <c r="E98" s="5"/>
      <c r="F98" s="5"/>
      <c r="G98" s="5"/>
      <c r="H98" s="5"/>
      <c r="I98" s="5"/>
      <c r="J98" s="5"/>
      <c r="K98" s="5"/>
      <c r="L98" s="28"/>
      <c r="M98" s="148" t="s">
        <v>723</v>
      </c>
      <c r="N98" s="149">
        <v>2</v>
      </c>
      <c r="O98" s="150"/>
      <c r="P98" s="151">
        <v>385.07499999999999</v>
      </c>
      <c r="Q98" s="144">
        <v>0</v>
      </c>
      <c r="R98" s="144">
        <f t="shared" si="37"/>
        <v>385.07499999999999</v>
      </c>
      <c r="S98" s="144">
        <f t="shared" si="31"/>
        <v>28.89217725</v>
      </c>
      <c r="T98" s="144">
        <v>0</v>
      </c>
      <c r="U98" s="144">
        <f t="shared" si="38"/>
        <v>413.96717724999996</v>
      </c>
      <c r="V98" s="145"/>
      <c r="W98" s="152">
        <v>126.6</v>
      </c>
      <c r="X98" s="146">
        <f t="shared" si="32"/>
        <v>15.647759999999998</v>
      </c>
      <c r="Y98" s="144">
        <v>0</v>
      </c>
      <c r="Z98" s="144">
        <f t="shared" si="33"/>
        <v>142.24776</v>
      </c>
      <c r="AA98" s="144">
        <f t="shared" si="34"/>
        <v>827.93435449999993</v>
      </c>
      <c r="AB98" s="144">
        <f t="shared" si="35"/>
        <v>284.49552</v>
      </c>
      <c r="AC98" s="147">
        <f t="shared" si="36"/>
        <v>1112</v>
      </c>
      <c r="AD98" s="48"/>
      <c r="AE98" s="21">
        <v>10</v>
      </c>
      <c r="AF98" s="21">
        <v>2</v>
      </c>
      <c r="AG98" s="21">
        <f t="shared" si="39"/>
        <v>77.015000000000001</v>
      </c>
      <c r="AH98" s="21">
        <f t="shared" si="40"/>
        <v>0</v>
      </c>
      <c r="AI98" s="21">
        <f t="shared" si="41"/>
        <v>77.015000000000001</v>
      </c>
      <c r="AJ98" s="21">
        <f t="shared" si="42"/>
        <v>5.7784354499999999</v>
      </c>
      <c r="AK98" s="21">
        <f t="shared" si="43"/>
        <v>0</v>
      </c>
      <c r="AL98" s="21">
        <f t="shared" si="44"/>
        <v>82.793435450000004</v>
      </c>
      <c r="AM98" s="21">
        <f t="shared" si="45"/>
        <v>25.32</v>
      </c>
      <c r="AN98" s="21">
        <f t="shared" si="46"/>
        <v>3.1295519999999999</v>
      </c>
      <c r="AO98" s="21">
        <f t="shared" si="47"/>
        <v>0</v>
      </c>
      <c r="AP98" s="21">
        <f t="shared" si="48"/>
        <v>28.449552000000001</v>
      </c>
      <c r="AQ98" s="23">
        <f t="shared" si="49"/>
        <v>111.24298745</v>
      </c>
    </row>
    <row r="99" spans="1:43" x14ac:dyDescent="0.25">
      <c r="A99" s="126" t="s">
        <v>184</v>
      </c>
      <c r="B99" s="140" t="s">
        <v>792</v>
      </c>
      <c r="C99" s="127" t="s">
        <v>185</v>
      </c>
      <c r="D99" s="5"/>
      <c r="E99" s="5"/>
      <c r="F99" s="5"/>
      <c r="G99" s="5"/>
      <c r="H99" s="5"/>
      <c r="I99" s="5"/>
      <c r="J99" s="5"/>
      <c r="K99" s="5"/>
      <c r="L99" s="28"/>
      <c r="M99" s="141" t="s">
        <v>732</v>
      </c>
      <c r="N99" s="142">
        <v>0</v>
      </c>
      <c r="O99" s="150"/>
      <c r="P99" s="144">
        <v>0</v>
      </c>
      <c r="Q99" s="144">
        <v>0</v>
      </c>
      <c r="R99" s="144">
        <f t="shared" si="37"/>
        <v>0</v>
      </c>
      <c r="S99" s="144">
        <f t="shared" si="31"/>
        <v>0</v>
      </c>
      <c r="T99" s="144">
        <v>0</v>
      </c>
      <c r="U99" s="144">
        <f t="shared" si="38"/>
        <v>0</v>
      </c>
      <c r="V99" s="145"/>
      <c r="W99" s="144">
        <v>0</v>
      </c>
      <c r="X99" s="146">
        <f t="shared" si="32"/>
        <v>0</v>
      </c>
      <c r="Y99" s="144">
        <v>0</v>
      </c>
      <c r="Z99" s="144">
        <f t="shared" si="33"/>
        <v>0</v>
      </c>
      <c r="AA99" s="144">
        <f t="shared" si="34"/>
        <v>0</v>
      </c>
      <c r="AB99" s="144">
        <f t="shared" si="35"/>
        <v>0</v>
      </c>
      <c r="AC99" s="147">
        <f t="shared" si="36"/>
        <v>0</v>
      </c>
      <c r="AD99" s="48"/>
      <c r="AE99" s="21">
        <v>10</v>
      </c>
      <c r="AF99" s="21">
        <v>0</v>
      </c>
      <c r="AG99" s="21">
        <f t="shared" si="39"/>
        <v>0</v>
      </c>
      <c r="AH99" s="21">
        <f t="shared" si="40"/>
        <v>0</v>
      </c>
      <c r="AI99" s="21">
        <f t="shared" si="41"/>
        <v>0</v>
      </c>
      <c r="AJ99" s="21">
        <f t="shared" si="42"/>
        <v>0</v>
      </c>
      <c r="AK99" s="21">
        <f t="shared" si="43"/>
        <v>0</v>
      </c>
      <c r="AL99" s="21">
        <f t="shared" si="44"/>
        <v>0</v>
      </c>
      <c r="AM99" s="21">
        <f t="shared" si="45"/>
        <v>0</v>
      </c>
      <c r="AN99" s="21">
        <f t="shared" si="46"/>
        <v>0</v>
      </c>
      <c r="AO99" s="21">
        <f t="shared" si="47"/>
        <v>0</v>
      </c>
      <c r="AP99" s="21">
        <f t="shared" si="48"/>
        <v>0</v>
      </c>
      <c r="AQ99" s="23">
        <f t="shared" si="49"/>
        <v>0</v>
      </c>
    </row>
    <row r="100" spans="1:43" ht="105" x14ac:dyDescent="0.25">
      <c r="A100" s="128">
        <v>1</v>
      </c>
      <c r="B100" s="140" t="s">
        <v>792</v>
      </c>
      <c r="C100" s="118" t="s">
        <v>743</v>
      </c>
      <c r="D100" s="5"/>
      <c r="E100" s="5"/>
      <c r="F100" s="5"/>
      <c r="G100" s="5"/>
      <c r="H100" s="5"/>
      <c r="I100" s="5"/>
      <c r="J100" s="5"/>
      <c r="K100" s="5"/>
      <c r="L100" s="28"/>
      <c r="M100" s="141" t="s">
        <v>732</v>
      </c>
      <c r="N100" s="142">
        <v>0</v>
      </c>
      <c r="O100" s="150"/>
      <c r="P100" s="144">
        <v>0</v>
      </c>
      <c r="Q100" s="144">
        <v>0</v>
      </c>
      <c r="R100" s="144">
        <f t="shared" si="37"/>
        <v>0</v>
      </c>
      <c r="S100" s="144">
        <f t="shared" si="31"/>
        <v>0</v>
      </c>
      <c r="T100" s="144">
        <v>0</v>
      </c>
      <c r="U100" s="144">
        <f t="shared" si="38"/>
        <v>0</v>
      </c>
      <c r="V100" s="145"/>
      <c r="W100" s="144">
        <v>0</v>
      </c>
      <c r="X100" s="146">
        <f t="shared" si="32"/>
        <v>0</v>
      </c>
      <c r="Y100" s="144">
        <v>0</v>
      </c>
      <c r="Z100" s="144">
        <f t="shared" si="33"/>
        <v>0</v>
      </c>
      <c r="AA100" s="144">
        <f t="shared" si="34"/>
        <v>0</v>
      </c>
      <c r="AB100" s="144">
        <f t="shared" si="35"/>
        <v>0</v>
      </c>
      <c r="AC100" s="147">
        <f t="shared" si="36"/>
        <v>0</v>
      </c>
      <c r="AD100" s="48"/>
      <c r="AE100" s="21">
        <v>10</v>
      </c>
      <c r="AF100" s="21">
        <v>0</v>
      </c>
      <c r="AG100" s="21">
        <f t="shared" si="39"/>
        <v>0</v>
      </c>
      <c r="AH100" s="21">
        <f t="shared" si="40"/>
        <v>0</v>
      </c>
      <c r="AI100" s="21">
        <f t="shared" si="41"/>
        <v>0</v>
      </c>
      <c r="AJ100" s="21">
        <f t="shared" si="42"/>
        <v>0</v>
      </c>
      <c r="AK100" s="21">
        <f t="shared" si="43"/>
        <v>0</v>
      </c>
      <c r="AL100" s="21">
        <f t="shared" si="44"/>
        <v>0</v>
      </c>
      <c r="AM100" s="21">
        <f t="shared" si="45"/>
        <v>0</v>
      </c>
      <c r="AN100" s="21">
        <f t="shared" si="46"/>
        <v>0</v>
      </c>
      <c r="AO100" s="21">
        <f t="shared" si="47"/>
        <v>0</v>
      </c>
      <c r="AP100" s="21">
        <f t="shared" si="48"/>
        <v>0</v>
      </c>
      <c r="AQ100" s="23">
        <f t="shared" si="49"/>
        <v>0</v>
      </c>
    </row>
    <row r="101" spans="1:43" x14ac:dyDescent="0.25">
      <c r="A101" s="129">
        <f t="shared" ref="A101:A107" si="50">+A100+0.1</f>
        <v>1.1000000000000001</v>
      </c>
      <c r="B101" s="140" t="s">
        <v>792</v>
      </c>
      <c r="C101" s="118" t="s">
        <v>186</v>
      </c>
      <c r="D101" s="5"/>
      <c r="E101" s="5"/>
      <c r="F101" s="5"/>
      <c r="G101" s="5"/>
      <c r="H101" s="5"/>
      <c r="I101" s="5"/>
      <c r="J101" s="5"/>
      <c r="K101" s="5"/>
      <c r="L101" s="28"/>
      <c r="M101" s="148" t="s">
        <v>47</v>
      </c>
      <c r="N101" s="149">
        <v>2400</v>
      </c>
      <c r="O101" s="150"/>
      <c r="P101" s="151">
        <v>1029.68</v>
      </c>
      <c r="Q101" s="144">
        <v>0</v>
      </c>
      <c r="R101" s="144">
        <f t="shared" si="37"/>
        <v>1029.68</v>
      </c>
      <c r="S101" s="144">
        <f t="shared" si="31"/>
        <v>77.256890400000003</v>
      </c>
      <c r="T101" s="144">
        <v>0</v>
      </c>
      <c r="U101" s="144">
        <f t="shared" si="38"/>
        <v>1106.9368904</v>
      </c>
      <c r="V101" s="145"/>
      <c r="W101" s="152">
        <v>82.29</v>
      </c>
      <c r="X101" s="146">
        <f t="shared" si="32"/>
        <v>10.171044</v>
      </c>
      <c r="Y101" s="144">
        <v>0</v>
      </c>
      <c r="Z101" s="144">
        <f t="shared" si="33"/>
        <v>92.461044000000001</v>
      </c>
      <c r="AA101" s="144">
        <f t="shared" si="34"/>
        <v>2656648.5369600002</v>
      </c>
      <c r="AB101" s="144">
        <f t="shared" si="35"/>
        <v>221906.5056</v>
      </c>
      <c r="AC101" s="147">
        <f t="shared" si="36"/>
        <v>2878555</v>
      </c>
      <c r="AD101" s="48"/>
      <c r="AE101" s="21">
        <v>10</v>
      </c>
      <c r="AF101" s="21">
        <v>2400</v>
      </c>
      <c r="AG101" s="21">
        <f t="shared" si="39"/>
        <v>247123.20000000001</v>
      </c>
      <c r="AH101" s="21">
        <f t="shared" si="40"/>
        <v>0</v>
      </c>
      <c r="AI101" s="21">
        <f t="shared" si="41"/>
        <v>247123.20000000001</v>
      </c>
      <c r="AJ101" s="21">
        <f t="shared" si="42"/>
        <v>18541.653696000001</v>
      </c>
      <c r="AK101" s="21">
        <f t="shared" si="43"/>
        <v>0</v>
      </c>
      <c r="AL101" s="21">
        <f t="shared" si="44"/>
        <v>265664.85369600001</v>
      </c>
      <c r="AM101" s="21">
        <f t="shared" si="45"/>
        <v>19749.600000000002</v>
      </c>
      <c r="AN101" s="21">
        <f t="shared" si="46"/>
        <v>2441.0505600000001</v>
      </c>
      <c r="AO101" s="21">
        <f t="shared" si="47"/>
        <v>0</v>
      </c>
      <c r="AP101" s="21">
        <f t="shared" si="48"/>
        <v>22190.650560000002</v>
      </c>
      <c r="AQ101" s="23">
        <f t="shared" si="49"/>
        <v>287855.50425599999</v>
      </c>
    </row>
    <row r="102" spans="1:43" x14ac:dyDescent="0.25">
      <c r="A102" s="129">
        <f t="shared" si="50"/>
        <v>1.2000000000000002</v>
      </c>
      <c r="B102" s="140" t="s">
        <v>792</v>
      </c>
      <c r="C102" s="118" t="s">
        <v>187</v>
      </c>
      <c r="D102" s="5"/>
      <c r="E102" s="5"/>
      <c r="F102" s="5"/>
      <c r="G102" s="5"/>
      <c r="H102" s="5"/>
      <c r="I102" s="5"/>
      <c r="J102" s="5"/>
      <c r="K102" s="5"/>
      <c r="L102" s="28"/>
      <c r="M102" s="148" t="s">
        <v>47</v>
      </c>
      <c r="N102" s="149">
        <v>2350</v>
      </c>
      <c r="O102" s="150"/>
      <c r="P102" s="151">
        <v>845.05499999999995</v>
      </c>
      <c r="Q102" s="144">
        <v>0</v>
      </c>
      <c r="R102" s="144">
        <f t="shared" si="37"/>
        <v>845.05499999999995</v>
      </c>
      <c r="S102" s="144">
        <f t="shared" si="31"/>
        <v>63.404476649999992</v>
      </c>
      <c r="T102" s="144">
        <v>0</v>
      </c>
      <c r="U102" s="144">
        <f t="shared" si="38"/>
        <v>908.45947664999994</v>
      </c>
      <c r="V102" s="145"/>
      <c r="W102" s="152">
        <v>75.959999999999994</v>
      </c>
      <c r="X102" s="146">
        <f t="shared" si="32"/>
        <v>9.3886559999999974</v>
      </c>
      <c r="Y102" s="144">
        <v>0</v>
      </c>
      <c r="Z102" s="144">
        <f t="shared" si="33"/>
        <v>85.348655999999991</v>
      </c>
      <c r="AA102" s="144">
        <f t="shared" si="34"/>
        <v>2134879.7701274999</v>
      </c>
      <c r="AB102" s="144">
        <f t="shared" si="35"/>
        <v>200569.34159999999</v>
      </c>
      <c r="AC102" s="147">
        <f t="shared" si="36"/>
        <v>2335449</v>
      </c>
      <c r="AD102" s="48"/>
      <c r="AE102" s="21">
        <v>10</v>
      </c>
      <c r="AF102" s="21">
        <v>2350</v>
      </c>
      <c r="AG102" s="21">
        <f t="shared" si="39"/>
        <v>198587.92499999999</v>
      </c>
      <c r="AH102" s="21">
        <f t="shared" si="40"/>
        <v>0</v>
      </c>
      <c r="AI102" s="21">
        <f t="shared" si="41"/>
        <v>198587.92499999999</v>
      </c>
      <c r="AJ102" s="21">
        <f t="shared" si="42"/>
        <v>14900.052012749999</v>
      </c>
      <c r="AK102" s="21">
        <f t="shared" si="43"/>
        <v>0</v>
      </c>
      <c r="AL102" s="21">
        <f t="shared" si="44"/>
        <v>213487.97701274999</v>
      </c>
      <c r="AM102" s="21">
        <f t="shared" si="45"/>
        <v>17850.599999999999</v>
      </c>
      <c r="AN102" s="21">
        <f t="shared" si="46"/>
        <v>2206.3341599999994</v>
      </c>
      <c r="AO102" s="21">
        <f t="shared" si="47"/>
        <v>0</v>
      </c>
      <c r="AP102" s="21">
        <f t="shared" si="48"/>
        <v>20056.934159999997</v>
      </c>
      <c r="AQ102" s="23">
        <f t="shared" si="49"/>
        <v>233544.91117275</v>
      </c>
    </row>
    <row r="103" spans="1:43" x14ac:dyDescent="0.25">
      <c r="A103" s="129">
        <f t="shared" si="50"/>
        <v>1.3000000000000003</v>
      </c>
      <c r="B103" s="140" t="s">
        <v>792</v>
      </c>
      <c r="C103" s="118" t="s">
        <v>188</v>
      </c>
      <c r="D103" s="5"/>
      <c r="E103" s="5"/>
      <c r="F103" s="5"/>
      <c r="G103" s="5"/>
      <c r="H103" s="5"/>
      <c r="I103" s="5"/>
      <c r="J103" s="5"/>
      <c r="K103" s="5"/>
      <c r="L103" s="28"/>
      <c r="M103" s="148" t="s">
        <v>47</v>
      </c>
      <c r="N103" s="149">
        <v>350</v>
      </c>
      <c r="O103" s="150"/>
      <c r="P103" s="151">
        <v>667.81500000000005</v>
      </c>
      <c r="Q103" s="144">
        <v>0</v>
      </c>
      <c r="R103" s="144">
        <f t="shared" si="37"/>
        <v>667.81500000000005</v>
      </c>
      <c r="S103" s="144">
        <f t="shared" si="31"/>
        <v>50.106159450000007</v>
      </c>
      <c r="T103" s="144">
        <v>0</v>
      </c>
      <c r="U103" s="144">
        <f t="shared" si="38"/>
        <v>717.92115945</v>
      </c>
      <c r="V103" s="145"/>
      <c r="W103" s="152">
        <v>75.959999999999994</v>
      </c>
      <c r="X103" s="146">
        <f t="shared" si="32"/>
        <v>9.3886559999999974</v>
      </c>
      <c r="Y103" s="144">
        <v>0</v>
      </c>
      <c r="Z103" s="144">
        <f t="shared" si="33"/>
        <v>85.348655999999991</v>
      </c>
      <c r="AA103" s="144">
        <f t="shared" si="34"/>
        <v>251272.40580750001</v>
      </c>
      <c r="AB103" s="144">
        <f t="shared" si="35"/>
        <v>29872.029599999998</v>
      </c>
      <c r="AC103" s="147">
        <f t="shared" si="36"/>
        <v>281144</v>
      </c>
      <c r="AD103" s="48"/>
      <c r="AE103" s="21">
        <v>10</v>
      </c>
      <c r="AF103" s="21">
        <v>350</v>
      </c>
      <c r="AG103" s="21">
        <f t="shared" si="39"/>
        <v>23373.525000000001</v>
      </c>
      <c r="AH103" s="21">
        <f t="shared" si="40"/>
        <v>0</v>
      </c>
      <c r="AI103" s="21">
        <f t="shared" si="41"/>
        <v>23373.525000000001</v>
      </c>
      <c r="AJ103" s="21">
        <f t="shared" si="42"/>
        <v>1753.7155807500003</v>
      </c>
      <c r="AK103" s="21">
        <f t="shared" si="43"/>
        <v>0</v>
      </c>
      <c r="AL103" s="21">
        <f t="shared" si="44"/>
        <v>25127.240580750004</v>
      </c>
      <c r="AM103" s="21">
        <f t="shared" si="45"/>
        <v>2658.6</v>
      </c>
      <c r="AN103" s="21">
        <f t="shared" si="46"/>
        <v>328.60295999999988</v>
      </c>
      <c r="AO103" s="21">
        <f t="shared" si="47"/>
        <v>0</v>
      </c>
      <c r="AP103" s="21">
        <f t="shared" si="48"/>
        <v>2987.2029599999996</v>
      </c>
      <c r="AQ103" s="23">
        <f t="shared" si="49"/>
        <v>28114.443540750002</v>
      </c>
    </row>
    <row r="104" spans="1:43" x14ac:dyDescent="0.25">
      <c r="A104" s="129">
        <f t="shared" si="50"/>
        <v>1.4000000000000004</v>
      </c>
      <c r="B104" s="140" t="s">
        <v>792</v>
      </c>
      <c r="C104" s="118" t="s">
        <v>189</v>
      </c>
      <c r="D104" s="5"/>
      <c r="E104" s="5"/>
      <c r="F104" s="5"/>
      <c r="G104" s="5"/>
      <c r="H104" s="5"/>
      <c r="I104" s="5"/>
      <c r="J104" s="5"/>
      <c r="K104" s="5"/>
      <c r="L104" s="28"/>
      <c r="M104" s="148" t="s">
        <v>47</v>
      </c>
      <c r="N104" s="149">
        <v>300</v>
      </c>
      <c r="O104" s="150"/>
      <c r="P104" s="151">
        <v>463.14499999999998</v>
      </c>
      <c r="Q104" s="144">
        <v>0</v>
      </c>
      <c r="R104" s="144">
        <f t="shared" si="37"/>
        <v>463.14499999999998</v>
      </c>
      <c r="S104" s="144">
        <f t="shared" si="31"/>
        <v>34.749769350000001</v>
      </c>
      <c r="T104" s="144">
        <v>0</v>
      </c>
      <c r="U104" s="144">
        <f t="shared" si="38"/>
        <v>497.89476934999999</v>
      </c>
      <c r="V104" s="145"/>
      <c r="W104" s="152">
        <v>69.63</v>
      </c>
      <c r="X104" s="146">
        <f t="shared" si="32"/>
        <v>8.6062679999999983</v>
      </c>
      <c r="Y104" s="144">
        <v>0</v>
      </c>
      <c r="Z104" s="144">
        <f t="shared" si="33"/>
        <v>78.236267999999995</v>
      </c>
      <c r="AA104" s="144">
        <f t="shared" si="34"/>
        <v>149368.43080500001</v>
      </c>
      <c r="AB104" s="144">
        <f t="shared" si="35"/>
        <v>23470.880399999998</v>
      </c>
      <c r="AC104" s="147">
        <f t="shared" si="36"/>
        <v>172839</v>
      </c>
      <c r="AD104" s="48"/>
      <c r="AE104" s="21">
        <v>10</v>
      </c>
      <c r="AF104" s="21">
        <v>300</v>
      </c>
      <c r="AG104" s="21">
        <f t="shared" si="39"/>
        <v>13894.35</v>
      </c>
      <c r="AH104" s="21">
        <f t="shared" si="40"/>
        <v>0</v>
      </c>
      <c r="AI104" s="21">
        <f t="shared" si="41"/>
        <v>13894.35</v>
      </c>
      <c r="AJ104" s="21">
        <f t="shared" si="42"/>
        <v>1042.4930805000001</v>
      </c>
      <c r="AK104" s="21">
        <f t="shared" si="43"/>
        <v>0</v>
      </c>
      <c r="AL104" s="21">
        <f t="shared" si="44"/>
        <v>14936.843080500001</v>
      </c>
      <c r="AM104" s="21">
        <f t="shared" si="45"/>
        <v>2088.9</v>
      </c>
      <c r="AN104" s="21">
        <f t="shared" si="46"/>
        <v>258.18803999999994</v>
      </c>
      <c r="AO104" s="21">
        <f t="shared" si="47"/>
        <v>0</v>
      </c>
      <c r="AP104" s="21">
        <f t="shared" si="48"/>
        <v>2347.0880400000001</v>
      </c>
      <c r="AQ104" s="23">
        <f t="shared" si="49"/>
        <v>17283.931120500001</v>
      </c>
    </row>
    <row r="105" spans="1:43" x14ac:dyDescent="0.25">
      <c r="A105" s="129">
        <f t="shared" si="50"/>
        <v>1.5000000000000004</v>
      </c>
      <c r="B105" s="140" t="s">
        <v>792</v>
      </c>
      <c r="C105" s="118" t="s">
        <v>190</v>
      </c>
      <c r="D105" s="5"/>
      <c r="E105" s="5"/>
      <c r="F105" s="5"/>
      <c r="G105" s="5"/>
      <c r="H105" s="5"/>
      <c r="I105" s="5"/>
      <c r="J105" s="5"/>
      <c r="K105" s="5"/>
      <c r="L105" s="28"/>
      <c r="M105" s="148" t="s">
        <v>47</v>
      </c>
      <c r="N105" s="149">
        <v>650</v>
      </c>
      <c r="O105" s="150"/>
      <c r="P105" s="151">
        <v>218.38499999999999</v>
      </c>
      <c r="Q105" s="144">
        <v>0</v>
      </c>
      <c r="R105" s="144">
        <f t="shared" si="37"/>
        <v>218.38499999999999</v>
      </c>
      <c r="S105" s="144">
        <f t="shared" si="31"/>
        <v>16.385426549999998</v>
      </c>
      <c r="T105" s="144">
        <v>0</v>
      </c>
      <c r="U105" s="144">
        <f t="shared" si="38"/>
        <v>234.77042655</v>
      </c>
      <c r="V105" s="145"/>
      <c r="W105" s="152">
        <v>56.97</v>
      </c>
      <c r="X105" s="146">
        <f t="shared" si="32"/>
        <v>7.041491999999999</v>
      </c>
      <c r="Y105" s="144">
        <v>0</v>
      </c>
      <c r="Z105" s="144">
        <f t="shared" si="33"/>
        <v>64.011492000000004</v>
      </c>
      <c r="AA105" s="144">
        <f t="shared" si="34"/>
        <v>152600.77725749998</v>
      </c>
      <c r="AB105" s="144">
        <f t="shared" si="35"/>
        <v>41607.469800000006</v>
      </c>
      <c r="AC105" s="147">
        <f t="shared" si="36"/>
        <v>194208</v>
      </c>
      <c r="AD105" s="48"/>
      <c r="AE105" s="21">
        <v>10</v>
      </c>
      <c r="AF105" s="21">
        <v>650</v>
      </c>
      <c r="AG105" s="21">
        <f t="shared" si="39"/>
        <v>14195.025</v>
      </c>
      <c r="AH105" s="21">
        <f t="shared" si="40"/>
        <v>0</v>
      </c>
      <c r="AI105" s="21">
        <f t="shared" si="41"/>
        <v>14195.025</v>
      </c>
      <c r="AJ105" s="21">
        <f t="shared" si="42"/>
        <v>1065.05272575</v>
      </c>
      <c r="AK105" s="21">
        <f t="shared" si="43"/>
        <v>0</v>
      </c>
      <c r="AL105" s="21">
        <f t="shared" si="44"/>
        <v>15260.077725749999</v>
      </c>
      <c r="AM105" s="21">
        <f t="shared" si="45"/>
        <v>3703.05</v>
      </c>
      <c r="AN105" s="21">
        <f t="shared" si="46"/>
        <v>457.69697999999994</v>
      </c>
      <c r="AO105" s="21">
        <f t="shared" si="47"/>
        <v>0</v>
      </c>
      <c r="AP105" s="21">
        <f t="shared" si="48"/>
        <v>4160.7469799999999</v>
      </c>
      <c r="AQ105" s="23">
        <f t="shared" si="49"/>
        <v>19420.824705749998</v>
      </c>
    </row>
    <row r="106" spans="1:43" x14ac:dyDescent="0.25">
      <c r="A106" s="129">
        <f t="shared" si="50"/>
        <v>1.6000000000000005</v>
      </c>
      <c r="B106" s="140" t="s">
        <v>792</v>
      </c>
      <c r="C106" s="118" t="s">
        <v>191</v>
      </c>
      <c r="D106" s="5"/>
      <c r="E106" s="5"/>
      <c r="F106" s="5"/>
      <c r="G106" s="5"/>
      <c r="H106" s="5"/>
      <c r="I106" s="5"/>
      <c r="J106" s="5"/>
      <c r="K106" s="5"/>
      <c r="L106" s="28"/>
      <c r="M106" s="148" t="s">
        <v>47</v>
      </c>
      <c r="N106" s="149">
        <v>100</v>
      </c>
      <c r="O106" s="150"/>
      <c r="P106" s="151">
        <v>192.01</v>
      </c>
      <c r="Q106" s="144">
        <v>0</v>
      </c>
      <c r="R106" s="144">
        <f t="shared" si="37"/>
        <v>192.01</v>
      </c>
      <c r="S106" s="144">
        <f t="shared" si="31"/>
        <v>14.406510299999999</v>
      </c>
      <c r="T106" s="144">
        <v>0</v>
      </c>
      <c r="U106" s="144">
        <f t="shared" si="38"/>
        <v>206.4165103</v>
      </c>
      <c r="V106" s="145"/>
      <c r="W106" s="152">
        <v>44.31</v>
      </c>
      <c r="X106" s="146">
        <f t="shared" si="32"/>
        <v>5.4767159999999997</v>
      </c>
      <c r="Y106" s="144">
        <v>0</v>
      </c>
      <c r="Z106" s="144">
        <f t="shared" si="33"/>
        <v>49.786715999999998</v>
      </c>
      <c r="AA106" s="144">
        <f t="shared" si="34"/>
        <v>20641.651030000001</v>
      </c>
      <c r="AB106" s="144">
        <f t="shared" si="35"/>
        <v>4978.6715999999997</v>
      </c>
      <c r="AC106" s="147">
        <f t="shared" si="36"/>
        <v>25620</v>
      </c>
      <c r="AD106" s="48"/>
      <c r="AE106" s="21">
        <v>10</v>
      </c>
      <c r="AF106" s="21">
        <v>100</v>
      </c>
      <c r="AG106" s="21">
        <f t="shared" si="39"/>
        <v>1920.1</v>
      </c>
      <c r="AH106" s="21">
        <f t="shared" si="40"/>
        <v>0</v>
      </c>
      <c r="AI106" s="21">
        <f t="shared" si="41"/>
        <v>1920.1</v>
      </c>
      <c r="AJ106" s="21">
        <f t="shared" si="42"/>
        <v>144.06510299999999</v>
      </c>
      <c r="AK106" s="21">
        <f t="shared" si="43"/>
        <v>0</v>
      </c>
      <c r="AL106" s="21">
        <f t="shared" si="44"/>
        <v>2064.1651029999998</v>
      </c>
      <c r="AM106" s="21">
        <f t="shared" si="45"/>
        <v>443.1</v>
      </c>
      <c r="AN106" s="21">
        <f t="shared" si="46"/>
        <v>54.767159999999997</v>
      </c>
      <c r="AO106" s="21">
        <f t="shared" si="47"/>
        <v>0</v>
      </c>
      <c r="AP106" s="21">
        <f t="shared" si="48"/>
        <v>497.86716000000001</v>
      </c>
      <c r="AQ106" s="23">
        <f t="shared" si="49"/>
        <v>2562.0322630000001</v>
      </c>
    </row>
    <row r="107" spans="1:43" x14ac:dyDescent="0.25">
      <c r="A107" s="129">
        <f t="shared" si="50"/>
        <v>1.7000000000000006</v>
      </c>
      <c r="B107" s="140" t="s">
        <v>792</v>
      </c>
      <c r="C107" s="118" t="s">
        <v>192</v>
      </c>
      <c r="D107" s="5"/>
      <c r="E107" s="5"/>
      <c r="F107" s="5"/>
      <c r="G107" s="5"/>
      <c r="H107" s="5"/>
      <c r="I107" s="5"/>
      <c r="J107" s="5"/>
      <c r="K107" s="5"/>
      <c r="L107" s="28"/>
      <c r="M107" s="148" t="s">
        <v>47</v>
      </c>
      <c r="N107" s="149">
        <v>4750</v>
      </c>
      <c r="O107" s="150"/>
      <c r="P107" s="151">
        <v>151.91999999999999</v>
      </c>
      <c r="Q107" s="144">
        <v>0</v>
      </c>
      <c r="R107" s="144">
        <f t="shared" si="37"/>
        <v>151.91999999999999</v>
      </c>
      <c r="S107" s="144">
        <f t="shared" si="31"/>
        <v>11.398557599999998</v>
      </c>
      <c r="T107" s="144">
        <v>0</v>
      </c>
      <c r="U107" s="144">
        <f t="shared" si="38"/>
        <v>163.31855759999999</v>
      </c>
      <c r="V107" s="145"/>
      <c r="W107" s="152">
        <v>25.32</v>
      </c>
      <c r="X107" s="146">
        <f t="shared" si="32"/>
        <v>3.1295519999999999</v>
      </c>
      <c r="Y107" s="144">
        <v>0</v>
      </c>
      <c r="Z107" s="144">
        <f t="shared" si="33"/>
        <v>28.449552000000001</v>
      </c>
      <c r="AA107" s="144">
        <f t="shared" si="34"/>
        <v>775763.14859999996</v>
      </c>
      <c r="AB107" s="144">
        <f t="shared" si="35"/>
        <v>135135.372</v>
      </c>
      <c r="AC107" s="147">
        <f t="shared" si="36"/>
        <v>910899</v>
      </c>
      <c r="AD107" s="48"/>
      <c r="AE107" s="21">
        <v>10</v>
      </c>
      <c r="AF107" s="21">
        <v>4750</v>
      </c>
      <c r="AG107" s="21">
        <f t="shared" si="39"/>
        <v>72161.999999999985</v>
      </c>
      <c r="AH107" s="21">
        <f t="shared" si="40"/>
        <v>0</v>
      </c>
      <c r="AI107" s="21">
        <f t="shared" si="41"/>
        <v>72161.999999999985</v>
      </c>
      <c r="AJ107" s="21">
        <f t="shared" si="42"/>
        <v>5414.3148599999995</v>
      </c>
      <c r="AK107" s="21">
        <f t="shared" si="43"/>
        <v>0</v>
      </c>
      <c r="AL107" s="21">
        <f t="shared" si="44"/>
        <v>77576.314859999984</v>
      </c>
      <c r="AM107" s="21">
        <f t="shared" si="45"/>
        <v>12027</v>
      </c>
      <c r="AN107" s="21">
        <f t="shared" si="46"/>
        <v>1486.5372</v>
      </c>
      <c r="AO107" s="21">
        <f t="shared" si="47"/>
        <v>0</v>
      </c>
      <c r="AP107" s="21">
        <f t="shared" si="48"/>
        <v>13513.537200000001</v>
      </c>
      <c r="AQ107" s="23">
        <f t="shared" si="49"/>
        <v>91089.85205999999</v>
      </c>
    </row>
    <row r="108" spans="1:43" ht="90" x14ac:dyDescent="0.25">
      <c r="A108" s="128">
        <v>2</v>
      </c>
      <c r="B108" s="140" t="s">
        <v>792</v>
      </c>
      <c r="C108" s="118" t="s">
        <v>193</v>
      </c>
      <c r="D108" s="5"/>
      <c r="E108" s="5"/>
      <c r="F108" s="5"/>
      <c r="G108" s="5"/>
      <c r="H108" s="5"/>
      <c r="I108" s="5"/>
      <c r="J108" s="5"/>
      <c r="K108" s="5"/>
      <c r="L108" s="28"/>
      <c r="M108" s="141" t="s">
        <v>732</v>
      </c>
      <c r="N108" s="142">
        <v>0</v>
      </c>
      <c r="O108" s="150"/>
      <c r="P108" s="144">
        <v>0</v>
      </c>
      <c r="Q108" s="144">
        <v>0</v>
      </c>
      <c r="R108" s="144">
        <f t="shared" si="37"/>
        <v>0</v>
      </c>
      <c r="S108" s="144">
        <f t="shared" si="31"/>
        <v>0</v>
      </c>
      <c r="T108" s="144">
        <v>0</v>
      </c>
      <c r="U108" s="144">
        <f t="shared" si="38"/>
        <v>0</v>
      </c>
      <c r="V108" s="145"/>
      <c r="W108" s="144">
        <v>0</v>
      </c>
      <c r="X108" s="146">
        <f t="shared" si="32"/>
        <v>0</v>
      </c>
      <c r="Y108" s="144">
        <v>0</v>
      </c>
      <c r="Z108" s="144">
        <f t="shared" si="33"/>
        <v>0</v>
      </c>
      <c r="AA108" s="144">
        <f t="shared" si="34"/>
        <v>0</v>
      </c>
      <c r="AB108" s="144">
        <f t="shared" si="35"/>
        <v>0</v>
      </c>
      <c r="AC108" s="147">
        <f t="shared" si="36"/>
        <v>0</v>
      </c>
      <c r="AD108" s="48"/>
      <c r="AE108" s="21">
        <v>10</v>
      </c>
      <c r="AF108" s="21">
        <v>0</v>
      </c>
      <c r="AG108" s="21">
        <f t="shared" si="39"/>
        <v>0</v>
      </c>
      <c r="AH108" s="21">
        <f t="shared" si="40"/>
        <v>0</v>
      </c>
      <c r="AI108" s="21">
        <f t="shared" si="41"/>
        <v>0</v>
      </c>
      <c r="AJ108" s="21">
        <f t="shared" si="42"/>
        <v>0</v>
      </c>
      <c r="AK108" s="21">
        <f t="shared" si="43"/>
        <v>0</v>
      </c>
      <c r="AL108" s="21">
        <f t="shared" si="44"/>
        <v>0</v>
      </c>
      <c r="AM108" s="21">
        <f t="shared" si="45"/>
        <v>0</v>
      </c>
      <c r="AN108" s="21">
        <f t="shared" si="46"/>
        <v>0</v>
      </c>
      <c r="AO108" s="21">
        <f t="shared" si="47"/>
        <v>0</v>
      </c>
      <c r="AP108" s="21">
        <f t="shared" si="48"/>
        <v>0</v>
      </c>
      <c r="AQ108" s="23">
        <f t="shared" si="49"/>
        <v>0</v>
      </c>
    </row>
    <row r="109" spans="1:43" x14ac:dyDescent="0.25">
      <c r="A109" s="129">
        <f t="shared" ref="A109:A116" si="51">+A108+0.1</f>
        <v>2.1</v>
      </c>
      <c r="B109" s="140" t="s">
        <v>792</v>
      </c>
      <c r="C109" s="118" t="s">
        <v>194</v>
      </c>
      <c r="D109" s="5"/>
      <c r="E109" s="5"/>
      <c r="F109" s="5"/>
      <c r="G109" s="5"/>
      <c r="H109" s="5"/>
      <c r="I109" s="5"/>
      <c r="J109" s="5"/>
      <c r="K109" s="5"/>
      <c r="L109" s="28"/>
      <c r="M109" s="148" t="s">
        <v>47</v>
      </c>
      <c r="N109" s="149">
        <v>50</v>
      </c>
      <c r="O109" s="150"/>
      <c r="P109" s="151">
        <v>597.13</v>
      </c>
      <c r="Q109" s="144">
        <v>0</v>
      </c>
      <c r="R109" s="144">
        <f t="shared" si="37"/>
        <v>597.13</v>
      </c>
      <c r="S109" s="144">
        <f t="shared" si="31"/>
        <v>44.802663899999999</v>
      </c>
      <c r="T109" s="144">
        <v>0</v>
      </c>
      <c r="U109" s="144">
        <f t="shared" si="38"/>
        <v>641.93266389999997</v>
      </c>
      <c r="V109" s="145"/>
      <c r="W109" s="152">
        <v>27.43</v>
      </c>
      <c r="X109" s="146">
        <f t="shared" si="32"/>
        <v>3.3903479999999995</v>
      </c>
      <c r="Y109" s="144">
        <v>0</v>
      </c>
      <c r="Z109" s="144">
        <f t="shared" si="33"/>
        <v>30.820347999999999</v>
      </c>
      <c r="AA109" s="144">
        <f t="shared" si="34"/>
        <v>32096.633194999999</v>
      </c>
      <c r="AB109" s="144">
        <f t="shared" si="35"/>
        <v>1541.0174</v>
      </c>
      <c r="AC109" s="147">
        <f t="shared" si="36"/>
        <v>33638</v>
      </c>
      <c r="AD109" s="48"/>
      <c r="AE109" s="21">
        <v>10</v>
      </c>
      <c r="AF109" s="21">
        <v>50</v>
      </c>
      <c r="AG109" s="21">
        <f t="shared" si="39"/>
        <v>2985.65</v>
      </c>
      <c r="AH109" s="21">
        <f t="shared" si="40"/>
        <v>0</v>
      </c>
      <c r="AI109" s="21">
        <f t="shared" si="41"/>
        <v>2985.65</v>
      </c>
      <c r="AJ109" s="21">
        <f t="shared" si="42"/>
        <v>224.01331949999999</v>
      </c>
      <c r="AK109" s="21">
        <f t="shared" si="43"/>
        <v>0</v>
      </c>
      <c r="AL109" s="21">
        <f t="shared" si="44"/>
        <v>3209.6633194999999</v>
      </c>
      <c r="AM109" s="21">
        <f t="shared" si="45"/>
        <v>137.15</v>
      </c>
      <c r="AN109" s="21">
        <f t="shared" si="46"/>
        <v>16.951739999999997</v>
      </c>
      <c r="AO109" s="21">
        <f t="shared" si="47"/>
        <v>0</v>
      </c>
      <c r="AP109" s="21">
        <f t="shared" si="48"/>
        <v>154.10174000000001</v>
      </c>
      <c r="AQ109" s="23">
        <f t="shared" si="49"/>
        <v>3363.7650595</v>
      </c>
    </row>
    <row r="110" spans="1:43" x14ac:dyDescent="0.25">
      <c r="A110" s="129">
        <f t="shared" si="51"/>
        <v>2.2000000000000002</v>
      </c>
      <c r="B110" s="140" t="s">
        <v>792</v>
      </c>
      <c r="C110" s="118" t="s">
        <v>195</v>
      </c>
      <c r="D110" s="5"/>
      <c r="E110" s="5"/>
      <c r="F110" s="5"/>
      <c r="G110" s="5"/>
      <c r="H110" s="5"/>
      <c r="I110" s="5"/>
      <c r="J110" s="5"/>
      <c r="K110" s="5"/>
      <c r="L110" s="28"/>
      <c r="M110" s="148" t="s">
        <v>47</v>
      </c>
      <c r="N110" s="149">
        <v>100</v>
      </c>
      <c r="O110" s="150"/>
      <c r="P110" s="151">
        <v>405.12</v>
      </c>
      <c r="Q110" s="144">
        <v>0</v>
      </c>
      <c r="R110" s="144">
        <f t="shared" si="37"/>
        <v>405.12</v>
      </c>
      <c r="S110" s="144">
        <f t="shared" si="31"/>
        <v>30.396153600000002</v>
      </c>
      <c r="T110" s="144">
        <v>0</v>
      </c>
      <c r="U110" s="144">
        <f t="shared" si="38"/>
        <v>435.5161536</v>
      </c>
      <c r="V110" s="145"/>
      <c r="W110" s="152">
        <v>23.21</v>
      </c>
      <c r="X110" s="146">
        <f t="shared" si="32"/>
        <v>2.8687559999999999</v>
      </c>
      <c r="Y110" s="144">
        <v>0</v>
      </c>
      <c r="Z110" s="144">
        <f t="shared" si="33"/>
        <v>26.078756000000002</v>
      </c>
      <c r="AA110" s="144">
        <f t="shared" si="34"/>
        <v>43551.615359999996</v>
      </c>
      <c r="AB110" s="144">
        <f t="shared" si="35"/>
        <v>2607.8756000000003</v>
      </c>
      <c r="AC110" s="147">
        <f t="shared" si="36"/>
        <v>46159</v>
      </c>
      <c r="AD110" s="48"/>
      <c r="AE110" s="21">
        <v>10</v>
      </c>
      <c r="AF110" s="21">
        <v>100</v>
      </c>
      <c r="AG110" s="21">
        <f t="shared" si="39"/>
        <v>4051.2</v>
      </c>
      <c r="AH110" s="21">
        <f t="shared" si="40"/>
        <v>0</v>
      </c>
      <c r="AI110" s="21">
        <f t="shared" si="41"/>
        <v>4051.2</v>
      </c>
      <c r="AJ110" s="21">
        <f t="shared" si="42"/>
        <v>303.96153600000002</v>
      </c>
      <c r="AK110" s="21">
        <f t="shared" si="43"/>
        <v>0</v>
      </c>
      <c r="AL110" s="21">
        <f t="shared" si="44"/>
        <v>4355.1615359999996</v>
      </c>
      <c r="AM110" s="21">
        <f t="shared" si="45"/>
        <v>232.1</v>
      </c>
      <c r="AN110" s="21">
        <f t="shared" si="46"/>
        <v>28.687559999999998</v>
      </c>
      <c r="AO110" s="21">
        <f t="shared" si="47"/>
        <v>0</v>
      </c>
      <c r="AP110" s="21">
        <f t="shared" si="48"/>
        <v>260.78755999999998</v>
      </c>
      <c r="AQ110" s="23">
        <f t="shared" si="49"/>
        <v>4615.9490959999994</v>
      </c>
    </row>
    <row r="111" spans="1:43" x14ac:dyDescent="0.25">
      <c r="A111" s="129">
        <f t="shared" si="51"/>
        <v>2.3000000000000003</v>
      </c>
      <c r="B111" s="140" t="s">
        <v>792</v>
      </c>
      <c r="C111" s="118" t="s">
        <v>196</v>
      </c>
      <c r="D111" s="5"/>
      <c r="E111" s="5"/>
      <c r="F111" s="5"/>
      <c r="G111" s="5"/>
      <c r="H111" s="5"/>
      <c r="I111" s="5"/>
      <c r="J111" s="5"/>
      <c r="K111" s="5"/>
      <c r="L111" s="28"/>
      <c r="M111" s="148" t="s">
        <v>47</v>
      </c>
      <c r="N111" s="149">
        <v>1950</v>
      </c>
      <c r="O111" s="150"/>
      <c r="P111" s="151">
        <v>188.845</v>
      </c>
      <c r="Q111" s="144">
        <v>0</v>
      </c>
      <c r="R111" s="144">
        <f t="shared" si="37"/>
        <v>188.845</v>
      </c>
      <c r="S111" s="144">
        <f t="shared" si="31"/>
        <v>14.16904035</v>
      </c>
      <c r="T111" s="144">
        <v>0</v>
      </c>
      <c r="U111" s="144">
        <f t="shared" si="38"/>
        <v>203.01404034999999</v>
      </c>
      <c r="V111" s="145"/>
      <c r="W111" s="152">
        <v>14.77</v>
      </c>
      <c r="X111" s="146">
        <f t="shared" si="32"/>
        <v>1.8255719999999998</v>
      </c>
      <c r="Y111" s="144">
        <v>0</v>
      </c>
      <c r="Z111" s="144">
        <f t="shared" si="33"/>
        <v>16.595572000000001</v>
      </c>
      <c r="AA111" s="144">
        <f t="shared" si="34"/>
        <v>395877.37868249998</v>
      </c>
      <c r="AB111" s="144">
        <f t="shared" si="35"/>
        <v>32361.365400000002</v>
      </c>
      <c r="AC111" s="147">
        <f t="shared" si="36"/>
        <v>428239</v>
      </c>
      <c r="AD111" s="48"/>
      <c r="AE111" s="21">
        <v>10</v>
      </c>
      <c r="AF111" s="21">
        <v>1950</v>
      </c>
      <c r="AG111" s="21">
        <f t="shared" si="39"/>
        <v>36824.775000000001</v>
      </c>
      <c r="AH111" s="21">
        <f t="shared" si="40"/>
        <v>0</v>
      </c>
      <c r="AI111" s="21">
        <f t="shared" si="41"/>
        <v>36824.775000000001</v>
      </c>
      <c r="AJ111" s="21">
        <f t="shared" si="42"/>
        <v>2762.9628682500002</v>
      </c>
      <c r="AK111" s="21">
        <f t="shared" si="43"/>
        <v>0</v>
      </c>
      <c r="AL111" s="21">
        <f t="shared" si="44"/>
        <v>39587.737868249998</v>
      </c>
      <c r="AM111" s="21">
        <f t="shared" si="45"/>
        <v>2880.15</v>
      </c>
      <c r="AN111" s="21">
        <f t="shared" si="46"/>
        <v>355.98653999999993</v>
      </c>
      <c r="AO111" s="21">
        <f t="shared" si="47"/>
        <v>0</v>
      </c>
      <c r="AP111" s="21">
        <f t="shared" si="48"/>
        <v>3236.13654</v>
      </c>
      <c r="AQ111" s="23">
        <f t="shared" si="49"/>
        <v>42823.874408249998</v>
      </c>
    </row>
    <row r="112" spans="1:43" x14ac:dyDescent="0.25">
      <c r="A112" s="129">
        <f t="shared" si="51"/>
        <v>2.4000000000000004</v>
      </c>
      <c r="B112" s="140" t="s">
        <v>792</v>
      </c>
      <c r="C112" s="118" t="s">
        <v>197</v>
      </c>
      <c r="D112" s="5"/>
      <c r="E112" s="5"/>
      <c r="F112" s="5"/>
      <c r="G112" s="5"/>
      <c r="H112" s="5"/>
      <c r="I112" s="5"/>
      <c r="J112" s="5"/>
      <c r="K112" s="5"/>
      <c r="L112" s="28"/>
      <c r="M112" s="148" t="s">
        <v>47</v>
      </c>
      <c r="N112" s="149">
        <v>1450</v>
      </c>
      <c r="O112" s="150"/>
      <c r="P112" s="151">
        <v>149.81</v>
      </c>
      <c r="Q112" s="144">
        <v>0</v>
      </c>
      <c r="R112" s="144">
        <f t="shared" si="37"/>
        <v>149.81</v>
      </c>
      <c r="S112" s="144">
        <f t="shared" si="31"/>
        <v>11.240244300000001</v>
      </c>
      <c r="T112" s="144">
        <v>0</v>
      </c>
      <c r="U112" s="144">
        <f t="shared" si="38"/>
        <v>161.0502443</v>
      </c>
      <c r="V112" s="145"/>
      <c r="W112" s="152">
        <v>14.77</v>
      </c>
      <c r="X112" s="146">
        <f t="shared" si="32"/>
        <v>1.8255719999999998</v>
      </c>
      <c r="Y112" s="144">
        <v>0</v>
      </c>
      <c r="Z112" s="144">
        <f t="shared" si="33"/>
        <v>16.595572000000001</v>
      </c>
      <c r="AA112" s="144">
        <f t="shared" si="34"/>
        <v>233522.85423500001</v>
      </c>
      <c r="AB112" s="144">
        <f t="shared" si="35"/>
        <v>24063.579400000002</v>
      </c>
      <c r="AC112" s="147">
        <f t="shared" si="36"/>
        <v>257586</v>
      </c>
      <c r="AD112" s="48"/>
      <c r="AE112" s="21">
        <v>10</v>
      </c>
      <c r="AF112" s="21">
        <v>1450</v>
      </c>
      <c r="AG112" s="21">
        <f t="shared" si="39"/>
        <v>21722.45</v>
      </c>
      <c r="AH112" s="21">
        <f t="shared" si="40"/>
        <v>0</v>
      </c>
      <c r="AI112" s="21">
        <f t="shared" si="41"/>
        <v>21722.45</v>
      </c>
      <c r="AJ112" s="21">
        <f t="shared" si="42"/>
        <v>1629.8354234999999</v>
      </c>
      <c r="AK112" s="21">
        <f t="shared" si="43"/>
        <v>0</v>
      </c>
      <c r="AL112" s="21">
        <f t="shared" si="44"/>
        <v>23352.285423500001</v>
      </c>
      <c r="AM112" s="21">
        <f t="shared" si="45"/>
        <v>2141.65</v>
      </c>
      <c r="AN112" s="21">
        <f t="shared" si="46"/>
        <v>264.70794000000001</v>
      </c>
      <c r="AO112" s="21">
        <f t="shared" si="47"/>
        <v>0</v>
      </c>
      <c r="AP112" s="21">
        <f t="shared" si="48"/>
        <v>2406.3579399999999</v>
      </c>
      <c r="AQ112" s="23">
        <f t="shared" si="49"/>
        <v>25758.643363499999</v>
      </c>
    </row>
    <row r="113" spans="1:43" x14ac:dyDescent="0.25">
      <c r="A113" s="129">
        <f t="shared" si="51"/>
        <v>2.5000000000000004</v>
      </c>
      <c r="B113" s="140" t="s">
        <v>792</v>
      </c>
      <c r="C113" s="118" t="s">
        <v>198</v>
      </c>
      <c r="D113" s="5"/>
      <c r="E113" s="5"/>
      <c r="F113" s="5"/>
      <c r="G113" s="5"/>
      <c r="H113" s="5"/>
      <c r="I113" s="5"/>
      <c r="J113" s="5"/>
      <c r="K113" s="5"/>
      <c r="L113" s="28"/>
      <c r="M113" s="148" t="s">
        <v>47</v>
      </c>
      <c r="N113" s="149">
        <v>25</v>
      </c>
      <c r="O113" s="150"/>
      <c r="P113" s="151">
        <v>129.76499999999999</v>
      </c>
      <c r="Q113" s="144">
        <v>0</v>
      </c>
      <c r="R113" s="144">
        <f t="shared" si="37"/>
        <v>129.76499999999999</v>
      </c>
      <c r="S113" s="144">
        <f t="shared" si="31"/>
        <v>9.7362679499999985</v>
      </c>
      <c r="T113" s="144">
        <v>0</v>
      </c>
      <c r="U113" s="144">
        <f t="shared" si="38"/>
        <v>139.50126795</v>
      </c>
      <c r="V113" s="145"/>
      <c r="W113" s="152">
        <v>14.77</v>
      </c>
      <c r="X113" s="146">
        <f t="shared" si="32"/>
        <v>1.8255719999999998</v>
      </c>
      <c r="Y113" s="144">
        <v>0</v>
      </c>
      <c r="Z113" s="144">
        <f t="shared" si="33"/>
        <v>16.595572000000001</v>
      </c>
      <c r="AA113" s="144">
        <f t="shared" si="34"/>
        <v>3487.53169875</v>
      </c>
      <c r="AB113" s="144">
        <f t="shared" si="35"/>
        <v>414.88929999999999</v>
      </c>
      <c r="AC113" s="147">
        <f t="shared" si="36"/>
        <v>3902</v>
      </c>
      <c r="AD113" s="48"/>
      <c r="AE113" s="21">
        <v>10</v>
      </c>
      <c r="AF113" s="21">
        <v>25</v>
      </c>
      <c r="AG113" s="21">
        <f t="shared" si="39"/>
        <v>324.41249999999997</v>
      </c>
      <c r="AH113" s="21">
        <f t="shared" si="40"/>
        <v>0</v>
      </c>
      <c r="AI113" s="21">
        <f t="shared" si="41"/>
        <v>324.41249999999997</v>
      </c>
      <c r="AJ113" s="21">
        <f t="shared" si="42"/>
        <v>24.340669874999993</v>
      </c>
      <c r="AK113" s="21">
        <f t="shared" si="43"/>
        <v>0</v>
      </c>
      <c r="AL113" s="21">
        <f t="shared" si="44"/>
        <v>348.75316987499997</v>
      </c>
      <c r="AM113" s="21">
        <f t="shared" si="45"/>
        <v>36.924999999999997</v>
      </c>
      <c r="AN113" s="21">
        <f t="shared" si="46"/>
        <v>4.5639299999999992</v>
      </c>
      <c r="AO113" s="21">
        <f t="shared" si="47"/>
        <v>0</v>
      </c>
      <c r="AP113" s="21">
        <f t="shared" si="48"/>
        <v>41.488929999999996</v>
      </c>
      <c r="AQ113" s="23">
        <f t="shared" si="49"/>
        <v>390.24209987499995</v>
      </c>
    </row>
    <row r="114" spans="1:43" x14ac:dyDescent="0.25">
      <c r="A114" s="129">
        <f t="shared" si="51"/>
        <v>2.6000000000000005</v>
      </c>
      <c r="B114" s="140" t="s">
        <v>792</v>
      </c>
      <c r="C114" s="118" t="s">
        <v>199</v>
      </c>
      <c r="D114" s="5"/>
      <c r="E114" s="5"/>
      <c r="F114" s="5"/>
      <c r="G114" s="5"/>
      <c r="H114" s="5"/>
      <c r="I114" s="5"/>
      <c r="J114" s="5"/>
      <c r="K114" s="5"/>
      <c r="L114" s="28"/>
      <c r="M114" s="148" t="s">
        <v>47</v>
      </c>
      <c r="N114" s="149">
        <v>50</v>
      </c>
      <c r="O114" s="150"/>
      <c r="P114" s="151">
        <v>216.27500000000001</v>
      </c>
      <c r="Q114" s="144">
        <v>0</v>
      </c>
      <c r="R114" s="144">
        <f t="shared" si="37"/>
        <v>216.27500000000001</v>
      </c>
      <c r="S114" s="144">
        <f t="shared" si="31"/>
        <v>16.227113249999999</v>
      </c>
      <c r="T114" s="144">
        <v>0</v>
      </c>
      <c r="U114" s="144">
        <f t="shared" si="38"/>
        <v>232.50211325000001</v>
      </c>
      <c r="V114" s="145"/>
      <c r="W114" s="152">
        <v>23.21</v>
      </c>
      <c r="X114" s="146">
        <f t="shared" si="32"/>
        <v>2.8687559999999999</v>
      </c>
      <c r="Y114" s="144">
        <v>0</v>
      </c>
      <c r="Z114" s="144">
        <f t="shared" si="33"/>
        <v>26.078756000000002</v>
      </c>
      <c r="AA114" s="144">
        <f t="shared" si="34"/>
        <v>11625.1056625</v>
      </c>
      <c r="AB114" s="144">
        <f t="shared" si="35"/>
        <v>1303.9378000000002</v>
      </c>
      <c r="AC114" s="147">
        <f t="shared" si="36"/>
        <v>12929</v>
      </c>
      <c r="AD114" s="48"/>
      <c r="AE114" s="21">
        <v>10</v>
      </c>
      <c r="AF114" s="21">
        <v>50</v>
      </c>
      <c r="AG114" s="21">
        <f t="shared" si="39"/>
        <v>1081.375</v>
      </c>
      <c r="AH114" s="21">
        <f t="shared" si="40"/>
        <v>0</v>
      </c>
      <c r="AI114" s="21">
        <f t="shared" si="41"/>
        <v>1081.375</v>
      </c>
      <c r="AJ114" s="21">
        <f t="shared" si="42"/>
        <v>81.135566249999997</v>
      </c>
      <c r="AK114" s="21">
        <f t="shared" si="43"/>
        <v>0</v>
      </c>
      <c r="AL114" s="21">
        <f t="shared" si="44"/>
        <v>1162.51056625</v>
      </c>
      <c r="AM114" s="21">
        <f t="shared" si="45"/>
        <v>116.05</v>
      </c>
      <c r="AN114" s="21">
        <f t="shared" si="46"/>
        <v>14.343779999999999</v>
      </c>
      <c r="AO114" s="21">
        <f t="shared" si="47"/>
        <v>0</v>
      </c>
      <c r="AP114" s="21">
        <f t="shared" si="48"/>
        <v>130.39377999999999</v>
      </c>
      <c r="AQ114" s="23">
        <f t="shared" si="49"/>
        <v>1292.9043462499999</v>
      </c>
    </row>
    <row r="115" spans="1:43" x14ac:dyDescent="0.25">
      <c r="A115" s="129">
        <f t="shared" si="51"/>
        <v>2.7000000000000006</v>
      </c>
      <c r="B115" s="140" t="s">
        <v>792</v>
      </c>
      <c r="C115" s="118" t="s">
        <v>200</v>
      </c>
      <c r="D115" s="5"/>
      <c r="E115" s="5"/>
      <c r="F115" s="5"/>
      <c r="G115" s="5"/>
      <c r="H115" s="5"/>
      <c r="I115" s="5"/>
      <c r="J115" s="5"/>
      <c r="K115" s="5"/>
      <c r="L115" s="28"/>
      <c r="M115" s="148" t="s">
        <v>47</v>
      </c>
      <c r="N115" s="149">
        <v>150</v>
      </c>
      <c r="O115" s="150"/>
      <c r="P115" s="151">
        <v>301.73</v>
      </c>
      <c r="Q115" s="144">
        <v>0</v>
      </c>
      <c r="R115" s="144">
        <f t="shared" si="37"/>
        <v>301.73</v>
      </c>
      <c r="S115" s="144">
        <f t="shared" si="31"/>
        <v>22.638801900000001</v>
      </c>
      <c r="T115" s="144">
        <v>0</v>
      </c>
      <c r="U115" s="144">
        <f t="shared" si="38"/>
        <v>324.36880189999999</v>
      </c>
      <c r="V115" s="145"/>
      <c r="W115" s="152">
        <v>25.32</v>
      </c>
      <c r="X115" s="146">
        <f t="shared" si="32"/>
        <v>3.1295519999999999</v>
      </c>
      <c r="Y115" s="144">
        <v>0</v>
      </c>
      <c r="Z115" s="144">
        <f t="shared" si="33"/>
        <v>28.449552000000001</v>
      </c>
      <c r="AA115" s="144">
        <f t="shared" si="34"/>
        <v>48655.320285000002</v>
      </c>
      <c r="AB115" s="144">
        <f t="shared" si="35"/>
        <v>4267.4328000000005</v>
      </c>
      <c r="AC115" s="147">
        <f t="shared" si="36"/>
        <v>52923</v>
      </c>
      <c r="AD115" s="48"/>
      <c r="AE115" s="21">
        <v>10</v>
      </c>
      <c r="AF115" s="21">
        <v>150</v>
      </c>
      <c r="AG115" s="21">
        <f t="shared" si="39"/>
        <v>4525.95</v>
      </c>
      <c r="AH115" s="21">
        <f t="shared" si="40"/>
        <v>0</v>
      </c>
      <c r="AI115" s="21">
        <f t="shared" si="41"/>
        <v>4525.95</v>
      </c>
      <c r="AJ115" s="21">
        <f t="shared" si="42"/>
        <v>339.58202850000004</v>
      </c>
      <c r="AK115" s="21">
        <f t="shared" si="43"/>
        <v>0</v>
      </c>
      <c r="AL115" s="21">
        <f t="shared" si="44"/>
        <v>4865.5320284999998</v>
      </c>
      <c r="AM115" s="21">
        <f t="shared" si="45"/>
        <v>379.8</v>
      </c>
      <c r="AN115" s="21">
        <f t="shared" si="46"/>
        <v>46.943279999999994</v>
      </c>
      <c r="AO115" s="21">
        <f t="shared" si="47"/>
        <v>0</v>
      </c>
      <c r="AP115" s="21">
        <f t="shared" si="48"/>
        <v>426.74328000000003</v>
      </c>
      <c r="AQ115" s="23">
        <f t="shared" si="49"/>
        <v>5292.2753084999995</v>
      </c>
    </row>
    <row r="116" spans="1:43" ht="30" x14ac:dyDescent="0.25">
      <c r="A116" s="129">
        <f t="shared" si="51"/>
        <v>2.8000000000000007</v>
      </c>
      <c r="B116" s="140" t="s">
        <v>792</v>
      </c>
      <c r="C116" s="118" t="s">
        <v>201</v>
      </c>
      <c r="D116" s="5"/>
      <c r="E116" s="5"/>
      <c r="F116" s="5"/>
      <c r="G116" s="5"/>
      <c r="H116" s="5"/>
      <c r="I116" s="5"/>
      <c r="J116" s="5"/>
      <c r="K116" s="5"/>
      <c r="L116" s="28"/>
      <c r="M116" s="148" t="s">
        <v>47</v>
      </c>
      <c r="N116" s="149">
        <v>100</v>
      </c>
      <c r="O116" s="150"/>
      <c r="P116" s="151">
        <v>70.685000000000002</v>
      </c>
      <c r="Q116" s="144">
        <v>0</v>
      </c>
      <c r="R116" s="144">
        <f t="shared" si="37"/>
        <v>70.685000000000002</v>
      </c>
      <c r="S116" s="144">
        <f t="shared" si="31"/>
        <v>5.3034955500000001</v>
      </c>
      <c r="T116" s="144">
        <v>0</v>
      </c>
      <c r="U116" s="144">
        <f t="shared" si="38"/>
        <v>75.988495549999996</v>
      </c>
      <c r="V116" s="145"/>
      <c r="W116" s="152">
        <v>14.77</v>
      </c>
      <c r="X116" s="146">
        <f t="shared" si="32"/>
        <v>1.8255719999999998</v>
      </c>
      <c r="Y116" s="144">
        <v>0</v>
      </c>
      <c r="Z116" s="144">
        <f t="shared" si="33"/>
        <v>16.595572000000001</v>
      </c>
      <c r="AA116" s="144">
        <f t="shared" si="34"/>
        <v>7598.8495549999998</v>
      </c>
      <c r="AB116" s="144">
        <f t="shared" si="35"/>
        <v>1659.5572</v>
      </c>
      <c r="AC116" s="147">
        <f t="shared" si="36"/>
        <v>9258</v>
      </c>
      <c r="AD116" s="48"/>
      <c r="AE116" s="21">
        <v>10</v>
      </c>
      <c r="AF116" s="21">
        <v>100</v>
      </c>
      <c r="AG116" s="21">
        <f t="shared" si="39"/>
        <v>706.85</v>
      </c>
      <c r="AH116" s="21">
        <f t="shared" si="40"/>
        <v>0</v>
      </c>
      <c r="AI116" s="21">
        <f t="shared" si="41"/>
        <v>706.85</v>
      </c>
      <c r="AJ116" s="21">
        <f t="shared" si="42"/>
        <v>53.034955499999995</v>
      </c>
      <c r="AK116" s="21">
        <f t="shared" si="43"/>
        <v>0</v>
      </c>
      <c r="AL116" s="21">
        <f t="shared" si="44"/>
        <v>759.88495550000005</v>
      </c>
      <c r="AM116" s="21">
        <f t="shared" si="45"/>
        <v>147.69999999999999</v>
      </c>
      <c r="AN116" s="21">
        <f t="shared" si="46"/>
        <v>18.255719999999997</v>
      </c>
      <c r="AO116" s="21">
        <f t="shared" si="47"/>
        <v>0</v>
      </c>
      <c r="AP116" s="21">
        <f t="shared" si="48"/>
        <v>165.95571999999999</v>
      </c>
      <c r="AQ116" s="23">
        <f t="shared" si="49"/>
        <v>925.84067550000009</v>
      </c>
    </row>
    <row r="117" spans="1:43" ht="75" x14ac:dyDescent="0.25">
      <c r="A117" s="128">
        <v>3</v>
      </c>
      <c r="B117" s="140" t="s">
        <v>792</v>
      </c>
      <c r="C117" s="118" t="s">
        <v>202</v>
      </c>
      <c r="D117" s="5"/>
      <c r="E117" s="5"/>
      <c r="F117" s="5"/>
      <c r="G117" s="5"/>
      <c r="H117" s="5"/>
      <c r="I117" s="5"/>
      <c r="J117" s="5"/>
      <c r="K117" s="5"/>
      <c r="L117" s="28"/>
      <c r="M117" s="141" t="s">
        <v>732</v>
      </c>
      <c r="N117" s="142">
        <v>0</v>
      </c>
      <c r="O117" s="150"/>
      <c r="P117" s="144">
        <v>0</v>
      </c>
      <c r="Q117" s="144">
        <v>0</v>
      </c>
      <c r="R117" s="144">
        <f t="shared" si="37"/>
        <v>0</v>
      </c>
      <c r="S117" s="144">
        <f t="shared" si="31"/>
        <v>0</v>
      </c>
      <c r="T117" s="144">
        <v>0</v>
      </c>
      <c r="U117" s="144">
        <f t="shared" si="38"/>
        <v>0</v>
      </c>
      <c r="V117" s="145"/>
      <c r="W117" s="144">
        <v>0</v>
      </c>
      <c r="X117" s="146">
        <f t="shared" si="32"/>
        <v>0</v>
      </c>
      <c r="Y117" s="144">
        <v>0</v>
      </c>
      <c r="Z117" s="144">
        <f t="shared" si="33"/>
        <v>0</v>
      </c>
      <c r="AA117" s="144">
        <f t="shared" si="34"/>
        <v>0</v>
      </c>
      <c r="AB117" s="144">
        <f t="shared" si="35"/>
        <v>0</v>
      </c>
      <c r="AC117" s="147">
        <f t="shared" si="36"/>
        <v>0</v>
      </c>
      <c r="AD117" s="48"/>
      <c r="AE117" s="21">
        <v>10</v>
      </c>
      <c r="AF117" s="21">
        <v>0</v>
      </c>
      <c r="AG117" s="21">
        <f t="shared" si="39"/>
        <v>0</v>
      </c>
      <c r="AH117" s="21">
        <f t="shared" si="40"/>
        <v>0</v>
      </c>
      <c r="AI117" s="21">
        <f t="shared" si="41"/>
        <v>0</v>
      </c>
      <c r="AJ117" s="21">
        <f t="shared" si="42"/>
        <v>0</v>
      </c>
      <c r="AK117" s="21">
        <f t="shared" si="43"/>
        <v>0</v>
      </c>
      <c r="AL117" s="21">
        <f t="shared" si="44"/>
        <v>0</v>
      </c>
      <c r="AM117" s="21">
        <f t="shared" si="45"/>
        <v>0</v>
      </c>
      <c r="AN117" s="21">
        <f t="shared" si="46"/>
        <v>0</v>
      </c>
      <c r="AO117" s="21">
        <f t="shared" si="47"/>
        <v>0</v>
      </c>
      <c r="AP117" s="21">
        <f t="shared" si="48"/>
        <v>0</v>
      </c>
      <c r="AQ117" s="23">
        <f t="shared" si="49"/>
        <v>0</v>
      </c>
    </row>
    <row r="118" spans="1:43" x14ac:dyDescent="0.25">
      <c r="A118" s="129">
        <f t="shared" ref="A118:A126" si="52">+A117+0.1</f>
        <v>3.1</v>
      </c>
      <c r="B118" s="140" t="s">
        <v>792</v>
      </c>
      <c r="C118" s="118" t="s">
        <v>203</v>
      </c>
      <c r="D118" s="5"/>
      <c r="E118" s="5"/>
      <c r="F118" s="5"/>
      <c r="G118" s="5"/>
      <c r="H118" s="5"/>
      <c r="I118" s="5"/>
      <c r="J118" s="5"/>
      <c r="K118" s="5"/>
      <c r="L118" s="28"/>
      <c r="M118" s="148" t="s">
        <v>719</v>
      </c>
      <c r="N118" s="149">
        <v>100</v>
      </c>
      <c r="O118" s="150"/>
      <c r="P118" s="151">
        <v>2137.4299999999998</v>
      </c>
      <c r="Q118" s="144">
        <v>0</v>
      </c>
      <c r="R118" s="144">
        <f t="shared" si="37"/>
        <v>2137.4299999999998</v>
      </c>
      <c r="S118" s="144">
        <f t="shared" si="31"/>
        <v>160.37137289999998</v>
      </c>
      <c r="T118" s="144">
        <v>0</v>
      </c>
      <c r="U118" s="144">
        <f t="shared" si="38"/>
        <v>2297.8013728999999</v>
      </c>
      <c r="V118" s="145"/>
      <c r="W118" s="152">
        <v>506.4</v>
      </c>
      <c r="X118" s="146">
        <f t="shared" si="32"/>
        <v>62.591039999999992</v>
      </c>
      <c r="Y118" s="144">
        <v>0</v>
      </c>
      <c r="Z118" s="144">
        <f t="shared" si="33"/>
        <v>568.99104</v>
      </c>
      <c r="AA118" s="144">
        <f t="shared" si="34"/>
        <v>229780.13728999998</v>
      </c>
      <c r="AB118" s="144">
        <f t="shared" si="35"/>
        <v>56899.103999999999</v>
      </c>
      <c r="AC118" s="147">
        <f t="shared" si="36"/>
        <v>286679</v>
      </c>
      <c r="AD118" s="48"/>
      <c r="AE118" s="21">
        <v>10</v>
      </c>
      <c r="AF118" s="21">
        <v>100</v>
      </c>
      <c r="AG118" s="21">
        <f t="shared" si="39"/>
        <v>21374.3</v>
      </c>
      <c r="AH118" s="21">
        <f t="shared" si="40"/>
        <v>0</v>
      </c>
      <c r="AI118" s="21">
        <f t="shared" si="41"/>
        <v>21374.3</v>
      </c>
      <c r="AJ118" s="21">
        <f t="shared" si="42"/>
        <v>1603.7137289999998</v>
      </c>
      <c r="AK118" s="21">
        <f t="shared" si="43"/>
        <v>0</v>
      </c>
      <c r="AL118" s="21">
        <f t="shared" si="44"/>
        <v>22978.013728999998</v>
      </c>
      <c r="AM118" s="21">
        <f t="shared" si="45"/>
        <v>5064</v>
      </c>
      <c r="AN118" s="21">
        <f t="shared" si="46"/>
        <v>625.91039999999998</v>
      </c>
      <c r="AO118" s="21">
        <f t="shared" si="47"/>
        <v>0</v>
      </c>
      <c r="AP118" s="21">
        <f t="shared" si="48"/>
        <v>5689.9103999999998</v>
      </c>
      <c r="AQ118" s="23">
        <f t="shared" si="49"/>
        <v>28667.924128999999</v>
      </c>
    </row>
    <row r="119" spans="1:43" x14ac:dyDescent="0.25">
      <c r="A119" s="129">
        <f t="shared" si="52"/>
        <v>3.2</v>
      </c>
      <c r="B119" s="140" t="s">
        <v>792</v>
      </c>
      <c r="C119" s="118" t="s">
        <v>204</v>
      </c>
      <c r="D119" s="5"/>
      <c r="E119" s="5"/>
      <c r="F119" s="5"/>
      <c r="G119" s="5"/>
      <c r="H119" s="5"/>
      <c r="I119" s="5"/>
      <c r="J119" s="5"/>
      <c r="K119" s="5"/>
      <c r="L119" s="28"/>
      <c r="M119" s="148" t="s">
        <v>719</v>
      </c>
      <c r="N119" s="149">
        <v>100</v>
      </c>
      <c r="O119" s="150"/>
      <c r="P119" s="151">
        <v>1826.2049999999999</v>
      </c>
      <c r="Q119" s="144">
        <v>0</v>
      </c>
      <c r="R119" s="144">
        <f t="shared" si="37"/>
        <v>1826.2049999999999</v>
      </c>
      <c r="S119" s="144">
        <f t="shared" si="31"/>
        <v>137.02016115000001</v>
      </c>
      <c r="T119" s="144">
        <v>0</v>
      </c>
      <c r="U119" s="144">
        <f t="shared" si="38"/>
        <v>1963.2251611499998</v>
      </c>
      <c r="V119" s="145"/>
      <c r="W119" s="152">
        <v>443.1</v>
      </c>
      <c r="X119" s="146">
        <f t="shared" si="32"/>
        <v>54.767159999999997</v>
      </c>
      <c r="Y119" s="144">
        <v>0</v>
      </c>
      <c r="Z119" s="144">
        <f t="shared" si="33"/>
        <v>497.86716000000001</v>
      </c>
      <c r="AA119" s="144">
        <f t="shared" si="34"/>
        <v>196322.51611499998</v>
      </c>
      <c r="AB119" s="144">
        <f t="shared" si="35"/>
        <v>49786.716</v>
      </c>
      <c r="AC119" s="147">
        <f t="shared" si="36"/>
        <v>246109</v>
      </c>
      <c r="AD119" s="48"/>
      <c r="AE119" s="21">
        <v>10</v>
      </c>
      <c r="AF119" s="21">
        <v>100</v>
      </c>
      <c r="AG119" s="21">
        <f t="shared" si="39"/>
        <v>18262.05</v>
      </c>
      <c r="AH119" s="21">
        <f t="shared" si="40"/>
        <v>0</v>
      </c>
      <c r="AI119" s="21">
        <f t="shared" si="41"/>
        <v>18262.05</v>
      </c>
      <c r="AJ119" s="21">
        <f t="shared" si="42"/>
        <v>1370.2016114999999</v>
      </c>
      <c r="AK119" s="21">
        <f t="shared" si="43"/>
        <v>0</v>
      </c>
      <c r="AL119" s="21">
        <f t="shared" si="44"/>
        <v>19632.2516115</v>
      </c>
      <c r="AM119" s="21">
        <f t="shared" si="45"/>
        <v>4431</v>
      </c>
      <c r="AN119" s="21">
        <f t="shared" si="46"/>
        <v>547.67160000000001</v>
      </c>
      <c r="AO119" s="21">
        <f t="shared" si="47"/>
        <v>0</v>
      </c>
      <c r="AP119" s="21">
        <f t="shared" si="48"/>
        <v>4978.6715999999997</v>
      </c>
      <c r="AQ119" s="23">
        <f t="shared" si="49"/>
        <v>24610.923211499998</v>
      </c>
    </row>
    <row r="120" spans="1:43" x14ac:dyDescent="0.25">
      <c r="A120" s="129">
        <f t="shared" si="52"/>
        <v>3.3000000000000003</v>
      </c>
      <c r="B120" s="140" t="s">
        <v>792</v>
      </c>
      <c r="C120" s="118" t="s">
        <v>205</v>
      </c>
      <c r="D120" s="5"/>
      <c r="E120" s="5"/>
      <c r="F120" s="5"/>
      <c r="G120" s="5"/>
      <c r="H120" s="5"/>
      <c r="I120" s="5"/>
      <c r="J120" s="5"/>
      <c r="K120" s="5"/>
      <c r="L120" s="28"/>
      <c r="M120" s="148" t="s">
        <v>719</v>
      </c>
      <c r="N120" s="149">
        <v>14</v>
      </c>
      <c r="O120" s="150"/>
      <c r="P120" s="151">
        <v>1795.61</v>
      </c>
      <c r="Q120" s="144">
        <v>0</v>
      </c>
      <c r="R120" s="144">
        <f t="shared" si="37"/>
        <v>1795.61</v>
      </c>
      <c r="S120" s="144">
        <f t="shared" si="31"/>
        <v>134.7246183</v>
      </c>
      <c r="T120" s="144">
        <v>0</v>
      </c>
      <c r="U120" s="144">
        <f t="shared" si="38"/>
        <v>1930.3346182999999</v>
      </c>
      <c r="V120" s="145"/>
      <c r="W120" s="152">
        <v>379.8</v>
      </c>
      <c r="X120" s="146">
        <f t="shared" si="32"/>
        <v>46.943279999999994</v>
      </c>
      <c r="Y120" s="144">
        <v>0</v>
      </c>
      <c r="Z120" s="144">
        <f t="shared" si="33"/>
        <v>426.74328000000003</v>
      </c>
      <c r="AA120" s="144">
        <f t="shared" si="34"/>
        <v>27024.684656199999</v>
      </c>
      <c r="AB120" s="144">
        <f t="shared" si="35"/>
        <v>5974.4059200000002</v>
      </c>
      <c r="AC120" s="147">
        <f t="shared" si="36"/>
        <v>32999</v>
      </c>
      <c r="AD120" s="48"/>
      <c r="AE120" s="21">
        <v>10</v>
      </c>
      <c r="AF120" s="21">
        <v>14</v>
      </c>
      <c r="AG120" s="21">
        <f t="shared" si="39"/>
        <v>2513.8539999999998</v>
      </c>
      <c r="AH120" s="21">
        <f t="shared" si="40"/>
        <v>0</v>
      </c>
      <c r="AI120" s="21">
        <f t="shared" si="41"/>
        <v>2513.8539999999998</v>
      </c>
      <c r="AJ120" s="21">
        <f t="shared" si="42"/>
        <v>188.61446562</v>
      </c>
      <c r="AK120" s="21">
        <f t="shared" si="43"/>
        <v>0</v>
      </c>
      <c r="AL120" s="21">
        <f t="shared" si="44"/>
        <v>2702.4684656199997</v>
      </c>
      <c r="AM120" s="21">
        <f t="shared" si="45"/>
        <v>531.72</v>
      </c>
      <c r="AN120" s="21">
        <f t="shared" si="46"/>
        <v>65.720591999999982</v>
      </c>
      <c r="AO120" s="21">
        <f t="shared" si="47"/>
        <v>0</v>
      </c>
      <c r="AP120" s="21">
        <f t="shared" si="48"/>
        <v>597.44059200000004</v>
      </c>
      <c r="AQ120" s="23">
        <f t="shared" si="49"/>
        <v>3299.9090576199997</v>
      </c>
    </row>
    <row r="121" spans="1:43" x14ac:dyDescent="0.25">
      <c r="A121" s="129">
        <f t="shared" si="52"/>
        <v>3.4000000000000004</v>
      </c>
      <c r="B121" s="140" t="s">
        <v>792</v>
      </c>
      <c r="C121" s="118" t="s">
        <v>206</v>
      </c>
      <c r="D121" s="5"/>
      <c r="E121" s="5"/>
      <c r="F121" s="5"/>
      <c r="G121" s="5"/>
      <c r="H121" s="5"/>
      <c r="I121" s="5"/>
      <c r="J121" s="5"/>
      <c r="K121" s="5"/>
      <c r="L121" s="28"/>
      <c r="M121" s="148" t="s">
        <v>719</v>
      </c>
      <c r="N121" s="149">
        <v>10</v>
      </c>
      <c r="O121" s="150"/>
      <c r="P121" s="151">
        <v>1113.0250000000001</v>
      </c>
      <c r="Q121" s="144">
        <v>0</v>
      </c>
      <c r="R121" s="144">
        <f t="shared" si="37"/>
        <v>1113.0250000000001</v>
      </c>
      <c r="S121" s="144">
        <f t="shared" si="31"/>
        <v>83.510265750000002</v>
      </c>
      <c r="T121" s="144">
        <v>0</v>
      </c>
      <c r="U121" s="144">
        <f t="shared" si="38"/>
        <v>1196.53526575</v>
      </c>
      <c r="V121" s="145"/>
      <c r="W121" s="152">
        <v>284.85000000000002</v>
      </c>
      <c r="X121" s="146">
        <f t="shared" si="32"/>
        <v>35.207459999999998</v>
      </c>
      <c r="Y121" s="144">
        <v>0</v>
      </c>
      <c r="Z121" s="144">
        <f t="shared" si="33"/>
        <v>320.05745999999999</v>
      </c>
      <c r="AA121" s="144">
        <f t="shared" si="34"/>
        <v>11965.3526575</v>
      </c>
      <c r="AB121" s="144">
        <f t="shared" si="35"/>
        <v>3200.5745999999999</v>
      </c>
      <c r="AC121" s="147">
        <f t="shared" si="36"/>
        <v>15166</v>
      </c>
      <c r="AD121" s="48"/>
      <c r="AE121" s="21">
        <v>10</v>
      </c>
      <c r="AF121" s="21">
        <v>10</v>
      </c>
      <c r="AG121" s="21">
        <f t="shared" si="39"/>
        <v>1113.0250000000001</v>
      </c>
      <c r="AH121" s="21">
        <f t="shared" si="40"/>
        <v>0</v>
      </c>
      <c r="AI121" s="21">
        <f t="shared" si="41"/>
        <v>1113.0250000000001</v>
      </c>
      <c r="AJ121" s="21">
        <f t="shared" si="42"/>
        <v>83.510265750000002</v>
      </c>
      <c r="AK121" s="21">
        <f t="shared" si="43"/>
        <v>0</v>
      </c>
      <c r="AL121" s="21">
        <f t="shared" si="44"/>
        <v>1196.53526575</v>
      </c>
      <c r="AM121" s="21">
        <f t="shared" si="45"/>
        <v>284.85000000000002</v>
      </c>
      <c r="AN121" s="21">
        <f t="shared" si="46"/>
        <v>35.207459999999998</v>
      </c>
      <c r="AO121" s="21">
        <f t="shared" si="47"/>
        <v>0</v>
      </c>
      <c r="AP121" s="21">
        <f t="shared" si="48"/>
        <v>320.05745999999999</v>
      </c>
      <c r="AQ121" s="23">
        <f t="shared" si="49"/>
        <v>1516.59272575</v>
      </c>
    </row>
    <row r="122" spans="1:43" x14ac:dyDescent="0.25">
      <c r="A122" s="129">
        <f t="shared" si="52"/>
        <v>3.5000000000000004</v>
      </c>
      <c r="B122" s="140" t="s">
        <v>792</v>
      </c>
      <c r="C122" s="118" t="s">
        <v>207</v>
      </c>
      <c r="D122" s="5"/>
      <c r="E122" s="5"/>
      <c r="F122" s="5"/>
      <c r="G122" s="5"/>
      <c r="H122" s="5"/>
      <c r="I122" s="5"/>
      <c r="J122" s="5"/>
      <c r="K122" s="5"/>
      <c r="L122" s="28"/>
      <c r="M122" s="148" t="s">
        <v>719</v>
      </c>
      <c r="N122" s="149">
        <v>56</v>
      </c>
      <c r="O122" s="150"/>
      <c r="P122" s="151">
        <v>651.99</v>
      </c>
      <c r="Q122" s="144">
        <v>0</v>
      </c>
      <c r="R122" s="144">
        <f t="shared" si="37"/>
        <v>651.99</v>
      </c>
      <c r="S122" s="144">
        <f t="shared" si="31"/>
        <v>48.918809699999997</v>
      </c>
      <c r="T122" s="144">
        <v>0</v>
      </c>
      <c r="U122" s="144">
        <f t="shared" si="38"/>
        <v>700.90880970000001</v>
      </c>
      <c r="V122" s="145"/>
      <c r="W122" s="152">
        <v>189.9</v>
      </c>
      <c r="X122" s="146">
        <f t="shared" si="32"/>
        <v>23.471639999999997</v>
      </c>
      <c r="Y122" s="144">
        <v>0</v>
      </c>
      <c r="Z122" s="144">
        <f t="shared" si="33"/>
        <v>213.37164000000001</v>
      </c>
      <c r="AA122" s="144">
        <f t="shared" si="34"/>
        <v>39250.893343199998</v>
      </c>
      <c r="AB122" s="144">
        <f t="shared" si="35"/>
        <v>11948.81184</v>
      </c>
      <c r="AC122" s="147">
        <f t="shared" si="36"/>
        <v>51200</v>
      </c>
      <c r="AD122" s="48"/>
      <c r="AE122" s="21">
        <v>10</v>
      </c>
      <c r="AF122" s="21">
        <v>56</v>
      </c>
      <c r="AG122" s="21">
        <f t="shared" si="39"/>
        <v>3651.1440000000002</v>
      </c>
      <c r="AH122" s="21">
        <f t="shared" si="40"/>
        <v>0</v>
      </c>
      <c r="AI122" s="21">
        <f t="shared" si="41"/>
        <v>3651.1440000000002</v>
      </c>
      <c r="AJ122" s="21">
        <f t="shared" si="42"/>
        <v>273.94533431999997</v>
      </c>
      <c r="AK122" s="21">
        <f t="shared" si="43"/>
        <v>0</v>
      </c>
      <c r="AL122" s="21">
        <f t="shared" si="44"/>
        <v>3925.08933432</v>
      </c>
      <c r="AM122" s="21">
        <f t="shared" si="45"/>
        <v>1063.44</v>
      </c>
      <c r="AN122" s="21">
        <f t="shared" si="46"/>
        <v>131.44118399999996</v>
      </c>
      <c r="AO122" s="21">
        <f t="shared" si="47"/>
        <v>0</v>
      </c>
      <c r="AP122" s="21">
        <f t="shared" si="48"/>
        <v>1194.8811840000001</v>
      </c>
      <c r="AQ122" s="23">
        <f t="shared" si="49"/>
        <v>5119.9705183200003</v>
      </c>
    </row>
    <row r="123" spans="1:43" x14ac:dyDescent="0.25">
      <c r="A123" s="129">
        <f t="shared" si="52"/>
        <v>3.6000000000000005</v>
      </c>
      <c r="B123" s="140" t="s">
        <v>792</v>
      </c>
      <c r="C123" s="118" t="s">
        <v>208</v>
      </c>
      <c r="D123" s="5"/>
      <c r="E123" s="5"/>
      <c r="F123" s="5"/>
      <c r="G123" s="5"/>
      <c r="H123" s="5"/>
      <c r="I123" s="5"/>
      <c r="J123" s="5"/>
      <c r="K123" s="5"/>
      <c r="L123" s="28"/>
      <c r="M123" s="148" t="s">
        <v>719</v>
      </c>
      <c r="N123" s="149">
        <v>10</v>
      </c>
      <c r="O123" s="150"/>
      <c r="P123" s="151">
        <v>445.21</v>
      </c>
      <c r="Q123" s="144">
        <v>0</v>
      </c>
      <c r="R123" s="144">
        <f t="shared" si="37"/>
        <v>445.21</v>
      </c>
      <c r="S123" s="144">
        <f t="shared" si="31"/>
        <v>33.404106299999995</v>
      </c>
      <c r="T123" s="144">
        <v>0</v>
      </c>
      <c r="U123" s="144">
        <f t="shared" si="38"/>
        <v>478.6141063</v>
      </c>
      <c r="V123" s="145"/>
      <c r="W123" s="152">
        <v>158.25</v>
      </c>
      <c r="X123" s="146">
        <f t="shared" si="32"/>
        <v>19.559699999999999</v>
      </c>
      <c r="Y123" s="144">
        <v>0</v>
      </c>
      <c r="Z123" s="144">
        <f t="shared" si="33"/>
        <v>177.80969999999999</v>
      </c>
      <c r="AA123" s="144">
        <f t="shared" si="34"/>
        <v>4786.141063</v>
      </c>
      <c r="AB123" s="144">
        <f t="shared" si="35"/>
        <v>1778.097</v>
      </c>
      <c r="AC123" s="147">
        <f t="shared" si="36"/>
        <v>6564</v>
      </c>
      <c r="AD123" s="48"/>
      <c r="AE123" s="21">
        <v>10</v>
      </c>
      <c r="AF123" s="21">
        <v>10</v>
      </c>
      <c r="AG123" s="21">
        <f t="shared" si="39"/>
        <v>445.21</v>
      </c>
      <c r="AH123" s="21">
        <f t="shared" si="40"/>
        <v>0</v>
      </c>
      <c r="AI123" s="21">
        <f t="shared" si="41"/>
        <v>445.21</v>
      </c>
      <c r="AJ123" s="21">
        <f t="shared" si="42"/>
        <v>33.404106299999995</v>
      </c>
      <c r="AK123" s="21">
        <f t="shared" si="43"/>
        <v>0</v>
      </c>
      <c r="AL123" s="21">
        <f t="shared" si="44"/>
        <v>478.6141063</v>
      </c>
      <c r="AM123" s="21">
        <f t="shared" si="45"/>
        <v>158.25</v>
      </c>
      <c r="AN123" s="21">
        <f t="shared" si="46"/>
        <v>19.559699999999999</v>
      </c>
      <c r="AO123" s="21">
        <f t="shared" si="47"/>
        <v>0</v>
      </c>
      <c r="AP123" s="21">
        <f t="shared" si="48"/>
        <v>177.80969999999999</v>
      </c>
      <c r="AQ123" s="23">
        <f t="shared" si="49"/>
        <v>656.42380630000002</v>
      </c>
    </row>
    <row r="124" spans="1:43" x14ac:dyDescent="0.25">
      <c r="A124" s="129">
        <f t="shared" si="52"/>
        <v>3.7000000000000006</v>
      </c>
      <c r="B124" s="140" t="s">
        <v>792</v>
      </c>
      <c r="C124" s="118" t="s">
        <v>209</v>
      </c>
      <c r="D124" s="5"/>
      <c r="E124" s="5"/>
      <c r="F124" s="5"/>
      <c r="G124" s="5"/>
      <c r="H124" s="5"/>
      <c r="I124" s="5"/>
      <c r="J124" s="5"/>
      <c r="K124" s="5"/>
      <c r="L124" s="28"/>
      <c r="M124" s="148" t="s">
        <v>719</v>
      </c>
      <c r="N124" s="149">
        <v>266</v>
      </c>
      <c r="O124" s="150"/>
      <c r="P124" s="151">
        <v>432.55</v>
      </c>
      <c r="Q124" s="144">
        <v>0</v>
      </c>
      <c r="R124" s="144">
        <f t="shared" si="37"/>
        <v>432.55</v>
      </c>
      <c r="S124" s="144">
        <f t="shared" si="31"/>
        <v>32.454226499999997</v>
      </c>
      <c r="T124" s="144">
        <v>0</v>
      </c>
      <c r="U124" s="144">
        <f t="shared" si="38"/>
        <v>465.00422650000002</v>
      </c>
      <c r="V124" s="145"/>
      <c r="W124" s="152">
        <v>158.25</v>
      </c>
      <c r="X124" s="146">
        <f t="shared" si="32"/>
        <v>19.559699999999999</v>
      </c>
      <c r="Y124" s="144">
        <v>0</v>
      </c>
      <c r="Z124" s="144">
        <f t="shared" si="33"/>
        <v>177.80969999999999</v>
      </c>
      <c r="AA124" s="144">
        <f t="shared" si="34"/>
        <v>123691.124249</v>
      </c>
      <c r="AB124" s="144">
        <f t="shared" si="35"/>
        <v>47297.3802</v>
      </c>
      <c r="AC124" s="147">
        <f t="shared" si="36"/>
        <v>170989</v>
      </c>
      <c r="AD124" s="48"/>
      <c r="AE124" s="21">
        <v>10</v>
      </c>
      <c r="AF124" s="21">
        <v>266</v>
      </c>
      <c r="AG124" s="21">
        <f t="shared" si="39"/>
        <v>11505.83</v>
      </c>
      <c r="AH124" s="21">
        <f t="shared" si="40"/>
        <v>0</v>
      </c>
      <c r="AI124" s="21">
        <f t="shared" si="41"/>
        <v>11505.83</v>
      </c>
      <c r="AJ124" s="21">
        <f t="shared" si="42"/>
        <v>863.28242489999991</v>
      </c>
      <c r="AK124" s="21">
        <f t="shared" si="43"/>
        <v>0</v>
      </c>
      <c r="AL124" s="21">
        <f t="shared" si="44"/>
        <v>12369.1124249</v>
      </c>
      <c r="AM124" s="21">
        <f t="shared" si="45"/>
        <v>4209.45</v>
      </c>
      <c r="AN124" s="21">
        <f t="shared" si="46"/>
        <v>520.28801999999996</v>
      </c>
      <c r="AO124" s="21">
        <f t="shared" si="47"/>
        <v>0</v>
      </c>
      <c r="AP124" s="21">
        <f t="shared" si="48"/>
        <v>4729.7380199999998</v>
      </c>
      <c r="AQ124" s="23">
        <f t="shared" si="49"/>
        <v>17098.850444899999</v>
      </c>
    </row>
    <row r="125" spans="1:43" x14ac:dyDescent="0.25">
      <c r="A125" s="129">
        <f t="shared" si="52"/>
        <v>3.8000000000000007</v>
      </c>
      <c r="B125" s="140" t="s">
        <v>792</v>
      </c>
      <c r="C125" s="118" t="s">
        <v>210</v>
      </c>
      <c r="D125" s="5"/>
      <c r="E125" s="5"/>
      <c r="F125" s="5"/>
      <c r="G125" s="5"/>
      <c r="H125" s="5"/>
      <c r="I125" s="5"/>
      <c r="J125" s="5"/>
      <c r="K125" s="5"/>
      <c r="L125" s="28"/>
      <c r="M125" s="148" t="s">
        <v>719</v>
      </c>
      <c r="N125" s="149">
        <v>4</v>
      </c>
      <c r="O125" s="150"/>
      <c r="P125" s="151">
        <v>418.83499999999998</v>
      </c>
      <c r="Q125" s="144">
        <v>0</v>
      </c>
      <c r="R125" s="144">
        <f t="shared" si="37"/>
        <v>418.83499999999998</v>
      </c>
      <c r="S125" s="144">
        <f t="shared" si="31"/>
        <v>31.425190049999998</v>
      </c>
      <c r="T125" s="144">
        <v>0</v>
      </c>
      <c r="U125" s="144">
        <f t="shared" si="38"/>
        <v>450.26019005000001</v>
      </c>
      <c r="V125" s="145"/>
      <c r="W125" s="152">
        <v>126.6</v>
      </c>
      <c r="X125" s="146">
        <f t="shared" si="32"/>
        <v>15.647759999999998</v>
      </c>
      <c r="Y125" s="144">
        <v>0</v>
      </c>
      <c r="Z125" s="144">
        <f t="shared" si="33"/>
        <v>142.24776</v>
      </c>
      <c r="AA125" s="144">
        <f t="shared" si="34"/>
        <v>1801.0407602</v>
      </c>
      <c r="AB125" s="144">
        <f t="shared" si="35"/>
        <v>568.99104</v>
      </c>
      <c r="AC125" s="147">
        <f t="shared" si="36"/>
        <v>2370</v>
      </c>
      <c r="AD125" s="48"/>
      <c r="AE125" s="21">
        <v>10</v>
      </c>
      <c r="AF125" s="21">
        <v>4</v>
      </c>
      <c r="AG125" s="21">
        <f t="shared" si="39"/>
        <v>167.53399999999999</v>
      </c>
      <c r="AH125" s="21">
        <f t="shared" si="40"/>
        <v>0</v>
      </c>
      <c r="AI125" s="21">
        <f t="shared" si="41"/>
        <v>167.53399999999999</v>
      </c>
      <c r="AJ125" s="21">
        <f t="shared" si="42"/>
        <v>12.570076019999998</v>
      </c>
      <c r="AK125" s="21">
        <f t="shared" si="43"/>
        <v>0</v>
      </c>
      <c r="AL125" s="21">
        <f t="shared" si="44"/>
        <v>180.10407601999998</v>
      </c>
      <c r="AM125" s="21">
        <f t="shared" si="45"/>
        <v>50.64</v>
      </c>
      <c r="AN125" s="21">
        <f t="shared" si="46"/>
        <v>6.2591039999999998</v>
      </c>
      <c r="AO125" s="21">
        <f t="shared" si="47"/>
        <v>0</v>
      </c>
      <c r="AP125" s="21">
        <f t="shared" si="48"/>
        <v>56.899104000000001</v>
      </c>
      <c r="AQ125" s="23">
        <f t="shared" si="49"/>
        <v>237.00318001999997</v>
      </c>
    </row>
    <row r="126" spans="1:43" x14ac:dyDescent="0.25">
      <c r="A126" s="129">
        <f t="shared" si="52"/>
        <v>3.9000000000000008</v>
      </c>
      <c r="B126" s="140" t="s">
        <v>792</v>
      </c>
      <c r="C126" s="118" t="s">
        <v>211</v>
      </c>
      <c r="D126" s="5"/>
      <c r="E126" s="5"/>
      <c r="F126" s="5"/>
      <c r="G126" s="5"/>
      <c r="H126" s="5"/>
      <c r="I126" s="5"/>
      <c r="J126" s="5"/>
      <c r="K126" s="5"/>
      <c r="L126" s="28"/>
      <c r="M126" s="148" t="s">
        <v>719</v>
      </c>
      <c r="N126" s="149">
        <v>8</v>
      </c>
      <c r="O126" s="150"/>
      <c r="P126" s="151">
        <v>291.18</v>
      </c>
      <c r="Q126" s="144">
        <v>0</v>
      </c>
      <c r="R126" s="144">
        <f t="shared" si="37"/>
        <v>291.18</v>
      </c>
      <c r="S126" s="144">
        <f t="shared" si="31"/>
        <v>21.847235399999999</v>
      </c>
      <c r="T126" s="144">
        <v>0</v>
      </c>
      <c r="U126" s="144">
        <f t="shared" si="38"/>
        <v>313.0272354</v>
      </c>
      <c r="V126" s="145"/>
      <c r="W126" s="152">
        <v>126.6</v>
      </c>
      <c r="X126" s="146">
        <f t="shared" si="32"/>
        <v>15.647759999999998</v>
      </c>
      <c r="Y126" s="144">
        <v>0</v>
      </c>
      <c r="Z126" s="144">
        <f t="shared" si="33"/>
        <v>142.24776</v>
      </c>
      <c r="AA126" s="144">
        <f t="shared" si="34"/>
        <v>2504.2178832</v>
      </c>
      <c r="AB126" s="144">
        <f t="shared" si="35"/>
        <v>1137.98208</v>
      </c>
      <c r="AC126" s="147">
        <f t="shared" si="36"/>
        <v>3642</v>
      </c>
      <c r="AD126" s="48"/>
      <c r="AE126" s="21">
        <v>10</v>
      </c>
      <c r="AF126" s="21">
        <v>8</v>
      </c>
      <c r="AG126" s="21">
        <f t="shared" si="39"/>
        <v>232.94400000000002</v>
      </c>
      <c r="AH126" s="21">
        <f t="shared" si="40"/>
        <v>0</v>
      </c>
      <c r="AI126" s="21">
        <f t="shared" si="41"/>
        <v>232.94400000000002</v>
      </c>
      <c r="AJ126" s="21">
        <f t="shared" si="42"/>
        <v>17.477788319999998</v>
      </c>
      <c r="AK126" s="21">
        <f t="shared" si="43"/>
        <v>0</v>
      </c>
      <c r="AL126" s="21">
        <f t="shared" si="44"/>
        <v>250.42178832000002</v>
      </c>
      <c r="AM126" s="21">
        <f t="shared" si="45"/>
        <v>101.28</v>
      </c>
      <c r="AN126" s="21">
        <f t="shared" si="46"/>
        <v>12.518208</v>
      </c>
      <c r="AO126" s="21">
        <f t="shared" si="47"/>
        <v>0</v>
      </c>
      <c r="AP126" s="21">
        <f t="shared" si="48"/>
        <v>113.798208</v>
      </c>
      <c r="AQ126" s="23">
        <f t="shared" si="49"/>
        <v>364.21999632000001</v>
      </c>
    </row>
    <row r="127" spans="1:43" x14ac:dyDescent="0.25">
      <c r="A127" s="130">
        <v>3.1</v>
      </c>
      <c r="B127" s="140" t="s">
        <v>792</v>
      </c>
      <c r="C127" s="118" t="s">
        <v>212</v>
      </c>
      <c r="D127" s="5"/>
      <c r="E127" s="5"/>
      <c r="F127" s="5"/>
      <c r="G127" s="5"/>
      <c r="H127" s="5"/>
      <c r="I127" s="5"/>
      <c r="J127" s="5"/>
      <c r="K127" s="5"/>
      <c r="L127" s="28"/>
      <c r="M127" s="148" t="s">
        <v>719</v>
      </c>
      <c r="N127" s="149">
        <v>112</v>
      </c>
      <c r="O127" s="150"/>
      <c r="P127" s="151">
        <v>290.125</v>
      </c>
      <c r="Q127" s="144">
        <v>0</v>
      </c>
      <c r="R127" s="144">
        <f t="shared" si="37"/>
        <v>290.125</v>
      </c>
      <c r="S127" s="144">
        <f t="shared" si="31"/>
        <v>21.768078750000001</v>
      </c>
      <c r="T127" s="144">
        <v>0</v>
      </c>
      <c r="U127" s="144">
        <f t="shared" si="38"/>
        <v>311.89307874999997</v>
      </c>
      <c r="V127" s="145"/>
      <c r="W127" s="152">
        <v>94.95</v>
      </c>
      <c r="X127" s="146">
        <f t="shared" si="32"/>
        <v>11.735819999999999</v>
      </c>
      <c r="Y127" s="144">
        <v>0</v>
      </c>
      <c r="Z127" s="144">
        <f t="shared" si="33"/>
        <v>106.68582000000001</v>
      </c>
      <c r="AA127" s="144">
        <f t="shared" si="34"/>
        <v>34932.024819999999</v>
      </c>
      <c r="AB127" s="144">
        <f t="shared" si="35"/>
        <v>11948.81184</v>
      </c>
      <c r="AC127" s="147">
        <f t="shared" si="36"/>
        <v>46881</v>
      </c>
      <c r="AD127" s="48"/>
      <c r="AE127" s="21">
        <v>10</v>
      </c>
      <c r="AF127" s="21">
        <v>112</v>
      </c>
      <c r="AG127" s="21">
        <f t="shared" si="39"/>
        <v>3249.4</v>
      </c>
      <c r="AH127" s="21">
        <f t="shared" si="40"/>
        <v>0</v>
      </c>
      <c r="AI127" s="21">
        <f t="shared" si="41"/>
        <v>3249.4</v>
      </c>
      <c r="AJ127" s="21">
        <f t="shared" si="42"/>
        <v>243.80248200000003</v>
      </c>
      <c r="AK127" s="21">
        <f t="shared" si="43"/>
        <v>0</v>
      </c>
      <c r="AL127" s="21">
        <f t="shared" si="44"/>
        <v>3493.2024820000001</v>
      </c>
      <c r="AM127" s="21">
        <f t="shared" si="45"/>
        <v>1063.44</v>
      </c>
      <c r="AN127" s="21">
        <f t="shared" si="46"/>
        <v>131.44118399999996</v>
      </c>
      <c r="AO127" s="21">
        <f t="shared" si="47"/>
        <v>0</v>
      </c>
      <c r="AP127" s="21">
        <f t="shared" si="48"/>
        <v>1194.8811840000001</v>
      </c>
      <c r="AQ127" s="23">
        <f t="shared" si="49"/>
        <v>4688.0836660000004</v>
      </c>
    </row>
    <row r="128" spans="1:43" x14ac:dyDescent="0.25">
      <c r="A128" s="130">
        <f>+A127+0.01</f>
        <v>3.11</v>
      </c>
      <c r="B128" s="140" t="s">
        <v>792</v>
      </c>
      <c r="C128" s="118" t="s">
        <v>213</v>
      </c>
      <c r="D128" s="5"/>
      <c r="E128" s="5"/>
      <c r="F128" s="5"/>
      <c r="G128" s="5"/>
      <c r="H128" s="5"/>
      <c r="I128" s="5"/>
      <c r="J128" s="5"/>
      <c r="K128" s="5"/>
      <c r="L128" s="28"/>
      <c r="M128" s="148" t="s">
        <v>719</v>
      </c>
      <c r="N128" s="149">
        <v>66</v>
      </c>
      <c r="O128" s="150"/>
      <c r="P128" s="151">
        <v>285.90499999999997</v>
      </c>
      <c r="Q128" s="144">
        <v>0</v>
      </c>
      <c r="R128" s="144">
        <f t="shared" si="37"/>
        <v>285.90499999999997</v>
      </c>
      <c r="S128" s="144">
        <f t="shared" si="31"/>
        <v>21.451452149999998</v>
      </c>
      <c r="T128" s="144">
        <v>0</v>
      </c>
      <c r="U128" s="144">
        <f t="shared" si="38"/>
        <v>307.35645215</v>
      </c>
      <c r="V128" s="145"/>
      <c r="W128" s="152">
        <v>94.95</v>
      </c>
      <c r="X128" s="146">
        <f t="shared" si="32"/>
        <v>11.735819999999999</v>
      </c>
      <c r="Y128" s="144">
        <v>0</v>
      </c>
      <c r="Z128" s="144">
        <f t="shared" si="33"/>
        <v>106.68582000000001</v>
      </c>
      <c r="AA128" s="144">
        <f t="shared" si="34"/>
        <v>20285.525841899998</v>
      </c>
      <c r="AB128" s="144">
        <f t="shared" si="35"/>
        <v>7041.2641200000007</v>
      </c>
      <c r="AC128" s="147">
        <f t="shared" si="36"/>
        <v>27327</v>
      </c>
      <c r="AD128" s="48"/>
      <c r="AE128" s="21">
        <v>10</v>
      </c>
      <c r="AF128" s="21">
        <v>66</v>
      </c>
      <c r="AG128" s="21">
        <f t="shared" si="39"/>
        <v>1886.973</v>
      </c>
      <c r="AH128" s="21">
        <f t="shared" si="40"/>
        <v>0</v>
      </c>
      <c r="AI128" s="21">
        <f t="shared" si="41"/>
        <v>1886.973</v>
      </c>
      <c r="AJ128" s="21">
        <f t="shared" si="42"/>
        <v>141.57958418999999</v>
      </c>
      <c r="AK128" s="21">
        <f t="shared" si="43"/>
        <v>0</v>
      </c>
      <c r="AL128" s="21">
        <f t="shared" si="44"/>
        <v>2028.5525841899998</v>
      </c>
      <c r="AM128" s="21">
        <f t="shared" si="45"/>
        <v>626.66999999999996</v>
      </c>
      <c r="AN128" s="21">
        <f t="shared" si="46"/>
        <v>77.456411999999986</v>
      </c>
      <c r="AO128" s="21">
        <f t="shared" si="47"/>
        <v>0</v>
      </c>
      <c r="AP128" s="21">
        <f t="shared" si="48"/>
        <v>704.12641199999996</v>
      </c>
      <c r="AQ128" s="23">
        <f t="shared" si="49"/>
        <v>2732.6789961899999</v>
      </c>
    </row>
    <row r="129" spans="1:43" x14ac:dyDescent="0.25">
      <c r="A129" s="130">
        <f>+A128+0.01</f>
        <v>3.1199999999999997</v>
      </c>
      <c r="B129" s="140" t="s">
        <v>792</v>
      </c>
      <c r="C129" s="118" t="s">
        <v>214</v>
      </c>
      <c r="D129" s="5"/>
      <c r="E129" s="5"/>
      <c r="F129" s="5"/>
      <c r="G129" s="5"/>
      <c r="H129" s="5"/>
      <c r="I129" s="5"/>
      <c r="J129" s="5"/>
      <c r="K129" s="5"/>
      <c r="L129" s="28"/>
      <c r="M129" s="148" t="s">
        <v>719</v>
      </c>
      <c r="N129" s="149">
        <v>8</v>
      </c>
      <c r="O129" s="150"/>
      <c r="P129" s="151">
        <v>285.90499999999997</v>
      </c>
      <c r="Q129" s="144">
        <v>0</v>
      </c>
      <c r="R129" s="144">
        <f t="shared" si="37"/>
        <v>285.90499999999997</v>
      </c>
      <c r="S129" s="144">
        <f t="shared" si="31"/>
        <v>21.451452149999998</v>
      </c>
      <c r="T129" s="144">
        <v>0</v>
      </c>
      <c r="U129" s="144">
        <f t="shared" si="38"/>
        <v>307.35645215</v>
      </c>
      <c r="V129" s="145"/>
      <c r="W129" s="152">
        <v>94.95</v>
      </c>
      <c r="X129" s="146">
        <f t="shared" si="32"/>
        <v>11.735819999999999</v>
      </c>
      <c r="Y129" s="144">
        <v>0</v>
      </c>
      <c r="Z129" s="144">
        <f t="shared" si="33"/>
        <v>106.68582000000001</v>
      </c>
      <c r="AA129" s="144">
        <f t="shared" si="34"/>
        <v>2458.8516172</v>
      </c>
      <c r="AB129" s="144">
        <f t="shared" si="35"/>
        <v>853.48656000000005</v>
      </c>
      <c r="AC129" s="147">
        <f t="shared" si="36"/>
        <v>3312</v>
      </c>
      <c r="AD129" s="48"/>
      <c r="AE129" s="21">
        <v>10</v>
      </c>
      <c r="AF129" s="21">
        <v>8</v>
      </c>
      <c r="AG129" s="21">
        <f t="shared" si="39"/>
        <v>228.72399999999999</v>
      </c>
      <c r="AH129" s="21">
        <f t="shared" si="40"/>
        <v>0</v>
      </c>
      <c r="AI129" s="21">
        <f t="shared" si="41"/>
        <v>228.72399999999999</v>
      </c>
      <c r="AJ129" s="21">
        <f t="shared" si="42"/>
        <v>17.161161719999999</v>
      </c>
      <c r="AK129" s="21">
        <f t="shared" si="43"/>
        <v>0</v>
      </c>
      <c r="AL129" s="21">
        <f t="shared" si="44"/>
        <v>245.88516171999999</v>
      </c>
      <c r="AM129" s="21">
        <f t="shared" si="45"/>
        <v>75.959999999999994</v>
      </c>
      <c r="AN129" s="21">
        <f t="shared" si="46"/>
        <v>9.3886559999999992</v>
      </c>
      <c r="AO129" s="21">
        <f t="shared" si="47"/>
        <v>0</v>
      </c>
      <c r="AP129" s="21">
        <f t="shared" si="48"/>
        <v>85.348655999999991</v>
      </c>
      <c r="AQ129" s="23">
        <f t="shared" si="49"/>
        <v>331.23381771999999</v>
      </c>
    </row>
    <row r="130" spans="1:43" x14ac:dyDescent="0.25">
      <c r="A130" s="130">
        <f>+A129+0.01</f>
        <v>3.1299999999999994</v>
      </c>
      <c r="B130" s="140" t="s">
        <v>792</v>
      </c>
      <c r="C130" s="118" t="s">
        <v>215</v>
      </c>
      <c r="D130" s="5"/>
      <c r="E130" s="5"/>
      <c r="F130" s="5"/>
      <c r="G130" s="5"/>
      <c r="H130" s="5"/>
      <c r="I130" s="5"/>
      <c r="J130" s="5"/>
      <c r="K130" s="5"/>
      <c r="L130" s="28"/>
      <c r="M130" s="148" t="s">
        <v>719</v>
      </c>
      <c r="N130" s="149">
        <v>8</v>
      </c>
      <c r="O130" s="150"/>
      <c r="P130" s="151">
        <v>286.95999999999998</v>
      </c>
      <c r="Q130" s="144">
        <v>0</v>
      </c>
      <c r="R130" s="144">
        <f t="shared" si="37"/>
        <v>286.95999999999998</v>
      </c>
      <c r="S130" s="144">
        <f t="shared" si="31"/>
        <v>21.5306088</v>
      </c>
      <c r="T130" s="144">
        <v>0</v>
      </c>
      <c r="U130" s="144">
        <f t="shared" si="38"/>
        <v>308.49060879999996</v>
      </c>
      <c r="V130" s="145"/>
      <c r="W130" s="152">
        <v>94.95</v>
      </c>
      <c r="X130" s="146">
        <f t="shared" si="32"/>
        <v>11.735819999999999</v>
      </c>
      <c r="Y130" s="144">
        <v>0</v>
      </c>
      <c r="Z130" s="144">
        <f t="shared" si="33"/>
        <v>106.68582000000001</v>
      </c>
      <c r="AA130" s="144">
        <f t="shared" si="34"/>
        <v>2467.9248703999997</v>
      </c>
      <c r="AB130" s="144">
        <f t="shared" si="35"/>
        <v>853.48656000000005</v>
      </c>
      <c r="AC130" s="147">
        <f t="shared" si="36"/>
        <v>3321</v>
      </c>
      <c r="AD130" s="48"/>
      <c r="AE130" s="21">
        <v>10</v>
      </c>
      <c r="AF130" s="21">
        <v>8</v>
      </c>
      <c r="AG130" s="21">
        <f t="shared" si="39"/>
        <v>229.56799999999998</v>
      </c>
      <c r="AH130" s="21">
        <f t="shared" si="40"/>
        <v>0</v>
      </c>
      <c r="AI130" s="21">
        <f t="shared" si="41"/>
        <v>229.56799999999998</v>
      </c>
      <c r="AJ130" s="21">
        <f t="shared" si="42"/>
        <v>17.22448704</v>
      </c>
      <c r="AK130" s="21">
        <f t="shared" si="43"/>
        <v>0</v>
      </c>
      <c r="AL130" s="21">
        <f t="shared" si="44"/>
        <v>246.79248703999997</v>
      </c>
      <c r="AM130" s="21">
        <f t="shared" si="45"/>
        <v>75.959999999999994</v>
      </c>
      <c r="AN130" s="21">
        <f t="shared" si="46"/>
        <v>9.3886559999999992</v>
      </c>
      <c r="AO130" s="21">
        <f t="shared" si="47"/>
        <v>0</v>
      </c>
      <c r="AP130" s="21">
        <f t="shared" si="48"/>
        <v>85.348655999999991</v>
      </c>
      <c r="AQ130" s="23">
        <f t="shared" si="49"/>
        <v>332.14114303999997</v>
      </c>
    </row>
    <row r="131" spans="1:43" x14ac:dyDescent="0.25">
      <c r="A131" s="130">
        <f>+A130+0.01</f>
        <v>3.1399999999999992</v>
      </c>
      <c r="B131" s="140" t="s">
        <v>792</v>
      </c>
      <c r="C131" s="118" t="s">
        <v>216</v>
      </c>
      <c r="D131" s="5"/>
      <c r="E131" s="5"/>
      <c r="F131" s="5"/>
      <c r="G131" s="5"/>
      <c r="H131" s="5"/>
      <c r="I131" s="5"/>
      <c r="J131" s="5"/>
      <c r="K131" s="5"/>
      <c r="L131" s="28"/>
      <c r="M131" s="148" t="s">
        <v>719</v>
      </c>
      <c r="N131" s="149">
        <v>4</v>
      </c>
      <c r="O131" s="150"/>
      <c r="P131" s="151">
        <v>291.18</v>
      </c>
      <c r="Q131" s="144">
        <v>0</v>
      </c>
      <c r="R131" s="144">
        <f t="shared" si="37"/>
        <v>291.18</v>
      </c>
      <c r="S131" s="144">
        <f t="shared" si="31"/>
        <v>21.847235399999999</v>
      </c>
      <c r="T131" s="144">
        <v>0</v>
      </c>
      <c r="U131" s="144">
        <f t="shared" si="38"/>
        <v>313.0272354</v>
      </c>
      <c r="V131" s="145"/>
      <c r="W131" s="152">
        <v>158.25</v>
      </c>
      <c r="X131" s="146">
        <f t="shared" si="32"/>
        <v>19.559699999999999</v>
      </c>
      <c r="Y131" s="144">
        <v>0</v>
      </c>
      <c r="Z131" s="144">
        <f t="shared" si="33"/>
        <v>177.80969999999999</v>
      </c>
      <c r="AA131" s="144">
        <f t="shared" si="34"/>
        <v>1252.1089416</v>
      </c>
      <c r="AB131" s="144">
        <f t="shared" si="35"/>
        <v>711.23879999999997</v>
      </c>
      <c r="AC131" s="147">
        <f t="shared" si="36"/>
        <v>1963</v>
      </c>
      <c r="AD131" s="48"/>
      <c r="AE131" s="21">
        <v>10</v>
      </c>
      <c r="AF131" s="21">
        <v>4</v>
      </c>
      <c r="AG131" s="21">
        <f t="shared" si="39"/>
        <v>116.47200000000001</v>
      </c>
      <c r="AH131" s="21">
        <f t="shared" si="40"/>
        <v>0</v>
      </c>
      <c r="AI131" s="21">
        <f t="shared" si="41"/>
        <v>116.47200000000001</v>
      </c>
      <c r="AJ131" s="21">
        <f t="shared" si="42"/>
        <v>8.7388941599999992</v>
      </c>
      <c r="AK131" s="21">
        <f t="shared" si="43"/>
        <v>0</v>
      </c>
      <c r="AL131" s="21">
        <f t="shared" si="44"/>
        <v>125.21089416000001</v>
      </c>
      <c r="AM131" s="21">
        <f t="shared" si="45"/>
        <v>63.3</v>
      </c>
      <c r="AN131" s="21">
        <f t="shared" si="46"/>
        <v>7.8238799999999991</v>
      </c>
      <c r="AO131" s="21">
        <f t="shared" si="47"/>
        <v>0</v>
      </c>
      <c r="AP131" s="21">
        <f t="shared" si="48"/>
        <v>71.12388</v>
      </c>
      <c r="AQ131" s="23">
        <f t="shared" si="49"/>
        <v>196.33477415999999</v>
      </c>
    </row>
    <row r="132" spans="1:43" ht="75" x14ac:dyDescent="0.25">
      <c r="A132" s="128">
        <v>4</v>
      </c>
      <c r="B132" s="140" t="s">
        <v>792</v>
      </c>
      <c r="C132" s="118" t="s">
        <v>217</v>
      </c>
      <c r="D132" s="5"/>
      <c r="E132" s="5"/>
      <c r="F132" s="5"/>
      <c r="G132" s="5"/>
      <c r="H132" s="5"/>
      <c r="I132" s="5"/>
      <c r="J132" s="5"/>
      <c r="K132" s="5"/>
      <c r="L132" s="28"/>
      <c r="M132" s="141" t="s">
        <v>732</v>
      </c>
      <c r="N132" s="142">
        <v>0</v>
      </c>
      <c r="O132" s="150"/>
      <c r="P132" s="144">
        <v>0</v>
      </c>
      <c r="Q132" s="144">
        <v>0</v>
      </c>
      <c r="R132" s="144">
        <f t="shared" si="37"/>
        <v>0</v>
      </c>
      <c r="S132" s="144">
        <f t="shared" si="31"/>
        <v>0</v>
      </c>
      <c r="T132" s="144">
        <v>0</v>
      </c>
      <c r="U132" s="144">
        <f t="shared" si="38"/>
        <v>0</v>
      </c>
      <c r="V132" s="145"/>
      <c r="W132" s="144">
        <v>0</v>
      </c>
      <c r="X132" s="146">
        <f t="shared" si="32"/>
        <v>0</v>
      </c>
      <c r="Y132" s="144">
        <v>0</v>
      </c>
      <c r="Z132" s="144">
        <f t="shared" si="33"/>
        <v>0</v>
      </c>
      <c r="AA132" s="144">
        <f t="shared" si="34"/>
        <v>0</v>
      </c>
      <c r="AB132" s="144">
        <f t="shared" si="35"/>
        <v>0</v>
      </c>
      <c r="AC132" s="147">
        <f t="shared" si="36"/>
        <v>0</v>
      </c>
      <c r="AD132" s="48"/>
      <c r="AE132" s="21">
        <v>10</v>
      </c>
      <c r="AF132" s="21">
        <v>0</v>
      </c>
      <c r="AG132" s="21">
        <f t="shared" si="39"/>
        <v>0</v>
      </c>
      <c r="AH132" s="21">
        <f t="shared" si="40"/>
        <v>0</v>
      </c>
      <c r="AI132" s="21">
        <f t="shared" si="41"/>
        <v>0</v>
      </c>
      <c r="AJ132" s="21">
        <f t="shared" si="42"/>
        <v>0</v>
      </c>
      <c r="AK132" s="21">
        <f t="shared" si="43"/>
        <v>0</v>
      </c>
      <c r="AL132" s="21">
        <f t="shared" si="44"/>
        <v>0</v>
      </c>
      <c r="AM132" s="21">
        <f t="shared" si="45"/>
        <v>0</v>
      </c>
      <c r="AN132" s="21">
        <f t="shared" si="46"/>
        <v>0</v>
      </c>
      <c r="AO132" s="21">
        <f t="shared" si="47"/>
        <v>0</v>
      </c>
      <c r="AP132" s="21">
        <f t="shared" si="48"/>
        <v>0</v>
      </c>
      <c r="AQ132" s="23">
        <f t="shared" si="49"/>
        <v>0</v>
      </c>
    </row>
    <row r="133" spans="1:43" x14ac:dyDescent="0.25">
      <c r="A133" s="129">
        <f>+A132+0.1</f>
        <v>4.0999999999999996</v>
      </c>
      <c r="B133" s="140" t="s">
        <v>792</v>
      </c>
      <c r="C133" s="118" t="s">
        <v>218</v>
      </c>
      <c r="D133" s="5"/>
      <c r="E133" s="5"/>
      <c r="F133" s="5"/>
      <c r="G133" s="5"/>
      <c r="H133" s="5"/>
      <c r="I133" s="5"/>
      <c r="J133" s="5"/>
      <c r="K133" s="5"/>
      <c r="L133" s="28"/>
      <c r="M133" s="148" t="s">
        <v>47</v>
      </c>
      <c r="N133" s="149">
        <v>25</v>
      </c>
      <c r="O133" s="150"/>
      <c r="P133" s="151">
        <v>327.05</v>
      </c>
      <c r="Q133" s="144">
        <v>0</v>
      </c>
      <c r="R133" s="144">
        <f t="shared" si="37"/>
        <v>327.05</v>
      </c>
      <c r="S133" s="144">
        <f t="shared" si="31"/>
        <v>24.5385615</v>
      </c>
      <c r="T133" s="144">
        <v>0</v>
      </c>
      <c r="U133" s="144">
        <f t="shared" si="38"/>
        <v>351.58856150000003</v>
      </c>
      <c r="V133" s="145"/>
      <c r="W133" s="152">
        <v>126.6</v>
      </c>
      <c r="X133" s="146">
        <f t="shared" si="32"/>
        <v>15.647759999999998</v>
      </c>
      <c r="Y133" s="144">
        <v>0</v>
      </c>
      <c r="Z133" s="144">
        <f t="shared" si="33"/>
        <v>142.24776</v>
      </c>
      <c r="AA133" s="144">
        <f t="shared" si="34"/>
        <v>8789.7140374999999</v>
      </c>
      <c r="AB133" s="144">
        <f t="shared" si="35"/>
        <v>3556.194</v>
      </c>
      <c r="AC133" s="147">
        <f t="shared" si="36"/>
        <v>12346</v>
      </c>
      <c r="AD133" s="48"/>
      <c r="AE133" s="21">
        <v>10</v>
      </c>
      <c r="AF133" s="21">
        <v>25</v>
      </c>
      <c r="AG133" s="21">
        <f t="shared" si="39"/>
        <v>817.625</v>
      </c>
      <c r="AH133" s="21">
        <f t="shared" si="40"/>
        <v>0</v>
      </c>
      <c r="AI133" s="21">
        <f t="shared" si="41"/>
        <v>817.625</v>
      </c>
      <c r="AJ133" s="21">
        <f t="shared" si="42"/>
        <v>61.34640375</v>
      </c>
      <c r="AK133" s="21">
        <f t="shared" si="43"/>
        <v>0</v>
      </c>
      <c r="AL133" s="21">
        <f t="shared" si="44"/>
        <v>878.97140375000004</v>
      </c>
      <c r="AM133" s="21">
        <f t="shared" si="45"/>
        <v>316.5</v>
      </c>
      <c r="AN133" s="21">
        <f t="shared" si="46"/>
        <v>39.119399999999999</v>
      </c>
      <c r="AO133" s="21">
        <f t="shared" si="47"/>
        <v>0</v>
      </c>
      <c r="AP133" s="21">
        <f t="shared" si="48"/>
        <v>355.61939999999998</v>
      </c>
      <c r="AQ133" s="23">
        <f t="shared" si="49"/>
        <v>1234.5908037500001</v>
      </c>
    </row>
    <row r="134" spans="1:43" x14ac:dyDescent="0.25">
      <c r="A134" s="129">
        <f>+A133+0.1</f>
        <v>4.1999999999999993</v>
      </c>
      <c r="B134" s="140" t="s">
        <v>792</v>
      </c>
      <c r="C134" s="118" t="s">
        <v>219</v>
      </c>
      <c r="D134" s="5"/>
      <c r="E134" s="5"/>
      <c r="F134" s="5"/>
      <c r="G134" s="5"/>
      <c r="H134" s="5"/>
      <c r="I134" s="5"/>
      <c r="J134" s="5"/>
      <c r="K134" s="5"/>
      <c r="L134" s="28"/>
      <c r="M134" s="148" t="s">
        <v>47</v>
      </c>
      <c r="N134" s="149">
        <v>25</v>
      </c>
      <c r="O134" s="150"/>
      <c r="P134" s="151">
        <v>392.46</v>
      </c>
      <c r="Q134" s="144">
        <v>0</v>
      </c>
      <c r="R134" s="144">
        <f t="shared" si="37"/>
        <v>392.46</v>
      </c>
      <c r="S134" s="144">
        <f t="shared" si="31"/>
        <v>29.446273799999997</v>
      </c>
      <c r="T134" s="144">
        <v>0</v>
      </c>
      <c r="U134" s="144">
        <f t="shared" si="38"/>
        <v>421.90627379999995</v>
      </c>
      <c r="V134" s="145"/>
      <c r="W134" s="152">
        <v>139.26</v>
      </c>
      <c r="X134" s="146">
        <f t="shared" si="32"/>
        <v>17.212535999999997</v>
      </c>
      <c r="Y134" s="144">
        <v>0</v>
      </c>
      <c r="Z134" s="144">
        <f t="shared" si="33"/>
        <v>156.47253599999999</v>
      </c>
      <c r="AA134" s="144">
        <f t="shared" si="34"/>
        <v>10547.656845</v>
      </c>
      <c r="AB134" s="144">
        <f t="shared" si="35"/>
        <v>3911.8134</v>
      </c>
      <c r="AC134" s="147">
        <f t="shared" si="36"/>
        <v>14459</v>
      </c>
      <c r="AD134" s="48"/>
      <c r="AE134" s="21">
        <v>10</v>
      </c>
      <c r="AF134" s="21">
        <v>25</v>
      </c>
      <c r="AG134" s="21">
        <f t="shared" si="39"/>
        <v>981.15</v>
      </c>
      <c r="AH134" s="21">
        <f t="shared" si="40"/>
        <v>0</v>
      </c>
      <c r="AI134" s="21">
        <f t="shared" si="41"/>
        <v>981.15</v>
      </c>
      <c r="AJ134" s="21">
        <f t="shared" si="42"/>
        <v>73.615684499999986</v>
      </c>
      <c r="AK134" s="21">
        <f t="shared" si="43"/>
        <v>0</v>
      </c>
      <c r="AL134" s="21">
        <f t="shared" si="44"/>
        <v>1054.7656844999999</v>
      </c>
      <c r="AM134" s="21">
        <f t="shared" si="45"/>
        <v>348.15</v>
      </c>
      <c r="AN134" s="21">
        <f t="shared" si="46"/>
        <v>43.031339999999993</v>
      </c>
      <c r="AO134" s="21">
        <f t="shared" si="47"/>
        <v>0</v>
      </c>
      <c r="AP134" s="21">
        <f t="shared" si="48"/>
        <v>391.18133999999998</v>
      </c>
      <c r="AQ134" s="23">
        <f t="shared" si="49"/>
        <v>1445.9470244999998</v>
      </c>
    </row>
    <row r="135" spans="1:43" ht="30" x14ac:dyDescent="0.25">
      <c r="A135" s="128">
        <v>5</v>
      </c>
      <c r="B135" s="140" t="s">
        <v>792</v>
      </c>
      <c r="C135" s="118" t="s">
        <v>744</v>
      </c>
      <c r="D135" s="5"/>
      <c r="E135" s="5"/>
      <c r="F135" s="5"/>
      <c r="G135" s="5"/>
      <c r="H135" s="5"/>
      <c r="I135" s="5"/>
      <c r="J135" s="5"/>
      <c r="K135" s="5"/>
      <c r="L135" s="28"/>
      <c r="M135" s="141" t="s">
        <v>732</v>
      </c>
      <c r="N135" s="142">
        <v>0</v>
      </c>
      <c r="O135" s="150"/>
      <c r="P135" s="144">
        <v>0</v>
      </c>
      <c r="Q135" s="144">
        <v>0</v>
      </c>
      <c r="R135" s="144">
        <f t="shared" si="37"/>
        <v>0</v>
      </c>
      <c r="S135" s="144">
        <f t="shared" si="31"/>
        <v>0</v>
      </c>
      <c r="T135" s="144">
        <v>0</v>
      </c>
      <c r="U135" s="144">
        <f t="shared" si="38"/>
        <v>0</v>
      </c>
      <c r="V135" s="145"/>
      <c r="W135" s="144">
        <v>0</v>
      </c>
      <c r="X135" s="146">
        <f t="shared" si="32"/>
        <v>0</v>
      </c>
      <c r="Y135" s="144">
        <v>0</v>
      </c>
      <c r="Z135" s="144">
        <f t="shared" si="33"/>
        <v>0</v>
      </c>
      <c r="AA135" s="144">
        <f t="shared" si="34"/>
        <v>0</v>
      </c>
      <c r="AB135" s="144">
        <f t="shared" si="35"/>
        <v>0</v>
      </c>
      <c r="AC135" s="147">
        <f t="shared" si="36"/>
        <v>0</v>
      </c>
      <c r="AD135" s="48"/>
      <c r="AE135" s="21">
        <v>10</v>
      </c>
      <c r="AF135" s="21">
        <v>0</v>
      </c>
      <c r="AG135" s="21">
        <f t="shared" si="39"/>
        <v>0</v>
      </c>
      <c r="AH135" s="21">
        <f t="shared" si="40"/>
        <v>0</v>
      </c>
      <c r="AI135" s="21">
        <f t="shared" si="41"/>
        <v>0</v>
      </c>
      <c r="AJ135" s="21">
        <f t="shared" si="42"/>
        <v>0</v>
      </c>
      <c r="AK135" s="21">
        <f t="shared" si="43"/>
        <v>0</v>
      </c>
      <c r="AL135" s="21">
        <f t="shared" si="44"/>
        <v>0</v>
      </c>
      <c r="AM135" s="21">
        <f t="shared" si="45"/>
        <v>0</v>
      </c>
      <c r="AN135" s="21">
        <f t="shared" si="46"/>
        <v>0</v>
      </c>
      <c r="AO135" s="21">
        <f t="shared" si="47"/>
        <v>0</v>
      </c>
      <c r="AP135" s="21">
        <f t="shared" si="48"/>
        <v>0</v>
      </c>
      <c r="AQ135" s="23">
        <f t="shared" si="49"/>
        <v>0</v>
      </c>
    </row>
    <row r="136" spans="1:43" x14ac:dyDescent="0.25">
      <c r="A136" s="129">
        <f>+A135+0.1</f>
        <v>5.0999999999999996</v>
      </c>
      <c r="B136" s="140" t="s">
        <v>792</v>
      </c>
      <c r="C136" s="118" t="s">
        <v>220</v>
      </c>
      <c r="D136" s="5"/>
      <c r="E136" s="5"/>
      <c r="F136" s="5"/>
      <c r="G136" s="5"/>
      <c r="H136" s="5"/>
      <c r="I136" s="5"/>
      <c r="J136" s="5"/>
      <c r="K136" s="5"/>
      <c r="L136" s="28"/>
      <c r="M136" s="148" t="s">
        <v>47</v>
      </c>
      <c r="N136" s="149">
        <v>25</v>
      </c>
      <c r="O136" s="150"/>
      <c r="P136" s="151">
        <v>327.05</v>
      </c>
      <c r="Q136" s="144">
        <v>0</v>
      </c>
      <c r="R136" s="144">
        <f t="shared" si="37"/>
        <v>327.05</v>
      </c>
      <c r="S136" s="144">
        <f t="shared" si="31"/>
        <v>24.5385615</v>
      </c>
      <c r="T136" s="144">
        <v>0</v>
      </c>
      <c r="U136" s="144">
        <f t="shared" si="38"/>
        <v>351.58856150000003</v>
      </c>
      <c r="V136" s="145"/>
      <c r="W136" s="152">
        <v>126.6</v>
      </c>
      <c r="X136" s="146">
        <f t="shared" si="32"/>
        <v>15.647759999999998</v>
      </c>
      <c r="Y136" s="144">
        <v>0</v>
      </c>
      <c r="Z136" s="144">
        <f t="shared" si="33"/>
        <v>142.24776</v>
      </c>
      <c r="AA136" s="144">
        <f t="shared" si="34"/>
        <v>8789.7140374999999</v>
      </c>
      <c r="AB136" s="144">
        <f t="shared" si="35"/>
        <v>3556.194</v>
      </c>
      <c r="AC136" s="147">
        <f t="shared" si="36"/>
        <v>12346</v>
      </c>
      <c r="AD136" s="48"/>
      <c r="AE136" s="21">
        <v>10</v>
      </c>
      <c r="AF136" s="21">
        <v>25</v>
      </c>
      <c r="AG136" s="21">
        <f t="shared" si="39"/>
        <v>817.625</v>
      </c>
      <c r="AH136" s="21">
        <f t="shared" si="40"/>
        <v>0</v>
      </c>
      <c r="AI136" s="21">
        <f t="shared" si="41"/>
        <v>817.625</v>
      </c>
      <c r="AJ136" s="21">
        <f t="shared" si="42"/>
        <v>61.34640375</v>
      </c>
      <c r="AK136" s="21">
        <f t="shared" si="43"/>
        <v>0</v>
      </c>
      <c r="AL136" s="21">
        <f t="shared" si="44"/>
        <v>878.97140375000004</v>
      </c>
      <c r="AM136" s="21">
        <f t="shared" si="45"/>
        <v>316.5</v>
      </c>
      <c r="AN136" s="21">
        <f t="shared" si="46"/>
        <v>39.119399999999999</v>
      </c>
      <c r="AO136" s="21">
        <f t="shared" si="47"/>
        <v>0</v>
      </c>
      <c r="AP136" s="21">
        <f t="shared" si="48"/>
        <v>355.61939999999998</v>
      </c>
      <c r="AQ136" s="23">
        <f t="shared" si="49"/>
        <v>1234.5908037500001</v>
      </c>
    </row>
    <row r="137" spans="1:43" ht="60" x14ac:dyDescent="0.25">
      <c r="A137" s="128">
        <v>6</v>
      </c>
      <c r="B137" s="140" t="s">
        <v>792</v>
      </c>
      <c r="C137" s="118" t="s">
        <v>221</v>
      </c>
      <c r="D137" s="5"/>
      <c r="E137" s="5"/>
      <c r="F137" s="5"/>
      <c r="G137" s="5"/>
      <c r="H137" s="5"/>
      <c r="I137" s="5"/>
      <c r="J137" s="5"/>
      <c r="K137" s="5"/>
      <c r="L137" s="28"/>
      <c r="M137" s="141" t="s">
        <v>732</v>
      </c>
      <c r="N137" s="142">
        <v>0</v>
      </c>
      <c r="O137" s="150"/>
      <c r="P137" s="144">
        <v>0</v>
      </c>
      <c r="Q137" s="144">
        <v>0</v>
      </c>
      <c r="R137" s="144">
        <f t="shared" si="37"/>
        <v>0</v>
      </c>
      <c r="S137" s="144">
        <f t="shared" ref="S137:S200" si="53">R137*7.503%</f>
        <v>0</v>
      </c>
      <c r="T137" s="144">
        <v>0</v>
      </c>
      <c r="U137" s="144">
        <f t="shared" si="38"/>
        <v>0</v>
      </c>
      <c r="V137" s="145"/>
      <c r="W137" s="144">
        <v>0</v>
      </c>
      <c r="X137" s="146">
        <f t="shared" ref="X137:X200" si="54">W137*12.36%</f>
        <v>0</v>
      </c>
      <c r="Y137" s="144">
        <v>0</v>
      </c>
      <c r="Z137" s="144">
        <f t="shared" ref="Z137:Z200" si="55">W137+X137+Y137</f>
        <v>0</v>
      </c>
      <c r="AA137" s="144">
        <f t="shared" ref="AA137:AA200" si="56">N137*U137</f>
        <v>0</v>
      </c>
      <c r="AB137" s="144">
        <f t="shared" ref="AB137:AB200" si="57">Z137*N137</f>
        <v>0</v>
      </c>
      <c r="AC137" s="147">
        <f t="shared" ref="AC137:AC200" si="58">ROUND(AA137+AB137,0)</f>
        <v>0</v>
      </c>
      <c r="AD137" s="48"/>
      <c r="AE137" s="21">
        <v>10</v>
      </c>
      <c r="AF137" s="21">
        <v>0</v>
      </c>
      <c r="AG137" s="21">
        <f t="shared" si="39"/>
        <v>0</v>
      </c>
      <c r="AH137" s="21">
        <f t="shared" si="40"/>
        <v>0</v>
      </c>
      <c r="AI137" s="21">
        <f t="shared" si="41"/>
        <v>0</v>
      </c>
      <c r="AJ137" s="21">
        <f t="shared" si="42"/>
        <v>0</v>
      </c>
      <c r="AK137" s="21">
        <f t="shared" si="43"/>
        <v>0</v>
      </c>
      <c r="AL137" s="21">
        <f t="shared" si="44"/>
        <v>0</v>
      </c>
      <c r="AM137" s="21">
        <f t="shared" si="45"/>
        <v>0</v>
      </c>
      <c r="AN137" s="21">
        <f t="shared" si="46"/>
        <v>0</v>
      </c>
      <c r="AO137" s="21">
        <f t="shared" si="47"/>
        <v>0</v>
      </c>
      <c r="AP137" s="21">
        <f t="shared" si="48"/>
        <v>0</v>
      </c>
      <c r="AQ137" s="23">
        <f t="shared" si="49"/>
        <v>0</v>
      </c>
    </row>
    <row r="138" spans="1:43" x14ac:dyDescent="0.25">
      <c r="A138" s="129">
        <f>+A137+0.1</f>
        <v>6.1</v>
      </c>
      <c r="B138" s="140" t="s">
        <v>792</v>
      </c>
      <c r="C138" s="125" t="s">
        <v>222</v>
      </c>
      <c r="D138" s="5"/>
      <c r="E138" s="5"/>
      <c r="F138" s="5"/>
      <c r="G138" s="5"/>
      <c r="H138" s="5"/>
      <c r="I138" s="5"/>
      <c r="J138" s="5"/>
      <c r="K138" s="5"/>
      <c r="L138" s="28"/>
      <c r="M138" s="148" t="s">
        <v>47</v>
      </c>
      <c r="N138" s="149">
        <v>200</v>
      </c>
      <c r="O138" s="150"/>
      <c r="P138" s="151">
        <v>1796.665</v>
      </c>
      <c r="Q138" s="144">
        <v>0</v>
      </c>
      <c r="R138" s="144">
        <f t="shared" ref="R138:R201" si="59">P138+Q138</f>
        <v>1796.665</v>
      </c>
      <c r="S138" s="144">
        <f t="shared" si="53"/>
        <v>134.80377494999999</v>
      </c>
      <c r="T138" s="144">
        <v>0</v>
      </c>
      <c r="U138" s="144">
        <f t="shared" ref="U138:U201" si="60">R138+S138+T138</f>
        <v>1931.4687749499999</v>
      </c>
      <c r="V138" s="145"/>
      <c r="W138" s="152">
        <v>227.88</v>
      </c>
      <c r="X138" s="146">
        <f t="shared" si="54"/>
        <v>28.165967999999996</v>
      </c>
      <c r="Y138" s="144">
        <v>0</v>
      </c>
      <c r="Z138" s="144">
        <f t="shared" si="55"/>
        <v>256.04596800000002</v>
      </c>
      <c r="AA138" s="144">
        <f t="shared" si="56"/>
        <v>386293.75498999999</v>
      </c>
      <c r="AB138" s="144">
        <f t="shared" si="57"/>
        <v>51209.193600000006</v>
      </c>
      <c r="AC138" s="147">
        <f t="shared" si="58"/>
        <v>437503</v>
      </c>
      <c r="AD138" s="48"/>
      <c r="AE138" s="21">
        <v>10</v>
      </c>
      <c r="AF138" s="21">
        <v>200</v>
      </c>
      <c r="AG138" s="21">
        <f t="shared" si="39"/>
        <v>35933.300000000003</v>
      </c>
      <c r="AH138" s="21">
        <f t="shared" si="40"/>
        <v>0</v>
      </c>
      <c r="AI138" s="21">
        <f t="shared" si="41"/>
        <v>35933.300000000003</v>
      </c>
      <c r="AJ138" s="21">
        <f t="shared" si="42"/>
        <v>2696.075499</v>
      </c>
      <c r="AK138" s="21">
        <f t="shared" si="43"/>
        <v>0</v>
      </c>
      <c r="AL138" s="21">
        <f t="shared" si="44"/>
        <v>38629.375499000002</v>
      </c>
      <c r="AM138" s="21">
        <f t="shared" si="45"/>
        <v>4557.6000000000004</v>
      </c>
      <c r="AN138" s="21">
        <f t="shared" si="46"/>
        <v>563.31935999999996</v>
      </c>
      <c r="AO138" s="21">
        <f t="shared" si="47"/>
        <v>0</v>
      </c>
      <c r="AP138" s="21">
        <f t="shared" si="48"/>
        <v>5120.9193599999999</v>
      </c>
      <c r="AQ138" s="23">
        <f t="shared" si="49"/>
        <v>43750.294859000001</v>
      </c>
    </row>
    <row r="139" spans="1:43" x14ac:dyDescent="0.25">
      <c r="A139" s="129">
        <f>+A138+0.1</f>
        <v>6.1999999999999993</v>
      </c>
      <c r="B139" s="140" t="s">
        <v>792</v>
      </c>
      <c r="C139" s="125" t="s">
        <v>223</v>
      </c>
      <c r="D139" s="5"/>
      <c r="E139" s="5"/>
      <c r="F139" s="5"/>
      <c r="G139" s="5"/>
      <c r="H139" s="5"/>
      <c r="I139" s="5"/>
      <c r="J139" s="5"/>
      <c r="K139" s="5"/>
      <c r="L139" s="28"/>
      <c r="M139" s="148" t="s">
        <v>47</v>
      </c>
      <c r="N139" s="149">
        <v>325</v>
      </c>
      <c r="O139" s="150"/>
      <c r="P139" s="151">
        <v>1674.2850000000001</v>
      </c>
      <c r="Q139" s="144">
        <v>0</v>
      </c>
      <c r="R139" s="144">
        <f t="shared" si="59"/>
        <v>1674.2850000000001</v>
      </c>
      <c r="S139" s="144">
        <f t="shared" si="53"/>
        <v>125.62160355</v>
      </c>
      <c r="T139" s="144">
        <v>0</v>
      </c>
      <c r="U139" s="144">
        <f t="shared" si="60"/>
        <v>1799.90660355</v>
      </c>
      <c r="V139" s="145"/>
      <c r="W139" s="152">
        <v>221.55</v>
      </c>
      <c r="X139" s="146">
        <f t="shared" si="54"/>
        <v>27.383579999999998</v>
      </c>
      <c r="Y139" s="144">
        <v>0</v>
      </c>
      <c r="Z139" s="144">
        <f t="shared" si="55"/>
        <v>248.93358000000001</v>
      </c>
      <c r="AA139" s="144">
        <f t="shared" si="56"/>
        <v>584969.64615375001</v>
      </c>
      <c r="AB139" s="144">
        <f t="shared" si="57"/>
        <v>80903.413499999995</v>
      </c>
      <c r="AC139" s="147">
        <f t="shared" si="58"/>
        <v>665873</v>
      </c>
      <c r="AD139" s="48"/>
      <c r="AE139" s="21">
        <v>10</v>
      </c>
      <c r="AF139" s="21">
        <v>325</v>
      </c>
      <c r="AG139" s="21">
        <f t="shared" ref="AG139:AG202" si="61">AE139*AF139*P139/100</f>
        <v>54414.262499999997</v>
      </c>
      <c r="AH139" s="21">
        <f t="shared" ref="AH139:AH202" si="62">AE139*AF139*Q139/100</f>
        <v>0</v>
      </c>
      <c r="AI139" s="21">
        <f t="shared" ref="AI139:AI202" si="63">AG139+AH139</f>
        <v>54414.262499999997</v>
      </c>
      <c r="AJ139" s="21">
        <f t="shared" ref="AJ139:AJ202" si="64">AE139*AF139*S139/100</f>
        <v>4082.7021153750002</v>
      </c>
      <c r="AK139" s="21">
        <f t="shared" ref="AK139:AK202" si="65">AE139*AF139*T139/100</f>
        <v>0</v>
      </c>
      <c r="AL139" s="21">
        <f t="shared" ref="AL139:AL202" si="66">SUM(AI139:AK139)</f>
        <v>58496.964615375</v>
      </c>
      <c r="AM139" s="21">
        <f t="shared" ref="AM139:AM202" si="67">AE139*AF139*W139/100</f>
        <v>7200.375</v>
      </c>
      <c r="AN139" s="21">
        <f t="shared" ref="AN139:AN202" si="68">AE139*AF139*X139/100</f>
        <v>889.96634999999992</v>
      </c>
      <c r="AO139" s="21">
        <f t="shared" ref="AO139:AO202" si="69">AE139*AF139*Y139/100</f>
        <v>0</v>
      </c>
      <c r="AP139" s="21">
        <f t="shared" ref="AP139:AP202" si="70">SUM(AM139:AO139)</f>
        <v>8090.3413499999997</v>
      </c>
      <c r="AQ139" s="23">
        <f t="shared" ref="AQ139:AQ202" si="71">AL139+AP139</f>
        <v>66587.305965374995</v>
      </c>
    </row>
    <row r="140" spans="1:43" x14ac:dyDescent="0.25">
      <c r="A140" s="129">
        <f>+A139+0.1</f>
        <v>6.2999999999999989</v>
      </c>
      <c r="B140" s="140" t="s">
        <v>792</v>
      </c>
      <c r="C140" s="125" t="s">
        <v>224</v>
      </c>
      <c r="D140" s="5"/>
      <c r="E140" s="5"/>
      <c r="F140" s="5"/>
      <c r="G140" s="5"/>
      <c r="H140" s="5"/>
      <c r="I140" s="5"/>
      <c r="J140" s="5"/>
      <c r="K140" s="5"/>
      <c r="L140" s="28"/>
      <c r="M140" s="148" t="s">
        <v>47</v>
      </c>
      <c r="N140" s="149">
        <v>25</v>
      </c>
      <c r="O140" s="150"/>
      <c r="P140" s="151">
        <v>1136.2349999999999</v>
      </c>
      <c r="Q140" s="144">
        <v>0</v>
      </c>
      <c r="R140" s="144">
        <f t="shared" si="59"/>
        <v>1136.2349999999999</v>
      </c>
      <c r="S140" s="144">
        <f t="shared" si="53"/>
        <v>85.251712049999995</v>
      </c>
      <c r="T140" s="144">
        <v>0</v>
      </c>
      <c r="U140" s="144">
        <f t="shared" si="60"/>
        <v>1221.4867120499998</v>
      </c>
      <c r="V140" s="145"/>
      <c r="W140" s="152">
        <v>202.56</v>
      </c>
      <c r="X140" s="146">
        <f t="shared" si="54"/>
        <v>25.036415999999999</v>
      </c>
      <c r="Y140" s="144">
        <v>0</v>
      </c>
      <c r="Z140" s="144">
        <f t="shared" si="55"/>
        <v>227.596416</v>
      </c>
      <c r="AA140" s="144">
        <f t="shared" si="56"/>
        <v>30537.167801249994</v>
      </c>
      <c r="AB140" s="144">
        <f t="shared" si="57"/>
        <v>5689.9103999999998</v>
      </c>
      <c r="AC140" s="147">
        <f t="shared" si="58"/>
        <v>36227</v>
      </c>
      <c r="AD140" s="48"/>
      <c r="AE140" s="21">
        <v>10</v>
      </c>
      <c r="AF140" s="21">
        <v>25</v>
      </c>
      <c r="AG140" s="21">
        <f t="shared" si="61"/>
        <v>2840.5875000000001</v>
      </c>
      <c r="AH140" s="21">
        <f t="shared" si="62"/>
        <v>0</v>
      </c>
      <c r="AI140" s="21">
        <f t="shared" si="63"/>
        <v>2840.5875000000001</v>
      </c>
      <c r="AJ140" s="21">
        <f t="shared" si="64"/>
        <v>213.12928012500001</v>
      </c>
      <c r="AK140" s="21">
        <f t="shared" si="65"/>
        <v>0</v>
      </c>
      <c r="AL140" s="21">
        <f t="shared" si="66"/>
        <v>3053.7167801250002</v>
      </c>
      <c r="AM140" s="21">
        <f t="shared" si="67"/>
        <v>506.4</v>
      </c>
      <c r="AN140" s="21">
        <f t="shared" si="68"/>
        <v>62.591039999999992</v>
      </c>
      <c r="AO140" s="21">
        <f t="shared" si="69"/>
        <v>0</v>
      </c>
      <c r="AP140" s="21">
        <f t="shared" si="70"/>
        <v>568.99104</v>
      </c>
      <c r="AQ140" s="23">
        <f t="shared" si="71"/>
        <v>3622.7078201250001</v>
      </c>
    </row>
    <row r="141" spans="1:43" x14ac:dyDescent="0.25">
      <c r="A141" s="129">
        <f>+A140+0.1</f>
        <v>6.3999999999999986</v>
      </c>
      <c r="B141" s="140" t="s">
        <v>792</v>
      </c>
      <c r="C141" s="125" t="s">
        <v>225</v>
      </c>
      <c r="D141" s="5"/>
      <c r="E141" s="5"/>
      <c r="F141" s="5"/>
      <c r="G141" s="5"/>
      <c r="H141" s="5"/>
      <c r="I141" s="5"/>
      <c r="J141" s="5"/>
      <c r="K141" s="5"/>
      <c r="L141" s="28"/>
      <c r="M141" s="148" t="s">
        <v>47</v>
      </c>
      <c r="N141" s="149">
        <v>75</v>
      </c>
      <c r="O141" s="150"/>
      <c r="P141" s="151">
        <v>1081.375</v>
      </c>
      <c r="Q141" s="144">
        <v>0</v>
      </c>
      <c r="R141" s="144">
        <f t="shared" si="59"/>
        <v>1081.375</v>
      </c>
      <c r="S141" s="144">
        <f t="shared" si="53"/>
        <v>81.135566249999997</v>
      </c>
      <c r="T141" s="144">
        <v>0</v>
      </c>
      <c r="U141" s="144">
        <f t="shared" si="60"/>
        <v>1162.51056625</v>
      </c>
      <c r="V141" s="145"/>
      <c r="W141" s="152">
        <v>189.9</v>
      </c>
      <c r="X141" s="146">
        <f t="shared" si="54"/>
        <v>23.471639999999997</v>
      </c>
      <c r="Y141" s="144">
        <v>0</v>
      </c>
      <c r="Z141" s="144">
        <f t="shared" si="55"/>
        <v>213.37164000000001</v>
      </c>
      <c r="AA141" s="144">
        <f t="shared" si="56"/>
        <v>87188.292468750005</v>
      </c>
      <c r="AB141" s="144">
        <f t="shared" si="57"/>
        <v>16002.873000000001</v>
      </c>
      <c r="AC141" s="147">
        <f t="shared" si="58"/>
        <v>103191</v>
      </c>
      <c r="AD141" s="48"/>
      <c r="AE141" s="21">
        <v>10</v>
      </c>
      <c r="AF141" s="21">
        <v>75</v>
      </c>
      <c r="AG141" s="21">
        <f t="shared" si="61"/>
        <v>8110.3125</v>
      </c>
      <c r="AH141" s="21">
        <f t="shared" si="62"/>
        <v>0</v>
      </c>
      <c r="AI141" s="21">
        <f t="shared" si="63"/>
        <v>8110.3125</v>
      </c>
      <c r="AJ141" s="21">
        <f t="shared" si="64"/>
        <v>608.51674687499997</v>
      </c>
      <c r="AK141" s="21">
        <f t="shared" si="65"/>
        <v>0</v>
      </c>
      <c r="AL141" s="21">
        <f t="shared" si="66"/>
        <v>8718.8292468750005</v>
      </c>
      <c r="AM141" s="21">
        <f t="shared" si="67"/>
        <v>1424.25</v>
      </c>
      <c r="AN141" s="21">
        <f t="shared" si="68"/>
        <v>176.03729999999999</v>
      </c>
      <c r="AO141" s="21">
        <f t="shared" si="69"/>
        <v>0</v>
      </c>
      <c r="AP141" s="21">
        <f t="shared" si="70"/>
        <v>1600.2873</v>
      </c>
      <c r="AQ141" s="23">
        <f t="shared" si="71"/>
        <v>10319.116546875</v>
      </c>
    </row>
    <row r="142" spans="1:43" x14ac:dyDescent="0.25">
      <c r="A142" s="129">
        <f>+A141+0.1</f>
        <v>6.4999999999999982</v>
      </c>
      <c r="B142" s="140" t="s">
        <v>792</v>
      </c>
      <c r="C142" s="125" t="s">
        <v>226</v>
      </c>
      <c r="D142" s="5"/>
      <c r="E142" s="5"/>
      <c r="F142" s="5"/>
      <c r="G142" s="5"/>
      <c r="H142" s="5"/>
      <c r="I142" s="5"/>
      <c r="J142" s="5"/>
      <c r="K142" s="5"/>
      <c r="L142" s="28"/>
      <c r="M142" s="148" t="s">
        <v>47</v>
      </c>
      <c r="N142" s="149">
        <v>285</v>
      </c>
      <c r="O142" s="150"/>
      <c r="P142" s="151">
        <v>783.86500000000001</v>
      </c>
      <c r="Q142" s="144">
        <v>0</v>
      </c>
      <c r="R142" s="144">
        <f t="shared" si="59"/>
        <v>783.86500000000001</v>
      </c>
      <c r="S142" s="144">
        <f t="shared" si="53"/>
        <v>58.813390949999999</v>
      </c>
      <c r="T142" s="144">
        <v>0</v>
      </c>
      <c r="U142" s="144">
        <f t="shared" si="60"/>
        <v>842.67839094999999</v>
      </c>
      <c r="V142" s="145"/>
      <c r="W142" s="152">
        <v>170.91</v>
      </c>
      <c r="X142" s="146">
        <f t="shared" si="54"/>
        <v>21.124475999999998</v>
      </c>
      <c r="Y142" s="144">
        <v>0</v>
      </c>
      <c r="Z142" s="144">
        <f t="shared" si="55"/>
        <v>192.03447599999998</v>
      </c>
      <c r="AA142" s="144">
        <f t="shared" si="56"/>
        <v>240163.34142074999</v>
      </c>
      <c r="AB142" s="144">
        <f t="shared" si="57"/>
        <v>54729.825659999995</v>
      </c>
      <c r="AC142" s="147">
        <f t="shared" si="58"/>
        <v>294893</v>
      </c>
      <c r="AD142" s="48"/>
      <c r="AE142" s="21">
        <v>10</v>
      </c>
      <c r="AF142" s="21">
        <v>285</v>
      </c>
      <c r="AG142" s="21">
        <f t="shared" si="61"/>
        <v>22340.1525</v>
      </c>
      <c r="AH142" s="21">
        <f t="shared" si="62"/>
        <v>0</v>
      </c>
      <c r="AI142" s="21">
        <f t="shared" si="63"/>
        <v>22340.1525</v>
      </c>
      <c r="AJ142" s="21">
        <f t="shared" si="64"/>
        <v>1676.1816420749999</v>
      </c>
      <c r="AK142" s="21">
        <f t="shared" si="65"/>
        <v>0</v>
      </c>
      <c r="AL142" s="21">
        <f t="shared" si="66"/>
        <v>24016.334142075</v>
      </c>
      <c r="AM142" s="21">
        <f t="shared" si="67"/>
        <v>4870.9350000000004</v>
      </c>
      <c r="AN142" s="21">
        <f t="shared" si="68"/>
        <v>602.04756599999996</v>
      </c>
      <c r="AO142" s="21">
        <f t="shared" si="69"/>
        <v>0</v>
      </c>
      <c r="AP142" s="21">
        <f t="shared" si="70"/>
        <v>5472.9825660000006</v>
      </c>
      <c r="AQ142" s="23">
        <f t="shared" si="71"/>
        <v>29489.316708074999</v>
      </c>
    </row>
    <row r="143" spans="1:43" ht="60" x14ac:dyDescent="0.25">
      <c r="A143" s="128">
        <v>7</v>
      </c>
      <c r="B143" s="140" t="s">
        <v>792</v>
      </c>
      <c r="C143" s="118" t="s">
        <v>227</v>
      </c>
      <c r="D143" s="5"/>
      <c r="E143" s="5"/>
      <c r="F143" s="5"/>
      <c r="G143" s="5"/>
      <c r="H143" s="5"/>
      <c r="I143" s="5"/>
      <c r="J143" s="5"/>
      <c r="K143" s="5"/>
      <c r="L143" s="28"/>
      <c r="M143" s="141" t="s">
        <v>732</v>
      </c>
      <c r="N143" s="142">
        <v>0</v>
      </c>
      <c r="O143" s="150"/>
      <c r="P143" s="144">
        <v>0</v>
      </c>
      <c r="Q143" s="144">
        <v>0</v>
      </c>
      <c r="R143" s="144">
        <f t="shared" si="59"/>
        <v>0</v>
      </c>
      <c r="S143" s="144">
        <f t="shared" si="53"/>
        <v>0</v>
      </c>
      <c r="T143" s="144">
        <v>0</v>
      </c>
      <c r="U143" s="144">
        <f t="shared" si="60"/>
        <v>0</v>
      </c>
      <c r="V143" s="145"/>
      <c r="W143" s="144">
        <v>0</v>
      </c>
      <c r="X143" s="146">
        <f t="shared" si="54"/>
        <v>0</v>
      </c>
      <c r="Y143" s="144">
        <v>0</v>
      </c>
      <c r="Z143" s="144">
        <f t="shared" si="55"/>
        <v>0</v>
      </c>
      <c r="AA143" s="144">
        <f t="shared" si="56"/>
        <v>0</v>
      </c>
      <c r="AB143" s="144">
        <f t="shared" si="57"/>
        <v>0</v>
      </c>
      <c r="AC143" s="147">
        <f t="shared" si="58"/>
        <v>0</v>
      </c>
      <c r="AD143" s="48"/>
      <c r="AE143" s="21">
        <v>10</v>
      </c>
      <c r="AF143" s="21">
        <v>0</v>
      </c>
      <c r="AG143" s="21">
        <f t="shared" si="61"/>
        <v>0</v>
      </c>
      <c r="AH143" s="21">
        <f t="shared" si="62"/>
        <v>0</v>
      </c>
      <c r="AI143" s="21">
        <f t="shared" si="63"/>
        <v>0</v>
      </c>
      <c r="AJ143" s="21">
        <f t="shared" si="64"/>
        <v>0</v>
      </c>
      <c r="AK143" s="21">
        <f t="shared" si="65"/>
        <v>0</v>
      </c>
      <c r="AL143" s="21">
        <f t="shared" si="66"/>
        <v>0</v>
      </c>
      <c r="AM143" s="21">
        <f t="shared" si="67"/>
        <v>0</v>
      </c>
      <c r="AN143" s="21">
        <f t="shared" si="68"/>
        <v>0</v>
      </c>
      <c r="AO143" s="21">
        <f t="shared" si="69"/>
        <v>0</v>
      </c>
      <c r="AP143" s="21">
        <f t="shared" si="70"/>
        <v>0</v>
      </c>
      <c r="AQ143" s="23">
        <f t="shared" si="71"/>
        <v>0</v>
      </c>
    </row>
    <row r="144" spans="1:43" x14ac:dyDescent="0.25">
      <c r="A144" s="129">
        <f>+A143+0.1</f>
        <v>7.1</v>
      </c>
      <c r="B144" s="140" t="s">
        <v>792</v>
      </c>
      <c r="C144" s="118" t="s">
        <v>228</v>
      </c>
      <c r="D144" s="5"/>
      <c r="E144" s="5"/>
      <c r="F144" s="5"/>
      <c r="G144" s="5"/>
      <c r="H144" s="5"/>
      <c r="I144" s="5"/>
      <c r="J144" s="5"/>
      <c r="K144" s="5"/>
      <c r="L144" s="28"/>
      <c r="M144" s="148" t="s">
        <v>47</v>
      </c>
      <c r="N144" s="149">
        <v>400</v>
      </c>
      <c r="O144" s="150"/>
      <c r="P144" s="151">
        <v>643.54999999999995</v>
      </c>
      <c r="Q144" s="144">
        <v>0</v>
      </c>
      <c r="R144" s="144">
        <f t="shared" si="59"/>
        <v>643.54999999999995</v>
      </c>
      <c r="S144" s="144">
        <f t="shared" si="53"/>
        <v>48.285556499999998</v>
      </c>
      <c r="T144" s="144">
        <v>0</v>
      </c>
      <c r="U144" s="144">
        <f t="shared" si="60"/>
        <v>691.83555649999994</v>
      </c>
      <c r="V144" s="145"/>
      <c r="W144" s="152">
        <v>151.91999999999999</v>
      </c>
      <c r="X144" s="146">
        <f t="shared" si="54"/>
        <v>18.777311999999995</v>
      </c>
      <c r="Y144" s="144">
        <v>0</v>
      </c>
      <c r="Z144" s="144">
        <f t="shared" si="55"/>
        <v>170.69731199999998</v>
      </c>
      <c r="AA144" s="144">
        <f t="shared" si="56"/>
        <v>276734.22259999998</v>
      </c>
      <c r="AB144" s="144">
        <f t="shared" si="57"/>
        <v>68278.924799999993</v>
      </c>
      <c r="AC144" s="147">
        <f t="shared" si="58"/>
        <v>345013</v>
      </c>
      <c r="AD144" s="48"/>
      <c r="AE144" s="21">
        <v>10</v>
      </c>
      <c r="AF144" s="21">
        <v>400</v>
      </c>
      <c r="AG144" s="21">
        <f t="shared" si="61"/>
        <v>25742</v>
      </c>
      <c r="AH144" s="21">
        <f t="shared" si="62"/>
        <v>0</v>
      </c>
      <c r="AI144" s="21">
        <f t="shared" si="63"/>
        <v>25742</v>
      </c>
      <c r="AJ144" s="21">
        <f t="shared" si="64"/>
        <v>1931.4222600000001</v>
      </c>
      <c r="AK144" s="21">
        <f t="shared" si="65"/>
        <v>0</v>
      </c>
      <c r="AL144" s="21">
        <f t="shared" si="66"/>
        <v>27673.422259999999</v>
      </c>
      <c r="AM144" s="21">
        <f t="shared" si="67"/>
        <v>6076.8</v>
      </c>
      <c r="AN144" s="21">
        <f t="shared" si="68"/>
        <v>751.0924799999998</v>
      </c>
      <c r="AO144" s="21">
        <f t="shared" si="69"/>
        <v>0</v>
      </c>
      <c r="AP144" s="21">
        <f t="shared" si="70"/>
        <v>6827.8924800000004</v>
      </c>
      <c r="AQ144" s="23">
        <f t="shared" si="71"/>
        <v>34501.314740000002</v>
      </c>
    </row>
    <row r="145" spans="1:43" x14ac:dyDescent="0.25">
      <c r="A145" s="129">
        <f>+A144+0.1</f>
        <v>7.1999999999999993</v>
      </c>
      <c r="B145" s="140" t="s">
        <v>792</v>
      </c>
      <c r="C145" s="118" t="s">
        <v>229</v>
      </c>
      <c r="D145" s="5"/>
      <c r="E145" s="5"/>
      <c r="F145" s="5"/>
      <c r="G145" s="5"/>
      <c r="H145" s="5"/>
      <c r="I145" s="5"/>
      <c r="J145" s="5"/>
      <c r="K145" s="5"/>
      <c r="L145" s="28"/>
      <c r="M145" s="148" t="s">
        <v>47</v>
      </c>
      <c r="N145" s="149">
        <v>650</v>
      </c>
      <c r="O145" s="150"/>
      <c r="P145" s="151">
        <v>434.66</v>
      </c>
      <c r="Q145" s="144">
        <v>0</v>
      </c>
      <c r="R145" s="144">
        <f t="shared" si="59"/>
        <v>434.66</v>
      </c>
      <c r="S145" s="144">
        <f t="shared" si="53"/>
        <v>32.6125398</v>
      </c>
      <c r="T145" s="144">
        <v>0</v>
      </c>
      <c r="U145" s="144">
        <f t="shared" si="60"/>
        <v>467.2725398</v>
      </c>
      <c r="V145" s="145"/>
      <c r="W145" s="152">
        <v>113.94</v>
      </c>
      <c r="X145" s="146">
        <f t="shared" si="54"/>
        <v>14.082983999999998</v>
      </c>
      <c r="Y145" s="144">
        <v>0</v>
      </c>
      <c r="Z145" s="144">
        <f t="shared" si="55"/>
        <v>128.02298400000001</v>
      </c>
      <c r="AA145" s="144">
        <f t="shared" si="56"/>
        <v>303727.15087000001</v>
      </c>
      <c r="AB145" s="144">
        <f t="shared" si="57"/>
        <v>83214.939600000012</v>
      </c>
      <c r="AC145" s="147">
        <f t="shared" si="58"/>
        <v>386942</v>
      </c>
      <c r="AD145" s="48"/>
      <c r="AE145" s="21">
        <v>10</v>
      </c>
      <c r="AF145" s="21">
        <v>650</v>
      </c>
      <c r="AG145" s="21">
        <f t="shared" si="61"/>
        <v>28252.9</v>
      </c>
      <c r="AH145" s="21">
        <f t="shared" si="62"/>
        <v>0</v>
      </c>
      <c r="AI145" s="21">
        <f t="shared" si="63"/>
        <v>28252.9</v>
      </c>
      <c r="AJ145" s="21">
        <f t="shared" si="64"/>
        <v>2119.8150869999999</v>
      </c>
      <c r="AK145" s="21">
        <f t="shared" si="65"/>
        <v>0</v>
      </c>
      <c r="AL145" s="21">
        <f t="shared" si="66"/>
        <v>30372.715087</v>
      </c>
      <c r="AM145" s="21">
        <f t="shared" si="67"/>
        <v>7406.1</v>
      </c>
      <c r="AN145" s="21">
        <f t="shared" si="68"/>
        <v>915.39395999999988</v>
      </c>
      <c r="AO145" s="21">
        <f t="shared" si="69"/>
        <v>0</v>
      </c>
      <c r="AP145" s="21">
        <f t="shared" si="70"/>
        <v>8321.4939599999998</v>
      </c>
      <c r="AQ145" s="23">
        <f t="shared" si="71"/>
        <v>38694.209046999997</v>
      </c>
    </row>
    <row r="146" spans="1:43" x14ac:dyDescent="0.25">
      <c r="A146" s="126" t="s">
        <v>230</v>
      </c>
      <c r="B146" s="140" t="s">
        <v>792</v>
      </c>
      <c r="C146" s="127" t="s">
        <v>231</v>
      </c>
      <c r="D146" s="5"/>
      <c r="E146" s="5"/>
      <c r="F146" s="5"/>
      <c r="G146" s="5"/>
      <c r="H146" s="5"/>
      <c r="I146" s="5"/>
      <c r="J146" s="5"/>
      <c r="K146" s="5"/>
      <c r="L146" s="28"/>
      <c r="M146" s="141" t="s">
        <v>732</v>
      </c>
      <c r="N146" s="142">
        <v>0</v>
      </c>
      <c r="O146" s="150"/>
      <c r="P146" s="144">
        <v>0</v>
      </c>
      <c r="Q146" s="144">
        <v>0</v>
      </c>
      <c r="R146" s="144">
        <f t="shared" si="59"/>
        <v>0</v>
      </c>
      <c r="S146" s="144">
        <f t="shared" si="53"/>
        <v>0</v>
      </c>
      <c r="T146" s="144">
        <v>0</v>
      </c>
      <c r="U146" s="144">
        <f t="shared" si="60"/>
        <v>0</v>
      </c>
      <c r="V146" s="145"/>
      <c r="W146" s="144">
        <v>0</v>
      </c>
      <c r="X146" s="146">
        <f t="shared" si="54"/>
        <v>0</v>
      </c>
      <c r="Y146" s="144">
        <v>0</v>
      </c>
      <c r="Z146" s="144">
        <f t="shared" si="55"/>
        <v>0</v>
      </c>
      <c r="AA146" s="144">
        <f t="shared" si="56"/>
        <v>0</v>
      </c>
      <c r="AB146" s="144">
        <f t="shared" si="57"/>
        <v>0</v>
      </c>
      <c r="AC146" s="147">
        <f t="shared" si="58"/>
        <v>0</v>
      </c>
      <c r="AD146" s="48"/>
      <c r="AE146" s="21">
        <v>10</v>
      </c>
      <c r="AF146" s="21">
        <v>0</v>
      </c>
      <c r="AG146" s="21">
        <f t="shared" si="61"/>
        <v>0</v>
      </c>
      <c r="AH146" s="21">
        <f t="shared" si="62"/>
        <v>0</v>
      </c>
      <c r="AI146" s="21">
        <f t="shared" si="63"/>
        <v>0</v>
      </c>
      <c r="AJ146" s="21">
        <f t="shared" si="64"/>
        <v>0</v>
      </c>
      <c r="AK146" s="21">
        <f t="shared" si="65"/>
        <v>0</v>
      </c>
      <c r="AL146" s="21">
        <f t="shared" si="66"/>
        <v>0</v>
      </c>
      <c r="AM146" s="21">
        <f t="shared" si="67"/>
        <v>0</v>
      </c>
      <c r="AN146" s="21">
        <f t="shared" si="68"/>
        <v>0</v>
      </c>
      <c r="AO146" s="21">
        <f t="shared" si="69"/>
        <v>0</v>
      </c>
      <c r="AP146" s="21">
        <f t="shared" si="70"/>
        <v>0</v>
      </c>
      <c r="AQ146" s="23">
        <f t="shared" si="71"/>
        <v>0</v>
      </c>
    </row>
    <row r="147" spans="1:43" ht="225" x14ac:dyDescent="0.25">
      <c r="A147" s="114" t="s">
        <v>182</v>
      </c>
      <c r="B147" s="140" t="s">
        <v>792</v>
      </c>
      <c r="C147" s="115" t="s">
        <v>232</v>
      </c>
      <c r="D147" s="5"/>
      <c r="E147" s="5"/>
      <c r="F147" s="5"/>
      <c r="G147" s="5"/>
      <c r="H147" s="5"/>
      <c r="I147" s="5"/>
      <c r="J147" s="5"/>
      <c r="K147" s="5"/>
      <c r="L147" s="28"/>
      <c r="M147" s="141" t="s">
        <v>732</v>
      </c>
      <c r="N147" s="142">
        <v>0</v>
      </c>
      <c r="O147" s="150"/>
      <c r="P147" s="144">
        <v>0</v>
      </c>
      <c r="Q147" s="144">
        <v>0</v>
      </c>
      <c r="R147" s="144">
        <f t="shared" si="59"/>
        <v>0</v>
      </c>
      <c r="S147" s="144">
        <f t="shared" si="53"/>
        <v>0</v>
      </c>
      <c r="T147" s="144">
        <v>0</v>
      </c>
      <c r="U147" s="144">
        <f t="shared" si="60"/>
        <v>0</v>
      </c>
      <c r="V147" s="145"/>
      <c r="W147" s="144">
        <v>0</v>
      </c>
      <c r="X147" s="146">
        <f t="shared" si="54"/>
        <v>0</v>
      </c>
      <c r="Y147" s="144">
        <v>0</v>
      </c>
      <c r="Z147" s="144">
        <f t="shared" si="55"/>
        <v>0</v>
      </c>
      <c r="AA147" s="144">
        <f t="shared" si="56"/>
        <v>0</v>
      </c>
      <c r="AB147" s="144">
        <f t="shared" si="57"/>
        <v>0</v>
      </c>
      <c r="AC147" s="147">
        <f t="shared" si="58"/>
        <v>0</v>
      </c>
      <c r="AD147" s="48"/>
      <c r="AE147" s="21">
        <v>10</v>
      </c>
      <c r="AF147" s="21">
        <v>0</v>
      </c>
      <c r="AG147" s="21">
        <f t="shared" si="61"/>
        <v>0</v>
      </c>
      <c r="AH147" s="21">
        <f t="shared" si="62"/>
        <v>0</v>
      </c>
      <c r="AI147" s="21">
        <f t="shared" si="63"/>
        <v>0</v>
      </c>
      <c r="AJ147" s="21">
        <f t="shared" si="64"/>
        <v>0</v>
      </c>
      <c r="AK147" s="21">
        <f t="shared" si="65"/>
        <v>0</v>
      </c>
      <c r="AL147" s="21">
        <f t="shared" si="66"/>
        <v>0</v>
      </c>
      <c r="AM147" s="21">
        <f t="shared" si="67"/>
        <v>0</v>
      </c>
      <c r="AN147" s="21">
        <f t="shared" si="68"/>
        <v>0</v>
      </c>
      <c r="AO147" s="21">
        <f t="shared" si="69"/>
        <v>0</v>
      </c>
      <c r="AP147" s="21">
        <f t="shared" si="70"/>
        <v>0</v>
      </c>
      <c r="AQ147" s="23">
        <f t="shared" si="71"/>
        <v>0</v>
      </c>
    </row>
    <row r="148" spans="1:43" x14ac:dyDescent="0.25">
      <c r="A148" s="128">
        <v>1</v>
      </c>
      <c r="B148" s="140" t="s">
        <v>792</v>
      </c>
      <c r="C148" s="127" t="s">
        <v>233</v>
      </c>
      <c r="D148" s="5"/>
      <c r="E148" s="5"/>
      <c r="F148" s="5"/>
      <c r="G148" s="5"/>
      <c r="H148" s="5"/>
      <c r="I148" s="5"/>
      <c r="J148" s="5"/>
      <c r="K148" s="5"/>
      <c r="L148" s="28"/>
      <c r="M148" s="141" t="s">
        <v>732</v>
      </c>
      <c r="N148" s="142">
        <v>0</v>
      </c>
      <c r="O148" s="150"/>
      <c r="P148" s="144">
        <v>0</v>
      </c>
      <c r="Q148" s="144">
        <v>0</v>
      </c>
      <c r="R148" s="144">
        <f t="shared" si="59"/>
        <v>0</v>
      </c>
      <c r="S148" s="144">
        <f t="shared" si="53"/>
        <v>0</v>
      </c>
      <c r="T148" s="144">
        <v>0</v>
      </c>
      <c r="U148" s="144">
        <f t="shared" si="60"/>
        <v>0</v>
      </c>
      <c r="V148" s="145"/>
      <c r="W148" s="144">
        <v>0</v>
      </c>
      <c r="X148" s="146">
        <f t="shared" si="54"/>
        <v>0</v>
      </c>
      <c r="Y148" s="144">
        <v>0</v>
      </c>
      <c r="Z148" s="144">
        <f t="shared" si="55"/>
        <v>0</v>
      </c>
      <c r="AA148" s="144">
        <f t="shared" si="56"/>
        <v>0</v>
      </c>
      <c r="AB148" s="144">
        <f t="shared" si="57"/>
        <v>0</v>
      </c>
      <c r="AC148" s="147">
        <f t="shared" si="58"/>
        <v>0</v>
      </c>
      <c r="AD148" s="48"/>
      <c r="AE148" s="21">
        <v>10</v>
      </c>
      <c r="AF148" s="21">
        <v>0</v>
      </c>
      <c r="AG148" s="21">
        <f t="shared" si="61"/>
        <v>0</v>
      </c>
      <c r="AH148" s="21">
        <f t="shared" si="62"/>
        <v>0</v>
      </c>
      <c r="AI148" s="21">
        <f t="shared" si="63"/>
        <v>0</v>
      </c>
      <c r="AJ148" s="21">
        <f t="shared" si="64"/>
        <v>0</v>
      </c>
      <c r="AK148" s="21">
        <f t="shared" si="65"/>
        <v>0</v>
      </c>
      <c r="AL148" s="21">
        <f t="shared" si="66"/>
        <v>0</v>
      </c>
      <c r="AM148" s="21">
        <f t="shared" si="67"/>
        <v>0</v>
      </c>
      <c r="AN148" s="21">
        <f t="shared" si="68"/>
        <v>0</v>
      </c>
      <c r="AO148" s="21">
        <f t="shared" si="69"/>
        <v>0</v>
      </c>
      <c r="AP148" s="21">
        <f t="shared" si="70"/>
        <v>0</v>
      </c>
      <c r="AQ148" s="23">
        <f t="shared" si="71"/>
        <v>0</v>
      </c>
    </row>
    <row r="149" spans="1:43" x14ac:dyDescent="0.25">
      <c r="A149" s="128">
        <v>1.1000000000000001</v>
      </c>
      <c r="B149" s="140" t="s">
        <v>792</v>
      </c>
      <c r="C149" s="127" t="s">
        <v>234</v>
      </c>
      <c r="D149" s="5"/>
      <c r="E149" s="5"/>
      <c r="F149" s="5"/>
      <c r="G149" s="5"/>
      <c r="H149" s="5"/>
      <c r="I149" s="5"/>
      <c r="J149" s="5"/>
      <c r="K149" s="5"/>
      <c r="L149" s="28"/>
      <c r="M149" s="141" t="s">
        <v>732</v>
      </c>
      <c r="N149" s="142">
        <v>0</v>
      </c>
      <c r="O149" s="150"/>
      <c r="P149" s="144">
        <v>0</v>
      </c>
      <c r="Q149" s="144">
        <v>0</v>
      </c>
      <c r="R149" s="144">
        <f t="shared" si="59"/>
        <v>0</v>
      </c>
      <c r="S149" s="144">
        <f t="shared" si="53"/>
        <v>0</v>
      </c>
      <c r="T149" s="144">
        <v>0</v>
      </c>
      <c r="U149" s="144">
        <f t="shared" si="60"/>
        <v>0</v>
      </c>
      <c r="V149" s="145"/>
      <c r="W149" s="144">
        <v>0</v>
      </c>
      <c r="X149" s="146">
        <f t="shared" si="54"/>
        <v>0</v>
      </c>
      <c r="Y149" s="144">
        <v>0</v>
      </c>
      <c r="Z149" s="144">
        <f t="shared" si="55"/>
        <v>0</v>
      </c>
      <c r="AA149" s="144">
        <f t="shared" si="56"/>
        <v>0</v>
      </c>
      <c r="AB149" s="144">
        <f t="shared" si="57"/>
        <v>0</v>
      </c>
      <c r="AC149" s="147">
        <f t="shared" si="58"/>
        <v>0</v>
      </c>
      <c r="AD149" s="48"/>
      <c r="AE149" s="21">
        <v>10</v>
      </c>
      <c r="AF149" s="21">
        <v>0</v>
      </c>
      <c r="AG149" s="21">
        <f t="shared" si="61"/>
        <v>0</v>
      </c>
      <c r="AH149" s="21">
        <f t="shared" si="62"/>
        <v>0</v>
      </c>
      <c r="AI149" s="21">
        <f t="shared" si="63"/>
        <v>0</v>
      </c>
      <c r="AJ149" s="21">
        <f t="shared" si="64"/>
        <v>0</v>
      </c>
      <c r="AK149" s="21">
        <f t="shared" si="65"/>
        <v>0</v>
      </c>
      <c r="AL149" s="21">
        <f t="shared" si="66"/>
        <v>0</v>
      </c>
      <c r="AM149" s="21">
        <f t="shared" si="67"/>
        <v>0</v>
      </c>
      <c r="AN149" s="21">
        <f t="shared" si="68"/>
        <v>0</v>
      </c>
      <c r="AO149" s="21">
        <f t="shared" si="69"/>
        <v>0</v>
      </c>
      <c r="AP149" s="21">
        <f t="shared" si="70"/>
        <v>0</v>
      </c>
      <c r="AQ149" s="23">
        <f t="shared" si="71"/>
        <v>0</v>
      </c>
    </row>
    <row r="150" spans="1:43" x14ac:dyDescent="0.25">
      <c r="A150" s="116" t="s">
        <v>110</v>
      </c>
      <c r="B150" s="140" t="s">
        <v>792</v>
      </c>
      <c r="C150" s="124" t="s">
        <v>793</v>
      </c>
      <c r="D150" s="5"/>
      <c r="E150" s="5"/>
      <c r="F150" s="5"/>
      <c r="G150" s="5"/>
      <c r="H150" s="5"/>
      <c r="I150" s="5"/>
      <c r="J150" s="5"/>
      <c r="K150" s="5"/>
      <c r="L150" s="28"/>
      <c r="M150" s="141" t="s">
        <v>732</v>
      </c>
      <c r="N150" s="142">
        <v>0</v>
      </c>
      <c r="O150" s="150"/>
      <c r="P150" s="144">
        <v>0</v>
      </c>
      <c r="Q150" s="144">
        <v>0</v>
      </c>
      <c r="R150" s="144">
        <f t="shared" si="59"/>
        <v>0</v>
      </c>
      <c r="S150" s="144">
        <f t="shared" si="53"/>
        <v>0</v>
      </c>
      <c r="T150" s="144">
        <v>0</v>
      </c>
      <c r="U150" s="144">
        <f t="shared" si="60"/>
        <v>0</v>
      </c>
      <c r="V150" s="145"/>
      <c r="W150" s="144">
        <v>0</v>
      </c>
      <c r="X150" s="146">
        <f t="shared" si="54"/>
        <v>0</v>
      </c>
      <c r="Y150" s="144">
        <v>0</v>
      </c>
      <c r="Z150" s="144">
        <f t="shared" si="55"/>
        <v>0</v>
      </c>
      <c r="AA150" s="144">
        <f t="shared" si="56"/>
        <v>0</v>
      </c>
      <c r="AB150" s="144">
        <f t="shared" si="57"/>
        <v>0</v>
      </c>
      <c r="AC150" s="147">
        <f t="shared" si="58"/>
        <v>0</v>
      </c>
      <c r="AD150" s="48"/>
      <c r="AE150" s="21">
        <v>10</v>
      </c>
      <c r="AF150" s="21">
        <v>0</v>
      </c>
      <c r="AG150" s="21">
        <f t="shared" si="61"/>
        <v>0</v>
      </c>
      <c r="AH150" s="21">
        <f t="shared" si="62"/>
        <v>0</v>
      </c>
      <c r="AI150" s="21">
        <f t="shared" si="63"/>
        <v>0</v>
      </c>
      <c r="AJ150" s="21">
        <f t="shared" si="64"/>
        <v>0</v>
      </c>
      <c r="AK150" s="21">
        <f t="shared" si="65"/>
        <v>0</v>
      </c>
      <c r="AL150" s="21">
        <f t="shared" si="66"/>
        <v>0</v>
      </c>
      <c r="AM150" s="21">
        <f t="shared" si="67"/>
        <v>0</v>
      </c>
      <c r="AN150" s="21">
        <f t="shared" si="68"/>
        <v>0</v>
      </c>
      <c r="AO150" s="21">
        <f t="shared" si="69"/>
        <v>0</v>
      </c>
      <c r="AP150" s="21">
        <f t="shared" si="70"/>
        <v>0</v>
      </c>
      <c r="AQ150" s="23">
        <f t="shared" si="71"/>
        <v>0</v>
      </c>
    </row>
    <row r="151" spans="1:43" ht="60" x14ac:dyDescent="0.25">
      <c r="A151" s="128">
        <v>1</v>
      </c>
      <c r="B151" s="140" t="s">
        <v>792</v>
      </c>
      <c r="C151" s="118" t="s">
        <v>235</v>
      </c>
      <c r="D151" s="5"/>
      <c r="E151" s="5"/>
      <c r="F151" s="5"/>
      <c r="G151" s="5"/>
      <c r="H151" s="5"/>
      <c r="I151" s="5"/>
      <c r="J151" s="5"/>
      <c r="K151" s="5"/>
      <c r="L151" s="28"/>
      <c r="M151" s="141" t="s">
        <v>732</v>
      </c>
      <c r="N151" s="142">
        <v>0</v>
      </c>
      <c r="O151" s="150"/>
      <c r="P151" s="144">
        <v>0</v>
      </c>
      <c r="Q151" s="144">
        <v>0</v>
      </c>
      <c r="R151" s="144">
        <f t="shared" si="59"/>
        <v>0</v>
      </c>
      <c r="S151" s="144">
        <f t="shared" si="53"/>
        <v>0</v>
      </c>
      <c r="T151" s="144">
        <v>0</v>
      </c>
      <c r="U151" s="144">
        <f t="shared" si="60"/>
        <v>0</v>
      </c>
      <c r="V151" s="145"/>
      <c r="W151" s="144">
        <v>0</v>
      </c>
      <c r="X151" s="146">
        <f t="shared" si="54"/>
        <v>0</v>
      </c>
      <c r="Y151" s="144">
        <v>0</v>
      </c>
      <c r="Z151" s="144">
        <f t="shared" si="55"/>
        <v>0</v>
      </c>
      <c r="AA151" s="144">
        <f t="shared" si="56"/>
        <v>0</v>
      </c>
      <c r="AB151" s="144">
        <f t="shared" si="57"/>
        <v>0</v>
      </c>
      <c r="AC151" s="147">
        <f t="shared" si="58"/>
        <v>0</v>
      </c>
      <c r="AD151" s="48"/>
      <c r="AE151" s="21">
        <v>10</v>
      </c>
      <c r="AF151" s="21">
        <v>0</v>
      </c>
      <c r="AG151" s="21">
        <f t="shared" si="61"/>
        <v>0</v>
      </c>
      <c r="AH151" s="21">
        <f t="shared" si="62"/>
        <v>0</v>
      </c>
      <c r="AI151" s="21">
        <f t="shared" si="63"/>
        <v>0</v>
      </c>
      <c r="AJ151" s="21">
        <f t="shared" si="64"/>
        <v>0</v>
      </c>
      <c r="AK151" s="21">
        <f t="shared" si="65"/>
        <v>0</v>
      </c>
      <c r="AL151" s="21">
        <f t="shared" si="66"/>
        <v>0</v>
      </c>
      <c r="AM151" s="21">
        <f t="shared" si="67"/>
        <v>0</v>
      </c>
      <c r="AN151" s="21">
        <f t="shared" si="68"/>
        <v>0</v>
      </c>
      <c r="AO151" s="21">
        <f t="shared" si="69"/>
        <v>0</v>
      </c>
      <c r="AP151" s="21">
        <f t="shared" si="70"/>
        <v>0</v>
      </c>
      <c r="AQ151" s="23">
        <f t="shared" si="71"/>
        <v>0</v>
      </c>
    </row>
    <row r="152" spans="1:43" x14ac:dyDescent="0.25">
      <c r="A152" s="128" t="s">
        <v>236</v>
      </c>
      <c r="B152" s="140" t="s">
        <v>792</v>
      </c>
      <c r="C152" s="118" t="s">
        <v>794</v>
      </c>
      <c r="D152" s="5"/>
      <c r="E152" s="5"/>
      <c r="F152" s="5"/>
      <c r="G152" s="5"/>
      <c r="H152" s="5"/>
      <c r="I152" s="5"/>
      <c r="J152" s="5"/>
      <c r="K152" s="5"/>
      <c r="L152" s="28"/>
      <c r="M152" s="141" t="s">
        <v>732</v>
      </c>
      <c r="N152" s="142">
        <v>0</v>
      </c>
      <c r="O152" s="150"/>
      <c r="P152" s="144">
        <v>0</v>
      </c>
      <c r="Q152" s="144">
        <v>0</v>
      </c>
      <c r="R152" s="144">
        <f t="shared" si="59"/>
        <v>0</v>
      </c>
      <c r="S152" s="144">
        <f t="shared" si="53"/>
        <v>0</v>
      </c>
      <c r="T152" s="144">
        <v>0</v>
      </c>
      <c r="U152" s="144">
        <f t="shared" si="60"/>
        <v>0</v>
      </c>
      <c r="V152" s="145"/>
      <c r="W152" s="144">
        <v>0</v>
      </c>
      <c r="X152" s="146">
        <f t="shared" si="54"/>
        <v>0</v>
      </c>
      <c r="Y152" s="144">
        <v>0</v>
      </c>
      <c r="Z152" s="144">
        <f t="shared" si="55"/>
        <v>0</v>
      </c>
      <c r="AA152" s="144">
        <f t="shared" si="56"/>
        <v>0</v>
      </c>
      <c r="AB152" s="144">
        <f t="shared" si="57"/>
        <v>0</v>
      </c>
      <c r="AC152" s="147">
        <f t="shared" si="58"/>
        <v>0</v>
      </c>
      <c r="AD152" s="48"/>
      <c r="AE152" s="21">
        <v>10</v>
      </c>
      <c r="AF152" s="21">
        <v>0</v>
      </c>
      <c r="AG152" s="21">
        <f t="shared" si="61"/>
        <v>0</v>
      </c>
      <c r="AH152" s="21">
        <f t="shared" si="62"/>
        <v>0</v>
      </c>
      <c r="AI152" s="21">
        <f t="shared" si="63"/>
        <v>0</v>
      </c>
      <c r="AJ152" s="21">
        <f t="shared" si="64"/>
        <v>0</v>
      </c>
      <c r="AK152" s="21">
        <f t="shared" si="65"/>
        <v>0</v>
      </c>
      <c r="AL152" s="21">
        <f t="shared" si="66"/>
        <v>0</v>
      </c>
      <c r="AM152" s="21">
        <f t="shared" si="67"/>
        <v>0</v>
      </c>
      <c r="AN152" s="21">
        <f t="shared" si="68"/>
        <v>0</v>
      </c>
      <c r="AO152" s="21">
        <f t="shared" si="69"/>
        <v>0</v>
      </c>
      <c r="AP152" s="21">
        <f t="shared" si="70"/>
        <v>0</v>
      </c>
      <c r="AQ152" s="23">
        <f t="shared" si="71"/>
        <v>0</v>
      </c>
    </row>
    <row r="153" spans="1:43" ht="30" x14ac:dyDescent="0.25">
      <c r="A153" s="131" t="s">
        <v>237</v>
      </c>
      <c r="B153" s="140" t="s">
        <v>792</v>
      </c>
      <c r="C153" s="118" t="s">
        <v>795</v>
      </c>
      <c r="D153" s="5"/>
      <c r="E153" s="5"/>
      <c r="F153" s="5"/>
      <c r="G153" s="5"/>
      <c r="H153" s="5"/>
      <c r="I153" s="5"/>
      <c r="J153" s="5"/>
      <c r="K153" s="5"/>
      <c r="L153" s="28"/>
      <c r="M153" s="141" t="s">
        <v>732</v>
      </c>
      <c r="N153" s="142">
        <v>0</v>
      </c>
      <c r="O153" s="150"/>
      <c r="P153" s="144">
        <v>0</v>
      </c>
      <c r="Q153" s="144">
        <v>0</v>
      </c>
      <c r="R153" s="144">
        <f t="shared" si="59"/>
        <v>0</v>
      </c>
      <c r="S153" s="144">
        <f t="shared" si="53"/>
        <v>0</v>
      </c>
      <c r="T153" s="144">
        <v>0</v>
      </c>
      <c r="U153" s="144">
        <f t="shared" si="60"/>
        <v>0</v>
      </c>
      <c r="V153" s="145"/>
      <c r="W153" s="144">
        <v>0</v>
      </c>
      <c r="X153" s="146">
        <f t="shared" si="54"/>
        <v>0</v>
      </c>
      <c r="Y153" s="144">
        <v>0</v>
      </c>
      <c r="Z153" s="144">
        <f t="shared" si="55"/>
        <v>0</v>
      </c>
      <c r="AA153" s="144">
        <f t="shared" si="56"/>
        <v>0</v>
      </c>
      <c r="AB153" s="144">
        <f t="shared" si="57"/>
        <v>0</v>
      </c>
      <c r="AC153" s="147">
        <f t="shared" si="58"/>
        <v>0</v>
      </c>
      <c r="AD153" s="48"/>
      <c r="AE153" s="21">
        <v>10</v>
      </c>
      <c r="AF153" s="21">
        <v>0</v>
      </c>
      <c r="AG153" s="21">
        <f t="shared" si="61"/>
        <v>0</v>
      </c>
      <c r="AH153" s="21">
        <f t="shared" si="62"/>
        <v>0</v>
      </c>
      <c r="AI153" s="21">
        <f t="shared" si="63"/>
        <v>0</v>
      </c>
      <c r="AJ153" s="21">
        <f t="shared" si="64"/>
        <v>0</v>
      </c>
      <c r="AK153" s="21">
        <f t="shared" si="65"/>
        <v>0</v>
      </c>
      <c r="AL153" s="21">
        <f t="shared" si="66"/>
        <v>0</v>
      </c>
      <c r="AM153" s="21">
        <f t="shared" si="67"/>
        <v>0</v>
      </c>
      <c r="AN153" s="21">
        <f t="shared" si="68"/>
        <v>0</v>
      </c>
      <c r="AO153" s="21">
        <f t="shared" si="69"/>
        <v>0</v>
      </c>
      <c r="AP153" s="21">
        <f t="shared" si="70"/>
        <v>0</v>
      </c>
      <c r="AQ153" s="23">
        <f t="shared" si="71"/>
        <v>0</v>
      </c>
    </row>
    <row r="154" spans="1:43" x14ac:dyDescent="0.25">
      <c r="A154" s="131" t="s">
        <v>238</v>
      </c>
      <c r="B154" s="140" t="s">
        <v>792</v>
      </c>
      <c r="C154" s="125" t="s">
        <v>239</v>
      </c>
      <c r="D154" s="5"/>
      <c r="E154" s="5"/>
      <c r="F154" s="5"/>
      <c r="G154" s="5"/>
      <c r="H154" s="5"/>
      <c r="I154" s="5"/>
      <c r="J154" s="5"/>
      <c r="K154" s="5"/>
      <c r="L154" s="28"/>
      <c r="M154" s="141" t="s">
        <v>732</v>
      </c>
      <c r="N154" s="142">
        <v>0</v>
      </c>
      <c r="O154" s="150"/>
      <c r="P154" s="144">
        <v>0</v>
      </c>
      <c r="Q154" s="144">
        <v>0</v>
      </c>
      <c r="R154" s="144">
        <f t="shared" si="59"/>
        <v>0</v>
      </c>
      <c r="S154" s="144">
        <f t="shared" si="53"/>
        <v>0</v>
      </c>
      <c r="T154" s="144">
        <v>0</v>
      </c>
      <c r="U154" s="144">
        <f t="shared" si="60"/>
        <v>0</v>
      </c>
      <c r="V154" s="145"/>
      <c r="W154" s="144">
        <v>0</v>
      </c>
      <c r="X154" s="146">
        <f t="shared" si="54"/>
        <v>0</v>
      </c>
      <c r="Y154" s="144">
        <v>0</v>
      </c>
      <c r="Z154" s="144">
        <f t="shared" si="55"/>
        <v>0</v>
      </c>
      <c r="AA154" s="144">
        <f t="shared" si="56"/>
        <v>0</v>
      </c>
      <c r="AB154" s="144">
        <f t="shared" si="57"/>
        <v>0</v>
      </c>
      <c r="AC154" s="147">
        <f t="shared" si="58"/>
        <v>0</v>
      </c>
      <c r="AD154" s="48"/>
      <c r="AE154" s="21">
        <v>10</v>
      </c>
      <c r="AF154" s="21">
        <v>0</v>
      </c>
      <c r="AG154" s="21">
        <f t="shared" si="61"/>
        <v>0</v>
      </c>
      <c r="AH154" s="21">
        <f t="shared" si="62"/>
        <v>0</v>
      </c>
      <c r="AI154" s="21">
        <f t="shared" si="63"/>
        <v>0</v>
      </c>
      <c r="AJ154" s="21">
        <f t="shared" si="64"/>
        <v>0</v>
      </c>
      <c r="AK154" s="21">
        <f t="shared" si="65"/>
        <v>0</v>
      </c>
      <c r="AL154" s="21">
        <f t="shared" si="66"/>
        <v>0</v>
      </c>
      <c r="AM154" s="21">
        <f t="shared" si="67"/>
        <v>0</v>
      </c>
      <c r="AN154" s="21">
        <f t="shared" si="68"/>
        <v>0</v>
      </c>
      <c r="AO154" s="21">
        <f t="shared" si="69"/>
        <v>0</v>
      </c>
      <c r="AP154" s="21">
        <f t="shared" si="70"/>
        <v>0</v>
      </c>
      <c r="AQ154" s="23">
        <f t="shared" si="71"/>
        <v>0</v>
      </c>
    </row>
    <row r="155" spans="1:43" x14ac:dyDescent="0.25">
      <c r="A155" s="128" t="s">
        <v>240</v>
      </c>
      <c r="B155" s="140" t="s">
        <v>792</v>
      </c>
      <c r="C155" s="125" t="s">
        <v>241</v>
      </c>
      <c r="D155" s="5"/>
      <c r="E155" s="5"/>
      <c r="F155" s="5"/>
      <c r="G155" s="5"/>
      <c r="H155" s="5"/>
      <c r="I155" s="5"/>
      <c r="J155" s="5"/>
      <c r="K155" s="5"/>
      <c r="L155" s="28"/>
      <c r="M155" s="141" t="s">
        <v>732</v>
      </c>
      <c r="N155" s="142">
        <v>0</v>
      </c>
      <c r="O155" s="150"/>
      <c r="P155" s="144">
        <v>0</v>
      </c>
      <c r="Q155" s="144">
        <v>0</v>
      </c>
      <c r="R155" s="144">
        <f t="shared" si="59"/>
        <v>0</v>
      </c>
      <c r="S155" s="144">
        <f t="shared" si="53"/>
        <v>0</v>
      </c>
      <c r="T155" s="144">
        <v>0</v>
      </c>
      <c r="U155" s="144">
        <f t="shared" si="60"/>
        <v>0</v>
      </c>
      <c r="V155" s="145"/>
      <c r="W155" s="144">
        <v>0</v>
      </c>
      <c r="X155" s="146">
        <f t="shared" si="54"/>
        <v>0</v>
      </c>
      <c r="Y155" s="144">
        <v>0</v>
      </c>
      <c r="Z155" s="144">
        <f t="shared" si="55"/>
        <v>0</v>
      </c>
      <c r="AA155" s="144">
        <f t="shared" si="56"/>
        <v>0</v>
      </c>
      <c r="AB155" s="144">
        <f t="shared" si="57"/>
        <v>0</v>
      </c>
      <c r="AC155" s="147">
        <f t="shared" si="58"/>
        <v>0</v>
      </c>
      <c r="AD155" s="48"/>
      <c r="AE155" s="21">
        <v>10</v>
      </c>
      <c r="AF155" s="21">
        <v>0</v>
      </c>
      <c r="AG155" s="21">
        <f t="shared" si="61"/>
        <v>0</v>
      </c>
      <c r="AH155" s="21">
        <f t="shared" si="62"/>
        <v>0</v>
      </c>
      <c r="AI155" s="21">
        <f t="shared" si="63"/>
        <v>0</v>
      </c>
      <c r="AJ155" s="21">
        <f t="shared" si="64"/>
        <v>0</v>
      </c>
      <c r="AK155" s="21">
        <f t="shared" si="65"/>
        <v>0</v>
      </c>
      <c r="AL155" s="21">
        <f t="shared" si="66"/>
        <v>0</v>
      </c>
      <c r="AM155" s="21">
        <f t="shared" si="67"/>
        <v>0</v>
      </c>
      <c r="AN155" s="21">
        <f t="shared" si="68"/>
        <v>0</v>
      </c>
      <c r="AO155" s="21">
        <f t="shared" si="69"/>
        <v>0</v>
      </c>
      <c r="AP155" s="21">
        <f t="shared" si="70"/>
        <v>0</v>
      </c>
      <c r="AQ155" s="23">
        <f t="shared" si="71"/>
        <v>0</v>
      </c>
    </row>
    <row r="156" spans="1:43" ht="30" x14ac:dyDescent="0.25">
      <c r="A156" s="128" t="s">
        <v>242</v>
      </c>
      <c r="B156" s="140" t="s">
        <v>792</v>
      </c>
      <c r="C156" s="118" t="s">
        <v>796</v>
      </c>
      <c r="D156" s="5"/>
      <c r="E156" s="5"/>
      <c r="F156" s="5"/>
      <c r="G156" s="5"/>
      <c r="H156" s="5"/>
      <c r="I156" s="5"/>
      <c r="J156" s="5"/>
      <c r="K156" s="5"/>
      <c r="L156" s="28"/>
      <c r="M156" s="141" t="s">
        <v>732</v>
      </c>
      <c r="N156" s="142">
        <v>0</v>
      </c>
      <c r="O156" s="150"/>
      <c r="P156" s="144">
        <v>0</v>
      </c>
      <c r="Q156" s="144">
        <v>0</v>
      </c>
      <c r="R156" s="144">
        <f t="shared" si="59"/>
        <v>0</v>
      </c>
      <c r="S156" s="144">
        <f t="shared" si="53"/>
        <v>0</v>
      </c>
      <c r="T156" s="144">
        <v>0</v>
      </c>
      <c r="U156" s="144">
        <f t="shared" si="60"/>
        <v>0</v>
      </c>
      <c r="V156" s="145"/>
      <c r="W156" s="144">
        <v>0</v>
      </c>
      <c r="X156" s="146">
        <f t="shared" si="54"/>
        <v>0</v>
      </c>
      <c r="Y156" s="144">
        <v>0</v>
      </c>
      <c r="Z156" s="144">
        <f t="shared" si="55"/>
        <v>0</v>
      </c>
      <c r="AA156" s="144">
        <f t="shared" si="56"/>
        <v>0</v>
      </c>
      <c r="AB156" s="144">
        <f t="shared" si="57"/>
        <v>0</v>
      </c>
      <c r="AC156" s="147">
        <f t="shared" si="58"/>
        <v>0</v>
      </c>
      <c r="AD156" s="48"/>
      <c r="AE156" s="21">
        <v>10</v>
      </c>
      <c r="AF156" s="21">
        <v>0</v>
      </c>
      <c r="AG156" s="21">
        <f t="shared" si="61"/>
        <v>0</v>
      </c>
      <c r="AH156" s="21">
        <f t="shared" si="62"/>
        <v>0</v>
      </c>
      <c r="AI156" s="21">
        <f t="shared" si="63"/>
        <v>0</v>
      </c>
      <c r="AJ156" s="21">
        <f t="shared" si="64"/>
        <v>0</v>
      </c>
      <c r="AK156" s="21">
        <f t="shared" si="65"/>
        <v>0</v>
      </c>
      <c r="AL156" s="21">
        <f t="shared" si="66"/>
        <v>0</v>
      </c>
      <c r="AM156" s="21">
        <f t="shared" si="67"/>
        <v>0</v>
      </c>
      <c r="AN156" s="21">
        <f t="shared" si="68"/>
        <v>0</v>
      </c>
      <c r="AO156" s="21">
        <f t="shared" si="69"/>
        <v>0</v>
      </c>
      <c r="AP156" s="21">
        <f t="shared" si="70"/>
        <v>0</v>
      </c>
      <c r="AQ156" s="23">
        <f t="shared" si="71"/>
        <v>0</v>
      </c>
    </row>
    <row r="157" spans="1:43" ht="30" x14ac:dyDescent="0.25">
      <c r="A157" s="128" t="s">
        <v>243</v>
      </c>
      <c r="B157" s="140" t="s">
        <v>792</v>
      </c>
      <c r="C157" s="118" t="s">
        <v>797</v>
      </c>
      <c r="D157" s="5"/>
      <c r="E157" s="5"/>
      <c r="F157" s="5"/>
      <c r="G157" s="5"/>
      <c r="H157" s="5"/>
      <c r="I157" s="5"/>
      <c r="J157" s="5"/>
      <c r="K157" s="5"/>
      <c r="L157" s="28"/>
      <c r="M157" s="141" t="s">
        <v>732</v>
      </c>
      <c r="N157" s="142">
        <v>0</v>
      </c>
      <c r="O157" s="150"/>
      <c r="P157" s="144">
        <v>0</v>
      </c>
      <c r="Q157" s="144">
        <v>0</v>
      </c>
      <c r="R157" s="144">
        <f t="shared" si="59"/>
        <v>0</v>
      </c>
      <c r="S157" s="144">
        <f t="shared" si="53"/>
        <v>0</v>
      </c>
      <c r="T157" s="144">
        <v>0</v>
      </c>
      <c r="U157" s="144">
        <f t="shared" si="60"/>
        <v>0</v>
      </c>
      <c r="V157" s="145"/>
      <c r="W157" s="144">
        <v>0</v>
      </c>
      <c r="X157" s="146">
        <f t="shared" si="54"/>
        <v>0</v>
      </c>
      <c r="Y157" s="144">
        <v>0</v>
      </c>
      <c r="Z157" s="144">
        <f t="shared" si="55"/>
        <v>0</v>
      </c>
      <c r="AA157" s="144">
        <f t="shared" si="56"/>
        <v>0</v>
      </c>
      <c r="AB157" s="144">
        <f t="shared" si="57"/>
        <v>0</v>
      </c>
      <c r="AC157" s="147">
        <f t="shared" si="58"/>
        <v>0</v>
      </c>
      <c r="AD157" s="48"/>
      <c r="AE157" s="21">
        <v>10</v>
      </c>
      <c r="AF157" s="21">
        <v>0</v>
      </c>
      <c r="AG157" s="21">
        <f t="shared" si="61"/>
        <v>0</v>
      </c>
      <c r="AH157" s="21">
        <f t="shared" si="62"/>
        <v>0</v>
      </c>
      <c r="AI157" s="21">
        <f t="shared" si="63"/>
        <v>0</v>
      </c>
      <c r="AJ157" s="21">
        <f t="shared" si="64"/>
        <v>0</v>
      </c>
      <c r="AK157" s="21">
        <f t="shared" si="65"/>
        <v>0</v>
      </c>
      <c r="AL157" s="21">
        <f t="shared" si="66"/>
        <v>0</v>
      </c>
      <c r="AM157" s="21">
        <f t="shared" si="67"/>
        <v>0</v>
      </c>
      <c r="AN157" s="21">
        <f t="shared" si="68"/>
        <v>0</v>
      </c>
      <c r="AO157" s="21">
        <f t="shared" si="69"/>
        <v>0</v>
      </c>
      <c r="AP157" s="21">
        <f t="shared" si="70"/>
        <v>0</v>
      </c>
      <c r="AQ157" s="23">
        <f t="shared" si="71"/>
        <v>0</v>
      </c>
    </row>
    <row r="158" spans="1:43" x14ac:dyDescent="0.25">
      <c r="A158" s="128" t="s">
        <v>244</v>
      </c>
      <c r="B158" s="140" t="s">
        <v>792</v>
      </c>
      <c r="C158" s="118" t="s">
        <v>245</v>
      </c>
      <c r="D158" s="5"/>
      <c r="E158" s="5"/>
      <c r="F158" s="5"/>
      <c r="G158" s="5"/>
      <c r="H158" s="5"/>
      <c r="I158" s="5"/>
      <c r="J158" s="5"/>
      <c r="K158" s="5"/>
      <c r="L158" s="28"/>
      <c r="M158" s="141" t="s">
        <v>732</v>
      </c>
      <c r="N158" s="142">
        <v>0</v>
      </c>
      <c r="O158" s="150"/>
      <c r="P158" s="144">
        <v>0</v>
      </c>
      <c r="Q158" s="144">
        <v>0</v>
      </c>
      <c r="R158" s="144">
        <f t="shared" si="59"/>
        <v>0</v>
      </c>
      <c r="S158" s="144">
        <f t="shared" si="53"/>
        <v>0</v>
      </c>
      <c r="T158" s="144">
        <v>0</v>
      </c>
      <c r="U158" s="144">
        <f t="shared" si="60"/>
        <v>0</v>
      </c>
      <c r="V158" s="145"/>
      <c r="W158" s="144">
        <v>0</v>
      </c>
      <c r="X158" s="146">
        <f t="shared" si="54"/>
        <v>0</v>
      </c>
      <c r="Y158" s="144">
        <v>0</v>
      </c>
      <c r="Z158" s="144">
        <f t="shared" si="55"/>
        <v>0</v>
      </c>
      <c r="AA158" s="144">
        <f t="shared" si="56"/>
        <v>0</v>
      </c>
      <c r="AB158" s="144">
        <f t="shared" si="57"/>
        <v>0</v>
      </c>
      <c r="AC158" s="147">
        <f t="shared" si="58"/>
        <v>0</v>
      </c>
      <c r="AD158" s="48"/>
      <c r="AE158" s="21">
        <v>10</v>
      </c>
      <c r="AF158" s="21">
        <v>0</v>
      </c>
      <c r="AG158" s="21">
        <f t="shared" si="61"/>
        <v>0</v>
      </c>
      <c r="AH158" s="21">
        <f t="shared" si="62"/>
        <v>0</v>
      </c>
      <c r="AI158" s="21">
        <f t="shared" si="63"/>
        <v>0</v>
      </c>
      <c r="AJ158" s="21">
        <f t="shared" si="64"/>
        <v>0</v>
      </c>
      <c r="AK158" s="21">
        <f t="shared" si="65"/>
        <v>0</v>
      </c>
      <c r="AL158" s="21">
        <f t="shared" si="66"/>
        <v>0</v>
      </c>
      <c r="AM158" s="21">
        <f t="shared" si="67"/>
        <v>0</v>
      </c>
      <c r="AN158" s="21">
        <f t="shared" si="68"/>
        <v>0</v>
      </c>
      <c r="AO158" s="21">
        <f t="shared" si="69"/>
        <v>0</v>
      </c>
      <c r="AP158" s="21">
        <f t="shared" si="70"/>
        <v>0</v>
      </c>
      <c r="AQ158" s="23">
        <f t="shared" si="71"/>
        <v>0</v>
      </c>
    </row>
    <row r="159" spans="1:43" x14ac:dyDescent="0.25">
      <c r="A159" s="128" t="s">
        <v>246</v>
      </c>
      <c r="B159" s="140" t="s">
        <v>792</v>
      </c>
      <c r="C159" s="118" t="s">
        <v>247</v>
      </c>
      <c r="D159" s="5"/>
      <c r="E159" s="5"/>
      <c r="F159" s="5"/>
      <c r="G159" s="5"/>
      <c r="H159" s="5"/>
      <c r="I159" s="5"/>
      <c r="J159" s="5"/>
      <c r="K159" s="5"/>
      <c r="L159" s="28"/>
      <c r="M159" s="141" t="s">
        <v>732</v>
      </c>
      <c r="N159" s="142">
        <v>0</v>
      </c>
      <c r="O159" s="150"/>
      <c r="P159" s="144">
        <v>0</v>
      </c>
      <c r="Q159" s="144">
        <v>0</v>
      </c>
      <c r="R159" s="144">
        <f t="shared" si="59"/>
        <v>0</v>
      </c>
      <c r="S159" s="144">
        <f t="shared" si="53"/>
        <v>0</v>
      </c>
      <c r="T159" s="144">
        <v>0</v>
      </c>
      <c r="U159" s="144">
        <f t="shared" si="60"/>
        <v>0</v>
      </c>
      <c r="V159" s="145"/>
      <c r="W159" s="144">
        <v>0</v>
      </c>
      <c r="X159" s="146">
        <f t="shared" si="54"/>
        <v>0</v>
      </c>
      <c r="Y159" s="144">
        <v>0</v>
      </c>
      <c r="Z159" s="144">
        <f t="shared" si="55"/>
        <v>0</v>
      </c>
      <c r="AA159" s="144">
        <f t="shared" si="56"/>
        <v>0</v>
      </c>
      <c r="AB159" s="144">
        <f t="shared" si="57"/>
        <v>0</v>
      </c>
      <c r="AC159" s="147">
        <f t="shared" si="58"/>
        <v>0</v>
      </c>
      <c r="AD159" s="48"/>
      <c r="AE159" s="21">
        <v>10</v>
      </c>
      <c r="AF159" s="21">
        <v>0</v>
      </c>
      <c r="AG159" s="21">
        <f t="shared" si="61"/>
        <v>0</v>
      </c>
      <c r="AH159" s="21">
        <f t="shared" si="62"/>
        <v>0</v>
      </c>
      <c r="AI159" s="21">
        <f t="shared" si="63"/>
        <v>0</v>
      </c>
      <c r="AJ159" s="21">
        <f t="shared" si="64"/>
        <v>0</v>
      </c>
      <c r="AK159" s="21">
        <f t="shared" si="65"/>
        <v>0</v>
      </c>
      <c r="AL159" s="21">
        <f t="shared" si="66"/>
        <v>0</v>
      </c>
      <c r="AM159" s="21">
        <f t="shared" si="67"/>
        <v>0</v>
      </c>
      <c r="AN159" s="21">
        <f t="shared" si="68"/>
        <v>0</v>
      </c>
      <c r="AO159" s="21">
        <f t="shared" si="69"/>
        <v>0</v>
      </c>
      <c r="AP159" s="21">
        <f t="shared" si="70"/>
        <v>0</v>
      </c>
      <c r="AQ159" s="23">
        <f t="shared" si="71"/>
        <v>0</v>
      </c>
    </row>
    <row r="160" spans="1:43" x14ac:dyDescent="0.25">
      <c r="A160" s="126" t="s">
        <v>248</v>
      </c>
      <c r="B160" s="140" t="s">
        <v>792</v>
      </c>
      <c r="C160" s="124" t="s">
        <v>798</v>
      </c>
      <c r="D160" s="5"/>
      <c r="E160" s="5"/>
      <c r="F160" s="5"/>
      <c r="G160" s="5"/>
      <c r="H160" s="5"/>
      <c r="I160" s="5"/>
      <c r="J160" s="5"/>
      <c r="K160" s="5"/>
      <c r="L160" s="28"/>
      <c r="M160" s="141" t="s">
        <v>732</v>
      </c>
      <c r="N160" s="142">
        <v>0</v>
      </c>
      <c r="O160" s="150"/>
      <c r="P160" s="144">
        <v>0</v>
      </c>
      <c r="Q160" s="144">
        <v>0</v>
      </c>
      <c r="R160" s="144">
        <f t="shared" si="59"/>
        <v>0</v>
      </c>
      <c r="S160" s="144">
        <f t="shared" si="53"/>
        <v>0</v>
      </c>
      <c r="T160" s="144">
        <v>0</v>
      </c>
      <c r="U160" s="144">
        <f t="shared" si="60"/>
        <v>0</v>
      </c>
      <c r="V160" s="145"/>
      <c r="W160" s="144">
        <v>0</v>
      </c>
      <c r="X160" s="146">
        <f t="shared" si="54"/>
        <v>0</v>
      </c>
      <c r="Y160" s="144">
        <v>0</v>
      </c>
      <c r="Z160" s="144">
        <f t="shared" si="55"/>
        <v>0</v>
      </c>
      <c r="AA160" s="144">
        <f t="shared" si="56"/>
        <v>0</v>
      </c>
      <c r="AB160" s="144">
        <f t="shared" si="57"/>
        <v>0</v>
      </c>
      <c r="AC160" s="147">
        <f t="shared" si="58"/>
        <v>0</v>
      </c>
      <c r="AD160" s="48"/>
      <c r="AE160" s="21">
        <v>10</v>
      </c>
      <c r="AF160" s="21">
        <v>0</v>
      </c>
      <c r="AG160" s="21">
        <f t="shared" si="61"/>
        <v>0</v>
      </c>
      <c r="AH160" s="21">
        <f t="shared" si="62"/>
        <v>0</v>
      </c>
      <c r="AI160" s="21">
        <f t="shared" si="63"/>
        <v>0</v>
      </c>
      <c r="AJ160" s="21">
        <f t="shared" si="64"/>
        <v>0</v>
      </c>
      <c r="AK160" s="21">
        <f t="shared" si="65"/>
        <v>0</v>
      </c>
      <c r="AL160" s="21">
        <f t="shared" si="66"/>
        <v>0</v>
      </c>
      <c r="AM160" s="21">
        <f t="shared" si="67"/>
        <v>0</v>
      </c>
      <c r="AN160" s="21">
        <f t="shared" si="68"/>
        <v>0</v>
      </c>
      <c r="AO160" s="21">
        <f t="shared" si="69"/>
        <v>0</v>
      </c>
      <c r="AP160" s="21">
        <f t="shared" si="70"/>
        <v>0</v>
      </c>
      <c r="AQ160" s="23">
        <f t="shared" si="71"/>
        <v>0</v>
      </c>
    </row>
    <row r="161" spans="1:43" ht="60" x14ac:dyDescent="0.25">
      <c r="A161" s="128">
        <v>1</v>
      </c>
      <c r="B161" s="140" t="s">
        <v>792</v>
      </c>
      <c r="C161" s="118" t="s">
        <v>249</v>
      </c>
      <c r="D161" s="5"/>
      <c r="E161" s="5"/>
      <c r="F161" s="5"/>
      <c r="G161" s="5"/>
      <c r="H161" s="5"/>
      <c r="I161" s="5"/>
      <c r="J161" s="5"/>
      <c r="K161" s="5"/>
      <c r="L161" s="28"/>
      <c r="M161" s="141" t="s">
        <v>732</v>
      </c>
      <c r="N161" s="142">
        <v>0</v>
      </c>
      <c r="O161" s="150"/>
      <c r="P161" s="144">
        <v>0</v>
      </c>
      <c r="Q161" s="144">
        <v>0</v>
      </c>
      <c r="R161" s="144">
        <f t="shared" si="59"/>
        <v>0</v>
      </c>
      <c r="S161" s="144">
        <f t="shared" si="53"/>
        <v>0</v>
      </c>
      <c r="T161" s="144">
        <v>0</v>
      </c>
      <c r="U161" s="144">
        <f t="shared" si="60"/>
        <v>0</v>
      </c>
      <c r="V161" s="145"/>
      <c r="W161" s="144">
        <v>0</v>
      </c>
      <c r="X161" s="146">
        <f t="shared" si="54"/>
        <v>0</v>
      </c>
      <c r="Y161" s="144">
        <v>0</v>
      </c>
      <c r="Z161" s="144">
        <f t="shared" si="55"/>
        <v>0</v>
      </c>
      <c r="AA161" s="144">
        <f t="shared" si="56"/>
        <v>0</v>
      </c>
      <c r="AB161" s="144">
        <f t="shared" si="57"/>
        <v>0</v>
      </c>
      <c r="AC161" s="147">
        <f t="shared" si="58"/>
        <v>0</v>
      </c>
      <c r="AD161" s="48"/>
      <c r="AE161" s="21">
        <v>10</v>
      </c>
      <c r="AF161" s="21">
        <v>0</v>
      </c>
      <c r="AG161" s="21">
        <f t="shared" si="61"/>
        <v>0</v>
      </c>
      <c r="AH161" s="21">
        <f t="shared" si="62"/>
        <v>0</v>
      </c>
      <c r="AI161" s="21">
        <f t="shared" si="63"/>
        <v>0</v>
      </c>
      <c r="AJ161" s="21">
        <f t="shared" si="64"/>
        <v>0</v>
      </c>
      <c r="AK161" s="21">
        <f t="shared" si="65"/>
        <v>0</v>
      </c>
      <c r="AL161" s="21">
        <f t="shared" si="66"/>
        <v>0</v>
      </c>
      <c r="AM161" s="21">
        <f t="shared" si="67"/>
        <v>0</v>
      </c>
      <c r="AN161" s="21">
        <f t="shared" si="68"/>
        <v>0</v>
      </c>
      <c r="AO161" s="21">
        <f t="shared" si="69"/>
        <v>0</v>
      </c>
      <c r="AP161" s="21">
        <f t="shared" si="70"/>
        <v>0</v>
      </c>
      <c r="AQ161" s="23">
        <f t="shared" si="71"/>
        <v>0</v>
      </c>
    </row>
    <row r="162" spans="1:43" x14ac:dyDescent="0.25">
      <c r="A162" s="128" t="s">
        <v>236</v>
      </c>
      <c r="B162" s="140" t="s">
        <v>792</v>
      </c>
      <c r="C162" s="118" t="s">
        <v>794</v>
      </c>
      <c r="D162" s="5"/>
      <c r="E162" s="5"/>
      <c r="F162" s="5"/>
      <c r="G162" s="5"/>
      <c r="H162" s="5"/>
      <c r="I162" s="5"/>
      <c r="J162" s="5"/>
      <c r="K162" s="5"/>
      <c r="L162" s="28"/>
      <c r="M162" s="141" t="s">
        <v>732</v>
      </c>
      <c r="N162" s="142">
        <v>0</v>
      </c>
      <c r="O162" s="150"/>
      <c r="P162" s="144">
        <v>0</v>
      </c>
      <c r="Q162" s="144">
        <v>0</v>
      </c>
      <c r="R162" s="144">
        <f t="shared" si="59"/>
        <v>0</v>
      </c>
      <c r="S162" s="144">
        <f t="shared" si="53"/>
        <v>0</v>
      </c>
      <c r="T162" s="144">
        <v>0</v>
      </c>
      <c r="U162" s="144">
        <f t="shared" si="60"/>
        <v>0</v>
      </c>
      <c r="V162" s="145"/>
      <c r="W162" s="144">
        <v>0</v>
      </c>
      <c r="X162" s="146">
        <f t="shared" si="54"/>
        <v>0</v>
      </c>
      <c r="Y162" s="144">
        <v>0</v>
      </c>
      <c r="Z162" s="144">
        <f t="shared" si="55"/>
        <v>0</v>
      </c>
      <c r="AA162" s="144">
        <f t="shared" si="56"/>
        <v>0</v>
      </c>
      <c r="AB162" s="144">
        <f t="shared" si="57"/>
        <v>0</v>
      </c>
      <c r="AC162" s="147">
        <f t="shared" si="58"/>
        <v>0</v>
      </c>
      <c r="AD162" s="48"/>
      <c r="AE162" s="21">
        <v>10</v>
      </c>
      <c r="AF162" s="21">
        <v>0</v>
      </c>
      <c r="AG162" s="21">
        <f t="shared" si="61"/>
        <v>0</v>
      </c>
      <c r="AH162" s="21">
        <f t="shared" si="62"/>
        <v>0</v>
      </c>
      <c r="AI162" s="21">
        <f t="shared" si="63"/>
        <v>0</v>
      </c>
      <c r="AJ162" s="21">
        <f t="shared" si="64"/>
        <v>0</v>
      </c>
      <c r="AK162" s="21">
        <f t="shared" si="65"/>
        <v>0</v>
      </c>
      <c r="AL162" s="21">
        <f t="shared" si="66"/>
        <v>0</v>
      </c>
      <c r="AM162" s="21">
        <f t="shared" si="67"/>
        <v>0</v>
      </c>
      <c r="AN162" s="21">
        <f t="shared" si="68"/>
        <v>0</v>
      </c>
      <c r="AO162" s="21">
        <f t="shared" si="69"/>
        <v>0</v>
      </c>
      <c r="AP162" s="21">
        <f t="shared" si="70"/>
        <v>0</v>
      </c>
      <c r="AQ162" s="23">
        <f t="shared" si="71"/>
        <v>0</v>
      </c>
    </row>
    <row r="163" spans="1:43" ht="30" x14ac:dyDescent="0.25">
      <c r="A163" s="128" t="s">
        <v>237</v>
      </c>
      <c r="B163" s="140" t="s">
        <v>792</v>
      </c>
      <c r="C163" s="118" t="s">
        <v>795</v>
      </c>
      <c r="D163" s="5"/>
      <c r="E163" s="5"/>
      <c r="F163" s="5"/>
      <c r="G163" s="5"/>
      <c r="H163" s="5"/>
      <c r="I163" s="5"/>
      <c r="J163" s="5"/>
      <c r="K163" s="5"/>
      <c r="L163" s="28"/>
      <c r="M163" s="141" t="s">
        <v>732</v>
      </c>
      <c r="N163" s="142">
        <v>0</v>
      </c>
      <c r="O163" s="150"/>
      <c r="P163" s="144">
        <v>0</v>
      </c>
      <c r="Q163" s="144">
        <v>0</v>
      </c>
      <c r="R163" s="144">
        <f t="shared" si="59"/>
        <v>0</v>
      </c>
      <c r="S163" s="144">
        <f t="shared" si="53"/>
        <v>0</v>
      </c>
      <c r="T163" s="144">
        <v>0</v>
      </c>
      <c r="U163" s="144">
        <f t="shared" si="60"/>
        <v>0</v>
      </c>
      <c r="V163" s="145"/>
      <c r="W163" s="144">
        <v>0</v>
      </c>
      <c r="X163" s="146">
        <f t="shared" si="54"/>
        <v>0</v>
      </c>
      <c r="Y163" s="144">
        <v>0</v>
      </c>
      <c r="Z163" s="144">
        <f t="shared" si="55"/>
        <v>0</v>
      </c>
      <c r="AA163" s="144">
        <f t="shared" si="56"/>
        <v>0</v>
      </c>
      <c r="AB163" s="144">
        <f t="shared" si="57"/>
        <v>0</v>
      </c>
      <c r="AC163" s="147">
        <f t="shared" si="58"/>
        <v>0</v>
      </c>
      <c r="AD163" s="48"/>
      <c r="AE163" s="21">
        <v>10</v>
      </c>
      <c r="AF163" s="21">
        <v>0</v>
      </c>
      <c r="AG163" s="21">
        <f t="shared" si="61"/>
        <v>0</v>
      </c>
      <c r="AH163" s="21">
        <f t="shared" si="62"/>
        <v>0</v>
      </c>
      <c r="AI163" s="21">
        <f t="shared" si="63"/>
        <v>0</v>
      </c>
      <c r="AJ163" s="21">
        <f t="shared" si="64"/>
        <v>0</v>
      </c>
      <c r="AK163" s="21">
        <f t="shared" si="65"/>
        <v>0</v>
      </c>
      <c r="AL163" s="21">
        <f t="shared" si="66"/>
        <v>0</v>
      </c>
      <c r="AM163" s="21">
        <f t="shared" si="67"/>
        <v>0</v>
      </c>
      <c r="AN163" s="21">
        <f t="shared" si="68"/>
        <v>0</v>
      </c>
      <c r="AO163" s="21">
        <f t="shared" si="69"/>
        <v>0</v>
      </c>
      <c r="AP163" s="21">
        <f t="shared" si="70"/>
        <v>0</v>
      </c>
      <c r="AQ163" s="23">
        <f t="shared" si="71"/>
        <v>0</v>
      </c>
    </row>
    <row r="164" spans="1:43" x14ac:dyDescent="0.25">
      <c r="A164" s="128" t="s">
        <v>238</v>
      </c>
      <c r="B164" s="140" t="s">
        <v>792</v>
      </c>
      <c r="C164" s="118" t="s">
        <v>250</v>
      </c>
      <c r="D164" s="5"/>
      <c r="E164" s="5"/>
      <c r="F164" s="5"/>
      <c r="G164" s="5"/>
      <c r="H164" s="5"/>
      <c r="I164" s="5"/>
      <c r="J164" s="5"/>
      <c r="K164" s="5"/>
      <c r="L164" s="28"/>
      <c r="M164" s="141" t="s">
        <v>732</v>
      </c>
      <c r="N164" s="142">
        <v>0</v>
      </c>
      <c r="O164" s="150"/>
      <c r="P164" s="144">
        <v>0</v>
      </c>
      <c r="Q164" s="144">
        <v>0</v>
      </c>
      <c r="R164" s="144">
        <f t="shared" si="59"/>
        <v>0</v>
      </c>
      <c r="S164" s="144">
        <f t="shared" si="53"/>
        <v>0</v>
      </c>
      <c r="T164" s="144">
        <v>0</v>
      </c>
      <c r="U164" s="144">
        <f t="shared" si="60"/>
        <v>0</v>
      </c>
      <c r="V164" s="145"/>
      <c r="W164" s="144">
        <v>0</v>
      </c>
      <c r="X164" s="146">
        <f t="shared" si="54"/>
        <v>0</v>
      </c>
      <c r="Y164" s="144">
        <v>0</v>
      </c>
      <c r="Z164" s="144">
        <f t="shared" si="55"/>
        <v>0</v>
      </c>
      <c r="AA164" s="144">
        <f t="shared" si="56"/>
        <v>0</v>
      </c>
      <c r="AB164" s="144">
        <f t="shared" si="57"/>
        <v>0</v>
      </c>
      <c r="AC164" s="147">
        <f t="shared" si="58"/>
        <v>0</v>
      </c>
      <c r="AD164" s="48"/>
      <c r="AE164" s="21">
        <v>10</v>
      </c>
      <c r="AF164" s="21">
        <v>0</v>
      </c>
      <c r="AG164" s="21">
        <f t="shared" si="61"/>
        <v>0</v>
      </c>
      <c r="AH164" s="21">
        <f t="shared" si="62"/>
        <v>0</v>
      </c>
      <c r="AI164" s="21">
        <f t="shared" si="63"/>
        <v>0</v>
      </c>
      <c r="AJ164" s="21">
        <f t="shared" si="64"/>
        <v>0</v>
      </c>
      <c r="AK164" s="21">
        <f t="shared" si="65"/>
        <v>0</v>
      </c>
      <c r="AL164" s="21">
        <f t="shared" si="66"/>
        <v>0</v>
      </c>
      <c r="AM164" s="21">
        <f t="shared" si="67"/>
        <v>0</v>
      </c>
      <c r="AN164" s="21">
        <f t="shared" si="68"/>
        <v>0</v>
      </c>
      <c r="AO164" s="21">
        <f t="shared" si="69"/>
        <v>0</v>
      </c>
      <c r="AP164" s="21">
        <f t="shared" si="70"/>
        <v>0</v>
      </c>
      <c r="AQ164" s="23">
        <f t="shared" si="71"/>
        <v>0</v>
      </c>
    </row>
    <row r="165" spans="1:43" x14ac:dyDescent="0.25">
      <c r="A165" s="128" t="s">
        <v>240</v>
      </c>
      <c r="B165" s="140" t="s">
        <v>792</v>
      </c>
      <c r="C165" s="118" t="s">
        <v>241</v>
      </c>
      <c r="D165" s="5"/>
      <c r="E165" s="5"/>
      <c r="F165" s="5"/>
      <c r="G165" s="5"/>
      <c r="H165" s="5"/>
      <c r="I165" s="5"/>
      <c r="J165" s="5"/>
      <c r="K165" s="5"/>
      <c r="L165" s="28"/>
      <c r="M165" s="141" t="s">
        <v>732</v>
      </c>
      <c r="N165" s="142">
        <v>0</v>
      </c>
      <c r="O165" s="150"/>
      <c r="P165" s="144">
        <v>0</v>
      </c>
      <c r="Q165" s="144">
        <v>0</v>
      </c>
      <c r="R165" s="144">
        <f t="shared" si="59"/>
        <v>0</v>
      </c>
      <c r="S165" s="144">
        <f t="shared" si="53"/>
        <v>0</v>
      </c>
      <c r="T165" s="144">
        <v>0</v>
      </c>
      <c r="U165" s="144">
        <f t="shared" si="60"/>
        <v>0</v>
      </c>
      <c r="V165" s="145"/>
      <c r="W165" s="144">
        <v>0</v>
      </c>
      <c r="X165" s="146">
        <f t="shared" si="54"/>
        <v>0</v>
      </c>
      <c r="Y165" s="144">
        <v>0</v>
      </c>
      <c r="Z165" s="144">
        <f t="shared" si="55"/>
        <v>0</v>
      </c>
      <c r="AA165" s="144">
        <f t="shared" si="56"/>
        <v>0</v>
      </c>
      <c r="AB165" s="144">
        <f t="shared" si="57"/>
        <v>0</v>
      </c>
      <c r="AC165" s="147">
        <f t="shared" si="58"/>
        <v>0</v>
      </c>
      <c r="AD165" s="48"/>
      <c r="AE165" s="21">
        <v>10</v>
      </c>
      <c r="AF165" s="21">
        <v>0</v>
      </c>
      <c r="AG165" s="21">
        <f t="shared" si="61"/>
        <v>0</v>
      </c>
      <c r="AH165" s="21">
        <f t="shared" si="62"/>
        <v>0</v>
      </c>
      <c r="AI165" s="21">
        <f t="shared" si="63"/>
        <v>0</v>
      </c>
      <c r="AJ165" s="21">
        <f t="shared" si="64"/>
        <v>0</v>
      </c>
      <c r="AK165" s="21">
        <f t="shared" si="65"/>
        <v>0</v>
      </c>
      <c r="AL165" s="21">
        <f t="shared" si="66"/>
        <v>0</v>
      </c>
      <c r="AM165" s="21">
        <f t="shared" si="67"/>
        <v>0</v>
      </c>
      <c r="AN165" s="21">
        <f t="shared" si="68"/>
        <v>0</v>
      </c>
      <c r="AO165" s="21">
        <f t="shared" si="69"/>
        <v>0</v>
      </c>
      <c r="AP165" s="21">
        <f t="shared" si="70"/>
        <v>0</v>
      </c>
      <c r="AQ165" s="23">
        <f t="shared" si="71"/>
        <v>0</v>
      </c>
    </row>
    <row r="166" spans="1:43" x14ac:dyDescent="0.25">
      <c r="A166" s="128" t="s">
        <v>251</v>
      </c>
      <c r="B166" s="140" t="s">
        <v>792</v>
      </c>
      <c r="C166" s="118" t="s">
        <v>252</v>
      </c>
      <c r="D166" s="5"/>
      <c r="E166" s="5"/>
      <c r="F166" s="5"/>
      <c r="G166" s="5"/>
      <c r="H166" s="5"/>
      <c r="I166" s="5"/>
      <c r="J166" s="5"/>
      <c r="K166" s="5"/>
      <c r="L166" s="28"/>
      <c r="M166" s="141" t="s">
        <v>732</v>
      </c>
      <c r="N166" s="142">
        <v>0</v>
      </c>
      <c r="O166" s="150"/>
      <c r="P166" s="144">
        <v>0</v>
      </c>
      <c r="Q166" s="144">
        <v>0</v>
      </c>
      <c r="R166" s="144">
        <f t="shared" si="59"/>
        <v>0</v>
      </c>
      <c r="S166" s="144">
        <f t="shared" si="53"/>
        <v>0</v>
      </c>
      <c r="T166" s="144">
        <v>0</v>
      </c>
      <c r="U166" s="144">
        <f t="shared" si="60"/>
        <v>0</v>
      </c>
      <c r="V166" s="145"/>
      <c r="W166" s="144">
        <v>0</v>
      </c>
      <c r="X166" s="146">
        <f t="shared" si="54"/>
        <v>0</v>
      </c>
      <c r="Y166" s="144">
        <v>0</v>
      </c>
      <c r="Z166" s="144">
        <f t="shared" si="55"/>
        <v>0</v>
      </c>
      <c r="AA166" s="144">
        <f t="shared" si="56"/>
        <v>0</v>
      </c>
      <c r="AB166" s="144">
        <f t="shared" si="57"/>
        <v>0</v>
      </c>
      <c r="AC166" s="147">
        <f t="shared" si="58"/>
        <v>0</v>
      </c>
      <c r="AD166" s="48"/>
      <c r="AE166" s="21">
        <v>10</v>
      </c>
      <c r="AF166" s="21">
        <v>0</v>
      </c>
      <c r="AG166" s="21">
        <f t="shared" si="61"/>
        <v>0</v>
      </c>
      <c r="AH166" s="21">
        <f t="shared" si="62"/>
        <v>0</v>
      </c>
      <c r="AI166" s="21">
        <f t="shared" si="63"/>
        <v>0</v>
      </c>
      <c r="AJ166" s="21">
        <f t="shared" si="64"/>
        <v>0</v>
      </c>
      <c r="AK166" s="21">
        <f t="shared" si="65"/>
        <v>0</v>
      </c>
      <c r="AL166" s="21">
        <f t="shared" si="66"/>
        <v>0</v>
      </c>
      <c r="AM166" s="21">
        <f t="shared" si="67"/>
        <v>0</v>
      </c>
      <c r="AN166" s="21">
        <f t="shared" si="68"/>
        <v>0</v>
      </c>
      <c r="AO166" s="21">
        <f t="shared" si="69"/>
        <v>0</v>
      </c>
      <c r="AP166" s="21">
        <f t="shared" si="70"/>
        <v>0</v>
      </c>
      <c r="AQ166" s="23">
        <f t="shared" si="71"/>
        <v>0</v>
      </c>
    </row>
    <row r="167" spans="1:43" x14ac:dyDescent="0.25">
      <c r="A167" s="128" t="s">
        <v>243</v>
      </c>
      <c r="B167" s="140" t="s">
        <v>792</v>
      </c>
      <c r="C167" s="118" t="s">
        <v>253</v>
      </c>
      <c r="D167" s="5"/>
      <c r="E167" s="5"/>
      <c r="F167" s="5"/>
      <c r="G167" s="5"/>
      <c r="H167" s="5"/>
      <c r="I167" s="5"/>
      <c r="J167" s="5"/>
      <c r="K167" s="5"/>
      <c r="L167" s="28"/>
      <c r="M167" s="141" t="s">
        <v>732</v>
      </c>
      <c r="N167" s="142">
        <v>0</v>
      </c>
      <c r="O167" s="150"/>
      <c r="P167" s="144">
        <v>0</v>
      </c>
      <c r="Q167" s="144">
        <v>0</v>
      </c>
      <c r="R167" s="144">
        <f t="shared" si="59"/>
        <v>0</v>
      </c>
      <c r="S167" s="144">
        <f t="shared" si="53"/>
        <v>0</v>
      </c>
      <c r="T167" s="144">
        <v>0</v>
      </c>
      <c r="U167" s="144">
        <f t="shared" si="60"/>
        <v>0</v>
      </c>
      <c r="V167" s="145"/>
      <c r="W167" s="144">
        <v>0</v>
      </c>
      <c r="X167" s="146">
        <f t="shared" si="54"/>
        <v>0</v>
      </c>
      <c r="Y167" s="144">
        <v>0</v>
      </c>
      <c r="Z167" s="144">
        <f t="shared" si="55"/>
        <v>0</v>
      </c>
      <c r="AA167" s="144">
        <f t="shared" si="56"/>
        <v>0</v>
      </c>
      <c r="AB167" s="144">
        <f t="shared" si="57"/>
        <v>0</v>
      </c>
      <c r="AC167" s="147">
        <f t="shared" si="58"/>
        <v>0</v>
      </c>
      <c r="AD167" s="48"/>
      <c r="AE167" s="21">
        <v>10</v>
      </c>
      <c r="AF167" s="21">
        <v>0</v>
      </c>
      <c r="AG167" s="21">
        <f t="shared" si="61"/>
        <v>0</v>
      </c>
      <c r="AH167" s="21">
        <f t="shared" si="62"/>
        <v>0</v>
      </c>
      <c r="AI167" s="21">
        <f t="shared" si="63"/>
        <v>0</v>
      </c>
      <c r="AJ167" s="21">
        <f t="shared" si="64"/>
        <v>0</v>
      </c>
      <c r="AK167" s="21">
        <f t="shared" si="65"/>
        <v>0</v>
      </c>
      <c r="AL167" s="21">
        <f t="shared" si="66"/>
        <v>0</v>
      </c>
      <c r="AM167" s="21">
        <f t="shared" si="67"/>
        <v>0</v>
      </c>
      <c r="AN167" s="21">
        <f t="shared" si="68"/>
        <v>0</v>
      </c>
      <c r="AO167" s="21">
        <f t="shared" si="69"/>
        <v>0</v>
      </c>
      <c r="AP167" s="21">
        <f t="shared" si="70"/>
        <v>0</v>
      </c>
      <c r="AQ167" s="23">
        <f t="shared" si="71"/>
        <v>0</v>
      </c>
    </row>
    <row r="168" spans="1:43" x14ac:dyDescent="0.25">
      <c r="A168" s="128" t="s">
        <v>244</v>
      </c>
      <c r="B168" s="140" t="s">
        <v>792</v>
      </c>
      <c r="C168" s="118" t="s">
        <v>245</v>
      </c>
      <c r="D168" s="5"/>
      <c r="E168" s="5"/>
      <c r="F168" s="5"/>
      <c r="G168" s="5"/>
      <c r="H168" s="5"/>
      <c r="I168" s="5"/>
      <c r="J168" s="5"/>
      <c r="K168" s="5"/>
      <c r="L168" s="28"/>
      <c r="M168" s="141" t="s">
        <v>732</v>
      </c>
      <c r="N168" s="142">
        <v>0</v>
      </c>
      <c r="O168" s="150"/>
      <c r="P168" s="144">
        <v>0</v>
      </c>
      <c r="Q168" s="144">
        <v>0</v>
      </c>
      <c r="R168" s="144">
        <f t="shared" si="59"/>
        <v>0</v>
      </c>
      <c r="S168" s="144">
        <f t="shared" si="53"/>
        <v>0</v>
      </c>
      <c r="T168" s="144">
        <v>0</v>
      </c>
      <c r="U168" s="144">
        <f t="shared" si="60"/>
        <v>0</v>
      </c>
      <c r="V168" s="145"/>
      <c r="W168" s="144">
        <v>0</v>
      </c>
      <c r="X168" s="146">
        <f t="shared" si="54"/>
        <v>0</v>
      </c>
      <c r="Y168" s="144">
        <v>0</v>
      </c>
      <c r="Z168" s="144">
        <f t="shared" si="55"/>
        <v>0</v>
      </c>
      <c r="AA168" s="144">
        <f t="shared" si="56"/>
        <v>0</v>
      </c>
      <c r="AB168" s="144">
        <f t="shared" si="57"/>
        <v>0</v>
      </c>
      <c r="AC168" s="147">
        <f t="shared" si="58"/>
        <v>0</v>
      </c>
      <c r="AD168" s="48"/>
      <c r="AE168" s="21">
        <v>10</v>
      </c>
      <c r="AF168" s="21">
        <v>0</v>
      </c>
      <c r="AG168" s="21">
        <f t="shared" si="61"/>
        <v>0</v>
      </c>
      <c r="AH168" s="21">
        <f t="shared" si="62"/>
        <v>0</v>
      </c>
      <c r="AI168" s="21">
        <f t="shared" si="63"/>
        <v>0</v>
      </c>
      <c r="AJ168" s="21">
        <f t="shared" si="64"/>
        <v>0</v>
      </c>
      <c r="AK168" s="21">
        <f t="shared" si="65"/>
        <v>0</v>
      </c>
      <c r="AL168" s="21">
        <f t="shared" si="66"/>
        <v>0</v>
      </c>
      <c r="AM168" s="21">
        <f t="shared" si="67"/>
        <v>0</v>
      </c>
      <c r="AN168" s="21">
        <f t="shared" si="68"/>
        <v>0</v>
      </c>
      <c r="AO168" s="21">
        <f t="shared" si="69"/>
        <v>0</v>
      </c>
      <c r="AP168" s="21">
        <f t="shared" si="70"/>
        <v>0</v>
      </c>
      <c r="AQ168" s="23">
        <f t="shared" si="71"/>
        <v>0</v>
      </c>
    </row>
    <row r="169" spans="1:43" x14ac:dyDescent="0.25">
      <c r="A169" s="128" t="s">
        <v>254</v>
      </c>
      <c r="B169" s="140" t="s">
        <v>792</v>
      </c>
      <c r="C169" s="125" t="s">
        <v>255</v>
      </c>
      <c r="D169" s="5"/>
      <c r="E169" s="5"/>
      <c r="F169" s="5"/>
      <c r="G169" s="5"/>
      <c r="H169" s="5"/>
      <c r="I169" s="5"/>
      <c r="J169" s="5"/>
      <c r="K169" s="5"/>
      <c r="L169" s="28"/>
      <c r="M169" s="141" t="s">
        <v>732</v>
      </c>
      <c r="N169" s="142">
        <v>0</v>
      </c>
      <c r="O169" s="150"/>
      <c r="P169" s="144">
        <v>0</v>
      </c>
      <c r="Q169" s="144">
        <v>0</v>
      </c>
      <c r="R169" s="144">
        <f t="shared" si="59"/>
        <v>0</v>
      </c>
      <c r="S169" s="144">
        <f t="shared" si="53"/>
        <v>0</v>
      </c>
      <c r="T169" s="144">
        <v>0</v>
      </c>
      <c r="U169" s="144">
        <f t="shared" si="60"/>
        <v>0</v>
      </c>
      <c r="V169" s="145"/>
      <c r="W169" s="144">
        <v>0</v>
      </c>
      <c r="X169" s="146">
        <f t="shared" si="54"/>
        <v>0</v>
      </c>
      <c r="Y169" s="144">
        <v>0</v>
      </c>
      <c r="Z169" s="144">
        <f t="shared" si="55"/>
        <v>0</v>
      </c>
      <c r="AA169" s="144">
        <f t="shared" si="56"/>
        <v>0</v>
      </c>
      <c r="AB169" s="144">
        <f t="shared" si="57"/>
        <v>0</v>
      </c>
      <c r="AC169" s="147">
        <f t="shared" si="58"/>
        <v>0</v>
      </c>
      <c r="AD169" s="48"/>
      <c r="AE169" s="21">
        <v>10</v>
      </c>
      <c r="AF169" s="21">
        <v>0</v>
      </c>
      <c r="AG169" s="21">
        <f t="shared" si="61"/>
        <v>0</v>
      </c>
      <c r="AH169" s="21">
        <f t="shared" si="62"/>
        <v>0</v>
      </c>
      <c r="AI169" s="21">
        <f t="shared" si="63"/>
        <v>0</v>
      </c>
      <c r="AJ169" s="21">
        <f t="shared" si="64"/>
        <v>0</v>
      </c>
      <c r="AK169" s="21">
        <f t="shared" si="65"/>
        <v>0</v>
      </c>
      <c r="AL169" s="21">
        <f t="shared" si="66"/>
        <v>0</v>
      </c>
      <c r="AM169" s="21">
        <f t="shared" si="67"/>
        <v>0</v>
      </c>
      <c r="AN169" s="21">
        <f t="shared" si="68"/>
        <v>0</v>
      </c>
      <c r="AO169" s="21">
        <f t="shared" si="69"/>
        <v>0</v>
      </c>
      <c r="AP169" s="21">
        <f t="shared" si="70"/>
        <v>0</v>
      </c>
      <c r="AQ169" s="23">
        <f t="shared" si="71"/>
        <v>0</v>
      </c>
    </row>
    <row r="170" spans="1:43" ht="30" x14ac:dyDescent="0.25">
      <c r="A170" s="128" t="s">
        <v>256</v>
      </c>
      <c r="B170" s="140" t="s">
        <v>792</v>
      </c>
      <c r="C170" s="118" t="s">
        <v>799</v>
      </c>
      <c r="D170" s="5"/>
      <c r="E170" s="5"/>
      <c r="F170" s="5"/>
      <c r="G170" s="5"/>
      <c r="H170" s="5"/>
      <c r="I170" s="5"/>
      <c r="J170" s="5"/>
      <c r="K170" s="5"/>
      <c r="L170" s="28"/>
      <c r="M170" s="141" t="s">
        <v>732</v>
      </c>
      <c r="N170" s="142">
        <v>0</v>
      </c>
      <c r="O170" s="150"/>
      <c r="P170" s="144">
        <v>0</v>
      </c>
      <c r="Q170" s="144">
        <v>0</v>
      </c>
      <c r="R170" s="144">
        <f t="shared" si="59"/>
        <v>0</v>
      </c>
      <c r="S170" s="144">
        <f t="shared" si="53"/>
        <v>0</v>
      </c>
      <c r="T170" s="144">
        <v>0</v>
      </c>
      <c r="U170" s="144">
        <f t="shared" si="60"/>
        <v>0</v>
      </c>
      <c r="V170" s="145"/>
      <c r="W170" s="144">
        <v>0</v>
      </c>
      <c r="X170" s="146">
        <f t="shared" si="54"/>
        <v>0</v>
      </c>
      <c r="Y170" s="144">
        <v>0</v>
      </c>
      <c r="Z170" s="144">
        <f t="shared" si="55"/>
        <v>0</v>
      </c>
      <c r="AA170" s="144">
        <f t="shared" si="56"/>
        <v>0</v>
      </c>
      <c r="AB170" s="144">
        <f t="shared" si="57"/>
        <v>0</v>
      </c>
      <c r="AC170" s="147">
        <f t="shared" si="58"/>
        <v>0</v>
      </c>
      <c r="AD170" s="48"/>
      <c r="AE170" s="21">
        <v>10</v>
      </c>
      <c r="AF170" s="21">
        <v>0</v>
      </c>
      <c r="AG170" s="21">
        <f t="shared" si="61"/>
        <v>0</v>
      </c>
      <c r="AH170" s="21">
        <f t="shared" si="62"/>
        <v>0</v>
      </c>
      <c r="AI170" s="21">
        <f t="shared" si="63"/>
        <v>0</v>
      </c>
      <c r="AJ170" s="21">
        <f t="shared" si="64"/>
        <v>0</v>
      </c>
      <c r="AK170" s="21">
        <f t="shared" si="65"/>
        <v>0</v>
      </c>
      <c r="AL170" s="21">
        <f t="shared" si="66"/>
        <v>0</v>
      </c>
      <c r="AM170" s="21">
        <f t="shared" si="67"/>
        <v>0</v>
      </c>
      <c r="AN170" s="21">
        <f t="shared" si="68"/>
        <v>0</v>
      </c>
      <c r="AO170" s="21">
        <f t="shared" si="69"/>
        <v>0</v>
      </c>
      <c r="AP170" s="21">
        <f t="shared" si="70"/>
        <v>0</v>
      </c>
      <c r="AQ170" s="23">
        <f t="shared" si="71"/>
        <v>0</v>
      </c>
    </row>
    <row r="171" spans="1:43" ht="30" x14ac:dyDescent="0.25">
      <c r="A171" s="128" t="s">
        <v>257</v>
      </c>
      <c r="B171" s="140" t="s">
        <v>792</v>
      </c>
      <c r="C171" s="118" t="s">
        <v>800</v>
      </c>
      <c r="D171" s="5"/>
      <c r="E171" s="5"/>
      <c r="F171" s="5"/>
      <c r="G171" s="5"/>
      <c r="H171" s="5"/>
      <c r="I171" s="5"/>
      <c r="J171" s="5"/>
      <c r="K171" s="5"/>
      <c r="L171" s="28"/>
      <c r="M171" s="141" t="s">
        <v>732</v>
      </c>
      <c r="N171" s="142">
        <v>0</v>
      </c>
      <c r="O171" s="150"/>
      <c r="P171" s="144">
        <v>0</v>
      </c>
      <c r="Q171" s="144">
        <v>0</v>
      </c>
      <c r="R171" s="144">
        <f t="shared" si="59"/>
        <v>0</v>
      </c>
      <c r="S171" s="144">
        <f t="shared" si="53"/>
        <v>0</v>
      </c>
      <c r="T171" s="144">
        <v>0</v>
      </c>
      <c r="U171" s="144">
        <f t="shared" si="60"/>
        <v>0</v>
      </c>
      <c r="V171" s="145"/>
      <c r="W171" s="144">
        <v>0</v>
      </c>
      <c r="X171" s="146">
        <f t="shared" si="54"/>
        <v>0</v>
      </c>
      <c r="Y171" s="144">
        <v>0</v>
      </c>
      <c r="Z171" s="144">
        <f t="shared" si="55"/>
        <v>0</v>
      </c>
      <c r="AA171" s="144">
        <f t="shared" si="56"/>
        <v>0</v>
      </c>
      <c r="AB171" s="144">
        <f t="shared" si="57"/>
        <v>0</v>
      </c>
      <c r="AC171" s="147">
        <f t="shared" si="58"/>
        <v>0</v>
      </c>
      <c r="AD171" s="48"/>
      <c r="AE171" s="21">
        <v>10</v>
      </c>
      <c r="AF171" s="21">
        <v>0</v>
      </c>
      <c r="AG171" s="21">
        <f t="shared" si="61"/>
        <v>0</v>
      </c>
      <c r="AH171" s="21">
        <f t="shared" si="62"/>
        <v>0</v>
      </c>
      <c r="AI171" s="21">
        <f t="shared" si="63"/>
        <v>0</v>
      </c>
      <c r="AJ171" s="21">
        <f t="shared" si="64"/>
        <v>0</v>
      </c>
      <c r="AK171" s="21">
        <f t="shared" si="65"/>
        <v>0</v>
      </c>
      <c r="AL171" s="21">
        <f t="shared" si="66"/>
        <v>0</v>
      </c>
      <c r="AM171" s="21">
        <f t="shared" si="67"/>
        <v>0</v>
      </c>
      <c r="AN171" s="21">
        <f t="shared" si="68"/>
        <v>0</v>
      </c>
      <c r="AO171" s="21">
        <f t="shared" si="69"/>
        <v>0</v>
      </c>
      <c r="AP171" s="21">
        <f t="shared" si="70"/>
        <v>0</v>
      </c>
      <c r="AQ171" s="23">
        <f t="shared" si="71"/>
        <v>0</v>
      </c>
    </row>
    <row r="172" spans="1:43" ht="30" x14ac:dyDescent="0.25">
      <c r="A172" s="128" t="s">
        <v>258</v>
      </c>
      <c r="B172" s="140" t="s">
        <v>792</v>
      </c>
      <c r="C172" s="118" t="s">
        <v>259</v>
      </c>
      <c r="D172" s="5"/>
      <c r="E172" s="5"/>
      <c r="F172" s="5"/>
      <c r="G172" s="5"/>
      <c r="H172" s="5"/>
      <c r="I172" s="5"/>
      <c r="J172" s="5"/>
      <c r="K172" s="5"/>
      <c r="L172" s="28"/>
      <c r="M172" s="141" t="s">
        <v>732</v>
      </c>
      <c r="N172" s="142">
        <v>0</v>
      </c>
      <c r="O172" s="150"/>
      <c r="P172" s="144">
        <v>0</v>
      </c>
      <c r="Q172" s="144">
        <v>0</v>
      </c>
      <c r="R172" s="144">
        <f t="shared" si="59"/>
        <v>0</v>
      </c>
      <c r="S172" s="144">
        <f t="shared" si="53"/>
        <v>0</v>
      </c>
      <c r="T172" s="144">
        <v>0</v>
      </c>
      <c r="U172" s="144">
        <f t="shared" si="60"/>
        <v>0</v>
      </c>
      <c r="V172" s="145"/>
      <c r="W172" s="144">
        <v>0</v>
      </c>
      <c r="X172" s="146">
        <f t="shared" si="54"/>
        <v>0</v>
      </c>
      <c r="Y172" s="144">
        <v>0</v>
      </c>
      <c r="Z172" s="144">
        <f t="shared" si="55"/>
        <v>0</v>
      </c>
      <c r="AA172" s="144">
        <f t="shared" si="56"/>
        <v>0</v>
      </c>
      <c r="AB172" s="144">
        <f t="shared" si="57"/>
        <v>0</v>
      </c>
      <c r="AC172" s="147">
        <f t="shared" si="58"/>
        <v>0</v>
      </c>
      <c r="AD172" s="48"/>
      <c r="AE172" s="21">
        <v>10</v>
      </c>
      <c r="AF172" s="21">
        <v>0</v>
      </c>
      <c r="AG172" s="21">
        <f t="shared" si="61"/>
        <v>0</v>
      </c>
      <c r="AH172" s="21">
        <f t="shared" si="62"/>
        <v>0</v>
      </c>
      <c r="AI172" s="21">
        <f t="shared" si="63"/>
        <v>0</v>
      </c>
      <c r="AJ172" s="21">
        <f t="shared" si="64"/>
        <v>0</v>
      </c>
      <c r="AK172" s="21">
        <f t="shared" si="65"/>
        <v>0</v>
      </c>
      <c r="AL172" s="21">
        <f t="shared" si="66"/>
        <v>0</v>
      </c>
      <c r="AM172" s="21">
        <f t="shared" si="67"/>
        <v>0</v>
      </c>
      <c r="AN172" s="21">
        <f t="shared" si="68"/>
        <v>0</v>
      </c>
      <c r="AO172" s="21">
        <f t="shared" si="69"/>
        <v>0</v>
      </c>
      <c r="AP172" s="21">
        <f t="shared" si="70"/>
        <v>0</v>
      </c>
      <c r="AQ172" s="23">
        <f t="shared" si="71"/>
        <v>0</v>
      </c>
    </row>
    <row r="173" spans="1:43" ht="75" x14ac:dyDescent="0.25">
      <c r="A173" s="128"/>
      <c r="B173" s="140" t="s">
        <v>792</v>
      </c>
      <c r="C173" s="132" t="s">
        <v>745</v>
      </c>
      <c r="D173" s="5"/>
      <c r="E173" s="5"/>
      <c r="F173" s="5"/>
      <c r="G173" s="5"/>
      <c r="H173" s="5"/>
      <c r="I173" s="5"/>
      <c r="J173" s="5"/>
      <c r="K173" s="5"/>
      <c r="L173" s="28"/>
      <c r="M173" s="141" t="s">
        <v>732</v>
      </c>
      <c r="N173" s="142">
        <v>0</v>
      </c>
      <c r="O173" s="150"/>
      <c r="P173" s="144">
        <v>0</v>
      </c>
      <c r="Q173" s="144">
        <v>0</v>
      </c>
      <c r="R173" s="144">
        <f t="shared" si="59"/>
        <v>0</v>
      </c>
      <c r="S173" s="144">
        <f t="shared" si="53"/>
        <v>0</v>
      </c>
      <c r="T173" s="144">
        <v>0</v>
      </c>
      <c r="U173" s="144">
        <f t="shared" si="60"/>
        <v>0</v>
      </c>
      <c r="V173" s="145"/>
      <c r="W173" s="144">
        <v>0</v>
      </c>
      <c r="X173" s="146">
        <f t="shared" si="54"/>
        <v>0</v>
      </c>
      <c r="Y173" s="144">
        <v>0</v>
      </c>
      <c r="Z173" s="144">
        <f t="shared" si="55"/>
        <v>0</v>
      </c>
      <c r="AA173" s="144">
        <f t="shared" si="56"/>
        <v>0</v>
      </c>
      <c r="AB173" s="144">
        <f t="shared" si="57"/>
        <v>0</v>
      </c>
      <c r="AC173" s="147">
        <f t="shared" si="58"/>
        <v>0</v>
      </c>
      <c r="AD173" s="48"/>
      <c r="AE173" s="21">
        <v>10</v>
      </c>
      <c r="AF173" s="21">
        <v>0</v>
      </c>
      <c r="AG173" s="21">
        <f t="shared" si="61"/>
        <v>0</v>
      </c>
      <c r="AH173" s="21">
        <f t="shared" si="62"/>
        <v>0</v>
      </c>
      <c r="AI173" s="21">
        <f t="shared" si="63"/>
        <v>0</v>
      </c>
      <c r="AJ173" s="21">
        <f t="shared" si="64"/>
        <v>0</v>
      </c>
      <c r="AK173" s="21">
        <f t="shared" si="65"/>
        <v>0</v>
      </c>
      <c r="AL173" s="21">
        <f t="shared" si="66"/>
        <v>0</v>
      </c>
      <c r="AM173" s="21">
        <f t="shared" si="67"/>
        <v>0</v>
      </c>
      <c r="AN173" s="21">
        <f t="shared" si="68"/>
        <v>0</v>
      </c>
      <c r="AO173" s="21">
        <f t="shared" si="69"/>
        <v>0</v>
      </c>
      <c r="AP173" s="21">
        <f t="shared" si="70"/>
        <v>0</v>
      </c>
      <c r="AQ173" s="23">
        <f t="shared" si="71"/>
        <v>0</v>
      </c>
    </row>
    <row r="174" spans="1:43" x14ac:dyDescent="0.25">
      <c r="A174" s="128"/>
      <c r="B174" s="140" t="s">
        <v>792</v>
      </c>
      <c r="C174" s="118" t="s">
        <v>260</v>
      </c>
      <c r="D174" s="5"/>
      <c r="E174" s="5"/>
      <c r="F174" s="5"/>
      <c r="G174" s="5"/>
      <c r="H174" s="5"/>
      <c r="I174" s="5"/>
      <c r="J174" s="5"/>
      <c r="K174" s="5"/>
      <c r="L174" s="28"/>
      <c r="M174" s="141" t="s">
        <v>732</v>
      </c>
      <c r="N174" s="142">
        <v>0</v>
      </c>
      <c r="O174" s="150"/>
      <c r="P174" s="144">
        <v>0</v>
      </c>
      <c r="Q174" s="144">
        <v>0</v>
      </c>
      <c r="R174" s="144">
        <f t="shared" si="59"/>
        <v>0</v>
      </c>
      <c r="S174" s="144">
        <f t="shared" si="53"/>
        <v>0</v>
      </c>
      <c r="T174" s="144">
        <v>0</v>
      </c>
      <c r="U174" s="144">
        <f t="shared" si="60"/>
        <v>0</v>
      </c>
      <c r="V174" s="145"/>
      <c r="W174" s="144">
        <v>0</v>
      </c>
      <c r="X174" s="146">
        <f t="shared" si="54"/>
        <v>0</v>
      </c>
      <c r="Y174" s="144">
        <v>0</v>
      </c>
      <c r="Z174" s="144">
        <f t="shared" si="55"/>
        <v>0</v>
      </c>
      <c r="AA174" s="144">
        <f t="shared" si="56"/>
        <v>0</v>
      </c>
      <c r="AB174" s="144">
        <f t="shared" si="57"/>
        <v>0</v>
      </c>
      <c r="AC174" s="147">
        <f t="shared" si="58"/>
        <v>0</v>
      </c>
      <c r="AD174" s="48"/>
      <c r="AE174" s="21">
        <v>10</v>
      </c>
      <c r="AF174" s="21">
        <v>0</v>
      </c>
      <c r="AG174" s="21">
        <f t="shared" si="61"/>
        <v>0</v>
      </c>
      <c r="AH174" s="21">
        <f t="shared" si="62"/>
        <v>0</v>
      </c>
      <c r="AI174" s="21">
        <f t="shared" si="63"/>
        <v>0</v>
      </c>
      <c r="AJ174" s="21">
        <f t="shared" si="64"/>
        <v>0</v>
      </c>
      <c r="AK174" s="21">
        <f t="shared" si="65"/>
        <v>0</v>
      </c>
      <c r="AL174" s="21">
        <f t="shared" si="66"/>
        <v>0</v>
      </c>
      <c r="AM174" s="21">
        <f t="shared" si="67"/>
        <v>0</v>
      </c>
      <c r="AN174" s="21">
        <f t="shared" si="68"/>
        <v>0</v>
      </c>
      <c r="AO174" s="21">
        <f t="shared" si="69"/>
        <v>0</v>
      </c>
      <c r="AP174" s="21">
        <f t="shared" si="70"/>
        <v>0</v>
      </c>
      <c r="AQ174" s="23">
        <f t="shared" si="71"/>
        <v>0</v>
      </c>
    </row>
    <row r="175" spans="1:43" x14ac:dyDescent="0.25">
      <c r="A175" s="128"/>
      <c r="B175" s="140" t="s">
        <v>792</v>
      </c>
      <c r="C175" s="133" t="s">
        <v>746</v>
      </c>
      <c r="D175" s="5"/>
      <c r="E175" s="5"/>
      <c r="F175" s="5"/>
      <c r="G175" s="5"/>
      <c r="H175" s="5"/>
      <c r="I175" s="5"/>
      <c r="J175" s="5"/>
      <c r="K175" s="5"/>
      <c r="L175" s="28"/>
      <c r="M175" s="141" t="s">
        <v>732</v>
      </c>
      <c r="N175" s="142">
        <v>0</v>
      </c>
      <c r="O175" s="150"/>
      <c r="P175" s="144">
        <v>0</v>
      </c>
      <c r="Q175" s="144">
        <v>0</v>
      </c>
      <c r="R175" s="144">
        <f t="shared" si="59"/>
        <v>0</v>
      </c>
      <c r="S175" s="144">
        <f t="shared" si="53"/>
        <v>0</v>
      </c>
      <c r="T175" s="144">
        <v>0</v>
      </c>
      <c r="U175" s="144">
        <f t="shared" si="60"/>
        <v>0</v>
      </c>
      <c r="V175" s="145"/>
      <c r="W175" s="144">
        <v>0</v>
      </c>
      <c r="X175" s="146">
        <f t="shared" si="54"/>
        <v>0</v>
      </c>
      <c r="Y175" s="144">
        <v>0</v>
      </c>
      <c r="Z175" s="144">
        <f t="shared" si="55"/>
        <v>0</v>
      </c>
      <c r="AA175" s="144">
        <f t="shared" si="56"/>
        <v>0</v>
      </c>
      <c r="AB175" s="144">
        <f t="shared" si="57"/>
        <v>0</v>
      </c>
      <c r="AC175" s="147">
        <f t="shared" si="58"/>
        <v>0</v>
      </c>
      <c r="AD175" s="48"/>
      <c r="AE175" s="21">
        <v>10</v>
      </c>
      <c r="AF175" s="21">
        <v>0</v>
      </c>
      <c r="AG175" s="21">
        <f t="shared" si="61"/>
        <v>0</v>
      </c>
      <c r="AH175" s="21">
        <f t="shared" si="62"/>
        <v>0</v>
      </c>
      <c r="AI175" s="21">
        <f t="shared" si="63"/>
        <v>0</v>
      </c>
      <c r="AJ175" s="21">
        <f t="shared" si="64"/>
        <v>0</v>
      </c>
      <c r="AK175" s="21">
        <f t="shared" si="65"/>
        <v>0</v>
      </c>
      <c r="AL175" s="21">
        <f t="shared" si="66"/>
        <v>0</v>
      </c>
      <c r="AM175" s="21">
        <f t="shared" si="67"/>
        <v>0</v>
      </c>
      <c r="AN175" s="21">
        <f t="shared" si="68"/>
        <v>0</v>
      </c>
      <c r="AO175" s="21">
        <f t="shared" si="69"/>
        <v>0</v>
      </c>
      <c r="AP175" s="21">
        <f t="shared" si="70"/>
        <v>0</v>
      </c>
      <c r="AQ175" s="23">
        <f t="shared" si="71"/>
        <v>0</v>
      </c>
    </row>
    <row r="176" spans="1:43" ht="30" x14ac:dyDescent="0.25">
      <c r="A176" s="128"/>
      <c r="B176" s="140" t="s">
        <v>792</v>
      </c>
      <c r="C176" s="118" t="s">
        <v>261</v>
      </c>
      <c r="D176" s="5"/>
      <c r="E176" s="5"/>
      <c r="F176" s="5"/>
      <c r="G176" s="5"/>
      <c r="H176" s="5"/>
      <c r="I176" s="5"/>
      <c r="J176" s="5"/>
      <c r="K176" s="5"/>
      <c r="L176" s="28"/>
      <c r="M176" s="141" t="s">
        <v>732</v>
      </c>
      <c r="N176" s="142">
        <v>0</v>
      </c>
      <c r="O176" s="150"/>
      <c r="P176" s="144">
        <v>0</v>
      </c>
      <c r="Q176" s="144">
        <v>0</v>
      </c>
      <c r="R176" s="144">
        <f t="shared" si="59"/>
        <v>0</v>
      </c>
      <c r="S176" s="144">
        <f t="shared" si="53"/>
        <v>0</v>
      </c>
      <c r="T176" s="144">
        <v>0</v>
      </c>
      <c r="U176" s="144">
        <f t="shared" si="60"/>
        <v>0</v>
      </c>
      <c r="V176" s="145"/>
      <c r="W176" s="144">
        <v>0</v>
      </c>
      <c r="X176" s="146">
        <f t="shared" si="54"/>
        <v>0</v>
      </c>
      <c r="Y176" s="144">
        <v>0</v>
      </c>
      <c r="Z176" s="144">
        <f t="shared" si="55"/>
        <v>0</v>
      </c>
      <c r="AA176" s="144">
        <f t="shared" si="56"/>
        <v>0</v>
      </c>
      <c r="AB176" s="144">
        <f t="shared" si="57"/>
        <v>0</v>
      </c>
      <c r="AC176" s="147">
        <f t="shared" si="58"/>
        <v>0</v>
      </c>
      <c r="AD176" s="48"/>
      <c r="AE176" s="21">
        <v>10</v>
      </c>
      <c r="AF176" s="21">
        <v>0</v>
      </c>
      <c r="AG176" s="21">
        <f t="shared" si="61"/>
        <v>0</v>
      </c>
      <c r="AH176" s="21">
        <f t="shared" si="62"/>
        <v>0</v>
      </c>
      <c r="AI176" s="21">
        <f t="shared" si="63"/>
        <v>0</v>
      </c>
      <c r="AJ176" s="21">
        <f t="shared" si="64"/>
        <v>0</v>
      </c>
      <c r="AK176" s="21">
        <f t="shared" si="65"/>
        <v>0</v>
      </c>
      <c r="AL176" s="21">
        <f t="shared" si="66"/>
        <v>0</v>
      </c>
      <c r="AM176" s="21">
        <f t="shared" si="67"/>
        <v>0</v>
      </c>
      <c r="AN176" s="21">
        <f t="shared" si="68"/>
        <v>0</v>
      </c>
      <c r="AO176" s="21">
        <f t="shared" si="69"/>
        <v>0</v>
      </c>
      <c r="AP176" s="21">
        <f t="shared" si="70"/>
        <v>0</v>
      </c>
      <c r="AQ176" s="23">
        <f t="shared" si="71"/>
        <v>0</v>
      </c>
    </row>
    <row r="177" spans="1:43" x14ac:dyDescent="0.25">
      <c r="A177" s="126" t="s">
        <v>184</v>
      </c>
      <c r="B177" s="140" t="s">
        <v>792</v>
      </c>
      <c r="C177" s="124" t="s">
        <v>262</v>
      </c>
      <c r="D177" s="5"/>
      <c r="E177" s="5"/>
      <c r="F177" s="5"/>
      <c r="G177" s="5"/>
      <c r="H177" s="5"/>
      <c r="I177" s="5"/>
      <c r="J177" s="5"/>
      <c r="K177" s="5"/>
      <c r="L177" s="28"/>
      <c r="M177" s="141" t="s">
        <v>732</v>
      </c>
      <c r="N177" s="142">
        <v>0</v>
      </c>
      <c r="O177" s="150"/>
      <c r="P177" s="144">
        <v>0</v>
      </c>
      <c r="Q177" s="144">
        <v>0</v>
      </c>
      <c r="R177" s="144">
        <f t="shared" si="59"/>
        <v>0</v>
      </c>
      <c r="S177" s="144">
        <f t="shared" si="53"/>
        <v>0</v>
      </c>
      <c r="T177" s="144">
        <v>0</v>
      </c>
      <c r="U177" s="144">
        <f t="shared" si="60"/>
        <v>0</v>
      </c>
      <c r="V177" s="145"/>
      <c r="W177" s="144">
        <v>0</v>
      </c>
      <c r="X177" s="146">
        <f t="shared" si="54"/>
        <v>0</v>
      </c>
      <c r="Y177" s="144">
        <v>0</v>
      </c>
      <c r="Z177" s="144">
        <f t="shared" si="55"/>
        <v>0</v>
      </c>
      <c r="AA177" s="144">
        <f t="shared" si="56"/>
        <v>0</v>
      </c>
      <c r="AB177" s="144">
        <f t="shared" si="57"/>
        <v>0</v>
      </c>
      <c r="AC177" s="147">
        <f t="shared" si="58"/>
        <v>0</v>
      </c>
      <c r="AD177" s="48"/>
      <c r="AE177" s="21">
        <v>10</v>
      </c>
      <c r="AF177" s="21">
        <v>0</v>
      </c>
      <c r="AG177" s="21">
        <f t="shared" si="61"/>
        <v>0</v>
      </c>
      <c r="AH177" s="21">
        <f t="shared" si="62"/>
        <v>0</v>
      </c>
      <c r="AI177" s="21">
        <f t="shared" si="63"/>
        <v>0</v>
      </c>
      <c r="AJ177" s="21">
        <f t="shared" si="64"/>
        <v>0</v>
      </c>
      <c r="AK177" s="21">
        <f t="shared" si="65"/>
        <v>0</v>
      </c>
      <c r="AL177" s="21">
        <f t="shared" si="66"/>
        <v>0</v>
      </c>
      <c r="AM177" s="21">
        <f t="shared" si="67"/>
        <v>0</v>
      </c>
      <c r="AN177" s="21">
        <f t="shared" si="68"/>
        <v>0</v>
      </c>
      <c r="AO177" s="21">
        <f t="shared" si="69"/>
        <v>0</v>
      </c>
      <c r="AP177" s="21">
        <f t="shared" si="70"/>
        <v>0</v>
      </c>
      <c r="AQ177" s="23">
        <f t="shared" si="71"/>
        <v>0</v>
      </c>
    </row>
    <row r="178" spans="1:43" ht="60" x14ac:dyDescent="0.25">
      <c r="A178" s="128" t="s">
        <v>236</v>
      </c>
      <c r="B178" s="140" t="s">
        <v>792</v>
      </c>
      <c r="C178" s="118" t="s">
        <v>801</v>
      </c>
      <c r="D178" s="5"/>
      <c r="E178" s="5"/>
      <c r="F178" s="5"/>
      <c r="G178" s="5"/>
      <c r="H178" s="5"/>
      <c r="I178" s="5"/>
      <c r="J178" s="5"/>
      <c r="K178" s="5"/>
      <c r="L178" s="28"/>
      <c r="M178" s="141" t="s">
        <v>732</v>
      </c>
      <c r="N178" s="142">
        <v>0</v>
      </c>
      <c r="O178" s="150"/>
      <c r="P178" s="144">
        <v>0</v>
      </c>
      <c r="Q178" s="144">
        <v>0</v>
      </c>
      <c r="R178" s="144">
        <f t="shared" si="59"/>
        <v>0</v>
      </c>
      <c r="S178" s="144">
        <f t="shared" si="53"/>
        <v>0</v>
      </c>
      <c r="T178" s="144">
        <v>0</v>
      </c>
      <c r="U178" s="144">
        <f t="shared" si="60"/>
        <v>0</v>
      </c>
      <c r="V178" s="145"/>
      <c r="W178" s="144">
        <v>0</v>
      </c>
      <c r="X178" s="146">
        <f t="shared" si="54"/>
        <v>0</v>
      </c>
      <c r="Y178" s="144">
        <v>0</v>
      </c>
      <c r="Z178" s="144">
        <f t="shared" si="55"/>
        <v>0</v>
      </c>
      <c r="AA178" s="144">
        <f t="shared" si="56"/>
        <v>0</v>
      </c>
      <c r="AB178" s="144">
        <f t="shared" si="57"/>
        <v>0</v>
      </c>
      <c r="AC178" s="147">
        <f t="shared" si="58"/>
        <v>0</v>
      </c>
      <c r="AD178" s="48"/>
      <c r="AE178" s="21">
        <v>10</v>
      </c>
      <c r="AF178" s="21">
        <v>0</v>
      </c>
      <c r="AG178" s="21">
        <f t="shared" si="61"/>
        <v>0</v>
      </c>
      <c r="AH178" s="21">
        <f t="shared" si="62"/>
        <v>0</v>
      </c>
      <c r="AI178" s="21">
        <f t="shared" si="63"/>
        <v>0</v>
      </c>
      <c r="AJ178" s="21">
        <f t="shared" si="64"/>
        <v>0</v>
      </c>
      <c r="AK178" s="21">
        <f t="shared" si="65"/>
        <v>0</v>
      </c>
      <c r="AL178" s="21">
        <f t="shared" si="66"/>
        <v>0</v>
      </c>
      <c r="AM178" s="21">
        <f t="shared" si="67"/>
        <v>0</v>
      </c>
      <c r="AN178" s="21">
        <f t="shared" si="68"/>
        <v>0</v>
      </c>
      <c r="AO178" s="21">
        <f t="shared" si="69"/>
        <v>0</v>
      </c>
      <c r="AP178" s="21">
        <f t="shared" si="70"/>
        <v>0</v>
      </c>
      <c r="AQ178" s="23">
        <f t="shared" si="71"/>
        <v>0</v>
      </c>
    </row>
    <row r="179" spans="1:43" x14ac:dyDescent="0.25">
      <c r="A179" s="128" t="s">
        <v>237</v>
      </c>
      <c r="B179" s="140" t="s">
        <v>792</v>
      </c>
      <c r="C179" s="118" t="s">
        <v>263</v>
      </c>
      <c r="D179" s="5"/>
      <c r="E179" s="5"/>
      <c r="F179" s="5"/>
      <c r="G179" s="5"/>
      <c r="H179" s="5"/>
      <c r="I179" s="5"/>
      <c r="J179" s="5"/>
      <c r="K179" s="5"/>
      <c r="L179" s="28"/>
      <c r="M179" s="141" t="s">
        <v>732</v>
      </c>
      <c r="N179" s="142">
        <v>0</v>
      </c>
      <c r="O179" s="150"/>
      <c r="P179" s="144">
        <v>0</v>
      </c>
      <c r="Q179" s="144">
        <v>0</v>
      </c>
      <c r="R179" s="144">
        <f t="shared" si="59"/>
        <v>0</v>
      </c>
      <c r="S179" s="144">
        <f t="shared" si="53"/>
        <v>0</v>
      </c>
      <c r="T179" s="144">
        <v>0</v>
      </c>
      <c r="U179" s="144">
        <f t="shared" si="60"/>
        <v>0</v>
      </c>
      <c r="V179" s="145"/>
      <c r="W179" s="144">
        <v>0</v>
      </c>
      <c r="X179" s="146">
        <f t="shared" si="54"/>
        <v>0</v>
      </c>
      <c r="Y179" s="144">
        <v>0</v>
      </c>
      <c r="Z179" s="144">
        <f t="shared" si="55"/>
        <v>0</v>
      </c>
      <c r="AA179" s="144">
        <f t="shared" si="56"/>
        <v>0</v>
      </c>
      <c r="AB179" s="144">
        <f t="shared" si="57"/>
        <v>0</v>
      </c>
      <c r="AC179" s="147">
        <f t="shared" si="58"/>
        <v>0</v>
      </c>
      <c r="AD179" s="48"/>
      <c r="AE179" s="21">
        <v>10</v>
      </c>
      <c r="AF179" s="21">
        <v>0</v>
      </c>
      <c r="AG179" s="21">
        <f t="shared" si="61"/>
        <v>0</v>
      </c>
      <c r="AH179" s="21">
        <f t="shared" si="62"/>
        <v>0</v>
      </c>
      <c r="AI179" s="21">
        <f t="shared" si="63"/>
        <v>0</v>
      </c>
      <c r="AJ179" s="21">
        <f t="shared" si="64"/>
        <v>0</v>
      </c>
      <c r="AK179" s="21">
        <f t="shared" si="65"/>
        <v>0</v>
      </c>
      <c r="AL179" s="21">
        <f t="shared" si="66"/>
        <v>0</v>
      </c>
      <c r="AM179" s="21">
        <f t="shared" si="67"/>
        <v>0</v>
      </c>
      <c r="AN179" s="21">
        <f t="shared" si="68"/>
        <v>0</v>
      </c>
      <c r="AO179" s="21">
        <f t="shared" si="69"/>
        <v>0</v>
      </c>
      <c r="AP179" s="21">
        <f t="shared" si="70"/>
        <v>0</v>
      </c>
      <c r="AQ179" s="23">
        <f t="shared" si="71"/>
        <v>0</v>
      </c>
    </row>
    <row r="180" spans="1:43" x14ac:dyDescent="0.25">
      <c r="A180" s="128" t="s">
        <v>238</v>
      </c>
      <c r="B180" s="140" t="s">
        <v>792</v>
      </c>
      <c r="C180" s="125" t="s">
        <v>264</v>
      </c>
      <c r="D180" s="5"/>
      <c r="E180" s="5"/>
      <c r="F180" s="5"/>
      <c r="G180" s="5"/>
      <c r="H180" s="5"/>
      <c r="I180" s="5"/>
      <c r="J180" s="5"/>
      <c r="K180" s="5"/>
      <c r="L180" s="28"/>
      <c r="M180" s="141" t="s">
        <v>732</v>
      </c>
      <c r="N180" s="142">
        <v>0</v>
      </c>
      <c r="O180" s="150"/>
      <c r="P180" s="144">
        <v>0</v>
      </c>
      <c r="Q180" s="144">
        <v>0</v>
      </c>
      <c r="R180" s="144">
        <f t="shared" si="59"/>
        <v>0</v>
      </c>
      <c r="S180" s="144">
        <f t="shared" si="53"/>
        <v>0</v>
      </c>
      <c r="T180" s="144">
        <v>0</v>
      </c>
      <c r="U180" s="144">
        <f t="shared" si="60"/>
        <v>0</v>
      </c>
      <c r="V180" s="145"/>
      <c r="W180" s="144">
        <v>0</v>
      </c>
      <c r="X180" s="146">
        <f t="shared" si="54"/>
        <v>0</v>
      </c>
      <c r="Y180" s="144">
        <v>0</v>
      </c>
      <c r="Z180" s="144">
        <f t="shared" si="55"/>
        <v>0</v>
      </c>
      <c r="AA180" s="144">
        <f t="shared" si="56"/>
        <v>0</v>
      </c>
      <c r="AB180" s="144">
        <f t="shared" si="57"/>
        <v>0</v>
      </c>
      <c r="AC180" s="147">
        <f t="shared" si="58"/>
        <v>0</v>
      </c>
      <c r="AD180" s="48"/>
      <c r="AE180" s="21">
        <v>10</v>
      </c>
      <c r="AF180" s="21">
        <v>0</v>
      </c>
      <c r="AG180" s="21">
        <f t="shared" si="61"/>
        <v>0</v>
      </c>
      <c r="AH180" s="21">
        <f t="shared" si="62"/>
        <v>0</v>
      </c>
      <c r="AI180" s="21">
        <f t="shared" si="63"/>
        <v>0</v>
      </c>
      <c r="AJ180" s="21">
        <f t="shared" si="64"/>
        <v>0</v>
      </c>
      <c r="AK180" s="21">
        <f t="shared" si="65"/>
        <v>0</v>
      </c>
      <c r="AL180" s="21">
        <f t="shared" si="66"/>
        <v>0</v>
      </c>
      <c r="AM180" s="21">
        <f t="shared" si="67"/>
        <v>0</v>
      </c>
      <c r="AN180" s="21">
        <f t="shared" si="68"/>
        <v>0</v>
      </c>
      <c r="AO180" s="21">
        <f t="shared" si="69"/>
        <v>0</v>
      </c>
      <c r="AP180" s="21">
        <f t="shared" si="70"/>
        <v>0</v>
      </c>
      <c r="AQ180" s="23">
        <f t="shared" si="71"/>
        <v>0</v>
      </c>
    </row>
    <row r="181" spans="1:43" x14ac:dyDescent="0.25">
      <c r="A181" s="128" t="s">
        <v>240</v>
      </c>
      <c r="B181" s="140" t="s">
        <v>792</v>
      </c>
      <c r="C181" s="125" t="s">
        <v>265</v>
      </c>
      <c r="D181" s="5"/>
      <c r="E181" s="5"/>
      <c r="F181" s="5"/>
      <c r="G181" s="5"/>
      <c r="H181" s="5"/>
      <c r="I181" s="5"/>
      <c r="J181" s="5"/>
      <c r="K181" s="5"/>
      <c r="L181" s="28"/>
      <c r="M181" s="141" t="s">
        <v>732</v>
      </c>
      <c r="N181" s="142">
        <v>0</v>
      </c>
      <c r="O181" s="150"/>
      <c r="P181" s="144">
        <v>0</v>
      </c>
      <c r="Q181" s="144">
        <v>0</v>
      </c>
      <c r="R181" s="144">
        <f t="shared" si="59"/>
        <v>0</v>
      </c>
      <c r="S181" s="144">
        <f t="shared" si="53"/>
        <v>0</v>
      </c>
      <c r="T181" s="144">
        <v>0</v>
      </c>
      <c r="U181" s="144">
        <f t="shared" si="60"/>
        <v>0</v>
      </c>
      <c r="V181" s="145"/>
      <c r="W181" s="144">
        <v>0</v>
      </c>
      <c r="X181" s="146">
        <f t="shared" si="54"/>
        <v>0</v>
      </c>
      <c r="Y181" s="144">
        <v>0</v>
      </c>
      <c r="Z181" s="144">
        <f t="shared" si="55"/>
        <v>0</v>
      </c>
      <c r="AA181" s="144">
        <f t="shared" si="56"/>
        <v>0</v>
      </c>
      <c r="AB181" s="144">
        <f t="shared" si="57"/>
        <v>0</v>
      </c>
      <c r="AC181" s="147">
        <f t="shared" si="58"/>
        <v>0</v>
      </c>
      <c r="AD181" s="48"/>
      <c r="AE181" s="21">
        <v>10</v>
      </c>
      <c r="AF181" s="21">
        <v>0</v>
      </c>
      <c r="AG181" s="21">
        <f t="shared" si="61"/>
        <v>0</v>
      </c>
      <c r="AH181" s="21">
        <f t="shared" si="62"/>
        <v>0</v>
      </c>
      <c r="AI181" s="21">
        <f t="shared" si="63"/>
        <v>0</v>
      </c>
      <c r="AJ181" s="21">
        <f t="shared" si="64"/>
        <v>0</v>
      </c>
      <c r="AK181" s="21">
        <f t="shared" si="65"/>
        <v>0</v>
      </c>
      <c r="AL181" s="21">
        <f t="shared" si="66"/>
        <v>0</v>
      </c>
      <c r="AM181" s="21">
        <f t="shared" si="67"/>
        <v>0</v>
      </c>
      <c r="AN181" s="21">
        <f t="shared" si="68"/>
        <v>0</v>
      </c>
      <c r="AO181" s="21">
        <f t="shared" si="69"/>
        <v>0</v>
      </c>
      <c r="AP181" s="21">
        <f t="shared" si="70"/>
        <v>0</v>
      </c>
      <c r="AQ181" s="23">
        <f t="shared" si="71"/>
        <v>0</v>
      </c>
    </row>
    <row r="182" spans="1:43" x14ac:dyDescent="0.25">
      <c r="A182" s="128">
        <v>1</v>
      </c>
      <c r="B182" s="140" t="s">
        <v>792</v>
      </c>
      <c r="C182" s="125" t="s">
        <v>802</v>
      </c>
      <c r="D182" s="5"/>
      <c r="E182" s="5"/>
      <c r="F182" s="5"/>
      <c r="G182" s="5"/>
      <c r="H182" s="5"/>
      <c r="I182" s="5"/>
      <c r="J182" s="5"/>
      <c r="K182" s="5"/>
      <c r="L182" s="28"/>
      <c r="M182" s="141" t="s">
        <v>732</v>
      </c>
      <c r="N182" s="142">
        <v>0</v>
      </c>
      <c r="O182" s="150"/>
      <c r="P182" s="144">
        <v>0</v>
      </c>
      <c r="Q182" s="144">
        <v>0</v>
      </c>
      <c r="R182" s="144">
        <f t="shared" si="59"/>
        <v>0</v>
      </c>
      <c r="S182" s="144">
        <f t="shared" si="53"/>
        <v>0</v>
      </c>
      <c r="T182" s="144">
        <v>0</v>
      </c>
      <c r="U182" s="144">
        <f t="shared" si="60"/>
        <v>0</v>
      </c>
      <c r="V182" s="145"/>
      <c r="W182" s="144">
        <v>0</v>
      </c>
      <c r="X182" s="146">
        <f t="shared" si="54"/>
        <v>0</v>
      </c>
      <c r="Y182" s="144">
        <v>0</v>
      </c>
      <c r="Z182" s="144">
        <f t="shared" si="55"/>
        <v>0</v>
      </c>
      <c r="AA182" s="144">
        <f t="shared" si="56"/>
        <v>0</v>
      </c>
      <c r="AB182" s="144">
        <f t="shared" si="57"/>
        <v>0</v>
      </c>
      <c r="AC182" s="147">
        <f t="shared" si="58"/>
        <v>0</v>
      </c>
      <c r="AD182" s="48"/>
      <c r="AE182" s="21">
        <v>10</v>
      </c>
      <c r="AF182" s="21">
        <v>0</v>
      </c>
      <c r="AG182" s="21">
        <f t="shared" si="61"/>
        <v>0</v>
      </c>
      <c r="AH182" s="21">
        <f t="shared" si="62"/>
        <v>0</v>
      </c>
      <c r="AI182" s="21">
        <f t="shared" si="63"/>
        <v>0</v>
      </c>
      <c r="AJ182" s="21">
        <f t="shared" si="64"/>
        <v>0</v>
      </c>
      <c r="AK182" s="21">
        <f t="shared" si="65"/>
        <v>0</v>
      </c>
      <c r="AL182" s="21">
        <f t="shared" si="66"/>
        <v>0</v>
      </c>
      <c r="AM182" s="21">
        <f t="shared" si="67"/>
        <v>0</v>
      </c>
      <c r="AN182" s="21">
        <f t="shared" si="68"/>
        <v>0</v>
      </c>
      <c r="AO182" s="21">
        <f t="shared" si="69"/>
        <v>0</v>
      </c>
      <c r="AP182" s="21">
        <f t="shared" si="70"/>
        <v>0</v>
      </c>
      <c r="AQ182" s="23">
        <f t="shared" si="71"/>
        <v>0</v>
      </c>
    </row>
    <row r="183" spans="1:43" x14ac:dyDescent="0.25">
      <c r="A183" s="128" t="s">
        <v>236</v>
      </c>
      <c r="B183" s="140" t="s">
        <v>792</v>
      </c>
      <c r="C183" s="118" t="s">
        <v>266</v>
      </c>
      <c r="D183" s="5"/>
      <c r="E183" s="5"/>
      <c r="F183" s="5"/>
      <c r="G183" s="5"/>
      <c r="H183" s="5"/>
      <c r="I183" s="5"/>
      <c r="J183" s="5"/>
      <c r="K183" s="5"/>
      <c r="L183" s="28"/>
      <c r="M183" s="141" t="s">
        <v>732</v>
      </c>
      <c r="N183" s="142">
        <v>0</v>
      </c>
      <c r="O183" s="150"/>
      <c r="P183" s="144">
        <v>0</v>
      </c>
      <c r="Q183" s="144">
        <v>0</v>
      </c>
      <c r="R183" s="144">
        <f t="shared" si="59"/>
        <v>0</v>
      </c>
      <c r="S183" s="144">
        <f t="shared" si="53"/>
        <v>0</v>
      </c>
      <c r="T183" s="144">
        <v>0</v>
      </c>
      <c r="U183" s="144">
        <f t="shared" si="60"/>
        <v>0</v>
      </c>
      <c r="V183" s="145"/>
      <c r="W183" s="144">
        <v>0</v>
      </c>
      <c r="X183" s="146">
        <f t="shared" si="54"/>
        <v>0</v>
      </c>
      <c r="Y183" s="144">
        <v>0</v>
      </c>
      <c r="Z183" s="144">
        <f t="shared" si="55"/>
        <v>0</v>
      </c>
      <c r="AA183" s="144">
        <f t="shared" si="56"/>
        <v>0</v>
      </c>
      <c r="AB183" s="144">
        <f t="shared" si="57"/>
        <v>0</v>
      </c>
      <c r="AC183" s="147">
        <f t="shared" si="58"/>
        <v>0</v>
      </c>
      <c r="AD183" s="48"/>
      <c r="AE183" s="21">
        <v>10</v>
      </c>
      <c r="AF183" s="21">
        <v>0</v>
      </c>
      <c r="AG183" s="21">
        <f t="shared" si="61"/>
        <v>0</v>
      </c>
      <c r="AH183" s="21">
        <f t="shared" si="62"/>
        <v>0</v>
      </c>
      <c r="AI183" s="21">
        <f t="shared" si="63"/>
        <v>0</v>
      </c>
      <c r="AJ183" s="21">
        <f t="shared" si="64"/>
        <v>0</v>
      </c>
      <c r="AK183" s="21">
        <f t="shared" si="65"/>
        <v>0</v>
      </c>
      <c r="AL183" s="21">
        <f t="shared" si="66"/>
        <v>0</v>
      </c>
      <c r="AM183" s="21">
        <f t="shared" si="67"/>
        <v>0</v>
      </c>
      <c r="AN183" s="21">
        <f t="shared" si="68"/>
        <v>0</v>
      </c>
      <c r="AO183" s="21">
        <f t="shared" si="69"/>
        <v>0</v>
      </c>
      <c r="AP183" s="21">
        <f t="shared" si="70"/>
        <v>0</v>
      </c>
      <c r="AQ183" s="23">
        <f t="shared" si="71"/>
        <v>0</v>
      </c>
    </row>
    <row r="184" spans="1:43" x14ac:dyDescent="0.25">
      <c r="A184" s="128" t="s">
        <v>237</v>
      </c>
      <c r="B184" s="140" t="s">
        <v>792</v>
      </c>
      <c r="C184" s="125" t="s">
        <v>267</v>
      </c>
      <c r="D184" s="5"/>
      <c r="E184" s="5"/>
      <c r="F184" s="5"/>
      <c r="G184" s="5"/>
      <c r="H184" s="5"/>
      <c r="I184" s="5"/>
      <c r="J184" s="5"/>
      <c r="K184" s="5"/>
      <c r="L184" s="28"/>
      <c r="M184" s="141" t="s">
        <v>732</v>
      </c>
      <c r="N184" s="142">
        <v>0</v>
      </c>
      <c r="O184" s="150"/>
      <c r="P184" s="144">
        <v>0</v>
      </c>
      <c r="Q184" s="144">
        <v>0</v>
      </c>
      <c r="R184" s="144">
        <f t="shared" si="59"/>
        <v>0</v>
      </c>
      <c r="S184" s="144">
        <f t="shared" si="53"/>
        <v>0</v>
      </c>
      <c r="T184" s="144">
        <v>0</v>
      </c>
      <c r="U184" s="144">
        <f t="shared" si="60"/>
        <v>0</v>
      </c>
      <c r="V184" s="145"/>
      <c r="W184" s="144">
        <v>0</v>
      </c>
      <c r="X184" s="146">
        <f t="shared" si="54"/>
        <v>0</v>
      </c>
      <c r="Y184" s="144">
        <v>0</v>
      </c>
      <c r="Z184" s="144">
        <f t="shared" si="55"/>
        <v>0</v>
      </c>
      <c r="AA184" s="144">
        <f t="shared" si="56"/>
        <v>0</v>
      </c>
      <c r="AB184" s="144">
        <f t="shared" si="57"/>
        <v>0</v>
      </c>
      <c r="AC184" s="147">
        <f t="shared" si="58"/>
        <v>0</v>
      </c>
      <c r="AD184" s="48"/>
      <c r="AE184" s="21">
        <v>10</v>
      </c>
      <c r="AF184" s="21">
        <v>0</v>
      </c>
      <c r="AG184" s="21">
        <f t="shared" si="61"/>
        <v>0</v>
      </c>
      <c r="AH184" s="21">
        <f t="shared" si="62"/>
        <v>0</v>
      </c>
      <c r="AI184" s="21">
        <f t="shared" si="63"/>
        <v>0</v>
      </c>
      <c r="AJ184" s="21">
        <f t="shared" si="64"/>
        <v>0</v>
      </c>
      <c r="AK184" s="21">
        <f t="shared" si="65"/>
        <v>0</v>
      </c>
      <c r="AL184" s="21">
        <f t="shared" si="66"/>
        <v>0</v>
      </c>
      <c r="AM184" s="21">
        <f t="shared" si="67"/>
        <v>0</v>
      </c>
      <c r="AN184" s="21">
        <f t="shared" si="68"/>
        <v>0</v>
      </c>
      <c r="AO184" s="21">
        <f t="shared" si="69"/>
        <v>0</v>
      </c>
      <c r="AP184" s="21">
        <f t="shared" si="70"/>
        <v>0</v>
      </c>
      <c r="AQ184" s="23">
        <f t="shared" si="71"/>
        <v>0</v>
      </c>
    </row>
    <row r="185" spans="1:43" x14ac:dyDescent="0.25">
      <c r="A185" s="126" t="s">
        <v>230</v>
      </c>
      <c r="B185" s="140" t="s">
        <v>792</v>
      </c>
      <c r="C185" s="124" t="s">
        <v>803</v>
      </c>
      <c r="D185" s="5"/>
      <c r="E185" s="5"/>
      <c r="F185" s="5"/>
      <c r="G185" s="5"/>
      <c r="H185" s="5"/>
      <c r="I185" s="5"/>
      <c r="J185" s="5"/>
      <c r="K185" s="5"/>
      <c r="L185" s="28"/>
      <c r="M185" s="141" t="s">
        <v>732</v>
      </c>
      <c r="N185" s="142">
        <v>0</v>
      </c>
      <c r="O185" s="150"/>
      <c r="P185" s="144">
        <v>0</v>
      </c>
      <c r="Q185" s="144">
        <v>0</v>
      </c>
      <c r="R185" s="144">
        <f t="shared" si="59"/>
        <v>0</v>
      </c>
      <c r="S185" s="144">
        <f t="shared" si="53"/>
        <v>0</v>
      </c>
      <c r="T185" s="144">
        <v>0</v>
      </c>
      <c r="U185" s="144">
        <f t="shared" si="60"/>
        <v>0</v>
      </c>
      <c r="V185" s="145"/>
      <c r="W185" s="144">
        <v>0</v>
      </c>
      <c r="X185" s="146">
        <f t="shared" si="54"/>
        <v>0</v>
      </c>
      <c r="Y185" s="144">
        <v>0</v>
      </c>
      <c r="Z185" s="144">
        <f t="shared" si="55"/>
        <v>0</v>
      </c>
      <c r="AA185" s="144">
        <f t="shared" si="56"/>
        <v>0</v>
      </c>
      <c r="AB185" s="144">
        <f t="shared" si="57"/>
        <v>0</v>
      </c>
      <c r="AC185" s="147">
        <f t="shared" si="58"/>
        <v>0</v>
      </c>
      <c r="AD185" s="48"/>
      <c r="AE185" s="21">
        <v>10</v>
      </c>
      <c r="AF185" s="21">
        <v>0</v>
      </c>
      <c r="AG185" s="21">
        <f t="shared" si="61"/>
        <v>0</v>
      </c>
      <c r="AH185" s="21">
        <f t="shared" si="62"/>
        <v>0</v>
      </c>
      <c r="AI185" s="21">
        <f t="shared" si="63"/>
        <v>0</v>
      </c>
      <c r="AJ185" s="21">
        <f t="shared" si="64"/>
        <v>0</v>
      </c>
      <c r="AK185" s="21">
        <f t="shared" si="65"/>
        <v>0</v>
      </c>
      <c r="AL185" s="21">
        <f t="shared" si="66"/>
        <v>0</v>
      </c>
      <c r="AM185" s="21">
        <f t="shared" si="67"/>
        <v>0</v>
      </c>
      <c r="AN185" s="21">
        <f t="shared" si="68"/>
        <v>0</v>
      </c>
      <c r="AO185" s="21">
        <f t="shared" si="69"/>
        <v>0</v>
      </c>
      <c r="AP185" s="21">
        <f t="shared" si="70"/>
        <v>0</v>
      </c>
      <c r="AQ185" s="23">
        <f t="shared" si="71"/>
        <v>0</v>
      </c>
    </row>
    <row r="186" spans="1:43" ht="60" x14ac:dyDescent="0.25">
      <c r="A186" s="128">
        <v>1</v>
      </c>
      <c r="B186" s="140" t="s">
        <v>792</v>
      </c>
      <c r="C186" s="118" t="s">
        <v>806</v>
      </c>
      <c r="D186" s="5"/>
      <c r="E186" s="5"/>
      <c r="F186" s="5"/>
      <c r="G186" s="5"/>
      <c r="H186" s="5"/>
      <c r="I186" s="5"/>
      <c r="J186" s="5"/>
      <c r="K186" s="5"/>
      <c r="L186" s="28"/>
      <c r="M186" s="141" t="s">
        <v>732</v>
      </c>
      <c r="N186" s="142">
        <v>0</v>
      </c>
      <c r="O186" s="150"/>
      <c r="P186" s="144">
        <v>0</v>
      </c>
      <c r="Q186" s="144">
        <v>0</v>
      </c>
      <c r="R186" s="144">
        <f t="shared" si="59"/>
        <v>0</v>
      </c>
      <c r="S186" s="144">
        <f t="shared" si="53"/>
        <v>0</v>
      </c>
      <c r="T186" s="144">
        <v>0</v>
      </c>
      <c r="U186" s="144">
        <f t="shared" si="60"/>
        <v>0</v>
      </c>
      <c r="V186" s="145"/>
      <c r="W186" s="144">
        <v>0</v>
      </c>
      <c r="X186" s="146">
        <f t="shared" si="54"/>
        <v>0</v>
      </c>
      <c r="Y186" s="144">
        <v>0</v>
      </c>
      <c r="Z186" s="144">
        <f t="shared" si="55"/>
        <v>0</v>
      </c>
      <c r="AA186" s="144">
        <f t="shared" si="56"/>
        <v>0</v>
      </c>
      <c r="AB186" s="144">
        <f t="shared" si="57"/>
        <v>0</v>
      </c>
      <c r="AC186" s="147">
        <f t="shared" si="58"/>
        <v>0</v>
      </c>
      <c r="AD186" s="48"/>
      <c r="AE186" s="21">
        <v>10</v>
      </c>
      <c r="AF186" s="21">
        <v>0</v>
      </c>
      <c r="AG186" s="21">
        <f t="shared" si="61"/>
        <v>0</v>
      </c>
      <c r="AH186" s="21">
        <f t="shared" si="62"/>
        <v>0</v>
      </c>
      <c r="AI186" s="21">
        <f t="shared" si="63"/>
        <v>0</v>
      </c>
      <c r="AJ186" s="21">
        <f t="shared" si="64"/>
        <v>0</v>
      </c>
      <c r="AK186" s="21">
        <f t="shared" si="65"/>
        <v>0</v>
      </c>
      <c r="AL186" s="21">
        <f t="shared" si="66"/>
        <v>0</v>
      </c>
      <c r="AM186" s="21">
        <f t="shared" si="67"/>
        <v>0</v>
      </c>
      <c r="AN186" s="21">
        <f t="shared" si="68"/>
        <v>0</v>
      </c>
      <c r="AO186" s="21">
        <f t="shared" si="69"/>
        <v>0</v>
      </c>
      <c r="AP186" s="21">
        <f t="shared" si="70"/>
        <v>0</v>
      </c>
      <c r="AQ186" s="23">
        <f t="shared" si="71"/>
        <v>0</v>
      </c>
    </row>
    <row r="187" spans="1:43" x14ac:dyDescent="0.25">
      <c r="A187" s="128">
        <v>1.1000000000000001</v>
      </c>
      <c r="B187" s="140" t="s">
        <v>792</v>
      </c>
      <c r="C187" s="118" t="s">
        <v>268</v>
      </c>
      <c r="D187" s="5"/>
      <c r="E187" s="5"/>
      <c r="F187" s="5"/>
      <c r="G187" s="5"/>
      <c r="H187" s="5"/>
      <c r="I187" s="5"/>
      <c r="J187" s="5"/>
      <c r="K187" s="5"/>
      <c r="L187" s="28"/>
      <c r="M187" s="141" t="s">
        <v>732</v>
      </c>
      <c r="N187" s="142">
        <v>0</v>
      </c>
      <c r="O187" s="150"/>
      <c r="P187" s="144">
        <v>0</v>
      </c>
      <c r="Q187" s="144">
        <v>0</v>
      </c>
      <c r="R187" s="144">
        <f t="shared" si="59"/>
        <v>0</v>
      </c>
      <c r="S187" s="144">
        <f t="shared" si="53"/>
        <v>0</v>
      </c>
      <c r="T187" s="144">
        <v>0</v>
      </c>
      <c r="U187" s="144">
        <f t="shared" si="60"/>
        <v>0</v>
      </c>
      <c r="V187" s="145"/>
      <c r="W187" s="144">
        <v>0</v>
      </c>
      <c r="X187" s="146">
        <f t="shared" si="54"/>
        <v>0</v>
      </c>
      <c r="Y187" s="144">
        <v>0</v>
      </c>
      <c r="Z187" s="144">
        <f t="shared" si="55"/>
        <v>0</v>
      </c>
      <c r="AA187" s="144">
        <f t="shared" si="56"/>
        <v>0</v>
      </c>
      <c r="AB187" s="144">
        <f t="shared" si="57"/>
        <v>0</v>
      </c>
      <c r="AC187" s="147">
        <f t="shared" si="58"/>
        <v>0</v>
      </c>
      <c r="AD187" s="48"/>
      <c r="AE187" s="21">
        <v>10</v>
      </c>
      <c r="AF187" s="21">
        <v>0</v>
      </c>
      <c r="AG187" s="21">
        <f t="shared" si="61"/>
        <v>0</v>
      </c>
      <c r="AH187" s="21">
        <f t="shared" si="62"/>
        <v>0</v>
      </c>
      <c r="AI187" s="21">
        <f t="shared" si="63"/>
        <v>0</v>
      </c>
      <c r="AJ187" s="21">
        <f t="shared" si="64"/>
        <v>0</v>
      </c>
      <c r="AK187" s="21">
        <f t="shared" si="65"/>
        <v>0</v>
      </c>
      <c r="AL187" s="21">
        <f t="shared" si="66"/>
        <v>0</v>
      </c>
      <c r="AM187" s="21">
        <f t="shared" si="67"/>
        <v>0</v>
      </c>
      <c r="AN187" s="21">
        <f t="shared" si="68"/>
        <v>0</v>
      </c>
      <c r="AO187" s="21">
        <f t="shared" si="69"/>
        <v>0</v>
      </c>
      <c r="AP187" s="21">
        <f t="shared" si="70"/>
        <v>0</v>
      </c>
      <c r="AQ187" s="23">
        <f t="shared" si="71"/>
        <v>0</v>
      </c>
    </row>
    <row r="188" spans="1:43" x14ac:dyDescent="0.25">
      <c r="A188" s="126" t="s">
        <v>269</v>
      </c>
      <c r="B188" s="140" t="s">
        <v>792</v>
      </c>
      <c r="C188" s="124" t="s">
        <v>807</v>
      </c>
      <c r="D188" s="5"/>
      <c r="E188" s="5"/>
      <c r="F188" s="5"/>
      <c r="G188" s="5"/>
      <c r="H188" s="5"/>
      <c r="I188" s="5"/>
      <c r="J188" s="5"/>
      <c r="K188" s="5"/>
      <c r="L188" s="28"/>
      <c r="M188" s="141" t="s">
        <v>732</v>
      </c>
      <c r="N188" s="142">
        <v>0</v>
      </c>
      <c r="O188" s="150"/>
      <c r="P188" s="144">
        <v>0</v>
      </c>
      <c r="Q188" s="144">
        <v>0</v>
      </c>
      <c r="R188" s="144">
        <f t="shared" si="59"/>
        <v>0</v>
      </c>
      <c r="S188" s="144">
        <f t="shared" si="53"/>
        <v>0</v>
      </c>
      <c r="T188" s="144">
        <v>0</v>
      </c>
      <c r="U188" s="144">
        <f t="shared" si="60"/>
        <v>0</v>
      </c>
      <c r="V188" s="145"/>
      <c r="W188" s="144">
        <v>0</v>
      </c>
      <c r="X188" s="146">
        <f t="shared" si="54"/>
        <v>0</v>
      </c>
      <c r="Y188" s="144">
        <v>0</v>
      </c>
      <c r="Z188" s="144">
        <f t="shared" si="55"/>
        <v>0</v>
      </c>
      <c r="AA188" s="144">
        <f t="shared" si="56"/>
        <v>0</v>
      </c>
      <c r="AB188" s="144">
        <f t="shared" si="57"/>
        <v>0</v>
      </c>
      <c r="AC188" s="147">
        <f t="shared" si="58"/>
        <v>0</v>
      </c>
      <c r="AD188" s="48"/>
      <c r="AE188" s="21">
        <v>10</v>
      </c>
      <c r="AF188" s="21">
        <v>0</v>
      </c>
      <c r="AG188" s="21">
        <f t="shared" si="61"/>
        <v>0</v>
      </c>
      <c r="AH188" s="21">
        <f t="shared" si="62"/>
        <v>0</v>
      </c>
      <c r="AI188" s="21">
        <f t="shared" si="63"/>
        <v>0</v>
      </c>
      <c r="AJ188" s="21">
        <f t="shared" si="64"/>
        <v>0</v>
      </c>
      <c r="AK188" s="21">
        <f t="shared" si="65"/>
        <v>0</v>
      </c>
      <c r="AL188" s="21">
        <f t="shared" si="66"/>
        <v>0</v>
      </c>
      <c r="AM188" s="21">
        <f t="shared" si="67"/>
        <v>0</v>
      </c>
      <c r="AN188" s="21">
        <f t="shared" si="68"/>
        <v>0</v>
      </c>
      <c r="AO188" s="21">
        <f t="shared" si="69"/>
        <v>0</v>
      </c>
      <c r="AP188" s="21">
        <f t="shared" si="70"/>
        <v>0</v>
      </c>
      <c r="AQ188" s="23">
        <f t="shared" si="71"/>
        <v>0</v>
      </c>
    </row>
    <row r="189" spans="1:43" ht="60" x14ac:dyDescent="0.25">
      <c r="A189" s="128">
        <v>1</v>
      </c>
      <c r="B189" s="140" t="s">
        <v>792</v>
      </c>
      <c r="C189" s="118" t="s">
        <v>270</v>
      </c>
      <c r="D189" s="5"/>
      <c r="E189" s="5"/>
      <c r="F189" s="5"/>
      <c r="G189" s="5"/>
      <c r="H189" s="5"/>
      <c r="I189" s="5"/>
      <c r="J189" s="5"/>
      <c r="K189" s="5"/>
      <c r="L189" s="28"/>
      <c r="M189" s="141" t="s">
        <v>732</v>
      </c>
      <c r="N189" s="142">
        <v>0</v>
      </c>
      <c r="O189" s="150"/>
      <c r="P189" s="144">
        <v>0</v>
      </c>
      <c r="Q189" s="144">
        <v>0</v>
      </c>
      <c r="R189" s="144">
        <f t="shared" si="59"/>
        <v>0</v>
      </c>
      <c r="S189" s="144">
        <f t="shared" si="53"/>
        <v>0</v>
      </c>
      <c r="T189" s="144">
        <v>0</v>
      </c>
      <c r="U189" s="144">
        <f t="shared" si="60"/>
        <v>0</v>
      </c>
      <c r="V189" s="145"/>
      <c r="W189" s="144">
        <v>0</v>
      </c>
      <c r="X189" s="146">
        <f t="shared" si="54"/>
        <v>0</v>
      </c>
      <c r="Y189" s="144">
        <v>0</v>
      </c>
      <c r="Z189" s="144">
        <f t="shared" si="55"/>
        <v>0</v>
      </c>
      <c r="AA189" s="144">
        <f t="shared" si="56"/>
        <v>0</v>
      </c>
      <c r="AB189" s="144">
        <f t="shared" si="57"/>
        <v>0</v>
      </c>
      <c r="AC189" s="147">
        <f t="shared" si="58"/>
        <v>0</v>
      </c>
      <c r="AD189" s="48"/>
      <c r="AE189" s="21">
        <v>10</v>
      </c>
      <c r="AF189" s="21">
        <v>0</v>
      </c>
      <c r="AG189" s="21">
        <f t="shared" si="61"/>
        <v>0</v>
      </c>
      <c r="AH189" s="21">
        <f t="shared" si="62"/>
        <v>0</v>
      </c>
      <c r="AI189" s="21">
        <f t="shared" si="63"/>
        <v>0</v>
      </c>
      <c r="AJ189" s="21">
        <f t="shared" si="64"/>
        <v>0</v>
      </c>
      <c r="AK189" s="21">
        <f t="shared" si="65"/>
        <v>0</v>
      </c>
      <c r="AL189" s="21">
        <f t="shared" si="66"/>
        <v>0</v>
      </c>
      <c r="AM189" s="21">
        <f t="shared" si="67"/>
        <v>0</v>
      </c>
      <c r="AN189" s="21">
        <f t="shared" si="68"/>
        <v>0</v>
      </c>
      <c r="AO189" s="21">
        <f t="shared" si="69"/>
        <v>0</v>
      </c>
      <c r="AP189" s="21">
        <f t="shared" si="70"/>
        <v>0</v>
      </c>
      <c r="AQ189" s="23">
        <f t="shared" si="71"/>
        <v>0</v>
      </c>
    </row>
    <row r="190" spans="1:43" x14ac:dyDescent="0.25">
      <c r="A190" s="128" t="s">
        <v>236</v>
      </c>
      <c r="B190" s="140" t="s">
        <v>792</v>
      </c>
      <c r="C190" s="118" t="s">
        <v>808</v>
      </c>
      <c r="D190" s="5"/>
      <c r="E190" s="5"/>
      <c r="F190" s="5"/>
      <c r="G190" s="5"/>
      <c r="H190" s="5"/>
      <c r="I190" s="5"/>
      <c r="J190" s="5"/>
      <c r="K190" s="5"/>
      <c r="L190" s="28"/>
      <c r="M190" s="141" t="s">
        <v>732</v>
      </c>
      <c r="N190" s="142">
        <v>0</v>
      </c>
      <c r="O190" s="150"/>
      <c r="P190" s="144">
        <v>0</v>
      </c>
      <c r="Q190" s="144">
        <v>0</v>
      </c>
      <c r="R190" s="144">
        <f t="shared" si="59"/>
        <v>0</v>
      </c>
      <c r="S190" s="144">
        <f t="shared" si="53"/>
        <v>0</v>
      </c>
      <c r="T190" s="144">
        <v>0</v>
      </c>
      <c r="U190" s="144">
        <f t="shared" si="60"/>
        <v>0</v>
      </c>
      <c r="V190" s="145"/>
      <c r="W190" s="144">
        <v>0</v>
      </c>
      <c r="X190" s="146">
        <f t="shared" si="54"/>
        <v>0</v>
      </c>
      <c r="Y190" s="144">
        <v>0</v>
      </c>
      <c r="Z190" s="144">
        <f t="shared" si="55"/>
        <v>0</v>
      </c>
      <c r="AA190" s="144">
        <f t="shared" si="56"/>
        <v>0</v>
      </c>
      <c r="AB190" s="144">
        <f t="shared" si="57"/>
        <v>0</v>
      </c>
      <c r="AC190" s="147">
        <f t="shared" si="58"/>
        <v>0</v>
      </c>
      <c r="AD190" s="48"/>
      <c r="AE190" s="21">
        <v>10</v>
      </c>
      <c r="AF190" s="21">
        <v>0</v>
      </c>
      <c r="AG190" s="21">
        <f t="shared" si="61"/>
        <v>0</v>
      </c>
      <c r="AH190" s="21">
        <f t="shared" si="62"/>
        <v>0</v>
      </c>
      <c r="AI190" s="21">
        <f t="shared" si="63"/>
        <v>0</v>
      </c>
      <c r="AJ190" s="21">
        <f t="shared" si="64"/>
        <v>0</v>
      </c>
      <c r="AK190" s="21">
        <f t="shared" si="65"/>
        <v>0</v>
      </c>
      <c r="AL190" s="21">
        <f t="shared" si="66"/>
        <v>0</v>
      </c>
      <c r="AM190" s="21">
        <f t="shared" si="67"/>
        <v>0</v>
      </c>
      <c r="AN190" s="21">
        <f t="shared" si="68"/>
        <v>0</v>
      </c>
      <c r="AO190" s="21">
        <f t="shared" si="69"/>
        <v>0</v>
      </c>
      <c r="AP190" s="21">
        <f t="shared" si="70"/>
        <v>0</v>
      </c>
      <c r="AQ190" s="23">
        <f t="shared" si="71"/>
        <v>0</v>
      </c>
    </row>
    <row r="191" spans="1:43" ht="30" x14ac:dyDescent="0.25">
      <c r="A191" s="128" t="s">
        <v>237</v>
      </c>
      <c r="B191" s="140" t="s">
        <v>792</v>
      </c>
      <c r="C191" s="125" t="s">
        <v>809</v>
      </c>
      <c r="D191" s="5"/>
      <c r="E191" s="5"/>
      <c r="F191" s="5"/>
      <c r="G191" s="5"/>
      <c r="H191" s="5"/>
      <c r="I191" s="5"/>
      <c r="J191" s="5"/>
      <c r="K191" s="5"/>
      <c r="L191" s="28"/>
      <c r="M191" s="141" t="s">
        <v>732</v>
      </c>
      <c r="N191" s="142">
        <v>0</v>
      </c>
      <c r="O191" s="150"/>
      <c r="P191" s="144">
        <v>0</v>
      </c>
      <c r="Q191" s="144">
        <v>0</v>
      </c>
      <c r="R191" s="144">
        <f t="shared" si="59"/>
        <v>0</v>
      </c>
      <c r="S191" s="144">
        <f t="shared" si="53"/>
        <v>0</v>
      </c>
      <c r="T191" s="144">
        <v>0</v>
      </c>
      <c r="U191" s="144">
        <f t="shared" si="60"/>
        <v>0</v>
      </c>
      <c r="V191" s="145"/>
      <c r="W191" s="144">
        <v>0</v>
      </c>
      <c r="X191" s="146">
        <f t="shared" si="54"/>
        <v>0</v>
      </c>
      <c r="Y191" s="144">
        <v>0</v>
      </c>
      <c r="Z191" s="144">
        <f t="shared" si="55"/>
        <v>0</v>
      </c>
      <c r="AA191" s="144">
        <f t="shared" si="56"/>
        <v>0</v>
      </c>
      <c r="AB191" s="144">
        <f t="shared" si="57"/>
        <v>0</v>
      </c>
      <c r="AC191" s="147">
        <f t="shared" si="58"/>
        <v>0</v>
      </c>
      <c r="AD191" s="48"/>
      <c r="AE191" s="21">
        <v>10</v>
      </c>
      <c r="AF191" s="21">
        <v>0</v>
      </c>
      <c r="AG191" s="21">
        <f t="shared" si="61"/>
        <v>0</v>
      </c>
      <c r="AH191" s="21">
        <f t="shared" si="62"/>
        <v>0</v>
      </c>
      <c r="AI191" s="21">
        <f t="shared" si="63"/>
        <v>0</v>
      </c>
      <c r="AJ191" s="21">
        <f t="shared" si="64"/>
        <v>0</v>
      </c>
      <c r="AK191" s="21">
        <f t="shared" si="65"/>
        <v>0</v>
      </c>
      <c r="AL191" s="21">
        <f t="shared" si="66"/>
        <v>0</v>
      </c>
      <c r="AM191" s="21">
        <f t="shared" si="67"/>
        <v>0</v>
      </c>
      <c r="AN191" s="21">
        <f t="shared" si="68"/>
        <v>0</v>
      </c>
      <c r="AO191" s="21">
        <f t="shared" si="69"/>
        <v>0</v>
      </c>
      <c r="AP191" s="21">
        <f t="shared" si="70"/>
        <v>0</v>
      </c>
      <c r="AQ191" s="23">
        <f t="shared" si="71"/>
        <v>0</v>
      </c>
    </row>
    <row r="192" spans="1:43" x14ac:dyDescent="0.25">
      <c r="A192" s="128" t="s">
        <v>238</v>
      </c>
      <c r="B192" s="140" t="s">
        <v>792</v>
      </c>
      <c r="C192" s="125" t="s">
        <v>250</v>
      </c>
      <c r="D192" s="5"/>
      <c r="E192" s="5"/>
      <c r="F192" s="5"/>
      <c r="G192" s="5"/>
      <c r="H192" s="5"/>
      <c r="I192" s="5"/>
      <c r="J192" s="5"/>
      <c r="K192" s="5"/>
      <c r="L192" s="28"/>
      <c r="M192" s="141" t="s">
        <v>732</v>
      </c>
      <c r="N192" s="142">
        <v>0</v>
      </c>
      <c r="O192" s="150"/>
      <c r="P192" s="144">
        <v>0</v>
      </c>
      <c r="Q192" s="144">
        <v>0</v>
      </c>
      <c r="R192" s="144">
        <f t="shared" si="59"/>
        <v>0</v>
      </c>
      <c r="S192" s="144">
        <f t="shared" si="53"/>
        <v>0</v>
      </c>
      <c r="T192" s="144">
        <v>0</v>
      </c>
      <c r="U192" s="144">
        <f t="shared" si="60"/>
        <v>0</v>
      </c>
      <c r="V192" s="145"/>
      <c r="W192" s="144">
        <v>0</v>
      </c>
      <c r="X192" s="146">
        <f t="shared" si="54"/>
        <v>0</v>
      </c>
      <c r="Y192" s="144">
        <v>0</v>
      </c>
      <c r="Z192" s="144">
        <f t="shared" si="55"/>
        <v>0</v>
      </c>
      <c r="AA192" s="144">
        <f t="shared" si="56"/>
        <v>0</v>
      </c>
      <c r="AB192" s="144">
        <f t="shared" si="57"/>
        <v>0</v>
      </c>
      <c r="AC192" s="147">
        <f t="shared" si="58"/>
        <v>0</v>
      </c>
      <c r="AD192" s="48"/>
      <c r="AE192" s="21">
        <v>10</v>
      </c>
      <c r="AF192" s="21">
        <v>0</v>
      </c>
      <c r="AG192" s="21">
        <f t="shared" si="61"/>
        <v>0</v>
      </c>
      <c r="AH192" s="21">
        <f t="shared" si="62"/>
        <v>0</v>
      </c>
      <c r="AI192" s="21">
        <f t="shared" si="63"/>
        <v>0</v>
      </c>
      <c r="AJ192" s="21">
        <f t="shared" si="64"/>
        <v>0</v>
      </c>
      <c r="AK192" s="21">
        <f t="shared" si="65"/>
        <v>0</v>
      </c>
      <c r="AL192" s="21">
        <f t="shared" si="66"/>
        <v>0</v>
      </c>
      <c r="AM192" s="21">
        <f t="shared" si="67"/>
        <v>0</v>
      </c>
      <c r="AN192" s="21">
        <f t="shared" si="68"/>
        <v>0</v>
      </c>
      <c r="AO192" s="21">
        <f t="shared" si="69"/>
        <v>0</v>
      </c>
      <c r="AP192" s="21">
        <f t="shared" si="70"/>
        <v>0</v>
      </c>
      <c r="AQ192" s="23">
        <f t="shared" si="71"/>
        <v>0</v>
      </c>
    </row>
    <row r="193" spans="1:43" x14ac:dyDescent="0.25">
      <c r="A193" s="128" t="s">
        <v>240</v>
      </c>
      <c r="B193" s="140" t="s">
        <v>792</v>
      </c>
      <c r="C193" s="125" t="s">
        <v>271</v>
      </c>
      <c r="D193" s="5"/>
      <c r="E193" s="5"/>
      <c r="F193" s="5"/>
      <c r="G193" s="5"/>
      <c r="H193" s="5"/>
      <c r="I193" s="5"/>
      <c r="J193" s="5"/>
      <c r="K193" s="5"/>
      <c r="L193" s="28"/>
      <c r="M193" s="141" t="s">
        <v>732</v>
      </c>
      <c r="N193" s="142">
        <v>0</v>
      </c>
      <c r="O193" s="150"/>
      <c r="P193" s="144">
        <v>0</v>
      </c>
      <c r="Q193" s="144">
        <v>0</v>
      </c>
      <c r="R193" s="144">
        <f t="shared" si="59"/>
        <v>0</v>
      </c>
      <c r="S193" s="144">
        <f t="shared" si="53"/>
        <v>0</v>
      </c>
      <c r="T193" s="144">
        <v>0</v>
      </c>
      <c r="U193" s="144">
        <f t="shared" si="60"/>
        <v>0</v>
      </c>
      <c r="V193" s="145"/>
      <c r="W193" s="144">
        <v>0</v>
      </c>
      <c r="X193" s="146">
        <f t="shared" si="54"/>
        <v>0</v>
      </c>
      <c r="Y193" s="144">
        <v>0</v>
      </c>
      <c r="Z193" s="144">
        <f t="shared" si="55"/>
        <v>0</v>
      </c>
      <c r="AA193" s="144">
        <f t="shared" si="56"/>
        <v>0</v>
      </c>
      <c r="AB193" s="144">
        <f t="shared" si="57"/>
        <v>0</v>
      </c>
      <c r="AC193" s="147">
        <f t="shared" si="58"/>
        <v>0</v>
      </c>
      <c r="AD193" s="48"/>
      <c r="AE193" s="21">
        <v>10</v>
      </c>
      <c r="AF193" s="21">
        <v>0</v>
      </c>
      <c r="AG193" s="21">
        <f t="shared" si="61"/>
        <v>0</v>
      </c>
      <c r="AH193" s="21">
        <f t="shared" si="62"/>
        <v>0</v>
      </c>
      <c r="AI193" s="21">
        <f t="shared" si="63"/>
        <v>0</v>
      </c>
      <c r="AJ193" s="21">
        <f t="shared" si="64"/>
        <v>0</v>
      </c>
      <c r="AK193" s="21">
        <f t="shared" si="65"/>
        <v>0</v>
      </c>
      <c r="AL193" s="21">
        <f t="shared" si="66"/>
        <v>0</v>
      </c>
      <c r="AM193" s="21">
        <f t="shared" si="67"/>
        <v>0</v>
      </c>
      <c r="AN193" s="21">
        <f t="shared" si="68"/>
        <v>0</v>
      </c>
      <c r="AO193" s="21">
        <f t="shared" si="69"/>
        <v>0</v>
      </c>
      <c r="AP193" s="21">
        <f t="shared" si="70"/>
        <v>0</v>
      </c>
      <c r="AQ193" s="23">
        <f t="shared" si="71"/>
        <v>0</v>
      </c>
    </row>
    <row r="194" spans="1:43" x14ac:dyDescent="0.25">
      <c r="A194" s="128" t="s">
        <v>251</v>
      </c>
      <c r="B194" s="140" t="s">
        <v>792</v>
      </c>
      <c r="C194" s="125" t="s">
        <v>252</v>
      </c>
      <c r="D194" s="5"/>
      <c r="E194" s="5"/>
      <c r="F194" s="5"/>
      <c r="G194" s="5"/>
      <c r="H194" s="5"/>
      <c r="I194" s="5"/>
      <c r="J194" s="5"/>
      <c r="K194" s="5"/>
      <c r="L194" s="28"/>
      <c r="M194" s="141" t="s">
        <v>732</v>
      </c>
      <c r="N194" s="142">
        <v>0</v>
      </c>
      <c r="O194" s="150"/>
      <c r="P194" s="144">
        <v>0</v>
      </c>
      <c r="Q194" s="144">
        <v>0</v>
      </c>
      <c r="R194" s="144">
        <f t="shared" si="59"/>
        <v>0</v>
      </c>
      <c r="S194" s="144">
        <f t="shared" si="53"/>
        <v>0</v>
      </c>
      <c r="T194" s="144">
        <v>0</v>
      </c>
      <c r="U194" s="144">
        <f t="shared" si="60"/>
        <v>0</v>
      </c>
      <c r="V194" s="145"/>
      <c r="W194" s="144">
        <v>0</v>
      </c>
      <c r="X194" s="146">
        <f t="shared" si="54"/>
        <v>0</v>
      </c>
      <c r="Y194" s="144">
        <v>0</v>
      </c>
      <c r="Z194" s="144">
        <f t="shared" si="55"/>
        <v>0</v>
      </c>
      <c r="AA194" s="144">
        <f t="shared" si="56"/>
        <v>0</v>
      </c>
      <c r="AB194" s="144">
        <f t="shared" si="57"/>
        <v>0</v>
      </c>
      <c r="AC194" s="147">
        <f t="shared" si="58"/>
        <v>0</v>
      </c>
      <c r="AD194" s="48"/>
      <c r="AE194" s="21">
        <v>10</v>
      </c>
      <c r="AF194" s="21">
        <v>0</v>
      </c>
      <c r="AG194" s="21">
        <f t="shared" si="61"/>
        <v>0</v>
      </c>
      <c r="AH194" s="21">
        <f t="shared" si="62"/>
        <v>0</v>
      </c>
      <c r="AI194" s="21">
        <f t="shared" si="63"/>
        <v>0</v>
      </c>
      <c r="AJ194" s="21">
        <f t="shared" si="64"/>
        <v>0</v>
      </c>
      <c r="AK194" s="21">
        <f t="shared" si="65"/>
        <v>0</v>
      </c>
      <c r="AL194" s="21">
        <f t="shared" si="66"/>
        <v>0</v>
      </c>
      <c r="AM194" s="21">
        <f t="shared" si="67"/>
        <v>0</v>
      </c>
      <c r="AN194" s="21">
        <f t="shared" si="68"/>
        <v>0</v>
      </c>
      <c r="AO194" s="21">
        <f t="shared" si="69"/>
        <v>0</v>
      </c>
      <c r="AP194" s="21">
        <f t="shared" si="70"/>
        <v>0</v>
      </c>
      <c r="AQ194" s="23">
        <f t="shared" si="71"/>
        <v>0</v>
      </c>
    </row>
    <row r="195" spans="1:43" x14ac:dyDescent="0.25">
      <c r="A195" s="128" t="s">
        <v>243</v>
      </c>
      <c r="B195" s="140" t="s">
        <v>792</v>
      </c>
      <c r="C195" s="125" t="s">
        <v>253</v>
      </c>
      <c r="D195" s="5"/>
      <c r="E195" s="5"/>
      <c r="F195" s="5"/>
      <c r="G195" s="5"/>
      <c r="H195" s="5"/>
      <c r="I195" s="5"/>
      <c r="J195" s="5"/>
      <c r="K195" s="5"/>
      <c r="L195" s="28"/>
      <c r="M195" s="141" t="s">
        <v>732</v>
      </c>
      <c r="N195" s="142">
        <v>0</v>
      </c>
      <c r="O195" s="150"/>
      <c r="P195" s="144">
        <v>0</v>
      </c>
      <c r="Q195" s="144">
        <v>0</v>
      </c>
      <c r="R195" s="144">
        <f t="shared" si="59"/>
        <v>0</v>
      </c>
      <c r="S195" s="144">
        <f t="shared" si="53"/>
        <v>0</v>
      </c>
      <c r="T195" s="144">
        <v>0</v>
      </c>
      <c r="U195" s="144">
        <f t="shared" si="60"/>
        <v>0</v>
      </c>
      <c r="V195" s="145"/>
      <c r="W195" s="144">
        <v>0</v>
      </c>
      <c r="X195" s="146">
        <f t="shared" si="54"/>
        <v>0</v>
      </c>
      <c r="Y195" s="144">
        <v>0</v>
      </c>
      <c r="Z195" s="144">
        <f t="shared" si="55"/>
        <v>0</v>
      </c>
      <c r="AA195" s="144">
        <f t="shared" si="56"/>
        <v>0</v>
      </c>
      <c r="AB195" s="144">
        <f t="shared" si="57"/>
        <v>0</v>
      </c>
      <c r="AC195" s="147">
        <f t="shared" si="58"/>
        <v>0</v>
      </c>
      <c r="AD195" s="48"/>
      <c r="AE195" s="21">
        <v>10</v>
      </c>
      <c r="AF195" s="21">
        <v>0</v>
      </c>
      <c r="AG195" s="21">
        <f t="shared" si="61"/>
        <v>0</v>
      </c>
      <c r="AH195" s="21">
        <f t="shared" si="62"/>
        <v>0</v>
      </c>
      <c r="AI195" s="21">
        <f t="shared" si="63"/>
        <v>0</v>
      </c>
      <c r="AJ195" s="21">
        <f t="shared" si="64"/>
        <v>0</v>
      </c>
      <c r="AK195" s="21">
        <f t="shared" si="65"/>
        <v>0</v>
      </c>
      <c r="AL195" s="21">
        <f t="shared" si="66"/>
        <v>0</v>
      </c>
      <c r="AM195" s="21">
        <f t="shared" si="67"/>
        <v>0</v>
      </c>
      <c r="AN195" s="21">
        <f t="shared" si="68"/>
        <v>0</v>
      </c>
      <c r="AO195" s="21">
        <f t="shared" si="69"/>
        <v>0</v>
      </c>
      <c r="AP195" s="21">
        <f t="shared" si="70"/>
        <v>0</v>
      </c>
      <c r="AQ195" s="23">
        <f t="shared" si="71"/>
        <v>0</v>
      </c>
    </row>
    <row r="196" spans="1:43" x14ac:dyDescent="0.25">
      <c r="A196" s="128" t="s">
        <v>244</v>
      </c>
      <c r="B196" s="140" t="s">
        <v>792</v>
      </c>
      <c r="C196" s="118" t="s">
        <v>245</v>
      </c>
      <c r="D196" s="5"/>
      <c r="E196" s="5"/>
      <c r="F196" s="5"/>
      <c r="G196" s="5"/>
      <c r="H196" s="5"/>
      <c r="I196" s="5"/>
      <c r="J196" s="5"/>
      <c r="K196" s="5"/>
      <c r="L196" s="28"/>
      <c r="M196" s="141" t="s">
        <v>732</v>
      </c>
      <c r="N196" s="142">
        <v>0</v>
      </c>
      <c r="O196" s="150"/>
      <c r="P196" s="144">
        <v>0</v>
      </c>
      <c r="Q196" s="144">
        <v>0</v>
      </c>
      <c r="R196" s="144">
        <f t="shared" si="59"/>
        <v>0</v>
      </c>
      <c r="S196" s="144">
        <f t="shared" si="53"/>
        <v>0</v>
      </c>
      <c r="T196" s="144">
        <v>0</v>
      </c>
      <c r="U196" s="144">
        <f t="shared" si="60"/>
        <v>0</v>
      </c>
      <c r="V196" s="145"/>
      <c r="W196" s="144">
        <v>0</v>
      </c>
      <c r="X196" s="146">
        <f t="shared" si="54"/>
        <v>0</v>
      </c>
      <c r="Y196" s="144">
        <v>0</v>
      </c>
      <c r="Z196" s="144">
        <f t="shared" si="55"/>
        <v>0</v>
      </c>
      <c r="AA196" s="144">
        <f t="shared" si="56"/>
        <v>0</v>
      </c>
      <c r="AB196" s="144">
        <f t="shared" si="57"/>
        <v>0</v>
      </c>
      <c r="AC196" s="147">
        <f t="shared" si="58"/>
        <v>0</v>
      </c>
      <c r="AD196" s="48"/>
      <c r="AE196" s="21">
        <v>10</v>
      </c>
      <c r="AF196" s="21">
        <v>0</v>
      </c>
      <c r="AG196" s="21">
        <f t="shared" si="61"/>
        <v>0</v>
      </c>
      <c r="AH196" s="21">
        <f t="shared" si="62"/>
        <v>0</v>
      </c>
      <c r="AI196" s="21">
        <f t="shared" si="63"/>
        <v>0</v>
      </c>
      <c r="AJ196" s="21">
        <f t="shared" si="64"/>
        <v>0</v>
      </c>
      <c r="AK196" s="21">
        <f t="shared" si="65"/>
        <v>0</v>
      </c>
      <c r="AL196" s="21">
        <f t="shared" si="66"/>
        <v>0</v>
      </c>
      <c r="AM196" s="21">
        <f t="shared" si="67"/>
        <v>0</v>
      </c>
      <c r="AN196" s="21">
        <f t="shared" si="68"/>
        <v>0</v>
      </c>
      <c r="AO196" s="21">
        <f t="shared" si="69"/>
        <v>0</v>
      </c>
      <c r="AP196" s="21">
        <f t="shared" si="70"/>
        <v>0</v>
      </c>
      <c r="AQ196" s="23">
        <f t="shared" si="71"/>
        <v>0</v>
      </c>
    </row>
    <row r="197" spans="1:43" x14ac:dyDescent="0.25">
      <c r="A197" s="131" t="s">
        <v>246</v>
      </c>
      <c r="B197" s="140" t="s">
        <v>792</v>
      </c>
      <c r="C197" s="125" t="s">
        <v>255</v>
      </c>
      <c r="D197" s="5"/>
      <c r="E197" s="5"/>
      <c r="F197" s="5"/>
      <c r="G197" s="5"/>
      <c r="H197" s="5"/>
      <c r="I197" s="5"/>
      <c r="J197" s="5"/>
      <c r="K197" s="5"/>
      <c r="L197" s="28"/>
      <c r="M197" s="141" t="s">
        <v>732</v>
      </c>
      <c r="N197" s="142">
        <v>0</v>
      </c>
      <c r="O197" s="150"/>
      <c r="P197" s="144">
        <v>0</v>
      </c>
      <c r="Q197" s="144">
        <v>0</v>
      </c>
      <c r="R197" s="144">
        <f t="shared" si="59"/>
        <v>0</v>
      </c>
      <c r="S197" s="144">
        <f t="shared" si="53"/>
        <v>0</v>
      </c>
      <c r="T197" s="144">
        <v>0</v>
      </c>
      <c r="U197" s="144">
        <f t="shared" si="60"/>
        <v>0</v>
      </c>
      <c r="V197" s="145"/>
      <c r="W197" s="144">
        <v>0</v>
      </c>
      <c r="X197" s="146">
        <f t="shared" si="54"/>
        <v>0</v>
      </c>
      <c r="Y197" s="144">
        <v>0</v>
      </c>
      <c r="Z197" s="144">
        <f t="shared" si="55"/>
        <v>0</v>
      </c>
      <c r="AA197" s="144">
        <f t="shared" si="56"/>
        <v>0</v>
      </c>
      <c r="AB197" s="144">
        <f t="shared" si="57"/>
        <v>0</v>
      </c>
      <c r="AC197" s="147">
        <f t="shared" si="58"/>
        <v>0</v>
      </c>
      <c r="AD197" s="48"/>
      <c r="AE197" s="21">
        <v>10</v>
      </c>
      <c r="AF197" s="21">
        <v>0</v>
      </c>
      <c r="AG197" s="21">
        <f t="shared" si="61"/>
        <v>0</v>
      </c>
      <c r="AH197" s="21">
        <f t="shared" si="62"/>
        <v>0</v>
      </c>
      <c r="AI197" s="21">
        <f t="shared" si="63"/>
        <v>0</v>
      </c>
      <c r="AJ197" s="21">
        <f t="shared" si="64"/>
        <v>0</v>
      </c>
      <c r="AK197" s="21">
        <f t="shared" si="65"/>
        <v>0</v>
      </c>
      <c r="AL197" s="21">
        <f t="shared" si="66"/>
        <v>0</v>
      </c>
      <c r="AM197" s="21">
        <f t="shared" si="67"/>
        <v>0</v>
      </c>
      <c r="AN197" s="21">
        <f t="shared" si="68"/>
        <v>0</v>
      </c>
      <c r="AO197" s="21">
        <f t="shared" si="69"/>
        <v>0</v>
      </c>
      <c r="AP197" s="21">
        <f t="shared" si="70"/>
        <v>0</v>
      </c>
      <c r="AQ197" s="23">
        <f t="shared" si="71"/>
        <v>0</v>
      </c>
    </row>
    <row r="198" spans="1:43" ht="30" x14ac:dyDescent="0.25">
      <c r="A198" s="128" t="s">
        <v>256</v>
      </c>
      <c r="B198" s="140" t="s">
        <v>792</v>
      </c>
      <c r="C198" s="118" t="s">
        <v>799</v>
      </c>
      <c r="D198" s="5"/>
      <c r="E198" s="5"/>
      <c r="F198" s="5"/>
      <c r="G198" s="5"/>
      <c r="H198" s="5"/>
      <c r="I198" s="5"/>
      <c r="J198" s="5"/>
      <c r="K198" s="5"/>
      <c r="L198" s="28"/>
      <c r="M198" s="141" t="s">
        <v>732</v>
      </c>
      <c r="N198" s="142">
        <v>0</v>
      </c>
      <c r="O198" s="150"/>
      <c r="P198" s="144">
        <v>0</v>
      </c>
      <c r="Q198" s="144">
        <v>0</v>
      </c>
      <c r="R198" s="144">
        <f t="shared" si="59"/>
        <v>0</v>
      </c>
      <c r="S198" s="144">
        <f t="shared" si="53"/>
        <v>0</v>
      </c>
      <c r="T198" s="144">
        <v>0</v>
      </c>
      <c r="U198" s="144">
        <f t="shared" si="60"/>
        <v>0</v>
      </c>
      <c r="V198" s="145"/>
      <c r="W198" s="144">
        <v>0</v>
      </c>
      <c r="X198" s="146">
        <f t="shared" si="54"/>
        <v>0</v>
      </c>
      <c r="Y198" s="144">
        <v>0</v>
      </c>
      <c r="Z198" s="144">
        <f t="shared" si="55"/>
        <v>0</v>
      </c>
      <c r="AA198" s="144">
        <f t="shared" si="56"/>
        <v>0</v>
      </c>
      <c r="AB198" s="144">
        <f t="shared" si="57"/>
        <v>0</v>
      </c>
      <c r="AC198" s="147">
        <f t="shared" si="58"/>
        <v>0</v>
      </c>
      <c r="AD198" s="48"/>
      <c r="AE198" s="21">
        <v>10</v>
      </c>
      <c r="AF198" s="21">
        <v>0</v>
      </c>
      <c r="AG198" s="21">
        <f t="shared" si="61"/>
        <v>0</v>
      </c>
      <c r="AH198" s="21">
        <f t="shared" si="62"/>
        <v>0</v>
      </c>
      <c r="AI198" s="21">
        <f t="shared" si="63"/>
        <v>0</v>
      </c>
      <c r="AJ198" s="21">
        <f t="shared" si="64"/>
        <v>0</v>
      </c>
      <c r="AK198" s="21">
        <f t="shared" si="65"/>
        <v>0</v>
      </c>
      <c r="AL198" s="21">
        <f t="shared" si="66"/>
        <v>0</v>
      </c>
      <c r="AM198" s="21">
        <f t="shared" si="67"/>
        <v>0</v>
      </c>
      <c r="AN198" s="21">
        <f t="shared" si="68"/>
        <v>0</v>
      </c>
      <c r="AO198" s="21">
        <f t="shared" si="69"/>
        <v>0</v>
      </c>
      <c r="AP198" s="21">
        <f t="shared" si="70"/>
        <v>0</v>
      </c>
      <c r="AQ198" s="23">
        <f t="shared" si="71"/>
        <v>0</v>
      </c>
    </row>
    <row r="199" spans="1:43" ht="30" x14ac:dyDescent="0.25">
      <c r="A199" s="128" t="s">
        <v>257</v>
      </c>
      <c r="B199" s="140" t="s">
        <v>792</v>
      </c>
      <c r="C199" s="118" t="s">
        <v>800</v>
      </c>
      <c r="D199" s="5"/>
      <c r="E199" s="5"/>
      <c r="F199" s="5"/>
      <c r="G199" s="5"/>
      <c r="H199" s="5"/>
      <c r="I199" s="5"/>
      <c r="J199" s="5"/>
      <c r="K199" s="5"/>
      <c r="L199" s="28"/>
      <c r="M199" s="141" t="s">
        <v>732</v>
      </c>
      <c r="N199" s="142">
        <v>0</v>
      </c>
      <c r="O199" s="150"/>
      <c r="P199" s="144">
        <v>0</v>
      </c>
      <c r="Q199" s="144">
        <v>0</v>
      </c>
      <c r="R199" s="144">
        <f t="shared" si="59"/>
        <v>0</v>
      </c>
      <c r="S199" s="144">
        <f t="shared" si="53"/>
        <v>0</v>
      </c>
      <c r="T199" s="144">
        <v>0</v>
      </c>
      <c r="U199" s="144">
        <f t="shared" si="60"/>
        <v>0</v>
      </c>
      <c r="V199" s="145"/>
      <c r="W199" s="144">
        <v>0</v>
      </c>
      <c r="X199" s="146">
        <f t="shared" si="54"/>
        <v>0</v>
      </c>
      <c r="Y199" s="144">
        <v>0</v>
      </c>
      <c r="Z199" s="144">
        <f t="shared" si="55"/>
        <v>0</v>
      </c>
      <c r="AA199" s="144">
        <f t="shared" si="56"/>
        <v>0</v>
      </c>
      <c r="AB199" s="144">
        <f t="shared" si="57"/>
        <v>0</v>
      </c>
      <c r="AC199" s="147">
        <f t="shared" si="58"/>
        <v>0</v>
      </c>
      <c r="AD199" s="48"/>
      <c r="AE199" s="21">
        <v>10</v>
      </c>
      <c r="AF199" s="21">
        <v>0</v>
      </c>
      <c r="AG199" s="21">
        <f t="shared" si="61"/>
        <v>0</v>
      </c>
      <c r="AH199" s="21">
        <f t="shared" si="62"/>
        <v>0</v>
      </c>
      <c r="AI199" s="21">
        <f t="shared" si="63"/>
        <v>0</v>
      </c>
      <c r="AJ199" s="21">
        <f t="shared" si="64"/>
        <v>0</v>
      </c>
      <c r="AK199" s="21">
        <f t="shared" si="65"/>
        <v>0</v>
      </c>
      <c r="AL199" s="21">
        <f t="shared" si="66"/>
        <v>0</v>
      </c>
      <c r="AM199" s="21">
        <f t="shared" si="67"/>
        <v>0</v>
      </c>
      <c r="AN199" s="21">
        <f t="shared" si="68"/>
        <v>0</v>
      </c>
      <c r="AO199" s="21">
        <f t="shared" si="69"/>
        <v>0</v>
      </c>
      <c r="AP199" s="21">
        <f t="shared" si="70"/>
        <v>0</v>
      </c>
      <c r="AQ199" s="23">
        <f t="shared" si="71"/>
        <v>0</v>
      </c>
    </row>
    <row r="200" spans="1:43" ht="30" x14ac:dyDescent="0.25">
      <c r="A200" s="128" t="s">
        <v>258</v>
      </c>
      <c r="B200" s="140" t="s">
        <v>792</v>
      </c>
      <c r="C200" s="118" t="s">
        <v>259</v>
      </c>
      <c r="D200" s="5"/>
      <c r="E200" s="5"/>
      <c r="F200" s="5"/>
      <c r="G200" s="5"/>
      <c r="H200" s="5"/>
      <c r="I200" s="5"/>
      <c r="J200" s="5"/>
      <c r="K200" s="5"/>
      <c r="L200" s="28"/>
      <c r="M200" s="141" t="s">
        <v>732</v>
      </c>
      <c r="N200" s="142">
        <v>0</v>
      </c>
      <c r="O200" s="150"/>
      <c r="P200" s="144">
        <v>0</v>
      </c>
      <c r="Q200" s="144">
        <v>0</v>
      </c>
      <c r="R200" s="144">
        <f t="shared" si="59"/>
        <v>0</v>
      </c>
      <c r="S200" s="144">
        <f t="shared" si="53"/>
        <v>0</v>
      </c>
      <c r="T200" s="144">
        <v>0</v>
      </c>
      <c r="U200" s="144">
        <f t="shared" si="60"/>
        <v>0</v>
      </c>
      <c r="V200" s="145"/>
      <c r="W200" s="144">
        <v>0</v>
      </c>
      <c r="X200" s="146">
        <f t="shared" si="54"/>
        <v>0</v>
      </c>
      <c r="Y200" s="144">
        <v>0</v>
      </c>
      <c r="Z200" s="144">
        <f t="shared" si="55"/>
        <v>0</v>
      </c>
      <c r="AA200" s="144">
        <f t="shared" si="56"/>
        <v>0</v>
      </c>
      <c r="AB200" s="144">
        <f t="shared" si="57"/>
        <v>0</v>
      </c>
      <c r="AC200" s="147">
        <f t="shared" si="58"/>
        <v>0</v>
      </c>
      <c r="AD200" s="48"/>
      <c r="AE200" s="21">
        <v>10</v>
      </c>
      <c r="AF200" s="21">
        <v>0</v>
      </c>
      <c r="AG200" s="21">
        <f t="shared" si="61"/>
        <v>0</v>
      </c>
      <c r="AH200" s="21">
        <f t="shared" si="62"/>
        <v>0</v>
      </c>
      <c r="AI200" s="21">
        <f t="shared" si="63"/>
        <v>0</v>
      </c>
      <c r="AJ200" s="21">
        <f t="shared" si="64"/>
        <v>0</v>
      </c>
      <c r="AK200" s="21">
        <f t="shared" si="65"/>
        <v>0</v>
      </c>
      <c r="AL200" s="21">
        <f t="shared" si="66"/>
        <v>0</v>
      </c>
      <c r="AM200" s="21">
        <f t="shared" si="67"/>
        <v>0</v>
      </c>
      <c r="AN200" s="21">
        <f t="shared" si="68"/>
        <v>0</v>
      </c>
      <c r="AO200" s="21">
        <f t="shared" si="69"/>
        <v>0</v>
      </c>
      <c r="AP200" s="21">
        <f t="shared" si="70"/>
        <v>0</v>
      </c>
      <c r="AQ200" s="23">
        <f t="shared" si="71"/>
        <v>0</v>
      </c>
    </row>
    <row r="201" spans="1:43" ht="75" x14ac:dyDescent="0.25">
      <c r="A201" s="128"/>
      <c r="B201" s="140" t="s">
        <v>792</v>
      </c>
      <c r="C201" s="132" t="s">
        <v>745</v>
      </c>
      <c r="D201" s="5"/>
      <c r="E201" s="5"/>
      <c r="F201" s="5"/>
      <c r="G201" s="5"/>
      <c r="H201" s="5"/>
      <c r="I201" s="5"/>
      <c r="J201" s="5"/>
      <c r="K201" s="5"/>
      <c r="L201" s="28"/>
      <c r="M201" s="141" t="s">
        <v>732</v>
      </c>
      <c r="N201" s="142">
        <v>0</v>
      </c>
      <c r="O201" s="150"/>
      <c r="P201" s="144">
        <v>0</v>
      </c>
      <c r="Q201" s="144">
        <v>0</v>
      </c>
      <c r="R201" s="144">
        <f t="shared" si="59"/>
        <v>0</v>
      </c>
      <c r="S201" s="144">
        <f t="shared" ref="S201:S264" si="72">R201*7.503%</f>
        <v>0</v>
      </c>
      <c r="T201" s="144">
        <v>0</v>
      </c>
      <c r="U201" s="144">
        <f t="shared" si="60"/>
        <v>0</v>
      </c>
      <c r="V201" s="145"/>
      <c r="W201" s="144">
        <v>0</v>
      </c>
      <c r="X201" s="146">
        <f t="shared" ref="X201:X264" si="73">W201*12.36%</f>
        <v>0</v>
      </c>
      <c r="Y201" s="144">
        <v>0</v>
      </c>
      <c r="Z201" s="144">
        <f t="shared" ref="Z201:Z264" si="74">W201+X201+Y201</f>
        <v>0</v>
      </c>
      <c r="AA201" s="144">
        <f t="shared" ref="AA201:AA264" si="75">N201*U201</f>
        <v>0</v>
      </c>
      <c r="AB201" s="144">
        <f t="shared" ref="AB201:AB264" si="76">Z201*N201</f>
        <v>0</v>
      </c>
      <c r="AC201" s="147">
        <f t="shared" ref="AC201:AC264" si="77">ROUND(AA201+AB201,0)</f>
        <v>0</v>
      </c>
      <c r="AD201" s="48"/>
      <c r="AE201" s="21">
        <v>10</v>
      </c>
      <c r="AF201" s="21">
        <v>0</v>
      </c>
      <c r="AG201" s="21">
        <f t="shared" si="61"/>
        <v>0</v>
      </c>
      <c r="AH201" s="21">
        <f t="shared" si="62"/>
        <v>0</v>
      </c>
      <c r="AI201" s="21">
        <f t="shared" si="63"/>
        <v>0</v>
      </c>
      <c r="AJ201" s="21">
        <f t="shared" si="64"/>
        <v>0</v>
      </c>
      <c r="AK201" s="21">
        <f t="shared" si="65"/>
        <v>0</v>
      </c>
      <c r="AL201" s="21">
        <f t="shared" si="66"/>
        <v>0</v>
      </c>
      <c r="AM201" s="21">
        <f t="shared" si="67"/>
        <v>0</v>
      </c>
      <c r="AN201" s="21">
        <f t="shared" si="68"/>
        <v>0</v>
      </c>
      <c r="AO201" s="21">
        <f t="shared" si="69"/>
        <v>0</v>
      </c>
      <c r="AP201" s="21">
        <f t="shared" si="70"/>
        <v>0</v>
      </c>
      <c r="AQ201" s="23">
        <f t="shared" si="71"/>
        <v>0</v>
      </c>
    </row>
    <row r="202" spans="1:43" x14ac:dyDescent="0.25">
      <c r="A202" s="128"/>
      <c r="B202" s="140" t="s">
        <v>792</v>
      </c>
      <c r="C202" s="125" t="s">
        <v>272</v>
      </c>
      <c r="D202" s="5"/>
      <c r="E202" s="5"/>
      <c r="F202" s="5"/>
      <c r="G202" s="5"/>
      <c r="H202" s="5"/>
      <c r="I202" s="5"/>
      <c r="J202" s="5"/>
      <c r="K202" s="5"/>
      <c r="L202" s="28"/>
      <c r="M202" s="141" t="s">
        <v>732</v>
      </c>
      <c r="N202" s="142">
        <v>0</v>
      </c>
      <c r="O202" s="150"/>
      <c r="P202" s="144">
        <v>0</v>
      </c>
      <c r="Q202" s="144">
        <v>0</v>
      </c>
      <c r="R202" s="144">
        <f t="shared" ref="R202:R265" si="78">P202+Q202</f>
        <v>0</v>
      </c>
      <c r="S202" s="144">
        <f t="shared" si="72"/>
        <v>0</v>
      </c>
      <c r="T202" s="144">
        <v>0</v>
      </c>
      <c r="U202" s="144">
        <f t="shared" ref="U202:U265" si="79">R202+S202+T202</f>
        <v>0</v>
      </c>
      <c r="V202" s="145"/>
      <c r="W202" s="144">
        <v>0</v>
      </c>
      <c r="X202" s="146">
        <f t="shared" si="73"/>
        <v>0</v>
      </c>
      <c r="Y202" s="144">
        <v>0</v>
      </c>
      <c r="Z202" s="144">
        <f t="shared" si="74"/>
        <v>0</v>
      </c>
      <c r="AA202" s="144">
        <f t="shared" si="75"/>
        <v>0</v>
      </c>
      <c r="AB202" s="144">
        <f t="shared" si="76"/>
        <v>0</v>
      </c>
      <c r="AC202" s="147">
        <f t="shared" si="77"/>
        <v>0</v>
      </c>
      <c r="AD202" s="48"/>
      <c r="AE202" s="21">
        <v>10</v>
      </c>
      <c r="AF202" s="21">
        <v>0</v>
      </c>
      <c r="AG202" s="21">
        <f t="shared" si="61"/>
        <v>0</v>
      </c>
      <c r="AH202" s="21">
        <f t="shared" si="62"/>
        <v>0</v>
      </c>
      <c r="AI202" s="21">
        <f t="shared" si="63"/>
        <v>0</v>
      </c>
      <c r="AJ202" s="21">
        <f t="shared" si="64"/>
        <v>0</v>
      </c>
      <c r="AK202" s="21">
        <f t="shared" si="65"/>
        <v>0</v>
      </c>
      <c r="AL202" s="21">
        <f t="shared" si="66"/>
        <v>0</v>
      </c>
      <c r="AM202" s="21">
        <f t="shared" si="67"/>
        <v>0</v>
      </c>
      <c r="AN202" s="21">
        <f t="shared" si="68"/>
        <v>0</v>
      </c>
      <c r="AO202" s="21">
        <f t="shared" si="69"/>
        <v>0</v>
      </c>
      <c r="AP202" s="21">
        <f t="shared" si="70"/>
        <v>0</v>
      </c>
      <c r="AQ202" s="23">
        <f t="shared" si="71"/>
        <v>0</v>
      </c>
    </row>
    <row r="203" spans="1:43" x14ac:dyDescent="0.25">
      <c r="A203" s="116" t="s">
        <v>273</v>
      </c>
      <c r="B203" s="140" t="s">
        <v>792</v>
      </c>
      <c r="C203" s="127" t="s">
        <v>810</v>
      </c>
      <c r="D203" s="5"/>
      <c r="E203" s="5"/>
      <c r="F203" s="5"/>
      <c r="G203" s="5"/>
      <c r="H203" s="5"/>
      <c r="I203" s="5"/>
      <c r="J203" s="5"/>
      <c r="K203" s="5"/>
      <c r="L203" s="28"/>
      <c r="M203" s="141" t="s">
        <v>732</v>
      </c>
      <c r="N203" s="142">
        <v>0</v>
      </c>
      <c r="O203" s="150"/>
      <c r="P203" s="144">
        <v>0</v>
      </c>
      <c r="Q203" s="144">
        <v>0</v>
      </c>
      <c r="R203" s="144">
        <f t="shared" si="78"/>
        <v>0</v>
      </c>
      <c r="S203" s="144">
        <f t="shared" si="72"/>
        <v>0</v>
      </c>
      <c r="T203" s="144">
        <v>0</v>
      </c>
      <c r="U203" s="144">
        <f t="shared" si="79"/>
        <v>0</v>
      </c>
      <c r="V203" s="145"/>
      <c r="W203" s="144">
        <v>0</v>
      </c>
      <c r="X203" s="146">
        <f t="shared" si="73"/>
        <v>0</v>
      </c>
      <c r="Y203" s="144">
        <v>0</v>
      </c>
      <c r="Z203" s="144">
        <f t="shared" si="74"/>
        <v>0</v>
      </c>
      <c r="AA203" s="144">
        <f t="shared" si="75"/>
        <v>0</v>
      </c>
      <c r="AB203" s="144">
        <f t="shared" si="76"/>
        <v>0</v>
      </c>
      <c r="AC203" s="147">
        <f t="shared" si="77"/>
        <v>0</v>
      </c>
      <c r="AD203" s="48"/>
      <c r="AE203" s="21">
        <v>10</v>
      </c>
      <c r="AF203" s="21">
        <v>0</v>
      </c>
      <c r="AG203" s="21">
        <f t="shared" ref="AG203:AG266" si="80">AE203*AF203*P203/100</f>
        <v>0</v>
      </c>
      <c r="AH203" s="21">
        <f t="shared" ref="AH203:AH266" si="81">AE203*AF203*Q203/100</f>
        <v>0</v>
      </c>
      <c r="AI203" s="21">
        <f t="shared" ref="AI203:AI266" si="82">AG203+AH203</f>
        <v>0</v>
      </c>
      <c r="AJ203" s="21">
        <f t="shared" ref="AJ203:AJ266" si="83">AE203*AF203*S203/100</f>
        <v>0</v>
      </c>
      <c r="AK203" s="21">
        <f t="shared" ref="AK203:AK266" si="84">AE203*AF203*T203/100</f>
        <v>0</v>
      </c>
      <c r="AL203" s="21">
        <f t="shared" ref="AL203:AL266" si="85">SUM(AI203:AK203)</f>
        <v>0</v>
      </c>
      <c r="AM203" s="21">
        <f t="shared" ref="AM203:AM266" si="86">AE203*AF203*W203/100</f>
        <v>0</v>
      </c>
      <c r="AN203" s="21">
        <f t="shared" ref="AN203:AN266" si="87">AE203*AF203*X203/100</f>
        <v>0</v>
      </c>
      <c r="AO203" s="21">
        <f t="shared" ref="AO203:AO266" si="88">AE203*AF203*Y203/100</f>
        <v>0</v>
      </c>
      <c r="AP203" s="21">
        <f t="shared" ref="AP203:AP266" si="89">SUM(AM203:AO203)</f>
        <v>0</v>
      </c>
      <c r="AQ203" s="23">
        <f t="shared" ref="AQ203:AQ266" si="90">AL203+AP203</f>
        <v>0</v>
      </c>
    </row>
    <row r="204" spans="1:43" ht="75" x14ac:dyDescent="0.25">
      <c r="A204" s="128">
        <v>1</v>
      </c>
      <c r="B204" s="140" t="s">
        <v>792</v>
      </c>
      <c r="C204" s="118" t="s">
        <v>747</v>
      </c>
      <c r="D204" s="5"/>
      <c r="E204" s="5"/>
      <c r="F204" s="5"/>
      <c r="G204" s="5"/>
      <c r="H204" s="5"/>
      <c r="I204" s="5"/>
      <c r="J204" s="5"/>
      <c r="K204" s="5"/>
      <c r="L204" s="28"/>
      <c r="M204" s="141" t="s">
        <v>732</v>
      </c>
      <c r="N204" s="142">
        <v>0</v>
      </c>
      <c r="O204" s="150"/>
      <c r="P204" s="144">
        <v>0</v>
      </c>
      <c r="Q204" s="144">
        <v>0</v>
      </c>
      <c r="R204" s="144">
        <f t="shared" si="78"/>
        <v>0</v>
      </c>
      <c r="S204" s="144">
        <f t="shared" si="72"/>
        <v>0</v>
      </c>
      <c r="T204" s="144">
        <v>0</v>
      </c>
      <c r="U204" s="144">
        <f t="shared" si="79"/>
        <v>0</v>
      </c>
      <c r="V204" s="145"/>
      <c r="W204" s="144">
        <v>0</v>
      </c>
      <c r="X204" s="146">
        <f t="shared" si="73"/>
        <v>0</v>
      </c>
      <c r="Y204" s="144">
        <v>0</v>
      </c>
      <c r="Z204" s="144">
        <f t="shared" si="74"/>
        <v>0</v>
      </c>
      <c r="AA204" s="144">
        <f t="shared" si="75"/>
        <v>0</v>
      </c>
      <c r="AB204" s="144">
        <f t="shared" si="76"/>
        <v>0</v>
      </c>
      <c r="AC204" s="147">
        <f t="shared" si="77"/>
        <v>0</v>
      </c>
      <c r="AD204" s="48"/>
      <c r="AE204" s="21">
        <v>10</v>
      </c>
      <c r="AF204" s="21">
        <v>0</v>
      </c>
      <c r="AG204" s="21">
        <f t="shared" si="80"/>
        <v>0</v>
      </c>
      <c r="AH204" s="21">
        <f t="shared" si="81"/>
        <v>0</v>
      </c>
      <c r="AI204" s="21">
        <f t="shared" si="82"/>
        <v>0</v>
      </c>
      <c r="AJ204" s="21">
        <f t="shared" si="83"/>
        <v>0</v>
      </c>
      <c r="AK204" s="21">
        <f t="shared" si="84"/>
        <v>0</v>
      </c>
      <c r="AL204" s="21">
        <f t="shared" si="85"/>
        <v>0</v>
      </c>
      <c r="AM204" s="21">
        <f t="shared" si="86"/>
        <v>0</v>
      </c>
      <c r="AN204" s="21">
        <f t="shared" si="87"/>
        <v>0</v>
      </c>
      <c r="AO204" s="21">
        <f t="shared" si="88"/>
        <v>0</v>
      </c>
      <c r="AP204" s="21">
        <f t="shared" si="89"/>
        <v>0</v>
      </c>
      <c r="AQ204" s="23">
        <f t="shared" si="90"/>
        <v>0</v>
      </c>
    </row>
    <row r="205" spans="1:43" x14ac:dyDescent="0.25">
      <c r="A205" s="131">
        <v>1.1000000000000001</v>
      </c>
      <c r="B205" s="140" t="s">
        <v>792</v>
      </c>
      <c r="C205" s="125" t="s">
        <v>274</v>
      </c>
      <c r="D205" s="5"/>
      <c r="E205" s="5"/>
      <c r="F205" s="5"/>
      <c r="G205" s="5"/>
      <c r="H205" s="5"/>
      <c r="I205" s="5"/>
      <c r="J205" s="5"/>
      <c r="K205" s="5"/>
      <c r="L205" s="28"/>
      <c r="M205" s="141" t="s">
        <v>732</v>
      </c>
      <c r="N205" s="142">
        <v>0</v>
      </c>
      <c r="O205" s="150"/>
      <c r="P205" s="144">
        <v>0</v>
      </c>
      <c r="Q205" s="144">
        <v>0</v>
      </c>
      <c r="R205" s="144">
        <f t="shared" si="78"/>
        <v>0</v>
      </c>
      <c r="S205" s="144">
        <f t="shared" si="72"/>
        <v>0</v>
      </c>
      <c r="T205" s="144">
        <v>0</v>
      </c>
      <c r="U205" s="144">
        <f t="shared" si="79"/>
        <v>0</v>
      </c>
      <c r="V205" s="145"/>
      <c r="W205" s="144">
        <v>0</v>
      </c>
      <c r="X205" s="146">
        <f t="shared" si="73"/>
        <v>0</v>
      </c>
      <c r="Y205" s="144">
        <v>0</v>
      </c>
      <c r="Z205" s="144">
        <f t="shared" si="74"/>
        <v>0</v>
      </c>
      <c r="AA205" s="144">
        <f t="shared" si="75"/>
        <v>0</v>
      </c>
      <c r="AB205" s="144">
        <f t="shared" si="76"/>
        <v>0</v>
      </c>
      <c r="AC205" s="147">
        <f t="shared" si="77"/>
        <v>0</v>
      </c>
      <c r="AD205" s="48"/>
      <c r="AE205" s="21">
        <v>10</v>
      </c>
      <c r="AF205" s="21">
        <v>0</v>
      </c>
      <c r="AG205" s="21">
        <f t="shared" si="80"/>
        <v>0</v>
      </c>
      <c r="AH205" s="21">
        <f t="shared" si="81"/>
        <v>0</v>
      </c>
      <c r="AI205" s="21">
        <f t="shared" si="82"/>
        <v>0</v>
      </c>
      <c r="AJ205" s="21">
        <f t="shared" si="83"/>
        <v>0</v>
      </c>
      <c r="AK205" s="21">
        <f t="shared" si="84"/>
        <v>0</v>
      </c>
      <c r="AL205" s="21">
        <f t="shared" si="85"/>
        <v>0</v>
      </c>
      <c r="AM205" s="21">
        <f t="shared" si="86"/>
        <v>0</v>
      </c>
      <c r="AN205" s="21">
        <f t="shared" si="87"/>
        <v>0</v>
      </c>
      <c r="AO205" s="21">
        <f t="shared" si="88"/>
        <v>0</v>
      </c>
      <c r="AP205" s="21">
        <f t="shared" si="89"/>
        <v>0</v>
      </c>
      <c r="AQ205" s="23">
        <f t="shared" si="90"/>
        <v>0</v>
      </c>
    </row>
    <row r="206" spans="1:43" x14ac:dyDescent="0.25">
      <c r="A206" s="128" t="s">
        <v>236</v>
      </c>
      <c r="B206" s="140" t="s">
        <v>792</v>
      </c>
      <c r="C206" s="118" t="s">
        <v>808</v>
      </c>
      <c r="D206" s="5"/>
      <c r="E206" s="5"/>
      <c r="F206" s="5"/>
      <c r="G206" s="5"/>
      <c r="H206" s="5"/>
      <c r="I206" s="5"/>
      <c r="J206" s="5"/>
      <c r="K206" s="5"/>
      <c r="L206" s="28"/>
      <c r="M206" s="141" t="s">
        <v>732</v>
      </c>
      <c r="N206" s="142">
        <v>0</v>
      </c>
      <c r="O206" s="150"/>
      <c r="P206" s="144">
        <v>0</v>
      </c>
      <c r="Q206" s="144">
        <v>0</v>
      </c>
      <c r="R206" s="144">
        <f t="shared" si="78"/>
        <v>0</v>
      </c>
      <c r="S206" s="144">
        <f t="shared" si="72"/>
        <v>0</v>
      </c>
      <c r="T206" s="144">
        <v>0</v>
      </c>
      <c r="U206" s="144">
        <f t="shared" si="79"/>
        <v>0</v>
      </c>
      <c r="V206" s="145"/>
      <c r="W206" s="144">
        <v>0</v>
      </c>
      <c r="X206" s="146">
        <f t="shared" si="73"/>
        <v>0</v>
      </c>
      <c r="Y206" s="144">
        <v>0</v>
      </c>
      <c r="Z206" s="144">
        <f t="shared" si="74"/>
        <v>0</v>
      </c>
      <c r="AA206" s="144">
        <f t="shared" si="75"/>
        <v>0</v>
      </c>
      <c r="AB206" s="144">
        <f t="shared" si="76"/>
        <v>0</v>
      </c>
      <c r="AC206" s="147">
        <f t="shared" si="77"/>
        <v>0</v>
      </c>
      <c r="AD206" s="48"/>
      <c r="AE206" s="21">
        <v>10</v>
      </c>
      <c r="AF206" s="21">
        <v>0</v>
      </c>
      <c r="AG206" s="21">
        <f t="shared" si="80"/>
        <v>0</v>
      </c>
      <c r="AH206" s="21">
        <f t="shared" si="81"/>
        <v>0</v>
      </c>
      <c r="AI206" s="21">
        <f t="shared" si="82"/>
        <v>0</v>
      </c>
      <c r="AJ206" s="21">
        <f t="shared" si="83"/>
        <v>0</v>
      </c>
      <c r="AK206" s="21">
        <f t="shared" si="84"/>
        <v>0</v>
      </c>
      <c r="AL206" s="21">
        <f t="shared" si="85"/>
        <v>0</v>
      </c>
      <c r="AM206" s="21">
        <f t="shared" si="86"/>
        <v>0</v>
      </c>
      <c r="AN206" s="21">
        <f t="shared" si="87"/>
        <v>0</v>
      </c>
      <c r="AO206" s="21">
        <f t="shared" si="88"/>
        <v>0</v>
      </c>
      <c r="AP206" s="21">
        <f t="shared" si="89"/>
        <v>0</v>
      </c>
      <c r="AQ206" s="23">
        <f t="shared" si="90"/>
        <v>0</v>
      </c>
    </row>
    <row r="207" spans="1:43" ht="30" x14ac:dyDescent="0.25">
      <c r="A207" s="128" t="s">
        <v>237</v>
      </c>
      <c r="B207" s="140" t="s">
        <v>792</v>
      </c>
      <c r="C207" s="118" t="s">
        <v>809</v>
      </c>
      <c r="D207" s="5"/>
      <c r="E207" s="5"/>
      <c r="F207" s="5"/>
      <c r="G207" s="5"/>
      <c r="H207" s="5"/>
      <c r="I207" s="5"/>
      <c r="J207" s="5"/>
      <c r="K207" s="5"/>
      <c r="L207" s="28"/>
      <c r="M207" s="141" t="s">
        <v>732</v>
      </c>
      <c r="N207" s="142">
        <v>0</v>
      </c>
      <c r="O207" s="150"/>
      <c r="P207" s="144">
        <v>0</v>
      </c>
      <c r="Q207" s="144">
        <v>0</v>
      </c>
      <c r="R207" s="144">
        <f t="shared" si="78"/>
        <v>0</v>
      </c>
      <c r="S207" s="144">
        <f t="shared" si="72"/>
        <v>0</v>
      </c>
      <c r="T207" s="144">
        <v>0</v>
      </c>
      <c r="U207" s="144">
        <f t="shared" si="79"/>
        <v>0</v>
      </c>
      <c r="V207" s="145"/>
      <c r="W207" s="144">
        <v>0</v>
      </c>
      <c r="X207" s="146">
        <f t="shared" si="73"/>
        <v>0</v>
      </c>
      <c r="Y207" s="144">
        <v>0</v>
      </c>
      <c r="Z207" s="144">
        <f t="shared" si="74"/>
        <v>0</v>
      </c>
      <c r="AA207" s="144">
        <f t="shared" si="75"/>
        <v>0</v>
      </c>
      <c r="AB207" s="144">
        <f t="shared" si="76"/>
        <v>0</v>
      </c>
      <c r="AC207" s="147">
        <f t="shared" si="77"/>
        <v>0</v>
      </c>
      <c r="AD207" s="48"/>
      <c r="AE207" s="21">
        <v>10</v>
      </c>
      <c r="AF207" s="21">
        <v>0</v>
      </c>
      <c r="AG207" s="21">
        <f t="shared" si="80"/>
        <v>0</v>
      </c>
      <c r="AH207" s="21">
        <f t="shared" si="81"/>
        <v>0</v>
      </c>
      <c r="AI207" s="21">
        <f t="shared" si="82"/>
        <v>0</v>
      </c>
      <c r="AJ207" s="21">
        <f t="shared" si="83"/>
        <v>0</v>
      </c>
      <c r="AK207" s="21">
        <f t="shared" si="84"/>
        <v>0</v>
      </c>
      <c r="AL207" s="21">
        <f t="shared" si="85"/>
        <v>0</v>
      </c>
      <c r="AM207" s="21">
        <f t="shared" si="86"/>
        <v>0</v>
      </c>
      <c r="AN207" s="21">
        <f t="shared" si="87"/>
        <v>0</v>
      </c>
      <c r="AO207" s="21">
        <f t="shared" si="88"/>
        <v>0</v>
      </c>
      <c r="AP207" s="21">
        <f t="shared" si="89"/>
        <v>0</v>
      </c>
      <c r="AQ207" s="23">
        <f t="shared" si="90"/>
        <v>0</v>
      </c>
    </row>
    <row r="208" spans="1:43" x14ac:dyDescent="0.25">
      <c r="A208" s="128" t="s">
        <v>238</v>
      </c>
      <c r="B208" s="140" t="s">
        <v>792</v>
      </c>
      <c r="C208" s="125" t="s">
        <v>275</v>
      </c>
      <c r="D208" s="5"/>
      <c r="E208" s="5"/>
      <c r="F208" s="5"/>
      <c r="G208" s="5"/>
      <c r="H208" s="5"/>
      <c r="I208" s="5"/>
      <c r="J208" s="5"/>
      <c r="K208" s="5"/>
      <c r="L208" s="28"/>
      <c r="M208" s="141" t="s">
        <v>732</v>
      </c>
      <c r="N208" s="142">
        <v>0</v>
      </c>
      <c r="O208" s="150"/>
      <c r="P208" s="144">
        <v>0</v>
      </c>
      <c r="Q208" s="144">
        <v>0</v>
      </c>
      <c r="R208" s="144">
        <f t="shared" si="78"/>
        <v>0</v>
      </c>
      <c r="S208" s="144">
        <f t="shared" si="72"/>
        <v>0</v>
      </c>
      <c r="T208" s="144">
        <v>0</v>
      </c>
      <c r="U208" s="144">
        <f t="shared" si="79"/>
        <v>0</v>
      </c>
      <c r="V208" s="145"/>
      <c r="W208" s="144">
        <v>0</v>
      </c>
      <c r="X208" s="146">
        <f t="shared" si="73"/>
        <v>0</v>
      </c>
      <c r="Y208" s="144">
        <v>0</v>
      </c>
      <c r="Z208" s="144">
        <f t="shared" si="74"/>
        <v>0</v>
      </c>
      <c r="AA208" s="144">
        <f t="shared" si="75"/>
        <v>0</v>
      </c>
      <c r="AB208" s="144">
        <f t="shared" si="76"/>
        <v>0</v>
      </c>
      <c r="AC208" s="147">
        <f t="shared" si="77"/>
        <v>0</v>
      </c>
      <c r="AD208" s="48"/>
      <c r="AE208" s="21">
        <v>10</v>
      </c>
      <c r="AF208" s="21">
        <v>0</v>
      </c>
      <c r="AG208" s="21">
        <f t="shared" si="80"/>
        <v>0</v>
      </c>
      <c r="AH208" s="21">
        <f t="shared" si="81"/>
        <v>0</v>
      </c>
      <c r="AI208" s="21">
        <f t="shared" si="82"/>
        <v>0</v>
      </c>
      <c r="AJ208" s="21">
        <f t="shared" si="83"/>
        <v>0</v>
      </c>
      <c r="AK208" s="21">
        <f t="shared" si="84"/>
        <v>0</v>
      </c>
      <c r="AL208" s="21">
        <f t="shared" si="85"/>
        <v>0</v>
      </c>
      <c r="AM208" s="21">
        <f t="shared" si="86"/>
        <v>0</v>
      </c>
      <c r="AN208" s="21">
        <f t="shared" si="87"/>
        <v>0</v>
      </c>
      <c r="AO208" s="21">
        <f t="shared" si="88"/>
        <v>0</v>
      </c>
      <c r="AP208" s="21">
        <f t="shared" si="89"/>
        <v>0</v>
      </c>
      <c r="AQ208" s="23">
        <f t="shared" si="90"/>
        <v>0</v>
      </c>
    </row>
    <row r="209" spans="1:43" x14ac:dyDescent="0.25">
      <c r="A209" s="128" t="s">
        <v>240</v>
      </c>
      <c r="B209" s="140" t="s">
        <v>792</v>
      </c>
      <c r="C209" s="125" t="s">
        <v>241</v>
      </c>
      <c r="D209" s="5"/>
      <c r="E209" s="5"/>
      <c r="F209" s="5"/>
      <c r="G209" s="5"/>
      <c r="H209" s="5"/>
      <c r="I209" s="5"/>
      <c r="J209" s="5"/>
      <c r="K209" s="5"/>
      <c r="L209" s="28"/>
      <c r="M209" s="141" t="s">
        <v>732</v>
      </c>
      <c r="N209" s="142">
        <v>0</v>
      </c>
      <c r="O209" s="150"/>
      <c r="P209" s="144">
        <v>0</v>
      </c>
      <c r="Q209" s="144">
        <v>0</v>
      </c>
      <c r="R209" s="144">
        <f t="shared" si="78"/>
        <v>0</v>
      </c>
      <c r="S209" s="144">
        <f t="shared" si="72"/>
        <v>0</v>
      </c>
      <c r="T209" s="144">
        <v>0</v>
      </c>
      <c r="U209" s="144">
        <f t="shared" si="79"/>
        <v>0</v>
      </c>
      <c r="V209" s="145"/>
      <c r="W209" s="144">
        <v>0</v>
      </c>
      <c r="X209" s="146">
        <f t="shared" si="73"/>
        <v>0</v>
      </c>
      <c r="Y209" s="144">
        <v>0</v>
      </c>
      <c r="Z209" s="144">
        <f t="shared" si="74"/>
        <v>0</v>
      </c>
      <c r="AA209" s="144">
        <f t="shared" si="75"/>
        <v>0</v>
      </c>
      <c r="AB209" s="144">
        <f t="shared" si="76"/>
        <v>0</v>
      </c>
      <c r="AC209" s="147">
        <f t="shared" si="77"/>
        <v>0</v>
      </c>
      <c r="AD209" s="48"/>
      <c r="AE209" s="21">
        <v>10</v>
      </c>
      <c r="AF209" s="21">
        <v>0</v>
      </c>
      <c r="AG209" s="21">
        <f t="shared" si="80"/>
        <v>0</v>
      </c>
      <c r="AH209" s="21">
        <f t="shared" si="81"/>
        <v>0</v>
      </c>
      <c r="AI209" s="21">
        <f t="shared" si="82"/>
        <v>0</v>
      </c>
      <c r="AJ209" s="21">
        <f t="shared" si="83"/>
        <v>0</v>
      </c>
      <c r="AK209" s="21">
        <f t="shared" si="84"/>
        <v>0</v>
      </c>
      <c r="AL209" s="21">
        <f t="shared" si="85"/>
        <v>0</v>
      </c>
      <c r="AM209" s="21">
        <f t="shared" si="86"/>
        <v>0</v>
      </c>
      <c r="AN209" s="21">
        <f t="shared" si="87"/>
        <v>0</v>
      </c>
      <c r="AO209" s="21">
        <f t="shared" si="88"/>
        <v>0</v>
      </c>
      <c r="AP209" s="21">
        <f t="shared" si="89"/>
        <v>0</v>
      </c>
      <c r="AQ209" s="23">
        <f t="shared" si="90"/>
        <v>0</v>
      </c>
    </row>
    <row r="210" spans="1:43" ht="30" x14ac:dyDescent="0.25">
      <c r="A210" s="128" t="s">
        <v>251</v>
      </c>
      <c r="B210" s="140" t="s">
        <v>792</v>
      </c>
      <c r="C210" s="118" t="s">
        <v>811</v>
      </c>
      <c r="D210" s="5"/>
      <c r="E210" s="5"/>
      <c r="F210" s="5"/>
      <c r="G210" s="5"/>
      <c r="H210" s="5"/>
      <c r="I210" s="5"/>
      <c r="J210" s="5"/>
      <c r="K210" s="5"/>
      <c r="L210" s="28"/>
      <c r="M210" s="141" t="s">
        <v>732</v>
      </c>
      <c r="N210" s="142">
        <v>0</v>
      </c>
      <c r="O210" s="150"/>
      <c r="P210" s="144">
        <v>0</v>
      </c>
      <c r="Q210" s="144">
        <v>0</v>
      </c>
      <c r="R210" s="144">
        <f t="shared" si="78"/>
        <v>0</v>
      </c>
      <c r="S210" s="144">
        <f t="shared" si="72"/>
        <v>0</v>
      </c>
      <c r="T210" s="144">
        <v>0</v>
      </c>
      <c r="U210" s="144">
        <f t="shared" si="79"/>
        <v>0</v>
      </c>
      <c r="V210" s="145"/>
      <c r="W210" s="144">
        <v>0</v>
      </c>
      <c r="X210" s="146">
        <f t="shared" si="73"/>
        <v>0</v>
      </c>
      <c r="Y210" s="144">
        <v>0</v>
      </c>
      <c r="Z210" s="144">
        <f t="shared" si="74"/>
        <v>0</v>
      </c>
      <c r="AA210" s="144">
        <f t="shared" si="75"/>
        <v>0</v>
      </c>
      <c r="AB210" s="144">
        <f t="shared" si="76"/>
        <v>0</v>
      </c>
      <c r="AC210" s="147">
        <f t="shared" si="77"/>
        <v>0</v>
      </c>
      <c r="AD210" s="48"/>
      <c r="AE210" s="21">
        <v>10</v>
      </c>
      <c r="AF210" s="21">
        <v>0</v>
      </c>
      <c r="AG210" s="21">
        <f t="shared" si="80"/>
        <v>0</v>
      </c>
      <c r="AH210" s="21">
        <f t="shared" si="81"/>
        <v>0</v>
      </c>
      <c r="AI210" s="21">
        <f t="shared" si="82"/>
        <v>0</v>
      </c>
      <c r="AJ210" s="21">
        <f t="shared" si="83"/>
        <v>0</v>
      </c>
      <c r="AK210" s="21">
        <f t="shared" si="84"/>
        <v>0</v>
      </c>
      <c r="AL210" s="21">
        <f t="shared" si="85"/>
        <v>0</v>
      </c>
      <c r="AM210" s="21">
        <f t="shared" si="86"/>
        <v>0</v>
      </c>
      <c r="AN210" s="21">
        <f t="shared" si="87"/>
        <v>0</v>
      </c>
      <c r="AO210" s="21">
        <f t="shared" si="88"/>
        <v>0</v>
      </c>
      <c r="AP210" s="21">
        <f t="shared" si="89"/>
        <v>0</v>
      </c>
      <c r="AQ210" s="23">
        <f t="shared" si="90"/>
        <v>0</v>
      </c>
    </row>
    <row r="211" spans="1:43" ht="30" x14ac:dyDescent="0.25">
      <c r="A211" s="128" t="s">
        <v>243</v>
      </c>
      <c r="B211" s="140" t="s">
        <v>792</v>
      </c>
      <c r="C211" s="118" t="s">
        <v>813</v>
      </c>
      <c r="D211" s="5"/>
      <c r="E211" s="5"/>
      <c r="F211" s="5"/>
      <c r="G211" s="5"/>
      <c r="H211" s="5"/>
      <c r="I211" s="5"/>
      <c r="J211" s="5"/>
      <c r="K211" s="5"/>
      <c r="L211" s="28"/>
      <c r="M211" s="141" t="s">
        <v>732</v>
      </c>
      <c r="N211" s="142">
        <v>0</v>
      </c>
      <c r="O211" s="150"/>
      <c r="P211" s="144">
        <v>0</v>
      </c>
      <c r="Q211" s="144">
        <v>0</v>
      </c>
      <c r="R211" s="144">
        <f t="shared" si="78"/>
        <v>0</v>
      </c>
      <c r="S211" s="144">
        <f t="shared" si="72"/>
        <v>0</v>
      </c>
      <c r="T211" s="144">
        <v>0</v>
      </c>
      <c r="U211" s="144">
        <f t="shared" si="79"/>
        <v>0</v>
      </c>
      <c r="V211" s="145"/>
      <c r="W211" s="144">
        <v>0</v>
      </c>
      <c r="X211" s="146">
        <f t="shared" si="73"/>
        <v>0</v>
      </c>
      <c r="Y211" s="144">
        <v>0</v>
      </c>
      <c r="Z211" s="144">
        <f t="shared" si="74"/>
        <v>0</v>
      </c>
      <c r="AA211" s="144">
        <f t="shared" si="75"/>
        <v>0</v>
      </c>
      <c r="AB211" s="144">
        <f t="shared" si="76"/>
        <v>0</v>
      </c>
      <c r="AC211" s="147">
        <f t="shared" si="77"/>
        <v>0</v>
      </c>
      <c r="AD211" s="48"/>
      <c r="AE211" s="21">
        <v>10</v>
      </c>
      <c r="AF211" s="21">
        <v>0</v>
      </c>
      <c r="AG211" s="21">
        <f t="shared" si="80"/>
        <v>0</v>
      </c>
      <c r="AH211" s="21">
        <f t="shared" si="81"/>
        <v>0</v>
      </c>
      <c r="AI211" s="21">
        <f t="shared" si="82"/>
        <v>0</v>
      </c>
      <c r="AJ211" s="21">
        <f t="shared" si="83"/>
        <v>0</v>
      </c>
      <c r="AK211" s="21">
        <f t="shared" si="84"/>
        <v>0</v>
      </c>
      <c r="AL211" s="21">
        <f t="shared" si="85"/>
        <v>0</v>
      </c>
      <c r="AM211" s="21">
        <f t="shared" si="86"/>
        <v>0</v>
      </c>
      <c r="AN211" s="21">
        <f t="shared" si="87"/>
        <v>0</v>
      </c>
      <c r="AO211" s="21">
        <f t="shared" si="88"/>
        <v>0</v>
      </c>
      <c r="AP211" s="21">
        <f t="shared" si="89"/>
        <v>0</v>
      </c>
      <c r="AQ211" s="23">
        <f t="shared" si="90"/>
        <v>0</v>
      </c>
    </row>
    <row r="212" spans="1:43" x14ac:dyDescent="0.25">
      <c r="A212" s="131" t="s">
        <v>244</v>
      </c>
      <c r="B212" s="140" t="s">
        <v>792</v>
      </c>
      <c r="C212" s="118" t="s">
        <v>245</v>
      </c>
      <c r="D212" s="5"/>
      <c r="E212" s="5"/>
      <c r="F212" s="5"/>
      <c r="G212" s="5"/>
      <c r="H212" s="5"/>
      <c r="I212" s="5"/>
      <c r="J212" s="5"/>
      <c r="K212" s="5"/>
      <c r="L212" s="28"/>
      <c r="M212" s="141" t="s">
        <v>732</v>
      </c>
      <c r="N212" s="142">
        <v>0</v>
      </c>
      <c r="O212" s="150"/>
      <c r="P212" s="144">
        <v>0</v>
      </c>
      <c r="Q212" s="144">
        <v>0</v>
      </c>
      <c r="R212" s="144">
        <f t="shared" si="78"/>
        <v>0</v>
      </c>
      <c r="S212" s="144">
        <f t="shared" si="72"/>
        <v>0</v>
      </c>
      <c r="T212" s="144">
        <v>0</v>
      </c>
      <c r="U212" s="144">
        <f t="shared" si="79"/>
        <v>0</v>
      </c>
      <c r="V212" s="145"/>
      <c r="W212" s="144">
        <v>0</v>
      </c>
      <c r="X212" s="146">
        <f t="shared" si="73"/>
        <v>0</v>
      </c>
      <c r="Y212" s="144">
        <v>0</v>
      </c>
      <c r="Z212" s="144">
        <f t="shared" si="74"/>
        <v>0</v>
      </c>
      <c r="AA212" s="144">
        <f t="shared" si="75"/>
        <v>0</v>
      </c>
      <c r="AB212" s="144">
        <f t="shared" si="76"/>
        <v>0</v>
      </c>
      <c r="AC212" s="147">
        <f t="shared" si="77"/>
        <v>0</v>
      </c>
      <c r="AD212" s="48"/>
      <c r="AE212" s="21">
        <v>10</v>
      </c>
      <c r="AF212" s="21">
        <v>0</v>
      </c>
      <c r="AG212" s="21">
        <f t="shared" si="80"/>
        <v>0</v>
      </c>
      <c r="AH212" s="21">
        <f t="shared" si="81"/>
        <v>0</v>
      </c>
      <c r="AI212" s="21">
        <f t="shared" si="82"/>
        <v>0</v>
      </c>
      <c r="AJ212" s="21">
        <f t="shared" si="83"/>
        <v>0</v>
      </c>
      <c r="AK212" s="21">
        <f t="shared" si="84"/>
        <v>0</v>
      </c>
      <c r="AL212" s="21">
        <f t="shared" si="85"/>
        <v>0</v>
      </c>
      <c r="AM212" s="21">
        <f t="shared" si="86"/>
        <v>0</v>
      </c>
      <c r="AN212" s="21">
        <f t="shared" si="87"/>
        <v>0</v>
      </c>
      <c r="AO212" s="21">
        <f t="shared" si="88"/>
        <v>0</v>
      </c>
      <c r="AP212" s="21">
        <f t="shared" si="89"/>
        <v>0</v>
      </c>
      <c r="AQ212" s="23">
        <f t="shared" si="90"/>
        <v>0</v>
      </c>
    </row>
    <row r="213" spans="1:43" x14ac:dyDescent="0.25">
      <c r="A213" s="128" t="s">
        <v>246</v>
      </c>
      <c r="B213" s="140" t="s">
        <v>792</v>
      </c>
      <c r="C213" s="125" t="s">
        <v>255</v>
      </c>
      <c r="D213" s="5"/>
      <c r="E213" s="5"/>
      <c r="F213" s="5"/>
      <c r="G213" s="5"/>
      <c r="H213" s="5"/>
      <c r="I213" s="5"/>
      <c r="J213" s="5"/>
      <c r="K213" s="5"/>
      <c r="L213" s="28"/>
      <c r="M213" s="141" t="s">
        <v>732</v>
      </c>
      <c r="N213" s="142">
        <v>0</v>
      </c>
      <c r="O213" s="150"/>
      <c r="P213" s="144">
        <v>0</v>
      </c>
      <c r="Q213" s="144">
        <v>0</v>
      </c>
      <c r="R213" s="144">
        <f t="shared" si="78"/>
        <v>0</v>
      </c>
      <c r="S213" s="144">
        <f t="shared" si="72"/>
        <v>0</v>
      </c>
      <c r="T213" s="144">
        <v>0</v>
      </c>
      <c r="U213" s="144">
        <f t="shared" si="79"/>
        <v>0</v>
      </c>
      <c r="V213" s="145"/>
      <c r="W213" s="144">
        <v>0</v>
      </c>
      <c r="X213" s="146">
        <f t="shared" si="73"/>
        <v>0</v>
      </c>
      <c r="Y213" s="144">
        <v>0</v>
      </c>
      <c r="Z213" s="144">
        <f t="shared" si="74"/>
        <v>0</v>
      </c>
      <c r="AA213" s="144">
        <f t="shared" si="75"/>
        <v>0</v>
      </c>
      <c r="AB213" s="144">
        <f t="shared" si="76"/>
        <v>0</v>
      </c>
      <c r="AC213" s="147">
        <f t="shared" si="77"/>
        <v>0</v>
      </c>
      <c r="AD213" s="48"/>
      <c r="AE213" s="21">
        <v>10</v>
      </c>
      <c r="AF213" s="21">
        <v>0</v>
      </c>
      <c r="AG213" s="21">
        <f t="shared" si="80"/>
        <v>0</v>
      </c>
      <c r="AH213" s="21">
        <f t="shared" si="81"/>
        <v>0</v>
      </c>
      <c r="AI213" s="21">
        <f t="shared" si="82"/>
        <v>0</v>
      </c>
      <c r="AJ213" s="21">
        <f t="shared" si="83"/>
        <v>0</v>
      </c>
      <c r="AK213" s="21">
        <f t="shared" si="84"/>
        <v>0</v>
      </c>
      <c r="AL213" s="21">
        <f t="shared" si="85"/>
        <v>0</v>
      </c>
      <c r="AM213" s="21">
        <f t="shared" si="86"/>
        <v>0</v>
      </c>
      <c r="AN213" s="21">
        <f t="shared" si="87"/>
        <v>0</v>
      </c>
      <c r="AO213" s="21">
        <f t="shared" si="88"/>
        <v>0</v>
      </c>
      <c r="AP213" s="21">
        <f t="shared" si="89"/>
        <v>0</v>
      </c>
      <c r="AQ213" s="23">
        <f t="shared" si="90"/>
        <v>0</v>
      </c>
    </row>
    <row r="214" spans="1:43" x14ac:dyDescent="0.25">
      <c r="A214" s="128"/>
      <c r="B214" s="140" t="s">
        <v>792</v>
      </c>
      <c r="C214" s="133" t="s">
        <v>746</v>
      </c>
      <c r="D214" s="5"/>
      <c r="E214" s="5"/>
      <c r="F214" s="5"/>
      <c r="G214" s="5"/>
      <c r="H214" s="5"/>
      <c r="I214" s="5"/>
      <c r="J214" s="5"/>
      <c r="K214" s="5"/>
      <c r="L214" s="28"/>
      <c r="M214" s="141" t="s">
        <v>732</v>
      </c>
      <c r="N214" s="142">
        <v>0</v>
      </c>
      <c r="O214" s="150"/>
      <c r="P214" s="144">
        <v>0</v>
      </c>
      <c r="Q214" s="144">
        <v>0</v>
      </c>
      <c r="R214" s="144">
        <f t="shared" si="78"/>
        <v>0</v>
      </c>
      <c r="S214" s="144">
        <f t="shared" si="72"/>
        <v>0</v>
      </c>
      <c r="T214" s="144">
        <v>0</v>
      </c>
      <c r="U214" s="144">
        <f t="shared" si="79"/>
        <v>0</v>
      </c>
      <c r="V214" s="145"/>
      <c r="W214" s="144">
        <v>0</v>
      </c>
      <c r="X214" s="146">
        <f t="shared" si="73"/>
        <v>0</v>
      </c>
      <c r="Y214" s="144">
        <v>0</v>
      </c>
      <c r="Z214" s="144">
        <f t="shared" si="74"/>
        <v>0</v>
      </c>
      <c r="AA214" s="144">
        <f t="shared" si="75"/>
        <v>0</v>
      </c>
      <c r="AB214" s="144">
        <f t="shared" si="76"/>
        <v>0</v>
      </c>
      <c r="AC214" s="147">
        <f t="shared" si="77"/>
        <v>0</v>
      </c>
      <c r="AD214" s="48"/>
      <c r="AE214" s="21">
        <v>10</v>
      </c>
      <c r="AF214" s="21">
        <v>0</v>
      </c>
      <c r="AG214" s="21">
        <f t="shared" si="80"/>
        <v>0</v>
      </c>
      <c r="AH214" s="21">
        <f t="shared" si="81"/>
        <v>0</v>
      </c>
      <c r="AI214" s="21">
        <f t="shared" si="82"/>
        <v>0</v>
      </c>
      <c r="AJ214" s="21">
        <f t="shared" si="83"/>
        <v>0</v>
      </c>
      <c r="AK214" s="21">
        <f t="shared" si="84"/>
        <v>0</v>
      </c>
      <c r="AL214" s="21">
        <f t="shared" si="85"/>
        <v>0</v>
      </c>
      <c r="AM214" s="21">
        <f t="shared" si="86"/>
        <v>0</v>
      </c>
      <c r="AN214" s="21">
        <f t="shared" si="87"/>
        <v>0</v>
      </c>
      <c r="AO214" s="21">
        <f t="shared" si="88"/>
        <v>0</v>
      </c>
      <c r="AP214" s="21">
        <f t="shared" si="89"/>
        <v>0</v>
      </c>
      <c r="AQ214" s="23">
        <f t="shared" si="90"/>
        <v>0</v>
      </c>
    </row>
    <row r="215" spans="1:43" ht="45" x14ac:dyDescent="0.25">
      <c r="A215" s="128"/>
      <c r="B215" s="140" t="s">
        <v>792</v>
      </c>
      <c r="C215" s="118" t="s">
        <v>812</v>
      </c>
      <c r="D215" s="5"/>
      <c r="E215" s="5"/>
      <c r="F215" s="5"/>
      <c r="G215" s="5"/>
      <c r="H215" s="5"/>
      <c r="I215" s="5"/>
      <c r="J215" s="5"/>
      <c r="K215" s="5"/>
      <c r="L215" s="28"/>
      <c r="M215" s="141" t="s">
        <v>732</v>
      </c>
      <c r="N215" s="142">
        <v>0</v>
      </c>
      <c r="O215" s="150"/>
      <c r="P215" s="144">
        <v>0</v>
      </c>
      <c r="Q215" s="144">
        <v>0</v>
      </c>
      <c r="R215" s="144">
        <f t="shared" si="78"/>
        <v>0</v>
      </c>
      <c r="S215" s="144">
        <f t="shared" si="72"/>
        <v>0</v>
      </c>
      <c r="T215" s="144">
        <v>0</v>
      </c>
      <c r="U215" s="144">
        <f t="shared" si="79"/>
        <v>0</v>
      </c>
      <c r="V215" s="145"/>
      <c r="W215" s="144">
        <v>0</v>
      </c>
      <c r="X215" s="146">
        <f t="shared" si="73"/>
        <v>0</v>
      </c>
      <c r="Y215" s="144">
        <v>0</v>
      </c>
      <c r="Z215" s="144">
        <f t="shared" si="74"/>
        <v>0</v>
      </c>
      <c r="AA215" s="144">
        <f t="shared" si="75"/>
        <v>0</v>
      </c>
      <c r="AB215" s="144">
        <f t="shared" si="76"/>
        <v>0</v>
      </c>
      <c r="AC215" s="147">
        <f t="shared" si="77"/>
        <v>0</v>
      </c>
      <c r="AD215" s="48"/>
      <c r="AE215" s="21">
        <v>10</v>
      </c>
      <c r="AF215" s="21">
        <v>0</v>
      </c>
      <c r="AG215" s="21">
        <f t="shared" si="80"/>
        <v>0</v>
      </c>
      <c r="AH215" s="21">
        <f t="shared" si="81"/>
        <v>0</v>
      </c>
      <c r="AI215" s="21">
        <f t="shared" si="82"/>
        <v>0</v>
      </c>
      <c r="AJ215" s="21">
        <f t="shared" si="83"/>
        <v>0</v>
      </c>
      <c r="AK215" s="21">
        <f t="shared" si="84"/>
        <v>0</v>
      </c>
      <c r="AL215" s="21">
        <f t="shared" si="85"/>
        <v>0</v>
      </c>
      <c r="AM215" s="21">
        <f t="shared" si="86"/>
        <v>0</v>
      </c>
      <c r="AN215" s="21">
        <f t="shared" si="87"/>
        <v>0</v>
      </c>
      <c r="AO215" s="21">
        <f t="shared" si="88"/>
        <v>0</v>
      </c>
      <c r="AP215" s="21">
        <f t="shared" si="89"/>
        <v>0</v>
      </c>
      <c r="AQ215" s="23">
        <f t="shared" si="90"/>
        <v>0</v>
      </c>
    </row>
    <row r="216" spans="1:43" x14ac:dyDescent="0.25">
      <c r="A216" s="116" t="s">
        <v>276</v>
      </c>
      <c r="B216" s="140" t="s">
        <v>792</v>
      </c>
      <c r="C216" s="127" t="s">
        <v>262</v>
      </c>
      <c r="D216" s="5"/>
      <c r="E216" s="5"/>
      <c r="F216" s="5"/>
      <c r="G216" s="5"/>
      <c r="H216" s="5"/>
      <c r="I216" s="5"/>
      <c r="J216" s="5"/>
      <c r="K216" s="5"/>
      <c r="L216" s="28"/>
      <c r="M216" s="141" t="s">
        <v>732</v>
      </c>
      <c r="N216" s="142">
        <v>0</v>
      </c>
      <c r="O216" s="150"/>
      <c r="P216" s="144">
        <v>0</v>
      </c>
      <c r="Q216" s="144">
        <v>0</v>
      </c>
      <c r="R216" s="144">
        <f t="shared" si="78"/>
        <v>0</v>
      </c>
      <c r="S216" s="144">
        <f t="shared" si="72"/>
        <v>0</v>
      </c>
      <c r="T216" s="144">
        <v>0</v>
      </c>
      <c r="U216" s="144">
        <f t="shared" si="79"/>
        <v>0</v>
      </c>
      <c r="V216" s="145"/>
      <c r="W216" s="144">
        <v>0</v>
      </c>
      <c r="X216" s="146">
        <f t="shared" si="73"/>
        <v>0</v>
      </c>
      <c r="Y216" s="144">
        <v>0</v>
      </c>
      <c r="Z216" s="144">
        <f t="shared" si="74"/>
        <v>0</v>
      </c>
      <c r="AA216" s="144">
        <f t="shared" si="75"/>
        <v>0</v>
      </c>
      <c r="AB216" s="144">
        <f t="shared" si="76"/>
        <v>0</v>
      </c>
      <c r="AC216" s="147">
        <f t="shared" si="77"/>
        <v>0</v>
      </c>
      <c r="AD216" s="48"/>
      <c r="AE216" s="21">
        <v>10</v>
      </c>
      <c r="AF216" s="21">
        <v>0</v>
      </c>
      <c r="AG216" s="21">
        <f t="shared" si="80"/>
        <v>0</v>
      </c>
      <c r="AH216" s="21">
        <f t="shared" si="81"/>
        <v>0</v>
      </c>
      <c r="AI216" s="21">
        <f t="shared" si="82"/>
        <v>0</v>
      </c>
      <c r="AJ216" s="21">
        <f t="shared" si="83"/>
        <v>0</v>
      </c>
      <c r="AK216" s="21">
        <f t="shared" si="84"/>
        <v>0</v>
      </c>
      <c r="AL216" s="21">
        <f t="shared" si="85"/>
        <v>0</v>
      </c>
      <c r="AM216" s="21">
        <f t="shared" si="86"/>
        <v>0</v>
      </c>
      <c r="AN216" s="21">
        <f t="shared" si="87"/>
        <v>0</v>
      </c>
      <c r="AO216" s="21">
        <f t="shared" si="88"/>
        <v>0</v>
      </c>
      <c r="AP216" s="21">
        <f t="shared" si="89"/>
        <v>0</v>
      </c>
      <c r="AQ216" s="23">
        <f t="shared" si="90"/>
        <v>0</v>
      </c>
    </row>
    <row r="217" spans="1:43" ht="60" x14ac:dyDescent="0.25">
      <c r="A217" s="128" t="s">
        <v>236</v>
      </c>
      <c r="B217" s="140" t="s">
        <v>792</v>
      </c>
      <c r="C217" s="118" t="s">
        <v>814</v>
      </c>
      <c r="D217" s="5"/>
      <c r="E217" s="5"/>
      <c r="F217" s="5"/>
      <c r="G217" s="5"/>
      <c r="H217" s="5"/>
      <c r="I217" s="5"/>
      <c r="J217" s="5"/>
      <c r="K217" s="5"/>
      <c r="L217" s="28"/>
      <c r="M217" s="141" t="s">
        <v>732</v>
      </c>
      <c r="N217" s="142">
        <v>0</v>
      </c>
      <c r="O217" s="150"/>
      <c r="P217" s="144">
        <v>0</v>
      </c>
      <c r="Q217" s="144">
        <v>0</v>
      </c>
      <c r="R217" s="144">
        <f t="shared" si="78"/>
        <v>0</v>
      </c>
      <c r="S217" s="144">
        <f t="shared" si="72"/>
        <v>0</v>
      </c>
      <c r="T217" s="144">
        <v>0</v>
      </c>
      <c r="U217" s="144">
        <f t="shared" si="79"/>
        <v>0</v>
      </c>
      <c r="V217" s="145"/>
      <c r="W217" s="144">
        <v>0</v>
      </c>
      <c r="X217" s="146">
        <f t="shared" si="73"/>
        <v>0</v>
      </c>
      <c r="Y217" s="144">
        <v>0</v>
      </c>
      <c r="Z217" s="144">
        <f t="shared" si="74"/>
        <v>0</v>
      </c>
      <c r="AA217" s="144">
        <f t="shared" si="75"/>
        <v>0</v>
      </c>
      <c r="AB217" s="144">
        <f t="shared" si="76"/>
        <v>0</v>
      </c>
      <c r="AC217" s="147">
        <f t="shared" si="77"/>
        <v>0</v>
      </c>
      <c r="AD217" s="48"/>
      <c r="AE217" s="21">
        <v>10</v>
      </c>
      <c r="AF217" s="21">
        <v>0</v>
      </c>
      <c r="AG217" s="21">
        <f t="shared" si="80"/>
        <v>0</v>
      </c>
      <c r="AH217" s="21">
        <f t="shared" si="81"/>
        <v>0</v>
      </c>
      <c r="AI217" s="21">
        <f t="shared" si="82"/>
        <v>0</v>
      </c>
      <c r="AJ217" s="21">
        <f t="shared" si="83"/>
        <v>0</v>
      </c>
      <c r="AK217" s="21">
        <f t="shared" si="84"/>
        <v>0</v>
      </c>
      <c r="AL217" s="21">
        <f t="shared" si="85"/>
        <v>0</v>
      </c>
      <c r="AM217" s="21">
        <f t="shared" si="86"/>
        <v>0</v>
      </c>
      <c r="AN217" s="21">
        <f t="shared" si="87"/>
        <v>0</v>
      </c>
      <c r="AO217" s="21">
        <f t="shared" si="88"/>
        <v>0</v>
      </c>
      <c r="AP217" s="21">
        <f t="shared" si="89"/>
        <v>0</v>
      </c>
      <c r="AQ217" s="23">
        <f t="shared" si="90"/>
        <v>0</v>
      </c>
    </row>
    <row r="218" spans="1:43" ht="60" x14ac:dyDescent="0.25">
      <c r="A218" s="128" t="s">
        <v>237</v>
      </c>
      <c r="B218" s="140" t="s">
        <v>792</v>
      </c>
      <c r="C218" s="118" t="s">
        <v>815</v>
      </c>
      <c r="D218" s="5"/>
      <c r="E218" s="5"/>
      <c r="F218" s="5"/>
      <c r="G218" s="5"/>
      <c r="H218" s="5"/>
      <c r="I218" s="5"/>
      <c r="J218" s="5"/>
      <c r="K218" s="5"/>
      <c r="L218" s="28"/>
      <c r="M218" s="141" t="s">
        <v>732</v>
      </c>
      <c r="N218" s="142">
        <v>0</v>
      </c>
      <c r="O218" s="150"/>
      <c r="P218" s="144">
        <v>0</v>
      </c>
      <c r="Q218" s="144">
        <v>0</v>
      </c>
      <c r="R218" s="144">
        <f t="shared" si="78"/>
        <v>0</v>
      </c>
      <c r="S218" s="144">
        <f t="shared" si="72"/>
        <v>0</v>
      </c>
      <c r="T218" s="144">
        <v>0</v>
      </c>
      <c r="U218" s="144">
        <f t="shared" si="79"/>
        <v>0</v>
      </c>
      <c r="V218" s="145"/>
      <c r="W218" s="144">
        <v>0</v>
      </c>
      <c r="X218" s="146">
        <f t="shared" si="73"/>
        <v>0</v>
      </c>
      <c r="Y218" s="144">
        <v>0</v>
      </c>
      <c r="Z218" s="144">
        <f t="shared" si="74"/>
        <v>0</v>
      </c>
      <c r="AA218" s="144">
        <f t="shared" si="75"/>
        <v>0</v>
      </c>
      <c r="AB218" s="144">
        <f t="shared" si="76"/>
        <v>0</v>
      </c>
      <c r="AC218" s="147">
        <f t="shared" si="77"/>
        <v>0</v>
      </c>
      <c r="AD218" s="48"/>
      <c r="AE218" s="21">
        <v>10</v>
      </c>
      <c r="AF218" s="21">
        <v>0</v>
      </c>
      <c r="AG218" s="21">
        <f t="shared" si="80"/>
        <v>0</v>
      </c>
      <c r="AH218" s="21">
        <f t="shared" si="81"/>
        <v>0</v>
      </c>
      <c r="AI218" s="21">
        <f t="shared" si="82"/>
        <v>0</v>
      </c>
      <c r="AJ218" s="21">
        <f t="shared" si="83"/>
        <v>0</v>
      </c>
      <c r="AK218" s="21">
        <f t="shared" si="84"/>
        <v>0</v>
      </c>
      <c r="AL218" s="21">
        <f t="shared" si="85"/>
        <v>0</v>
      </c>
      <c r="AM218" s="21">
        <f t="shared" si="86"/>
        <v>0</v>
      </c>
      <c r="AN218" s="21">
        <f t="shared" si="87"/>
        <v>0</v>
      </c>
      <c r="AO218" s="21">
        <f t="shared" si="88"/>
        <v>0</v>
      </c>
      <c r="AP218" s="21">
        <f t="shared" si="89"/>
        <v>0</v>
      </c>
      <c r="AQ218" s="23">
        <f t="shared" si="90"/>
        <v>0</v>
      </c>
    </row>
    <row r="219" spans="1:43" x14ac:dyDescent="0.25">
      <c r="A219" s="128" t="s">
        <v>238</v>
      </c>
      <c r="B219" s="140" t="s">
        <v>792</v>
      </c>
      <c r="C219" s="118" t="s">
        <v>277</v>
      </c>
      <c r="D219" s="5"/>
      <c r="E219" s="5"/>
      <c r="F219" s="5"/>
      <c r="G219" s="5"/>
      <c r="H219" s="5"/>
      <c r="I219" s="5"/>
      <c r="J219" s="5"/>
      <c r="K219" s="5"/>
      <c r="L219" s="28"/>
      <c r="M219" s="141" t="s">
        <v>732</v>
      </c>
      <c r="N219" s="142">
        <v>0</v>
      </c>
      <c r="O219" s="150"/>
      <c r="P219" s="144">
        <v>0</v>
      </c>
      <c r="Q219" s="144">
        <v>0</v>
      </c>
      <c r="R219" s="144">
        <f t="shared" si="78"/>
        <v>0</v>
      </c>
      <c r="S219" s="144">
        <f t="shared" si="72"/>
        <v>0</v>
      </c>
      <c r="T219" s="144">
        <v>0</v>
      </c>
      <c r="U219" s="144">
        <f t="shared" si="79"/>
        <v>0</v>
      </c>
      <c r="V219" s="145"/>
      <c r="W219" s="144">
        <v>0</v>
      </c>
      <c r="X219" s="146">
        <f t="shared" si="73"/>
        <v>0</v>
      </c>
      <c r="Y219" s="144">
        <v>0</v>
      </c>
      <c r="Z219" s="144">
        <f t="shared" si="74"/>
        <v>0</v>
      </c>
      <c r="AA219" s="144">
        <f t="shared" si="75"/>
        <v>0</v>
      </c>
      <c r="AB219" s="144">
        <f t="shared" si="76"/>
        <v>0</v>
      </c>
      <c r="AC219" s="147">
        <f t="shared" si="77"/>
        <v>0</v>
      </c>
      <c r="AD219" s="48"/>
      <c r="AE219" s="21">
        <v>10</v>
      </c>
      <c r="AF219" s="21">
        <v>0</v>
      </c>
      <c r="AG219" s="21">
        <f t="shared" si="80"/>
        <v>0</v>
      </c>
      <c r="AH219" s="21">
        <f t="shared" si="81"/>
        <v>0</v>
      </c>
      <c r="AI219" s="21">
        <f t="shared" si="82"/>
        <v>0</v>
      </c>
      <c r="AJ219" s="21">
        <f t="shared" si="83"/>
        <v>0</v>
      </c>
      <c r="AK219" s="21">
        <f t="shared" si="84"/>
        <v>0</v>
      </c>
      <c r="AL219" s="21">
        <f t="shared" si="85"/>
        <v>0</v>
      </c>
      <c r="AM219" s="21">
        <f t="shared" si="86"/>
        <v>0</v>
      </c>
      <c r="AN219" s="21">
        <f t="shared" si="87"/>
        <v>0</v>
      </c>
      <c r="AO219" s="21">
        <f t="shared" si="88"/>
        <v>0</v>
      </c>
      <c r="AP219" s="21">
        <f t="shared" si="89"/>
        <v>0</v>
      </c>
      <c r="AQ219" s="23">
        <f t="shared" si="90"/>
        <v>0</v>
      </c>
    </row>
    <row r="220" spans="1:43" x14ac:dyDescent="0.25">
      <c r="A220" s="128" t="s">
        <v>240</v>
      </c>
      <c r="B220" s="140" t="s">
        <v>792</v>
      </c>
      <c r="C220" s="118" t="s">
        <v>278</v>
      </c>
      <c r="D220" s="5"/>
      <c r="E220" s="5"/>
      <c r="F220" s="5"/>
      <c r="G220" s="5"/>
      <c r="H220" s="5"/>
      <c r="I220" s="5"/>
      <c r="J220" s="5"/>
      <c r="K220" s="5"/>
      <c r="L220" s="28"/>
      <c r="M220" s="141" t="s">
        <v>732</v>
      </c>
      <c r="N220" s="142">
        <v>0</v>
      </c>
      <c r="O220" s="150"/>
      <c r="P220" s="144">
        <v>0</v>
      </c>
      <c r="Q220" s="144">
        <v>0</v>
      </c>
      <c r="R220" s="144">
        <f t="shared" si="78"/>
        <v>0</v>
      </c>
      <c r="S220" s="144">
        <f t="shared" si="72"/>
        <v>0</v>
      </c>
      <c r="T220" s="144">
        <v>0</v>
      </c>
      <c r="U220" s="144">
        <f t="shared" si="79"/>
        <v>0</v>
      </c>
      <c r="V220" s="145"/>
      <c r="W220" s="144">
        <v>0</v>
      </c>
      <c r="X220" s="146">
        <f t="shared" si="73"/>
        <v>0</v>
      </c>
      <c r="Y220" s="144">
        <v>0</v>
      </c>
      <c r="Z220" s="144">
        <f t="shared" si="74"/>
        <v>0</v>
      </c>
      <c r="AA220" s="144">
        <f t="shared" si="75"/>
        <v>0</v>
      </c>
      <c r="AB220" s="144">
        <f t="shared" si="76"/>
        <v>0</v>
      </c>
      <c r="AC220" s="147">
        <f t="shared" si="77"/>
        <v>0</v>
      </c>
      <c r="AD220" s="48"/>
      <c r="AE220" s="21">
        <v>10</v>
      </c>
      <c r="AF220" s="21">
        <v>0</v>
      </c>
      <c r="AG220" s="21">
        <f t="shared" si="80"/>
        <v>0</v>
      </c>
      <c r="AH220" s="21">
        <f t="shared" si="81"/>
        <v>0</v>
      </c>
      <c r="AI220" s="21">
        <f t="shared" si="82"/>
        <v>0</v>
      </c>
      <c r="AJ220" s="21">
        <f t="shared" si="83"/>
        <v>0</v>
      </c>
      <c r="AK220" s="21">
        <f t="shared" si="84"/>
        <v>0</v>
      </c>
      <c r="AL220" s="21">
        <f t="shared" si="85"/>
        <v>0</v>
      </c>
      <c r="AM220" s="21">
        <f t="shared" si="86"/>
        <v>0</v>
      </c>
      <c r="AN220" s="21">
        <f t="shared" si="87"/>
        <v>0</v>
      </c>
      <c r="AO220" s="21">
        <f t="shared" si="88"/>
        <v>0</v>
      </c>
      <c r="AP220" s="21">
        <f t="shared" si="89"/>
        <v>0</v>
      </c>
      <c r="AQ220" s="23">
        <f t="shared" si="90"/>
        <v>0</v>
      </c>
    </row>
    <row r="221" spans="1:43" x14ac:dyDescent="0.25">
      <c r="A221" s="128" t="s">
        <v>242</v>
      </c>
      <c r="B221" s="140" t="s">
        <v>792</v>
      </c>
      <c r="C221" s="118" t="s">
        <v>266</v>
      </c>
      <c r="D221" s="5"/>
      <c r="E221" s="5"/>
      <c r="F221" s="5"/>
      <c r="G221" s="5"/>
      <c r="H221" s="5"/>
      <c r="I221" s="5"/>
      <c r="J221" s="5"/>
      <c r="K221" s="5"/>
      <c r="L221" s="28"/>
      <c r="M221" s="141" t="s">
        <v>732</v>
      </c>
      <c r="N221" s="142">
        <v>0</v>
      </c>
      <c r="O221" s="150"/>
      <c r="P221" s="144">
        <v>0</v>
      </c>
      <c r="Q221" s="144">
        <v>0</v>
      </c>
      <c r="R221" s="144">
        <f t="shared" si="78"/>
        <v>0</v>
      </c>
      <c r="S221" s="144">
        <f t="shared" si="72"/>
        <v>0</v>
      </c>
      <c r="T221" s="144">
        <v>0</v>
      </c>
      <c r="U221" s="144">
        <f t="shared" si="79"/>
        <v>0</v>
      </c>
      <c r="V221" s="145"/>
      <c r="W221" s="144">
        <v>0</v>
      </c>
      <c r="X221" s="146">
        <f t="shared" si="73"/>
        <v>0</v>
      </c>
      <c r="Y221" s="144">
        <v>0</v>
      </c>
      <c r="Z221" s="144">
        <f t="shared" si="74"/>
        <v>0</v>
      </c>
      <c r="AA221" s="144">
        <f t="shared" si="75"/>
        <v>0</v>
      </c>
      <c r="AB221" s="144">
        <f t="shared" si="76"/>
        <v>0</v>
      </c>
      <c r="AC221" s="147">
        <f t="shared" si="77"/>
        <v>0</v>
      </c>
      <c r="AD221" s="48"/>
      <c r="AE221" s="21">
        <v>10</v>
      </c>
      <c r="AF221" s="21">
        <v>0</v>
      </c>
      <c r="AG221" s="21">
        <f t="shared" si="80"/>
        <v>0</v>
      </c>
      <c r="AH221" s="21">
        <f t="shared" si="81"/>
        <v>0</v>
      </c>
      <c r="AI221" s="21">
        <f t="shared" si="82"/>
        <v>0</v>
      </c>
      <c r="AJ221" s="21">
        <f t="shared" si="83"/>
        <v>0</v>
      </c>
      <c r="AK221" s="21">
        <f t="shared" si="84"/>
        <v>0</v>
      </c>
      <c r="AL221" s="21">
        <f t="shared" si="85"/>
        <v>0</v>
      </c>
      <c r="AM221" s="21">
        <f t="shared" si="86"/>
        <v>0</v>
      </c>
      <c r="AN221" s="21">
        <f t="shared" si="87"/>
        <v>0</v>
      </c>
      <c r="AO221" s="21">
        <f t="shared" si="88"/>
        <v>0</v>
      </c>
      <c r="AP221" s="21">
        <f t="shared" si="89"/>
        <v>0</v>
      </c>
      <c r="AQ221" s="23">
        <f t="shared" si="90"/>
        <v>0</v>
      </c>
    </row>
    <row r="222" spans="1:43" x14ac:dyDescent="0.25">
      <c r="A222" s="131"/>
      <c r="B222" s="140" t="s">
        <v>792</v>
      </c>
      <c r="C222" s="125" t="s">
        <v>802</v>
      </c>
      <c r="D222" s="5"/>
      <c r="E222" s="5"/>
      <c r="F222" s="5"/>
      <c r="G222" s="5"/>
      <c r="H222" s="5"/>
      <c r="I222" s="5"/>
      <c r="J222" s="5"/>
      <c r="K222" s="5"/>
      <c r="L222" s="28"/>
      <c r="M222" s="141" t="s">
        <v>732</v>
      </c>
      <c r="N222" s="142">
        <v>0</v>
      </c>
      <c r="O222" s="150"/>
      <c r="P222" s="144">
        <v>0</v>
      </c>
      <c r="Q222" s="144">
        <v>0</v>
      </c>
      <c r="R222" s="144">
        <f t="shared" si="78"/>
        <v>0</v>
      </c>
      <c r="S222" s="144">
        <f t="shared" si="72"/>
        <v>0</v>
      </c>
      <c r="T222" s="144">
        <v>0</v>
      </c>
      <c r="U222" s="144">
        <f t="shared" si="79"/>
        <v>0</v>
      </c>
      <c r="V222" s="145"/>
      <c r="W222" s="144">
        <v>0</v>
      </c>
      <c r="X222" s="146">
        <f t="shared" si="73"/>
        <v>0</v>
      </c>
      <c r="Y222" s="144">
        <v>0</v>
      </c>
      <c r="Z222" s="144">
        <f t="shared" si="74"/>
        <v>0</v>
      </c>
      <c r="AA222" s="144">
        <f t="shared" si="75"/>
        <v>0</v>
      </c>
      <c r="AB222" s="144">
        <f t="shared" si="76"/>
        <v>0</v>
      </c>
      <c r="AC222" s="147">
        <f t="shared" si="77"/>
        <v>0</v>
      </c>
      <c r="AD222" s="48"/>
      <c r="AE222" s="21">
        <v>10</v>
      </c>
      <c r="AF222" s="21">
        <v>0</v>
      </c>
      <c r="AG222" s="21">
        <f t="shared" si="80"/>
        <v>0</v>
      </c>
      <c r="AH222" s="21">
        <f t="shared" si="81"/>
        <v>0</v>
      </c>
      <c r="AI222" s="21">
        <f t="shared" si="82"/>
        <v>0</v>
      </c>
      <c r="AJ222" s="21">
        <f t="shared" si="83"/>
        <v>0</v>
      </c>
      <c r="AK222" s="21">
        <f t="shared" si="84"/>
        <v>0</v>
      </c>
      <c r="AL222" s="21">
        <f t="shared" si="85"/>
        <v>0</v>
      </c>
      <c r="AM222" s="21">
        <f t="shared" si="86"/>
        <v>0</v>
      </c>
      <c r="AN222" s="21">
        <f t="shared" si="87"/>
        <v>0</v>
      </c>
      <c r="AO222" s="21">
        <f t="shared" si="88"/>
        <v>0</v>
      </c>
      <c r="AP222" s="21">
        <f t="shared" si="89"/>
        <v>0</v>
      </c>
      <c r="AQ222" s="23">
        <f t="shared" si="90"/>
        <v>0</v>
      </c>
    </row>
    <row r="223" spans="1:43" x14ac:dyDescent="0.25">
      <c r="A223" s="128" t="s">
        <v>236</v>
      </c>
      <c r="B223" s="140" t="s">
        <v>792</v>
      </c>
      <c r="C223" s="118" t="s">
        <v>266</v>
      </c>
      <c r="D223" s="5"/>
      <c r="E223" s="5"/>
      <c r="F223" s="5"/>
      <c r="G223" s="5"/>
      <c r="H223" s="5"/>
      <c r="I223" s="5"/>
      <c r="J223" s="5"/>
      <c r="K223" s="5"/>
      <c r="L223" s="28"/>
      <c r="M223" s="141" t="s">
        <v>732</v>
      </c>
      <c r="N223" s="142">
        <v>0</v>
      </c>
      <c r="O223" s="150"/>
      <c r="P223" s="144">
        <v>0</v>
      </c>
      <c r="Q223" s="144">
        <v>0</v>
      </c>
      <c r="R223" s="144">
        <f t="shared" si="78"/>
        <v>0</v>
      </c>
      <c r="S223" s="144">
        <f t="shared" si="72"/>
        <v>0</v>
      </c>
      <c r="T223" s="144">
        <v>0</v>
      </c>
      <c r="U223" s="144">
        <f t="shared" si="79"/>
        <v>0</v>
      </c>
      <c r="V223" s="145"/>
      <c r="W223" s="144">
        <v>0</v>
      </c>
      <c r="X223" s="146">
        <f t="shared" si="73"/>
        <v>0</v>
      </c>
      <c r="Y223" s="144">
        <v>0</v>
      </c>
      <c r="Z223" s="144">
        <f t="shared" si="74"/>
        <v>0</v>
      </c>
      <c r="AA223" s="144">
        <f t="shared" si="75"/>
        <v>0</v>
      </c>
      <c r="AB223" s="144">
        <f t="shared" si="76"/>
        <v>0</v>
      </c>
      <c r="AC223" s="147">
        <f t="shared" si="77"/>
        <v>0</v>
      </c>
      <c r="AD223" s="48"/>
      <c r="AE223" s="21">
        <v>10</v>
      </c>
      <c r="AF223" s="21">
        <v>0</v>
      </c>
      <c r="AG223" s="21">
        <f t="shared" si="80"/>
        <v>0</v>
      </c>
      <c r="AH223" s="21">
        <f t="shared" si="81"/>
        <v>0</v>
      </c>
      <c r="AI223" s="21">
        <f t="shared" si="82"/>
        <v>0</v>
      </c>
      <c r="AJ223" s="21">
        <f t="shared" si="83"/>
        <v>0</v>
      </c>
      <c r="AK223" s="21">
        <f t="shared" si="84"/>
        <v>0</v>
      </c>
      <c r="AL223" s="21">
        <f t="shared" si="85"/>
        <v>0</v>
      </c>
      <c r="AM223" s="21">
        <f t="shared" si="86"/>
        <v>0</v>
      </c>
      <c r="AN223" s="21">
        <f t="shared" si="87"/>
        <v>0</v>
      </c>
      <c r="AO223" s="21">
        <f t="shared" si="88"/>
        <v>0</v>
      </c>
      <c r="AP223" s="21">
        <f t="shared" si="89"/>
        <v>0</v>
      </c>
      <c r="AQ223" s="23">
        <f t="shared" si="90"/>
        <v>0</v>
      </c>
    </row>
    <row r="224" spans="1:43" x14ac:dyDescent="0.25">
      <c r="A224" s="128" t="s">
        <v>237</v>
      </c>
      <c r="B224" s="140" t="s">
        <v>792</v>
      </c>
      <c r="C224" s="125" t="s">
        <v>267</v>
      </c>
      <c r="D224" s="5"/>
      <c r="E224" s="5"/>
      <c r="F224" s="5"/>
      <c r="G224" s="5"/>
      <c r="H224" s="5"/>
      <c r="I224" s="5"/>
      <c r="J224" s="5"/>
      <c r="K224" s="5"/>
      <c r="L224" s="28"/>
      <c r="M224" s="141" t="s">
        <v>732</v>
      </c>
      <c r="N224" s="142">
        <v>0</v>
      </c>
      <c r="O224" s="150"/>
      <c r="P224" s="144">
        <v>0</v>
      </c>
      <c r="Q224" s="144">
        <v>0</v>
      </c>
      <c r="R224" s="144">
        <f t="shared" si="78"/>
        <v>0</v>
      </c>
      <c r="S224" s="144">
        <f t="shared" si="72"/>
        <v>0</v>
      </c>
      <c r="T224" s="144">
        <v>0</v>
      </c>
      <c r="U224" s="144">
        <f t="shared" si="79"/>
        <v>0</v>
      </c>
      <c r="V224" s="145"/>
      <c r="W224" s="144">
        <v>0</v>
      </c>
      <c r="X224" s="146">
        <f t="shared" si="73"/>
        <v>0</v>
      </c>
      <c r="Y224" s="144">
        <v>0</v>
      </c>
      <c r="Z224" s="144">
        <f t="shared" si="74"/>
        <v>0</v>
      </c>
      <c r="AA224" s="144">
        <f t="shared" si="75"/>
        <v>0</v>
      </c>
      <c r="AB224" s="144">
        <f t="shared" si="76"/>
        <v>0</v>
      </c>
      <c r="AC224" s="147">
        <f t="shared" si="77"/>
        <v>0</v>
      </c>
      <c r="AD224" s="48"/>
      <c r="AE224" s="21">
        <v>10</v>
      </c>
      <c r="AF224" s="21">
        <v>0</v>
      </c>
      <c r="AG224" s="21">
        <f t="shared" si="80"/>
        <v>0</v>
      </c>
      <c r="AH224" s="21">
        <f t="shared" si="81"/>
        <v>0</v>
      </c>
      <c r="AI224" s="21">
        <f t="shared" si="82"/>
        <v>0</v>
      </c>
      <c r="AJ224" s="21">
        <f t="shared" si="83"/>
        <v>0</v>
      </c>
      <c r="AK224" s="21">
        <f t="shared" si="84"/>
        <v>0</v>
      </c>
      <c r="AL224" s="21">
        <f t="shared" si="85"/>
        <v>0</v>
      </c>
      <c r="AM224" s="21">
        <f t="shared" si="86"/>
        <v>0</v>
      </c>
      <c r="AN224" s="21">
        <f t="shared" si="87"/>
        <v>0</v>
      </c>
      <c r="AO224" s="21">
        <f t="shared" si="88"/>
        <v>0</v>
      </c>
      <c r="AP224" s="21">
        <f t="shared" si="89"/>
        <v>0</v>
      </c>
      <c r="AQ224" s="23">
        <f t="shared" si="90"/>
        <v>0</v>
      </c>
    </row>
    <row r="225" spans="1:43" x14ac:dyDescent="0.25">
      <c r="A225" s="131"/>
      <c r="B225" s="140" t="s">
        <v>792</v>
      </c>
      <c r="C225" s="127" t="s">
        <v>279</v>
      </c>
      <c r="D225" s="5"/>
      <c r="E225" s="5"/>
      <c r="F225" s="5"/>
      <c r="G225" s="5"/>
      <c r="H225" s="5"/>
      <c r="I225" s="5"/>
      <c r="J225" s="5"/>
      <c r="K225" s="5"/>
      <c r="L225" s="28"/>
      <c r="M225" s="141" t="s">
        <v>732</v>
      </c>
      <c r="N225" s="142">
        <v>0</v>
      </c>
      <c r="O225" s="150"/>
      <c r="P225" s="144">
        <v>0</v>
      </c>
      <c r="Q225" s="144">
        <v>0</v>
      </c>
      <c r="R225" s="144">
        <f t="shared" si="78"/>
        <v>0</v>
      </c>
      <c r="S225" s="144">
        <f t="shared" si="72"/>
        <v>0</v>
      </c>
      <c r="T225" s="144">
        <v>0</v>
      </c>
      <c r="U225" s="144">
        <f t="shared" si="79"/>
        <v>0</v>
      </c>
      <c r="V225" s="145"/>
      <c r="W225" s="144">
        <v>0</v>
      </c>
      <c r="X225" s="146">
        <f t="shared" si="73"/>
        <v>0</v>
      </c>
      <c r="Y225" s="144">
        <v>0</v>
      </c>
      <c r="Z225" s="144">
        <f t="shared" si="74"/>
        <v>0</v>
      </c>
      <c r="AA225" s="144">
        <f t="shared" si="75"/>
        <v>0</v>
      </c>
      <c r="AB225" s="144">
        <f t="shared" si="76"/>
        <v>0</v>
      </c>
      <c r="AC225" s="147">
        <f t="shared" si="77"/>
        <v>0</v>
      </c>
      <c r="AD225" s="48"/>
      <c r="AE225" s="21">
        <v>10</v>
      </c>
      <c r="AF225" s="21">
        <v>0</v>
      </c>
      <c r="AG225" s="21">
        <f t="shared" si="80"/>
        <v>0</v>
      </c>
      <c r="AH225" s="21">
        <f t="shared" si="81"/>
        <v>0</v>
      </c>
      <c r="AI225" s="21">
        <f t="shared" si="82"/>
        <v>0</v>
      </c>
      <c r="AJ225" s="21">
        <f t="shared" si="83"/>
        <v>0</v>
      </c>
      <c r="AK225" s="21">
        <f t="shared" si="84"/>
        <v>0</v>
      </c>
      <c r="AL225" s="21">
        <f t="shared" si="85"/>
        <v>0</v>
      </c>
      <c r="AM225" s="21">
        <f t="shared" si="86"/>
        <v>0</v>
      </c>
      <c r="AN225" s="21">
        <f t="shared" si="87"/>
        <v>0</v>
      </c>
      <c r="AO225" s="21">
        <f t="shared" si="88"/>
        <v>0</v>
      </c>
      <c r="AP225" s="21">
        <f t="shared" si="89"/>
        <v>0</v>
      </c>
      <c r="AQ225" s="23">
        <f t="shared" si="90"/>
        <v>0</v>
      </c>
    </row>
    <row r="226" spans="1:43" ht="30" x14ac:dyDescent="0.25">
      <c r="A226" s="128" t="s">
        <v>236</v>
      </c>
      <c r="B226" s="140" t="s">
        <v>792</v>
      </c>
      <c r="C226" s="125" t="s">
        <v>748</v>
      </c>
      <c r="D226" s="5"/>
      <c r="E226" s="5"/>
      <c r="F226" s="5"/>
      <c r="G226" s="5"/>
      <c r="H226" s="5"/>
      <c r="I226" s="5"/>
      <c r="J226" s="5"/>
      <c r="K226" s="5"/>
      <c r="L226" s="28"/>
      <c r="M226" s="141" t="s">
        <v>732</v>
      </c>
      <c r="N226" s="142">
        <v>0</v>
      </c>
      <c r="O226" s="150"/>
      <c r="P226" s="144">
        <v>0</v>
      </c>
      <c r="Q226" s="144">
        <v>0</v>
      </c>
      <c r="R226" s="144">
        <f t="shared" si="78"/>
        <v>0</v>
      </c>
      <c r="S226" s="144">
        <f t="shared" si="72"/>
        <v>0</v>
      </c>
      <c r="T226" s="144">
        <v>0</v>
      </c>
      <c r="U226" s="144">
        <f t="shared" si="79"/>
        <v>0</v>
      </c>
      <c r="V226" s="145"/>
      <c r="W226" s="144">
        <v>0</v>
      </c>
      <c r="X226" s="146">
        <f t="shared" si="73"/>
        <v>0</v>
      </c>
      <c r="Y226" s="144">
        <v>0</v>
      </c>
      <c r="Z226" s="144">
        <f t="shared" si="74"/>
        <v>0</v>
      </c>
      <c r="AA226" s="144">
        <f t="shared" si="75"/>
        <v>0</v>
      </c>
      <c r="AB226" s="144">
        <f t="shared" si="76"/>
        <v>0</v>
      </c>
      <c r="AC226" s="147">
        <f t="shared" si="77"/>
        <v>0</v>
      </c>
      <c r="AD226" s="48"/>
      <c r="AE226" s="21">
        <v>10</v>
      </c>
      <c r="AF226" s="21">
        <v>0</v>
      </c>
      <c r="AG226" s="21">
        <f t="shared" si="80"/>
        <v>0</v>
      </c>
      <c r="AH226" s="21">
        <f t="shared" si="81"/>
        <v>0</v>
      </c>
      <c r="AI226" s="21">
        <f t="shared" si="82"/>
        <v>0</v>
      </c>
      <c r="AJ226" s="21">
        <f t="shared" si="83"/>
        <v>0</v>
      </c>
      <c r="AK226" s="21">
        <f t="shared" si="84"/>
        <v>0</v>
      </c>
      <c r="AL226" s="21">
        <f t="shared" si="85"/>
        <v>0</v>
      </c>
      <c r="AM226" s="21">
        <f t="shared" si="86"/>
        <v>0</v>
      </c>
      <c r="AN226" s="21">
        <f t="shared" si="87"/>
        <v>0</v>
      </c>
      <c r="AO226" s="21">
        <f t="shared" si="88"/>
        <v>0</v>
      </c>
      <c r="AP226" s="21">
        <f t="shared" si="89"/>
        <v>0</v>
      </c>
      <c r="AQ226" s="23">
        <f t="shared" si="90"/>
        <v>0</v>
      </c>
    </row>
    <row r="227" spans="1:43" ht="30" x14ac:dyDescent="0.25">
      <c r="A227" s="131"/>
      <c r="B227" s="140" t="s">
        <v>792</v>
      </c>
      <c r="C227" s="118" t="s">
        <v>280</v>
      </c>
      <c r="D227" s="5"/>
      <c r="E227" s="5"/>
      <c r="F227" s="5"/>
      <c r="G227" s="5"/>
      <c r="H227" s="5"/>
      <c r="I227" s="5"/>
      <c r="J227" s="5"/>
      <c r="K227" s="5"/>
      <c r="L227" s="28"/>
      <c r="M227" s="141" t="s">
        <v>732</v>
      </c>
      <c r="N227" s="142">
        <v>0</v>
      </c>
      <c r="O227" s="150"/>
      <c r="P227" s="144">
        <v>0</v>
      </c>
      <c r="Q227" s="144">
        <v>0</v>
      </c>
      <c r="R227" s="144">
        <f t="shared" si="78"/>
        <v>0</v>
      </c>
      <c r="S227" s="144">
        <f t="shared" si="72"/>
        <v>0</v>
      </c>
      <c r="T227" s="144">
        <v>0</v>
      </c>
      <c r="U227" s="144">
        <f t="shared" si="79"/>
        <v>0</v>
      </c>
      <c r="V227" s="145"/>
      <c r="W227" s="144">
        <v>0</v>
      </c>
      <c r="X227" s="146">
        <f t="shared" si="73"/>
        <v>0</v>
      </c>
      <c r="Y227" s="144">
        <v>0</v>
      </c>
      <c r="Z227" s="144">
        <f t="shared" si="74"/>
        <v>0</v>
      </c>
      <c r="AA227" s="144">
        <f t="shared" si="75"/>
        <v>0</v>
      </c>
      <c r="AB227" s="144">
        <f t="shared" si="76"/>
        <v>0</v>
      </c>
      <c r="AC227" s="147">
        <f t="shared" si="77"/>
        <v>0</v>
      </c>
      <c r="AD227" s="48"/>
      <c r="AE227" s="21">
        <v>10</v>
      </c>
      <c r="AF227" s="21">
        <v>0</v>
      </c>
      <c r="AG227" s="21">
        <f t="shared" si="80"/>
        <v>0</v>
      </c>
      <c r="AH227" s="21">
        <f t="shared" si="81"/>
        <v>0</v>
      </c>
      <c r="AI227" s="21">
        <f t="shared" si="82"/>
        <v>0</v>
      </c>
      <c r="AJ227" s="21">
        <f t="shared" si="83"/>
        <v>0</v>
      </c>
      <c r="AK227" s="21">
        <f t="shared" si="84"/>
        <v>0</v>
      </c>
      <c r="AL227" s="21">
        <f t="shared" si="85"/>
        <v>0</v>
      </c>
      <c r="AM227" s="21">
        <f t="shared" si="86"/>
        <v>0</v>
      </c>
      <c r="AN227" s="21">
        <f t="shared" si="87"/>
        <v>0</v>
      </c>
      <c r="AO227" s="21">
        <f t="shared" si="88"/>
        <v>0</v>
      </c>
      <c r="AP227" s="21">
        <f t="shared" si="89"/>
        <v>0</v>
      </c>
      <c r="AQ227" s="23">
        <f t="shared" si="90"/>
        <v>0</v>
      </c>
    </row>
    <row r="228" spans="1:43" ht="30" x14ac:dyDescent="0.25">
      <c r="A228" s="131"/>
      <c r="B228" s="140" t="s">
        <v>792</v>
      </c>
      <c r="C228" s="118" t="s">
        <v>816</v>
      </c>
      <c r="D228" s="5"/>
      <c r="E228" s="5"/>
      <c r="F228" s="5"/>
      <c r="G228" s="5"/>
      <c r="H228" s="5"/>
      <c r="I228" s="5"/>
      <c r="J228" s="5"/>
      <c r="K228" s="5"/>
      <c r="L228" s="28"/>
      <c r="M228" s="141" t="s">
        <v>732</v>
      </c>
      <c r="N228" s="142">
        <v>0</v>
      </c>
      <c r="O228" s="150"/>
      <c r="P228" s="144">
        <v>0</v>
      </c>
      <c r="Q228" s="144">
        <v>0</v>
      </c>
      <c r="R228" s="144">
        <f t="shared" si="78"/>
        <v>0</v>
      </c>
      <c r="S228" s="144">
        <f t="shared" si="72"/>
        <v>0</v>
      </c>
      <c r="T228" s="144">
        <v>0</v>
      </c>
      <c r="U228" s="144">
        <f t="shared" si="79"/>
        <v>0</v>
      </c>
      <c r="V228" s="145"/>
      <c r="W228" s="144">
        <v>0</v>
      </c>
      <c r="X228" s="146">
        <f t="shared" si="73"/>
        <v>0</v>
      </c>
      <c r="Y228" s="144">
        <v>0</v>
      </c>
      <c r="Z228" s="144">
        <f t="shared" si="74"/>
        <v>0</v>
      </c>
      <c r="AA228" s="144">
        <f t="shared" si="75"/>
        <v>0</v>
      </c>
      <c r="AB228" s="144">
        <f t="shared" si="76"/>
        <v>0</v>
      </c>
      <c r="AC228" s="147">
        <f t="shared" si="77"/>
        <v>0</v>
      </c>
      <c r="AD228" s="48"/>
      <c r="AE228" s="21">
        <v>10</v>
      </c>
      <c r="AF228" s="21">
        <v>0</v>
      </c>
      <c r="AG228" s="21">
        <f t="shared" si="80"/>
        <v>0</v>
      </c>
      <c r="AH228" s="21">
        <f t="shared" si="81"/>
        <v>0</v>
      </c>
      <c r="AI228" s="21">
        <f t="shared" si="82"/>
        <v>0</v>
      </c>
      <c r="AJ228" s="21">
        <f t="shared" si="83"/>
        <v>0</v>
      </c>
      <c r="AK228" s="21">
        <f t="shared" si="84"/>
        <v>0</v>
      </c>
      <c r="AL228" s="21">
        <f t="shared" si="85"/>
        <v>0</v>
      </c>
      <c r="AM228" s="21">
        <f t="shared" si="86"/>
        <v>0</v>
      </c>
      <c r="AN228" s="21">
        <f t="shared" si="87"/>
        <v>0</v>
      </c>
      <c r="AO228" s="21">
        <f t="shared" si="88"/>
        <v>0</v>
      </c>
      <c r="AP228" s="21">
        <f t="shared" si="89"/>
        <v>0</v>
      </c>
      <c r="AQ228" s="23">
        <f t="shared" si="90"/>
        <v>0</v>
      </c>
    </row>
    <row r="229" spans="1:43" ht="30" x14ac:dyDescent="0.25">
      <c r="A229" s="131"/>
      <c r="B229" s="140" t="s">
        <v>792</v>
      </c>
      <c r="C229" s="125" t="s">
        <v>281</v>
      </c>
      <c r="D229" s="5"/>
      <c r="E229" s="5"/>
      <c r="F229" s="5"/>
      <c r="G229" s="5"/>
      <c r="H229" s="5"/>
      <c r="I229" s="5"/>
      <c r="J229" s="5"/>
      <c r="K229" s="5"/>
      <c r="L229" s="28"/>
      <c r="M229" s="141" t="s">
        <v>732</v>
      </c>
      <c r="N229" s="142">
        <v>0</v>
      </c>
      <c r="O229" s="150"/>
      <c r="P229" s="144">
        <v>0</v>
      </c>
      <c r="Q229" s="144">
        <v>0</v>
      </c>
      <c r="R229" s="144">
        <f t="shared" si="78"/>
        <v>0</v>
      </c>
      <c r="S229" s="144">
        <f t="shared" si="72"/>
        <v>0</v>
      </c>
      <c r="T229" s="144">
        <v>0</v>
      </c>
      <c r="U229" s="144">
        <f t="shared" si="79"/>
        <v>0</v>
      </c>
      <c r="V229" s="145"/>
      <c r="W229" s="144">
        <v>0</v>
      </c>
      <c r="X229" s="146">
        <f t="shared" si="73"/>
        <v>0</v>
      </c>
      <c r="Y229" s="144">
        <v>0</v>
      </c>
      <c r="Z229" s="144">
        <f t="shared" si="74"/>
        <v>0</v>
      </c>
      <c r="AA229" s="144">
        <f t="shared" si="75"/>
        <v>0</v>
      </c>
      <c r="AB229" s="144">
        <f t="shared" si="76"/>
        <v>0</v>
      </c>
      <c r="AC229" s="147">
        <f t="shared" si="77"/>
        <v>0</v>
      </c>
      <c r="AD229" s="48"/>
      <c r="AE229" s="21">
        <v>10</v>
      </c>
      <c r="AF229" s="21">
        <v>0</v>
      </c>
      <c r="AG229" s="21">
        <f t="shared" si="80"/>
        <v>0</v>
      </c>
      <c r="AH229" s="21">
        <f t="shared" si="81"/>
        <v>0</v>
      </c>
      <c r="AI229" s="21">
        <f t="shared" si="82"/>
        <v>0</v>
      </c>
      <c r="AJ229" s="21">
        <f t="shared" si="83"/>
        <v>0</v>
      </c>
      <c r="AK229" s="21">
        <f t="shared" si="84"/>
        <v>0</v>
      </c>
      <c r="AL229" s="21">
        <f t="shared" si="85"/>
        <v>0</v>
      </c>
      <c r="AM229" s="21">
        <f t="shared" si="86"/>
        <v>0</v>
      </c>
      <c r="AN229" s="21">
        <f t="shared" si="87"/>
        <v>0</v>
      </c>
      <c r="AO229" s="21">
        <f t="shared" si="88"/>
        <v>0</v>
      </c>
      <c r="AP229" s="21">
        <f t="shared" si="89"/>
        <v>0</v>
      </c>
      <c r="AQ229" s="23">
        <f t="shared" si="90"/>
        <v>0</v>
      </c>
    </row>
    <row r="230" spans="1:43" x14ac:dyDescent="0.25">
      <c r="A230" s="131"/>
      <c r="B230" s="140" t="s">
        <v>792</v>
      </c>
      <c r="C230" s="118" t="s">
        <v>817</v>
      </c>
      <c r="D230" s="5"/>
      <c r="E230" s="5"/>
      <c r="F230" s="5"/>
      <c r="G230" s="5"/>
      <c r="H230" s="5"/>
      <c r="I230" s="5"/>
      <c r="J230" s="5"/>
      <c r="K230" s="5"/>
      <c r="L230" s="28"/>
      <c r="M230" s="141" t="s">
        <v>732</v>
      </c>
      <c r="N230" s="142">
        <v>0</v>
      </c>
      <c r="O230" s="150"/>
      <c r="P230" s="144">
        <v>0</v>
      </c>
      <c r="Q230" s="144">
        <v>0</v>
      </c>
      <c r="R230" s="144">
        <f t="shared" si="78"/>
        <v>0</v>
      </c>
      <c r="S230" s="144">
        <f t="shared" si="72"/>
        <v>0</v>
      </c>
      <c r="T230" s="144">
        <v>0</v>
      </c>
      <c r="U230" s="144">
        <f t="shared" si="79"/>
        <v>0</v>
      </c>
      <c r="V230" s="145"/>
      <c r="W230" s="144">
        <v>0</v>
      </c>
      <c r="X230" s="146">
        <f t="shared" si="73"/>
        <v>0</v>
      </c>
      <c r="Y230" s="144">
        <v>0</v>
      </c>
      <c r="Z230" s="144">
        <f t="shared" si="74"/>
        <v>0</v>
      </c>
      <c r="AA230" s="144">
        <f t="shared" si="75"/>
        <v>0</v>
      </c>
      <c r="AB230" s="144">
        <f t="shared" si="76"/>
        <v>0</v>
      </c>
      <c r="AC230" s="147">
        <f t="shared" si="77"/>
        <v>0</v>
      </c>
      <c r="AD230" s="48"/>
      <c r="AE230" s="21">
        <v>10</v>
      </c>
      <c r="AF230" s="21">
        <v>0</v>
      </c>
      <c r="AG230" s="21">
        <f t="shared" si="80"/>
        <v>0</v>
      </c>
      <c r="AH230" s="21">
        <f t="shared" si="81"/>
        <v>0</v>
      </c>
      <c r="AI230" s="21">
        <f t="shared" si="82"/>
        <v>0</v>
      </c>
      <c r="AJ230" s="21">
        <f t="shared" si="83"/>
        <v>0</v>
      </c>
      <c r="AK230" s="21">
        <f t="shared" si="84"/>
        <v>0</v>
      </c>
      <c r="AL230" s="21">
        <f t="shared" si="85"/>
        <v>0</v>
      </c>
      <c r="AM230" s="21">
        <f t="shared" si="86"/>
        <v>0</v>
      </c>
      <c r="AN230" s="21">
        <f t="shared" si="87"/>
        <v>0</v>
      </c>
      <c r="AO230" s="21">
        <f t="shared" si="88"/>
        <v>0</v>
      </c>
      <c r="AP230" s="21">
        <f t="shared" si="89"/>
        <v>0</v>
      </c>
      <c r="AQ230" s="23">
        <f t="shared" si="90"/>
        <v>0</v>
      </c>
    </row>
    <row r="231" spans="1:43" ht="30" x14ac:dyDescent="0.25">
      <c r="A231" s="128" t="s">
        <v>237</v>
      </c>
      <c r="B231" s="140" t="s">
        <v>792</v>
      </c>
      <c r="C231" s="118" t="s">
        <v>749</v>
      </c>
      <c r="D231" s="5"/>
      <c r="E231" s="5"/>
      <c r="F231" s="5"/>
      <c r="G231" s="5"/>
      <c r="H231" s="5"/>
      <c r="I231" s="5"/>
      <c r="J231" s="5"/>
      <c r="K231" s="5"/>
      <c r="L231" s="28"/>
      <c r="M231" s="141" t="s">
        <v>732</v>
      </c>
      <c r="N231" s="142">
        <v>0</v>
      </c>
      <c r="O231" s="150"/>
      <c r="P231" s="144">
        <v>0</v>
      </c>
      <c r="Q231" s="144">
        <v>0</v>
      </c>
      <c r="R231" s="144">
        <f t="shared" si="78"/>
        <v>0</v>
      </c>
      <c r="S231" s="144">
        <f t="shared" si="72"/>
        <v>0</v>
      </c>
      <c r="T231" s="144">
        <v>0</v>
      </c>
      <c r="U231" s="144">
        <f t="shared" si="79"/>
        <v>0</v>
      </c>
      <c r="V231" s="145"/>
      <c r="W231" s="144">
        <v>0</v>
      </c>
      <c r="X231" s="146">
        <f t="shared" si="73"/>
        <v>0</v>
      </c>
      <c r="Y231" s="144">
        <v>0</v>
      </c>
      <c r="Z231" s="144">
        <f t="shared" si="74"/>
        <v>0</v>
      </c>
      <c r="AA231" s="144">
        <f t="shared" si="75"/>
        <v>0</v>
      </c>
      <c r="AB231" s="144">
        <f t="shared" si="76"/>
        <v>0</v>
      </c>
      <c r="AC231" s="147">
        <f t="shared" si="77"/>
        <v>0</v>
      </c>
      <c r="AD231" s="48"/>
      <c r="AE231" s="21">
        <v>10</v>
      </c>
      <c r="AF231" s="21">
        <v>0</v>
      </c>
      <c r="AG231" s="21">
        <f t="shared" si="80"/>
        <v>0</v>
      </c>
      <c r="AH231" s="21">
        <f t="shared" si="81"/>
        <v>0</v>
      </c>
      <c r="AI231" s="21">
        <f t="shared" si="82"/>
        <v>0</v>
      </c>
      <c r="AJ231" s="21">
        <f t="shared" si="83"/>
        <v>0</v>
      </c>
      <c r="AK231" s="21">
        <f t="shared" si="84"/>
        <v>0</v>
      </c>
      <c r="AL231" s="21">
        <f t="shared" si="85"/>
        <v>0</v>
      </c>
      <c r="AM231" s="21">
        <f t="shared" si="86"/>
        <v>0</v>
      </c>
      <c r="AN231" s="21">
        <f t="shared" si="87"/>
        <v>0</v>
      </c>
      <c r="AO231" s="21">
        <f t="shared" si="88"/>
        <v>0</v>
      </c>
      <c r="AP231" s="21">
        <f t="shared" si="89"/>
        <v>0</v>
      </c>
      <c r="AQ231" s="23">
        <f t="shared" si="90"/>
        <v>0</v>
      </c>
    </row>
    <row r="232" spans="1:43" ht="30" x14ac:dyDescent="0.25">
      <c r="A232" s="128" t="s">
        <v>238</v>
      </c>
      <c r="B232" s="140" t="s">
        <v>792</v>
      </c>
      <c r="C232" s="118" t="s">
        <v>818</v>
      </c>
      <c r="D232" s="5"/>
      <c r="E232" s="5"/>
      <c r="F232" s="5"/>
      <c r="G232" s="5"/>
      <c r="H232" s="5"/>
      <c r="I232" s="5"/>
      <c r="J232" s="5"/>
      <c r="K232" s="5"/>
      <c r="L232" s="28"/>
      <c r="M232" s="141" t="s">
        <v>732</v>
      </c>
      <c r="N232" s="142">
        <v>0</v>
      </c>
      <c r="O232" s="150"/>
      <c r="P232" s="144">
        <v>0</v>
      </c>
      <c r="Q232" s="144">
        <v>0</v>
      </c>
      <c r="R232" s="144">
        <f t="shared" si="78"/>
        <v>0</v>
      </c>
      <c r="S232" s="144">
        <f t="shared" si="72"/>
        <v>0</v>
      </c>
      <c r="T232" s="144">
        <v>0</v>
      </c>
      <c r="U232" s="144">
        <f t="shared" si="79"/>
        <v>0</v>
      </c>
      <c r="V232" s="145"/>
      <c r="W232" s="144">
        <v>0</v>
      </c>
      <c r="X232" s="146">
        <f t="shared" si="73"/>
        <v>0</v>
      </c>
      <c r="Y232" s="144">
        <v>0</v>
      </c>
      <c r="Z232" s="144">
        <f t="shared" si="74"/>
        <v>0</v>
      </c>
      <c r="AA232" s="144">
        <f t="shared" si="75"/>
        <v>0</v>
      </c>
      <c r="AB232" s="144">
        <f t="shared" si="76"/>
        <v>0</v>
      </c>
      <c r="AC232" s="147">
        <f t="shared" si="77"/>
        <v>0</v>
      </c>
      <c r="AD232" s="48"/>
      <c r="AE232" s="21">
        <v>10</v>
      </c>
      <c r="AF232" s="21">
        <v>0</v>
      </c>
      <c r="AG232" s="21">
        <f t="shared" si="80"/>
        <v>0</v>
      </c>
      <c r="AH232" s="21">
        <f t="shared" si="81"/>
        <v>0</v>
      </c>
      <c r="AI232" s="21">
        <f t="shared" si="82"/>
        <v>0</v>
      </c>
      <c r="AJ232" s="21">
        <f t="shared" si="83"/>
        <v>0</v>
      </c>
      <c r="AK232" s="21">
        <f t="shared" si="84"/>
        <v>0</v>
      </c>
      <c r="AL232" s="21">
        <f t="shared" si="85"/>
        <v>0</v>
      </c>
      <c r="AM232" s="21">
        <f t="shared" si="86"/>
        <v>0</v>
      </c>
      <c r="AN232" s="21">
        <f t="shared" si="87"/>
        <v>0</v>
      </c>
      <c r="AO232" s="21">
        <f t="shared" si="88"/>
        <v>0</v>
      </c>
      <c r="AP232" s="21">
        <f t="shared" si="89"/>
        <v>0</v>
      </c>
      <c r="AQ232" s="23">
        <f t="shared" si="90"/>
        <v>0</v>
      </c>
    </row>
    <row r="233" spans="1:43" x14ac:dyDescent="0.25">
      <c r="A233" s="131" t="s">
        <v>240</v>
      </c>
      <c r="B233" s="140" t="s">
        <v>792</v>
      </c>
      <c r="C233" s="125" t="s">
        <v>781</v>
      </c>
      <c r="D233" s="5"/>
      <c r="E233" s="5"/>
      <c r="F233" s="5"/>
      <c r="G233" s="5"/>
      <c r="H233" s="5"/>
      <c r="I233" s="5"/>
      <c r="J233" s="5"/>
      <c r="K233" s="5"/>
      <c r="L233" s="28"/>
      <c r="M233" s="141" t="s">
        <v>732</v>
      </c>
      <c r="N233" s="142">
        <v>0</v>
      </c>
      <c r="O233" s="150"/>
      <c r="P233" s="144">
        <v>0</v>
      </c>
      <c r="Q233" s="144">
        <v>0</v>
      </c>
      <c r="R233" s="144">
        <f t="shared" si="78"/>
        <v>0</v>
      </c>
      <c r="S233" s="144">
        <f t="shared" si="72"/>
        <v>0</v>
      </c>
      <c r="T233" s="144">
        <v>0</v>
      </c>
      <c r="U233" s="144">
        <f t="shared" si="79"/>
        <v>0</v>
      </c>
      <c r="V233" s="145"/>
      <c r="W233" s="144">
        <v>0</v>
      </c>
      <c r="X233" s="146">
        <f t="shared" si="73"/>
        <v>0</v>
      </c>
      <c r="Y233" s="144">
        <v>0</v>
      </c>
      <c r="Z233" s="144">
        <f t="shared" si="74"/>
        <v>0</v>
      </c>
      <c r="AA233" s="144">
        <f t="shared" si="75"/>
        <v>0</v>
      </c>
      <c r="AB233" s="144">
        <f t="shared" si="76"/>
        <v>0</v>
      </c>
      <c r="AC233" s="147">
        <f t="shared" si="77"/>
        <v>0</v>
      </c>
      <c r="AD233" s="48"/>
      <c r="AE233" s="21">
        <v>10</v>
      </c>
      <c r="AF233" s="21">
        <v>0</v>
      </c>
      <c r="AG233" s="21">
        <f t="shared" si="80"/>
        <v>0</v>
      </c>
      <c r="AH233" s="21">
        <f t="shared" si="81"/>
        <v>0</v>
      </c>
      <c r="AI233" s="21">
        <f t="shared" si="82"/>
        <v>0</v>
      </c>
      <c r="AJ233" s="21">
        <f t="shared" si="83"/>
        <v>0</v>
      </c>
      <c r="AK233" s="21">
        <f t="shared" si="84"/>
        <v>0</v>
      </c>
      <c r="AL233" s="21">
        <f t="shared" si="85"/>
        <v>0</v>
      </c>
      <c r="AM233" s="21">
        <f t="shared" si="86"/>
        <v>0</v>
      </c>
      <c r="AN233" s="21">
        <f t="shared" si="87"/>
        <v>0</v>
      </c>
      <c r="AO233" s="21">
        <f t="shared" si="88"/>
        <v>0</v>
      </c>
      <c r="AP233" s="21">
        <f t="shared" si="89"/>
        <v>0</v>
      </c>
      <c r="AQ233" s="23">
        <f t="shared" si="90"/>
        <v>0</v>
      </c>
    </row>
    <row r="234" spans="1:43" ht="30" x14ac:dyDescent="0.25">
      <c r="A234" s="128" t="s">
        <v>242</v>
      </c>
      <c r="B234" s="140" t="s">
        <v>792</v>
      </c>
      <c r="C234" s="118" t="s">
        <v>282</v>
      </c>
      <c r="D234" s="5"/>
      <c r="E234" s="5"/>
      <c r="F234" s="5"/>
      <c r="G234" s="5"/>
      <c r="H234" s="5"/>
      <c r="I234" s="5"/>
      <c r="J234" s="5"/>
      <c r="K234" s="5"/>
      <c r="L234" s="28"/>
      <c r="M234" s="141" t="s">
        <v>732</v>
      </c>
      <c r="N234" s="142">
        <v>0</v>
      </c>
      <c r="O234" s="150"/>
      <c r="P234" s="144">
        <v>0</v>
      </c>
      <c r="Q234" s="144">
        <v>0</v>
      </c>
      <c r="R234" s="144">
        <f t="shared" si="78"/>
        <v>0</v>
      </c>
      <c r="S234" s="144">
        <f t="shared" si="72"/>
        <v>0</v>
      </c>
      <c r="T234" s="144">
        <v>0</v>
      </c>
      <c r="U234" s="144">
        <f t="shared" si="79"/>
        <v>0</v>
      </c>
      <c r="V234" s="145"/>
      <c r="W234" s="144">
        <v>0</v>
      </c>
      <c r="X234" s="146">
        <f t="shared" si="73"/>
        <v>0</v>
      </c>
      <c r="Y234" s="144">
        <v>0</v>
      </c>
      <c r="Z234" s="144">
        <f t="shared" si="74"/>
        <v>0</v>
      </c>
      <c r="AA234" s="144">
        <f t="shared" si="75"/>
        <v>0</v>
      </c>
      <c r="AB234" s="144">
        <f t="shared" si="76"/>
        <v>0</v>
      </c>
      <c r="AC234" s="147">
        <f t="shared" si="77"/>
        <v>0</v>
      </c>
      <c r="AD234" s="48"/>
      <c r="AE234" s="21">
        <v>10</v>
      </c>
      <c r="AF234" s="21">
        <v>0</v>
      </c>
      <c r="AG234" s="21">
        <f t="shared" si="80"/>
        <v>0</v>
      </c>
      <c r="AH234" s="21">
        <f t="shared" si="81"/>
        <v>0</v>
      </c>
      <c r="AI234" s="21">
        <f t="shared" si="82"/>
        <v>0</v>
      </c>
      <c r="AJ234" s="21">
        <f t="shared" si="83"/>
        <v>0</v>
      </c>
      <c r="AK234" s="21">
        <f t="shared" si="84"/>
        <v>0</v>
      </c>
      <c r="AL234" s="21">
        <f t="shared" si="85"/>
        <v>0</v>
      </c>
      <c r="AM234" s="21">
        <f t="shared" si="86"/>
        <v>0</v>
      </c>
      <c r="AN234" s="21">
        <f t="shared" si="87"/>
        <v>0</v>
      </c>
      <c r="AO234" s="21">
        <f t="shared" si="88"/>
        <v>0</v>
      </c>
      <c r="AP234" s="21">
        <f t="shared" si="89"/>
        <v>0</v>
      </c>
      <c r="AQ234" s="23">
        <f t="shared" si="90"/>
        <v>0</v>
      </c>
    </row>
    <row r="235" spans="1:43" ht="30" x14ac:dyDescent="0.25">
      <c r="A235" s="128" t="s">
        <v>243</v>
      </c>
      <c r="B235" s="140" t="s">
        <v>792</v>
      </c>
      <c r="C235" s="118" t="s">
        <v>819</v>
      </c>
      <c r="D235" s="5"/>
      <c r="E235" s="5"/>
      <c r="F235" s="5"/>
      <c r="G235" s="5"/>
      <c r="H235" s="5"/>
      <c r="I235" s="5"/>
      <c r="J235" s="5"/>
      <c r="K235" s="5"/>
      <c r="L235" s="28"/>
      <c r="M235" s="141" t="s">
        <v>732</v>
      </c>
      <c r="N235" s="142">
        <v>0</v>
      </c>
      <c r="O235" s="150"/>
      <c r="P235" s="144">
        <v>0</v>
      </c>
      <c r="Q235" s="144">
        <v>0</v>
      </c>
      <c r="R235" s="144">
        <f t="shared" si="78"/>
        <v>0</v>
      </c>
      <c r="S235" s="144">
        <f t="shared" si="72"/>
        <v>0</v>
      </c>
      <c r="T235" s="144">
        <v>0</v>
      </c>
      <c r="U235" s="144">
        <f t="shared" si="79"/>
        <v>0</v>
      </c>
      <c r="V235" s="145"/>
      <c r="W235" s="144">
        <v>0</v>
      </c>
      <c r="X235" s="146">
        <f t="shared" si="73"/>
        <v>0</v>
      </c>
      <c r="Y235" s="144">
        <v>0</v>
      </c>
      <c r="Z235" s="144">
        <f t="shared" si="74"/>
        <v>0</v>
      </c>
      <c r="AA235" s="144">
        <f t="shared" si="75"/>
        <v>0</v>
      </c>
      <c r="AB235" s="144">
        <f t="shared" si="76"/>
        <v>0</v>
      </c>
      <c r="AC235" s="147">
        <f t="shared" si="77"/>
        <v>0</v>
      </c>
      <c r="AD235" s="48"/>
      <c r="AE235" s="21">
        <v>10</v>
      </c>
      <c r="AF235" s="21">
        <v>0</v>
      </c>
      <c r="AG235" s="21">
        <f t="shared" si="80"/>
        <v>0</v>
      </c>
      <c r="AH235" s="21">
        <f t="shared" si="81"/>
        <v>0</v>
      </c>
      <c r="AI235" s="21">
        <f t="shared" si="82"/>
        <v>0</v>
      </c>
      <c r="AJ235" s="21">
        <f t="shared" si="83"/>
        <v>0</v>
      </c>
      <c r="AK235" s="21">
        <f t="shared" si="84"/>
        <v>0</v>
      </c>
      <c r="AL235" s="21">
        <f t="shared" si="85"/>
        <v>0</v>
      </c>
      <c r="AM235" s="21">
        <f t="shared" si="86"/>
        <v>0</v>
      </c>
      <c r="AN235" s="21">
        <f t="shared" si="87"/>
        <v>0</v>
      </c>
      <c r="AO235" s="21">
        <f t="shared" si="88"/>
        <v>0</v>
      </c>
      <c r="AP235" s="21">
        <f t="shared" si="89"/>
        <v>0</v>
      </c>
      <c r="AQ235" s="23">
        <f t="shared" si="90"/>
        <v>0</v>
      </c>
    </row>
    <row r="236" spans="1:43" ht="45" x14ac:dyDescent="0.25">
      <c r="A236" s="128" t="s">
        <v>244</v>
      </c>
      <c r="B236" s="140" t="s">
        <v>792</v>
      </c>
      <c r="C236" s="123" t="s">
        <v>820</v>
      </c>
      <c r="D236" s="5"/>
      <c r="E236" s="5"/>
      <c r="F236" s="5"/>
      <c r="G236" s="5"/>
      <c r="H236" s="5"/>
      <c r="I236" s="5"/>
      <c r="J236" s="5"/>
      <c r="K236" s="5"/>
      <c r="L236" s="28"/>
      <c r="M236" s="141" t="s">
        <v>732</v>
      </c>
      <c r="N236" s="142">
        <v>0</v>
      </c>
      <c r="O236" s="150"/>
      <c r="P236" s="144">
        <v>0</v>
      </c>
      <c r="Q236" s="144">
        <v>0</v>
      </c>
      <c r="R236" s="144">
        <f t="shared" si="78"/>
        <v>0</v>
      </c>
      <c r="S236" s="144">
        <f t="shared" si="72"/>
        <v>0</v>
      </c>
      <c r="T236" s="144">
        <v>0</v>
      </c>
      <c r="U236" s="144">
        <f t="shared" si="79"/>
        <v>0</v>
      </c>
      <c r="V236" s="145"/>
      <c r="W236" s="144">
        <v>0</v>
      </c>
      <c r="X236" s="146">
        <f t="shared" si="73"/>
        <v>0</v>
      </c>
      <c r="Y236" s="144">
        <v>0</v>
      </c>
      <c r="Z236" s="144">
        <f t="shared" si="74"/>
        <v>0</v>
      </c>
      <c r="AA236" s="144">
        <f t="shared" si="75"/>
        <v>0</v>
      </c>
      <c r="AB236" s="144">
        <f t="shared" si="76"/>
        <v>0</v>
      </c>
      <c r="AC236" s="147">
        <f t="shared" si="77"/>
        <v>0</v>
      </c>
      <c r="AD236" s="48"/>
      <c r="AE236" s="21">
        <v>10</v>
      </c>
      <c r="AF236" s="21">
        <v>0</v>
      </c>
      <c r="AG236" s="21">
        <f t="shared" si="80"/>
        <v>0</v>
      </c>
      <c r="AH236" s="21">
        <f t="shared" si="81"/>
        <v>0</v>
      </c>
      <c r="AI236" s="21">
        <f t="shared" si="82"/>
        <v>0</v>
      </c>
      <c r="AJ236" s="21">
        <f t="shared" si="83"/>
        <v>0</v>
      </c>
      <c r="AK236" s="21">
        <f t="shared" si="84"/>
        <v>0</v>
      </c>
      <c r="AL236" s="21">
        <f t="shared" si="85"/>
        <v>0</v>
      </c>
      <c r="AM236" s="21">
        <f t="shared" si="86"/>
        <v>0</v>
      </c>
      <c r="AN236" s="21">
        <f t="shared" si="87"/>
        <v>0</v>
      </c>
      <c r="AO236" s="21">
        <f t="shared" si="88"/>
        <v>0</v>
      </c>
      <c r="AP236" s="21">
        <f t="shared" si="89"/>
        <v>0</v>
      </c>
      <c r="AQ236" s="23">
        <f t="shared" si="90"/>
        <v>0</v>
      </c>
    </row>
    <row r="237" spans="1:43" ht="30" x14ac:dyDescent="0.25">
      <c r="A237" s="128" t="s">
        <v>246</v>
      </c>
      <c r="B237" s="140" t="s">
        <v>792</v>
      </c>
      <c r="C237" s="118" t="s">
        <v>283</v>
      </c>
      <c r="D237" s="5"/>
      <c r="E237" s="5"/>
      <c r="F237" s="5"/>
      <c r="G237" s="5"/>
      <c r="H237" s="5"/>
      <c r="I237" s="5"/>
      <c r="J237" s="5"/>
      <c r="K237" s="5"/>
      <c r="L237" s="28"/>
      <c r="M237" s="141" t="s">
        <v>732</v>
      </c>
      <c r="N237" s="142">
        <v>0</v>
      </c>
      <c r="O237" s="150"/>
      <c r="P237" s="144">
        <v>0</v>
      </c>
      <c r="Q237" s="144">
        <v>0</v>
      </c>
      <c r="R237" s="144">
        <f t="shared" si="78"/>
        <v>0</v>
      </c>
      <c r="S237" s="144">
        <f t="shared" si="72"/>
        <v>0</v>
      </c>
      <c r="T237" s="144">
        <v>0</v>
      </c>
      <c r="U237" s="144">
        <f t="shared" si="79"/>
        <v>0</v>
      </c>
      <c r="V237" s="145"/>
      <c r="W237" s="144">
        <v>0</v>
      </c>
      <c r="X237" s="146">
        <f t="shared" si="73"/>
        <v>0</v>
      </c>
      <c r="Y237" s="144">
        <v>0</v>
      </c>
      <c r="Z237" s="144">
        <f t="shared" si="74"/>
        <v>0</v>
      </c>
      <c r="AA237" s="144">
        <f t="shared" si="75"/>
        <v>0</v>
      </c>
      <c r="AB237" s="144">
        <f t="shared" si="76"/>
        <v>0</v>
      </c>
      <c r="AC237" s="147">
        <f t="shared" si="77"/>
        <v>0</v>
      </c>
      <c r="AD237" s="48"/>
      <c r="AE237" s="21">
        <v>10</v>
      </c>
      <c r="AF237" s="21">
        <v>0</v>
      </c>
      <c r="AG237" s="21">
        <f t="shared" si="80"/>
        <v>0</v>
      </c>
      <c r="AH237" s="21">
        <f t="shared" si="81"/>
        <v>0</v>
      </c>
      <c r="AI237" s="21">
        <f t="shared" si="82"/>
        <v>0</v>
      </c>
      <c r="AJ237" s="21">
        <f t="shared" si="83"/>
        <v>0</v>
      </c>
      <c r="AK237" s="21">
        <f t="shared" si="84"/>
        <v>0</v>
      </c>
      <c r="AL237" s="21">
        <f t="shared" si="85"/>
        <v>0</v>
      </c>
      <c r="AM237" s="21">
        <f t="shared" si="86"/>
        <v>0</v>
      </c>
      <c r="AN237" s="21">
        <f t="shared" si="87"/>
        <v>0</v>
      </c>
      <c r="AO237" s="21">
        <f t="shared" si="88"/>
        <v>0</v>
      </c>
      <c r="AP237" s="21">
        <f t="shared" si="89"/>
        <v>0</v>
      </c>
      <c r="AQ237" s="23">
        <f t="shared" si="90"/>
        <v>0</v>
      </c>
    </row>
    <row r="238" spans="1:43" x14ac:dyDescent="0.25">
      <c r="A238" s="128" t="s">
        <v>256</v>
      </c>
      <c r="B238" s="140" t="s">
        <v>792</v>
      </c>
      <c r="C238" s="118" t="s">
        <v>284</v>
      </c>
      <c r="D238" s="5"/>
      <c r="E238" s="5"/>
      <c r="F238" s="5"/>
      <c r="G238" s="5"/>
      <c r="H238" s="5"/>
      <c r="I238" s="5"/>
      <c r="J238" s="5"/>
      <c r="K238" s="5"/>
      <c r="L238" s="28"/>
      <c r="M238" s="141" t="s">
        <v>732</v>
      </c>
      <c r="N238" s="142">
        <v>0</v>
      </c>
      <c r="O238" s="150"/>
      <c r="P238" s="144">
        <v>0</v>
      </c>
      <c r="Q238" s="144">
        <v>0</v>
      </c>
      <c r="R238" s="144">
        <f t="shared" si="78"/>
        <v>0</v>
      </c>
      <c r="S238" s="144">
        <f t="shared" si="72"/>
        <v>0</v>
      </c>
      <c r="T238" s="144">
        <v>0</v>
      </c>
      <c r="U238" s="144">
        <f t="shared" si="79"/>
        <v>0</v>
      </c>
      <c r="V238" s="145"/>
      <c r="W238" s="144">
        <v>0</v>
      </c>
      <c r="X238" s="146">
        <f t="shared" si="73"/>
        <v>0</v>
      </c>
      <c r="Y238" s="144">
        <v>0</v>
      </c>
      <c r="Z238" s="144">
        <f t="shared" si="74"/>
        <v>0</v>
      </c>
      <c r="AA238" s="144">
        <f t="shared" si="75"/>
        <v>0</v>
      </c>
      <c r="AB238" s="144">
        <f t="shared" si="76"/>
        <v>0</v>
      </c>
      <c r="AC238" s="147">
        <f t="shared" si="77"/>
        <v>0</v>
      </c>
      <c r="AD238" s="48"/>
      <c r="AE238" s="21">
        <v>10</v>
      </c>
      <c r="AF238" s="21">
        <v>0</v>
      </c>
      <c r="AG238" s="21">
        <f t="shared" si="80"/>
        <v>0</v>
      </c>
      <c r="AH238" s="21">
        <f t="shared" si="81"/>
        <v>0</v>
      </c>
      <c r="AI238" s="21">
        <f t="shared" si="82"/>
        <v>0</v>
      </c>
      <c r="AJ238" s="21">
        <f t="shared" si="83"/>
        <v>0</v>
      </c>
      <c r="AK238" s="21">
        <f t="shared" si="84"/>
        <v>0</v>
      </c>
      <c r="AL238" s="21">
        <f t="shared" si="85"/>
        <v>0</v>
      </c>
      <c r="AM238" s="21">
        <f t="shared" si="86"/>
        <v>0</v>
      </c>
      <c r="AN238" s="21">
        <f t="shared" si="87"/>
        <v>0</v>
      </c>
      <c r="AO238" s="21">
        <f t="shared" si="88"/>
        <v>0</v>
      </c>
      <c r="AP238" s="21">
        <f t="shared" si="89"/>
        <v>0</v>
      </c>
      <c r="AQ238" s="23">
        <f t="shared" si="90"/>
        <v>0</v>
      </c>
    </row>
    <row r="239" spans="1:43" ht="30" x14ac:dyDescent="0.25">
      <c r="A239" s="128" t="s">
        <v>257</v>
      </c>
      <c r="B239" s="140" t="s">
        <v>792</v>
      </c>
      <c r="C239" s="118" t="s">
        <v>285</v>
      </c>
      <c r="D239" s="5"/>
      <c r="E239" s="5"/>
      <c r="F239" s="5"/>
      <c r="G239" s="5"/>
      <c r="H239" s="5"/>
      <c r="I239" s="5"/>
      <c r="J239" s="5"/>
      <c r="K239" s="5"/>
      <c r="L239" s="28"/>
      <c r="M239" s="141" t="s">
        <v>732</v>
      </c>
      <c r="N239" s="142">
        <v>0</v>
      </c>
      <c r="O239" s="150"/>
      <c r="P239" s="144">
        <v>0</v>
      </c>
      <c r="Q239" s="144">
        <v>0</v>
      </c>
      <c r="R239" s="144">
        <f t="shared" si="78"/>
        <v>0</v>
      </c>
      <c r="S239" s="144">
        <f t="shared" si="72"/>
        <v>0</v>
      </c>
      <c r="T239" s="144">
        <v>0</v>
      </c>
      <c r="U239" s="144">
        <f t="shared" si="79"/>
        <v>0</v>
      </c>
      <c r="V239" s="145"/>
      <c r="W239" s="144">
        <v>0</v>
      </c>
      <c r="X239" s="146">
        <f t="shared" si="73"/>
        <v>0</v>
      </c>
      <c r="Y239" s="144">
        <v>0</v>
      </c>
      <c r="Z239" s="144">
        <f t="shared" si="74"/>
        <v>0</v>
      </c>
      <c r="AA239" s="144">
        <f t="shared" si="75"/>
        <v>0</v>
      </c>
      <c r="AB239" s="144">
        <f t="shared" si="76"/>
        <v>0</v>
      </c>
      <c r="AC239" s="147">
        <f t="shared" si="77"/>
        <v>0</v>
      </c>
      <c r="AD239" s="48"/>
      <c r="AE239" s="21">
        <v>10</v>
      </c>
      <c r="AF239" s="21">
        <v>0</v>
      </c>
      <c r="AG239" s="21">
        <f t="shared" si="80"/>
        <v>0</v>
      </c>
      <c r="AH239" s="21">
        <f t="shared" si="81"/>
        <v>0</v>
      </c>
      <c r="AI239" s="21">
        <f t="shared" si="82"/>
        <v>0</v>
      </c>
      <c r="AJ239" s="21">
        <f t="shared" si="83"/>
        <v>0</v>
      </c>
      <c r="AK239" s="21">
        <f t="shared" si="84"/>
        <v>0</v>
      </c>
      <c r="AL239" s="21">
        <f t="shared" si="85"/>
        <v>0</v>
      </c>
      <c r="AM239" s="21">
        <f t="shared" si="86"/>
        <v>0</v>
      </c>
      <c r="AN239" s="21">
        <f t="shared" si="87"/>
        <v>0</v>
      </c>
      <c r="AO239" s="21">
        <f t="shared" si="88"/>
        <v>0</v>
      </c>
      <c r="AP239" s="21">
        <f t="shared" si="89"/>
        <v>0</v>
      </c>
      <c r="AQ239" s="23">
        <f t="shared" si="90"/>
        <v>0</v>
      </c>
    </row>
    <row r="240" spans="1:43" x14ac:dyDescent="0.25">
      <c r="A240" s="131"/>
      <c r="B240" s="140" t="s">
        <v>792</v>
      </c>
      <c r="C240" s="118" t="s">
        <v>286</v>
      </c>
      <c r="D240" s="5"/>
      <c r="E240" s="5"/>
      <c r="F240" s="5"/>
      <c r="G240" s="5"/>
      <c r="H240" s="5"/>
      <c r="I240" s="5"/>
      <c r="J240" s="5"/>
      <c r="K240" s="5"/>
      <c r="L240" s="28"/>
      <c r="M240" s="148" t="s">
        <v>720</v>
      </c>
      <c r="N240" s="141">
        <v>1</v>
      </c>
      <c r="O240" s="150"/>
      <c r="P240" s="151">
        <v>6631568.585</v>
      </c>
      <c r="Q240" s="144">
        <v>0</v>
      </c>
      <c r="R240" s="144">
        <f t="shared" si="78"/>
        <v>6631568.585</v>
      </c>
      <c r="S240" s="144">
        <f t="shared" si="72"/>
        <v>497566.59093254997</v>
      </c>
      <c r="T240" s="144">
        <v>0</v>
      </c>
      <c r="U240" s="144">
        <f t="shared" si="79"/>
        <v>7129135.1759325499</v>
      </c>
      <c r="V240" s="145"/>
      <c r="W240" s="152">
        <v>101280</v>
      </c>
      <c r="X240" s="146">
        <f t="shared" si="73"/>
        <v>12518.207999999999</v>
      </c>
      <c r="Y240" s="144">
        <v>0</v>
      </c>
      <c r="Z240" s="144">
        <f t="shared" si="74"/>
        <v>113798.208</v>
      </c>
      <c r="AA240" s="144">
        <f t="shared" si="75"/>
        <v>7129135.1759325499</v>
      </c>
      <c r="AB240" s="144">
        <f t="shared" si="76"/>
        <v>113798.208</v>
      </c>
      <c r="AC240" s="147">
        <f t="shared" si="77"/>
        <v>7242933</v>
      </c>
      <c r="AD240" s="48"/>
      <c r="AE240" s="21">
        <v>10</v>
      </c>
      <c r="AF240" s="21">
        <v>1</v>
      </c>
      <c r="AG240" s="21">
        <f t="shared" si="80"/>
        <v>663156.85849999997</v>
      </c>
      <c r="AH240" s="21">
        <f t="shared" si="81"/>
        <v>0</v>
      </c>
      <c r="AI240" s="21">
        <f t="shared" si="82"/>
        <v>663156.85849999997</v>
      </c>
      <c r="AJ240" s="21">
        <f t="shared" si="83"/>
        <v>49756.659093255003</v>
      </c>
      <c r="AK240" s="21">
        <f t="shared" si="84"/>
        <v>0</v>
      </c>
      <c r="AL240" s="21">
        <f t="shared" si="85"/>
        <v>712913.51759325503</v>
      </c>
      <c r="AM240" s="21">
        <f t="shared" si="86"/>
        <v>10128</v>
      </c>
      <c r="AN240" s="21">
        <f t="shared" si="87"/>
        <v>1251.8208</v>
      </c>
      <c r="AO240" s="21">
        <f t="shared" si="88"/>
        <v>0</v>
      </c>
      <c r="AP240" s="21">
        <f t="shared" si="89"/>
        <v>11379.8208</v>
      </c>
      <c r="AQ240" s="23">
        <f t="shared" si="90"/>
        <v>724293.33839325502</v>
      </c>
    </row>
    <row r="241" spans="1:43" x14ac:dyDescent="0.25">
      <c r="A241" s="128">
        <v>2</v>
      </c>
      <c r="B241" s="140" t="s">
        <v>792</v>
      </c>
      <c r="C241" s="127" t="s">
        <v>287</v>
      </c>
      <c r="D241" s="5"/>
      <c r="E241" s="5"/>
      <c r="F241" s="5"/>
      <c r="G241" s="5"/>
      <c r="H241" s="5"/>
      <c r="I241" s="5"/>
      <c r="J241" s="5"/>
      <c r="K241" s="5"/>
      <c r="L241" s="28"/>
      <c r="M241" s="141" t="s">
        <v>732</v>
      </c>
      <c r="N241" s="142">
        <v>0</v>
      </c>
      <c r="O241" s="150"/>
      <c r="P241" s="144">
        <v>0</v>
      </c>
      <c r="Q241" s="144">
        <v>0</v>
      </c>
      <c r="R241" s="144">
        <f t="shared" si="78"/>
        <v>0</v>
      </c>
      <c r="S241" s="144">
        <f t="shared" si="72"/>
        <v>0</v>
      </c>
      <c r="T241" s="144">
        <v>0</v>
      </c>
      <c r="U241" s="144">
        <f t="shared" si="79"/>
        <v>0</v>
      </c>
      <c r="V241" s="145"/>
      <c r="W241" s="144">
        <v>0</v>
      </c>
      <c r="X241" s="146">
        <f t="shared" si="73"/>
        <v>0</v>
      </c>
      <c r="Y241" s="144">
        <v>0</v>
      </c>
      <c r="Z241" s="144">
        <f t="shared" si="74"/>
        <v>0</v>
      </c>
      <c r="AA241" s="144">
        <f t="shared" si="75"/>
        <v>0</v>
      </c>
      <c r="AB241" s="144">
        <f t="shared" si="76"/>
        <v>0</v>
      </c>
      <c r="AC241" s="147">
        <f t="shared" si="77"/>
        <v>0</v>
      </c>
      <c r="AD241" s="48"/>
      <c r="AE241" s="21">
        <v>10</v>
      </c>
      <c r="AF241" s="21">
        <v>0</v>
      </c>
      <c r="AG241" s="21">
        <f t="shared" si="80"/>
        <v>0</v>
      </c>
      <c r="AH241" s="21">
        <f t="shared" si="81"/>
        <v>0</v>
      </c>
      <c r="AI241" s="21">
        <f t="shared" si="82"/>
        <v>0</v>
      </c>
      <c r="AJ241" s="21">
        <f t="shared" si="83"/>
        <v>0</v>
      </c>
      <c r="AK241" s="21">
        <f t="shared" si="84"/>
        <v>0</v>
      </c>
      <c r="AL241" s="21">
        <f t="shared" si="85"/>
        <v>0</v>
      </c>
      <c r="AM241" s="21">
        <f t="shared" si="86"/>
        <v>0</v>
      </c>
      <c r="AN241" s="21">
        <f t="shared" si="87"/>
        <v>0</v>
      </c>
      <c r="AO241" s="21">
        <f t="shared" si="88"/>
        <v>0</v>
      </c>
      <c r="AP241" s="21">
        <f t="shared" si="89"/>
        <v>0</v>
      </c>
      <c r="AQ241" s="23">
        <f t="shared" si="90"/>
        <v>0</v>
      </c>
    </row>
    <row r="242" spans="1:43" x14ac:dyDescent="0.25">
      <c r="A242" s="128">
        <v>1</v>
      </c>
      <c r="B242" s="140" t="s">
        <v>792</v>
      </c>
      <c r="C242" s="123" t="s">
        <v>288</v>
      </c>
      <c r="D242" s="5"/>
      <c r="E242" s="5"/>
      <c r="F242" s="5"/>
      <c r="G242" s="5"/>
      <c r="H242" s="5"/>
      <c r="I242" s="5"/>
      <c r="J242" s="5"/>
      <c r="K242" s="5"/>
      <c r="L242" s="28"/>
      <c r="M242" s="141" t="s">
        <v>732</v>
      </c>
      <c r="N242" s="142">
        <v>0</v>
      </c>
      <c r="O242" s="150"/>
      <c r="P242" s="144">
        <v>0</v>
      </c>
      <c r="Q242" s="144">
        <v>0</v>
      </c>
      <c r="R242" s="144">
        <f t="shared" si="78"/>
        <v>0</v>
      </c>
      <c r="S242" s="144">
        <f t="shared" si="72"/>
        <v>0</v>
      </c>
      <c r="T242" s="144">
        <v>0</v>
      </c>
      <c r="U242" s="144">
        <f t="shared" si="79"/>
        <v>0</v>
      </c>
      <c r="V242" s="145"/>
      <c r="W242" s="144">
        <v>0</v>
      </c>
      <c r="X242" s="146">
        <f t="shared" si="73"/>
        <v>0</v>
      </c>
      <c r="Y242" s="144">
        <v>0</v>
      </c>
      <c r="Z242" s="144">
        <f t="shared" si="74"/>
        <v>0</v>
      </c>
      <c r="AA242" s="144">
        <f t="shared" si="75"/>
        <v>0</v>
      </c>
      <c r="AB242" s="144">
        <f t="shared" si="76"/>
        <v>0</v>
      </c>
      <c r="AC242" s="147">
        <f t="shared" si="77"/>
        <v>0</v>
      </c>
      <c r="AD242" s="48"/>
      <c r="AE242" s="21">
        <v>10</v>
      </c>
      <c r="AF242" s="21">
        <v>0</v>
      </c>
      <c r="AG242" s="21">
        <f t="shared" si="80"/>
        <v>0</v>
      </c>
      <c r="AH242" s="21">
        <f t="shared" si="81"/>
        <v>0</v>
      </c>
      <c r="AI242" s="21">
        <f t="shared" si="82"/>
        <v>0</v>
      </c>
      <c r="AJ242" s="21">
        <f t="shared" si="83"/>
        <v>0</v>
      </c>
      <c r="AK242" s="21">
        <f t="shared" si="84"/>
        <v>0</v>
      </c>
      <c r="AL242" s="21">
        <f t="shared" si="85"/>
        <v>0</v>
      </c>
      <c r="AM242" s="21">
        <f t="shared" si="86"/>
        <v>0</v>
      </c>
      <c r="AN242" s="21">
        <f t="shared" si="87"/>
        <v>0</v>
      </c>
      <c r="AO242" s="21">
        <f t="shared" si="88"/>
        <v>0</v>
      </c>
      <c r="AP242" s="21">
        <f t="shared" si="89"/>
        <v>0</v>
      </c>
      <c r="AQ242" s="23">
        <f t="shared" si="90"/>
        <v>0</v>
      </c>
    </row>
    <row r="243" spans="1:43" ht="30" x14ac:dyDescent="0.25">
      <c r="A243" s="128">
        <v>1.1000000000000001</v>
      </c>
      <c r="B243" s="140" t="s">
        <v>792</v>
      </c>
      <c r="C243" s="118" t="s">
        <v>289</v>
      </c>
      <c r="D243" s="5"/>
      <c r="E243" s="5"/>
      <c r="F243" s="5"/>
      <c r="G243" s="5"/>
      <c r="H243" s="5"/>
      <c r="I243" s="5"/>
      <c r="J243" s="5"/>
      <c r="K243" s="5"/>
      <c r="L243" s="28"/>
      <c r="M243" s="141" t="s">
        <v>732</v>
      </c>
      <c r="N243" s="142">
        <v>0</v>
      </c>
      <c r="O243" s="150"/>
      <c r="P243" s="144">
        <v>0</v>
      </c>
      <c r="Q243" s="144">
        <v>0</v>
      </c>
      <c r="R243" s="144">
        <f t="shared" si="78"/>
        <v>0</v>
      </c>
      <c r="S243" s="144">
        <f t="shared" si="72"/>
        <v>0</v>
      </c>
      <c r="T243" s="144">
        <v>0</v>
      </c>
      <c r="U243" s="144">
        <f t="shared" si="79"/>
        <v>0</v>
      </c>
      <c r="V243" s="145"/>
      <c r="W243" s="144">
        <v>0</v>
      </c>
      <c r="X243" s="146">
        <f t="shared" si="73"/>
        <v>0</v>
      </c>
      <c r="Y243" s="144">
        <v>0</v>
      </c>
      <c r="Z243" s="144">
        <f t="shared" si="74"/>
        <v>0</v>
      </c>
      <c r="AA243" s="144">
        <f t="shared" si="75"/>
        <v>0</v>
      </c>
      <c r="AB243" s="144">
        <f t="shared" si="76"/>
        <v>0</v>
      </c>
      <c r="AC243" s="147">
        <f t="shared" si="77"/>
        <v>0</v>
      </c>
      <c r="AD243" s="48"/>
      <c r="AE243" s="21">
        <v>10</v>
      </c>
      <c r="AF243" s="21">
        <v>0</v>
      </c>
      <c r="AG243" s="21">
        <f t="shared" si="80"/>
        <v>0</v>
      </c>
      <c r="AH243" s="21">
        <f t="shared" si="81"/>
        <v>0</v>
      </c>
      <c r="AI243" s="21">
        <f t="shared" si="82"/>
        <v>0</v>
      </c>
      <c r="AJ243" s="21">
        <f t="shared" si="83"/>
        <v>0</v>
      </c>
      <c r="AK243" s="21">
        <f t="shared" si="84"/>
        <v>0</v>
      </c>
      <c r="AL243" s="21">
        <f t="shared" si="85"/>
        <v>0</v>
      </c>
      <c r="AM243" s="21">
        <f t="shared" si="86"/>
        <v>0</v>
      </c>
      <c r="AN243" s="21">
        <f t="shared" si="87"/>
        <v>0</v>
      </c>
      <c r="AO243" s="21">
        <f t="shared" si="88"/>
        <v>0</v>
      </c>
      <c r="AP243" s="21">
        <f t="shared" si="89"/>
        <v>0</v>
      </c>
      <c r="AQ243" s="23">
        <f t="shared" si="90"/>
        <v>0</v>
      </c>
    </row>
    <row r="244" spans="1:43" ht="30" x14ac:dyDescent="0.25">
      <c r="A244" s="128">
        <v>1.2</v>
      </c>
      <c r="B244" s="140" t="s">
        <v>792</v>
      </c>
      <c r="C244" s="118" t="s">
        <v>821</v>
      </c>
      <c r="D244" s="5"/>
      <c r="E244" s="5"/>
      <c r="F244" s="5"/>
      <c r="G244" s="5"/>
      <c r="H244" s="5"/>
      <c r="I244" s="5"/>
      <c r="J244" s="5"/>
      <c r="K244" s="5"/>
      <c r="L244" s="28"/>
      <c r="M244" s="141" t="s">
        <v>732</v>
      </c>
      <c r="N244" s="142">
        <v>0</v>
      </c>
      <c r="O244" s="150"/>
      <c r="P244" s="144">
        <v>0</v>
      </c>
      <c r="Q244" s="144">
        <v>0</v>
      </c>
      <c r="R244" s="144">
        <f t="shared" si="78"/>
        <v>0</v>
      </c>
      <c r="S244" s="144">
        <f t="shared" si="72"/>
        <v>0</v>
      </c>
      <c r="T244" s="144">
        <v>0</v>
      </c>
      <c r="U244" s="144">
        <f t="shared" si="79"/>
        <v>0</v>
      </c>
      <c r="V244" s="145"/>
      <c r="W244" s="144">
        <v>0</v>
      </c>
      <c r="X244" s="146">
        <f t="shared" si="73"/>
        <v>0</v>
      </c>
      <c r="Y244" s="144">
        <v>0</v>
      </c>
      <c r="Z244" s="144">
        <f t="shared" si="74"/>
        <v>0</v>
      </c>
      <c r="AA244" s="144">
        <f t="shared" si="75"/>
        <v>0</v>
      </c>
      <c r="AB244" s="144">
        <f t="shared" si="76"/>
        <v>0</v>
      </c>
      <c r="AC244" s="147">
        <f t="shared" si="77"/>
        <v>0</v>
      </c>
      <c r="AD244" s="48"/>
      <c r="AE244" s="21">
        <v>10</v>
      </c>
      <c r="AF244" s="21">
        <v>0</v>
      </c>
      <c r="AG244" s="21">
        <f t="shared" si="80"/>
        <v>0</v>
      </c>
      <c r="AH244" s="21">
        <f t="shared" si="81"/>
        <v>0</v>
      </c>
      <c r="AI244" s="21">
        <f t="shared" si="82"/>
        <v>0</v>
      </c>
      <c r="AJ244" s="21">
        <f t="shared" si="83"/>
        <v>0</v>
      </c>
      <c r="AK244" s="21">
        <f t="shared" si="84"/>
        <v>0</v>
      </c>
      <c r="AL244" s="21">
        <f t="shared" si="85"/>
        <v>0</v>
      </c>
      <c r="AM244" s="21">
        <f t="shared" si="86"/>
        <v>0</v>
      </c>
      <c r="AN244" s="21">
        <f t="shared" si="87"/>
        <v>0</v>
      </c>
      <c r="AO244" s="21">
        <f t="shared" si="88"/>
        <v>0</v>
      </c>
      <c r="AP244" s="21">
        <f t="shared" si="89"/>
        <v>0</v>
      </c>
      <c r="AQ244" s="23">
        <f t="shared" si="90"/>
        <v>0</v>
      </c>
    </row>
    <row r="245" spans="1:43" ht="45" x14ac:dyDescent="0.25">
      <c r="A245" s="128">
        <v>1.3</v>
      </c>
      <c r="B245" s="140" t="s">
        <v>792</v>
      </c>
      <c r="C245" s="118" t="s">
        <v>290</v>
      </c>
      <c r="D245" s="5"/>
      <c r="E245" s="5"/>
      <c r="F245" s="5"/>
      <c r="G245" s="5"/>
      <c r="H245" s="5"/>
      <c r="I245" s="5"/>
      <c r="J245" s="5"/>
      <c r="K245" s="5"/>
      <c r="L245" s="28"/>
      <c r="M245" s="141" t="s">
        <v>732</v>
      </c>
      <c r="N245" s="142">
        <v>0</v>
      </c>
      <c r="O245" s="150"/>
      <c r="P245" s="144">
        <v>0</v>
      </c>
      <c r="Q245" s="144">
        <v>0</v>
      </c>
      <c r="R245" s="144">
        <f t="shared" si="78"/>
        <v>0</v>
      </c>
      <c r="S245" s="144">
        <f t="shared" si="72"/>
        <v>0</v>
      </c>
      <c r="T245" s="144">
        <v>0</v>
      </c>
      <c r="U245" s="144">
        <f t="shared" si="79"/>
        <v>0</v>
      </c>
      <c r="V245" s="145"/>
      <c r="W245" s="144">
        <v>0</v>
      </c>
      <c r="X245" s="146">
        <f t="shared" si="73"/>
        <v>0</v>
      </c>
      <c r="Y245" s="144">
        <v>0</v>
      </c>
      <c r="Z245" s="144">
        <f t="shared" si="74"/>
        <v>0</v>
      </c>
      <c r="AA245" s="144">
        <f t="shared" si="75"/>
        <v>0</v>
      </c>
      <c r="AB245" s="144">
        <f t="shared" si="76"/>
        <v>0</v>
      </c>
      <c r="AC245" s="147">
        <f t="shared" si="77"/>
        <v>0</v>
      </c>
      <c r="AD245" s="48"/>
      <c r="AE245" s="21">
        <v>10</v>
      </c>
      <c r="AF245" s="21">
        <v>0</v>
      </c>
      <c r="AG245" s="21">
        <f t="shared" si="80"/>
        <v>0</v>
      </c>
      <c r="AH245" s="21">
        <f t="shared" si="81"/>
        <v>0</v>
      </c>
      <c r="AI245" s="21">
        <f t="shared" si="82"/>
        <v>0</v>
      </c>
      <c r="AJ245" s="21">
        <f t="shared" si="83"/>
        <v>0</v>
      </c>
      <c r="AK245" s="21">
        <f t="shared" si="84"/>
        <v>0</v>
      </c>
      <c r="AL245" s="21">
        <f t="shared" si="85"/>
        <v>0</v>
      </c>
      <c r="AM245" s="21">
        <f t="shared" si="86"/>
        <v>0</v>
      </c>
      <c r="AN245" s="21">
        <f t="shared" si="87"/>
        <v>0</v>
      </c>
      <c r="AO245" s="21">
        <f t="shared" si="88"/>
        <v>0</v>
      </c>
      <c r="AP245" s="21">
        <f t="shared" si="89"/>
        <v>0</v>
      </c>
      <c r="AQ245" s="23">
        <f t="shared" si="90"/>
        <v>0</v>
      </c>
    </row>
    <row r="246" spans="1:43" x14ac:dyDescent="0.25">
      <c r="A246" s="128">
        <v>1.4</v>
      </c>
      <c r="B246" s="140" t="s">
        <v>792</v>
      </c>
      <c r="C246" s="118" t="s">
        <v>822</v>
      </c>
      <c r="D246" s="5"/>
      <c r="E246" s="5"/>
      <c r="F246" s="5"/>
      <c r="G246" s="5"/>
      <c r="H246" s="5"/>
      <c r="I246" s="5"/>
      <c r="J246" s="5"/>
      <c r="K246" s="5"/>
      <c r="L246" s="28"/>
      <c r="M246" s="141" t="s">
        <v>732</v>
      </c>
      <c r="N246" s="142">
        <v>0</v>
      </c>
      <c r="O246" s="150"/>
      <c r="P246" s="144">
        <v>0</v>
      </c>
      <c r="Q246" s="144">
        <v>0</v>
      </c>
      <c r="R246" s="144">
        <f t="shared" si="78"/>
        <v>0</v>
      </c>
      <c r="S246" s="144">
        <f t="shared" si="72"/>
        <v>0</v>
      </c>
      <c r="T246" s="144">
        <v>0</v>
      </c>
      <c r="U246" s="144">
        <f t="shared" si="79"/>
        <v>0</v>
      </c>
      <c r="V246" s="145"/>
      <c r="W246" s="144">
        <v>0</v>
      </c>
      <c r="X246" s="146">
        <f t="shared" si="73"/>
        <v>0</v>
      </c>
      <c r="Y246" s="144">
        <v>0</v>
      </c>
      <c r="Z246" s="144">
        <f t="shared" si="74"/>
        <v>0</v>
      </c>
      <c r="AA246" s="144">
        <f t="shared" si="75"/>
        <v>0</v>
      </c>
      <c r="AB246" s="144">
        <f t="shared" si="76"/>
        <v>0</v>
      </c>
      <c r="AC246" s="147">
        <f t="shared" si="77"/>
        <v>0</v>
      </c>
      <c r="AD246" s="48"/>
      <c r="AE246" s="21">
        <v>10</v>
      </c>
      <c r="AF246" s="21">
        <v>0</v>
      </c>
      <c r="AG246" s="21">
        <f t="shared" si="80"/>
        <v>0</v>
      </c>
      <c r="AH246" s="21">
        <f t="shared" si="81"/>
        <v>0</v>
      </c>
      <c r="AI246" s="21">
        <f t="shared" si="82"/>
        <v>0</v>
      </c>
      <c r="AJ246" s="21">
        <f t="shared" si="83"/>
        <v>0</v>
      </c>
      <c r="AK246" s="21">
        <f t="shared" si="84"/>
        <v>0</v>
      </c>
      <c r="AL246" s="21">
        <f t="shared" si="85"/>
        <v>0</v>
      </c>
      <c r="AM246" s="21">
        <f t="shared" si="86"/>
        <v>0</v>
      </c>
      <c r="AN246" s="21">
        <f t="shared" si="87"/>
        <v>0</v>
      </c>
      <c r="AO246" s="21">
        <f t="shared" si="88"/>
        <v>0</v>
      </c>
      <c r="AP246" s="21">
        <f t="shared" si="89"/>
        <v>0</v>
      </c>
      <c r="AQ246" s="23">
        <f t="shared" si="90"/>
        <v>0</v>
      </c>
    </row>
    <row r="247" spans="1:43" x14ac:dyDescent="0.25">
      <c r="A247" s="128">
        <v>1.5</v>
      </c>
      <c r="B247" s="140" t="s">
        <v>792</v>
      </c>
      <c r="C247" s="123" t="s">
        <v>291</v>
      </c>
      <c r="D247" s="5"/>
      <c r="E247" s="5"/>
      <c r="F247" s="5"/>
      <c r="G247" s="5"/>
      <c r="H247" s="5"/>
      <c r="I247" s="5"/>
      <c r="J247" s="5"/>
      <c r="K247" s="5"/>
      <c r="L247" s="28"/>
      <c r="M247" s="141" t="s">
        <v>732</v>
      </c>
      <c r="N247" s="142">
        <v>0</v>
      </c>
      <c r="O247" s="150"/>
      <c r="P247" s="144">
        <v>0</v>
      </c>
      <c r="Q247" s="144">
        <v>0</v>
      </c>
      <c r="R247" s="144">
        <f t="shared" si="78"/>
        <v>0</v>
      </c>
      <c r="S247" s="144">
        <f t="shared" si="72"/>
        <v>0</v>
      </c>
      <c r="T247" s="144">
        <v>0</v>
      </c>
      <c r="U247" s="144">
        <f t="shared" si="79"/>
        <v>0</v>
      </c>
      <c r="V247" s="145"/>
      <c r="W247" s="144">
        <v>0</v>
      </c>
      <c r="X247" s="146">
        <f t="shared" si="73"/>
        <v>0</v>
      </c>
      <c r="Y247" s="144">
        <v>0</v>
      </c>
      <c r="Z247" s="144">
        <f t="shared" si="74"/>
        <v>0</v>
      </c>
      <c r="AA247" s="144">
        <f t="shared" si="75"/>
        <v>0</v>
      </c>
      <c r="AB247" s="144">
        <f t="shared" si="76"/>
        <v>0</v>
      </c>
      <c r="AC247" s="147">
        <f t="shared" si="77"/>
        <v>0</v>
      </c>
      <c r="AD247" s="48"/>
      <c r="AE247" s="21">
        <v>10</v>
      </c>
      <c r="AF247" s="21">
        <v>0</v>
      </c>
      <c r="AG247" s="21">
        <f t="shared" si="80"/>
        <v>0</v>
      </c>
      <c r="AH247" s="21">
        <f t="shared" si="81"/>
        <v>0</v>
      </c>
      <c r="AI247" s="21">
        <f t="shared" si="82"/>
        <v>0</v>
      </c>
      <c r="AJ247" s="21">
        <f t="shared" si="83"/>
        <v>0</v>
      </c>
      <c r="AK247" s="21">
        <f t="shared" si="84"/>
        <v>0</v>
      </c>
      <c r="AL247" s="21">
        <f t="shared" si="85"/>
        <v>0</v>
      </c>
      <c r="AM247" s="21">
        <f t="shared" si="86"/>
        <v>0</v>
      </c>
      <c r="AN247" s="21">
        <f t="shared" si="87"/>
        <v>0</v>
      </c>
      <c r="AO247" s="21">
        <f t="shared" si="88"/>
        <v>0</v>
      </c>
      <c r="AP247" s="21">
        <f t="shared" si="89"/>
        <v>0</v>
      </c>
      <c r="AQ247" s="23">
        <f t="shared" si="90"/>
        <v>0</v>
      </c>
    </row>
    <row r="248" spans="1:43" ht="30" x14ac:dyDescent="0.25">
      <c r="A248" s="128">
        <v>1.6</v>
      </c>
      <c r="B248" s="140" t="s">
        <v>792</v>
      </c>
      <c r="C248" s="118" t="s">
        <v>292</v>
      </c>
      <c r="D248" s="5"/>
      <c r="E248" s="5"/>
      <c r="F248" s="5"/>
      <c r="G248" s="5"/>
      <c r="H248" s="5"/>
      <c r="I248" s="5"/>
      <c r="J248" s="5"/>
      <c r="K248" s="5"/>
      <c r="L248" s="28"/>
      <c r="M248" s="141" t="s">
        <v>732</v>
      </c>
      <c r="N248" s="142">
        <v>0</v>
      </c>
      <c r="O248" s="150"/>
      <c r="P248" s="144">
        <v>0</v>
      </c>
      <c r="Q248" s="144">
        <v>0</v>
      </c>
      <c r="R248" s="144">
        <f t="shared" si="78"/>
        <v>0</v>
      </c>
      <c r="S248" s="144">
        <f t="shared" si="72"/>
        <v>0</v>
      </c>
      <c r="T248" s="144">
        <v>0</v>
      </c>
      <c r="U248" s="144">
        <f t="shared" si="79"/>
        <v>0</v>
      </c>
      <c r="V248" s="145"/>
      <c r="W248" s="144">
        <v>0</v>
      </c>
      <c r="X248" s="146">
        <f t="shared" si="73"/>
        <v>0</v>
      </c>
      <c r="Y248" s="144">
        <v>0</v>
      </c>
      <c r="Z248" s="144">
        <f t="shared" si="74"/>
        <v>0</v>
      </c>
      <c r="AA248" s="144">
        <f t="shared" si="75"/>
        <v>0</v>
      </c>
      <c r="AB248" s="144">
        <f t="shared" si="76"/>
        <v>0</v>
      </c>
      <c r="AC248" s="147">
        <f t="shared" si="77"/>
        <v>0</v>
      </c>
      <c r="AD248" s="48"/>
      <c r="AE248" s="21">
        <v>10</v>
      </c>
      <c r="AF248" s="21">
        <v>0</v>
      </c>
      <c r="AG248" s="21">
        <f t="shared" si="80"/>
        <v>0</v>
      </c>
      <c r="AH248" s="21">
        <f t="shared" si="81"/>
        <v>0</v>
      </c>
      <c r="AI248" s="21">
        <f t="shared" si="82"/>
        <v>0</v>
      </c>
      <c r="AJ248" s="21">
        <f t="shared" si="83"/>
        <v>0</v>
      </c>
      <c r="AK248" s="21">
        <f t="shared" si="84"/>
        <v>0</v>
      </c>
      <c r="AL248" s="21">
        <f t="shared" si="85"/>
        <v>0</v>
      </c>
      <c r="AM248" s="21">
        <f t="shared" si="86"/>
        <v>0</v>
      </c>
      <c r="AN248" s="21">
        <f t="shared" si="87"/>
        <v>0</v>
      </c>
      <c r="AO248" s="21">
        <f t="shared" si="88"/>
        <v>0</v>
      </c>
      <c r="AP248" s="21">
        <f t="shared" si="89"/>
        <v>0</v>
      </c>
      <c r="AQ248" s="23">
        <f t="shared" si="90"/>
        <v>0</v>
      </c>
    </row>
    <row r="249" spans="1:43" x14ac:dyDescent="0.25">
      <c r="A249" s="128">
        <v>2</v>
      </c>
      <c r="B249" s="140" t="s">
        <v>792</v>
      </c>
      <c r="C249" s="123" t="s">
        <v>293</v>
      </c>
      <c r="D249" s="5"/>
      <c r="E249" s="5"/>
      <c r="F249" s="5"/>
      <c r="G249" s="5"/>
      <c r="H249" s="5"/>
      <c r="I249" s="5"/>
      <c r="J249" s="5"/>
      <c r="K249" s="5"/>
      <c r="L249" s="28"/>
      <c r="M249" s="141" t="s">
        <v>732</v>
      </c>
      <c r="N249" s="142">
        <v>0</v>
      </c>
      <c r="O249" s="150"/>
      <c r="P249" s="144">
        <v>0</v>
      </c>
      <c r="Q249" s="144">
        <v>0</v>
      </c>
      <c r="R249" s="144">
        <f t="shared" si="78"/>
        <v>0</v>
      </c>
      <c r="S249" s="144">
        <f t="shared" si="72"/>
        <v>0</v>
      </c>
      <c r="T249" s="144">
        <v>0</v>
      </c>
      <c r="U249" s="144">
        <f t="shared" si="79"/>
        <v>0</v>
      </c>
      <c r="V249" s="145"/>
      <c r="W249" s="144">
        <v>0</v>
      </c>
      <c r="X249" s="146">
        <f t="shared" si="73"/>
        <v>0</v>
      </c>
      <c r="Y249" s="144">
        <v>0</v>
      </c>
      <c r="Z249" s="144">
        <f t="shared" si="74"/>
        <v>0</v>
      </c>
      <c r="AA249" s="144">
        <f t="shared" si="75"/>
        <v>0</v>
      </c>
      <c r="AB249" s="144">
        <f t="shared" si="76"/>
        <v>0</v>
      </c>
      <c r="AC249" s="147">
        <f t="shared" si="77"/>
        <v>0</v>
      </c>
      <c r="AD249" s="48"/>
      <c r="AE249" s="21">
        <v>10</v>
      </c>
      <c r="AF249" s="21">
        <v>0</v>
      </c>
      <c r="AG249" s="21">
        <f t="shared" si="80"/>
        <v>0</v>
      </c>
      <c r="AH249" s="21">
        <f t="shared" si="81"/>
        <v>0</v>
      </c>
      <c r="AI249" s="21">
        <f t="shared" si="82"/>
        <v>0</v>
      </c>
      <c r="AJ249" s="21">
        <f t="shared" si="83"/>
        <v>0</v>
      </c>
      <c r="AK249" s="21">
        <f t="shared" si="84"/>
        <v>0</v>
      </c>
      <c r="AL249" s="21">
        <f t="shared" si="85"/>
        <v>0</v>
      </c>
      <c r="AM249" s="21">
        <f t="shared" si="86"/>
        <v>0</v>
      </c>
      <c r="AN249" s="21">
        <f t="shared" si="87"/>
        <v>0</v>
      </c>
      <c r="AO249" s="21">
        <f t="shared" si="88"/>
        <v>0</v>
      </c>
      <c r="AP249" s="21">
        <f t="shared" si="89"/>
        <v>0</v>
      </c>
      <c r="AQ249" s="23">
        <f t="shared" si="90"/>
        <v>0</v>
      </c>
    </row>
    <row r="250" spans="1:43" x14ac:dyDescent="0.25">
      <c r="A250" s="128">
        <v>2.1</v>
      </c>
      <c r="B250" s="140" t="s">
        <v>792</v>
      </c>
      <c r="C250" s="118" t="s">
        <v>294</v>
      </c>
      <c r="D250" s="5"/>
      <c r="E250" s="5"/>
      <c r="F250" s="5"/>
      <c r="G250" s="5"/>
      <c r="H250" s="5"/>
      <c r="I250" s="5"/>
      <c r="J250" s="5"/>
      <c r="K250" s="5"/>
      <c r="L250" s="28"/>
      <c r="M250" s="141" t="s">
        <v>732</v>
      </c>
      <c r="N250" s="142">
        <v>0</v>
      </c>
      <c r="O250" s="150"/>
      <c r="P250" s="144">
        <v>0</v>
      </c>
      <c r="Q250" s="144">
        <v>0</v>
      </c>
      <c r="R250" s="144">
        <f t="shared" si="78"/>
        <v>0</v>
      </c>
      <c r="S250" s="144">
        <f t="shared" si="72"/>
        <v>0</v>
      </c>
      <c r="T250" s="144">
        <v>0</v>
      </c>
      <c r="U250" s="144">
        <f t="shared" si="79"/>
        <v>0</v>
      </c>
      <c r="V250" s="145"/>
      <c r="W250" s="144">
        <v>0</v>
      </c>
      <c r="X250" s="146">
        <f t="shared" si="73"/>
        <v>0</v>
      </c>
      <c r="Y250" s="144">
        <v>0</v>
      </c>
      <c r="Z250" s="144">
        <f t="shared" si="74"/>
        <v>0</v>
      </c>
      <c r="AA250" s="144">
        <f t="shared" si="75"/>
        <v>0</v>
      </c>
      <c r="AB250" s="144">
        <f t="shared" si="76"/>
        <v>0</v>
      </c>
      <c r="AC250" s="147">
        <f t="shared" si="77"/>
        <v>0</v>
      </c>
      <c r="AD250" s="48"/>
      <c r="AE250" s="21">
        <v>10</v>
      </c>
      <c r="AF250" s="21">
        <v>0</v>
      </c>
      <c r="AG250" s="21">
        <f t="shared" si="80"/>
        <v>0</v>
      </c>
      <c r="AH250" s="21">
        <f t="shared" si="81"/>
        <v>0</v>
      </c>
      <c r="AI250" s="21">
        <f t="shared" si="82"/>
        <v>0</v>
      </c>
      <c r="AJ250" s="21">
        <f t="shared" si="83"/>
        <v>0</v>
      </c>
      <c r="AK250" s="21">
        <f t="shared" si="84"/>
        <v>0</v>
      </c>
      <c r="AL250" s="21">
        <f t="shared" si="85"/>
        <v>0</v>
      </c>
      <c r="AM250" s="21">
        <f t="shared" si="86"/>
        <v>0</v>
      </c>
      <c r="AN250" s="21">
        <f t="shared" si="87"/>
        <v>0</v>
      </c>
      <c r="AO250" s="21">
        <f t="shared" si="88"/>
        <v>0</v>
      </c>
      <c r="AP250" s="21">
        <f t="shared" si="89"/>
        <v>0</v>
      </c>
      <c r="AQ250" s="23">
        <f t="shared" si="90"/>
        <v>0</v>
      </c>
    </row>
    <row r="251" spans="1:43" x14ac:dyDescent="0.25">
      <c r="A251" s="128">
        <v>2.2000000000000002</v>
      </c>
      <c r="B251" s="140" t="s">
        <v>792</v>
      </c>
      <c r="C251" s="118" t="s">
        <v>295</v>
      </c>
      <c r="D251" s="5"/>
      <c r="E251" s="5"/>
      <c r="F251" s="5"/>
      <c r="G251" s="5"/>
      <c r="H251" s="5"/>
      <c r="I251" s="5"/>
      <c r="J251" s="5"/>
      <c r="K251" s="5"/>
      <c r="L251" s="28"/>
      <c r="M251" s="141" t="s">
        <v>732</v>
      </c>
      <c r="N251" s="142">
        <v>0</v>
      </c>
      <c r="O251" s="150"/>
      <c r="P251" s="144">
        <v>0</v>
      </c>
      <c r="Q251" s="144">
        <v>0</v>
      </c>
      <c r="R251" s="144">
        <f t="shared" si="78"/>
        <v>0</v>
      </c>
      <c r="S251" s="144">
        <f t="shared" si="72"/>
        <v>0</v>
      </c>
      <c r="T251" s="144">
        <v>0</v>
      </c>
      <c r="U251" s="144">
        <f t="shared" si="79"/>
        <v>0</v>
      </c>
      <c r="V251" s="145"/>
      <c r="W251" s="144">
        <v>0</v>
      </c>
      <c r="X251" s="146">
        <f t="shared" si="73"/>
        <v>0</v>
      </c>
      <c r="Y251" s="144">
        <v>0</v>
      </c>
      <c r="Z251" s="144">
        <f t="shared" si="74"/>
        <v>0</v>
      </c>
      <c r="AA251" s="144">
        <f t="shared" si="75"/>
        <v>0</v>
      </c>
      <c r="AB251" s="144">
        <f t="shared" si="76"/>
        <v>0</v>
      </c>
      <c r="AC251" s="147">
        <f t="shared" si="77"/>
        <v>0</v>
      </c>
      <c r="AD251" s="48"/>
      <c r="AE251" s="21">
        <v>10</v>
      </c>
      <c r="AF251" s="21">
        <v>0</v>
      </c>
      <c r="AG251" s="21">
        <f t="shared" si="80"/>
        <v>0</v>
      </c>
      <c r="AH251" s="21">
        <f t="shared" si="81"/>
        <v>0</v>
      </c>
      <c r="AI251" s="21">
        <f t="shared" si="82"/>
        <v>0</v>
      </c>
      <c r="AJ251" s="21">
        <f t="shared" si="83"/>
        <v>0</v>
      </c>
      <c r="AK251" s="21">
        <f t="shared" si="84"/>
        <v>0</v>
      </c>
      <c r="AL251" s="21">
        <f t="shared" si="85"/>
        <v>0</v>
      </c>
      <c r="AM251" s="21">
        <f t="shared" si="86"/>
        <v>0</v>
      </c>
      <c r="AN251" s="21">
        <f t="shared" si="87"/>
        <v>0</v>
      </c>
      <c r="AO251" s="21">
        <f t="shared" si="88"/>
        <v>0</v>
      </c>
      <c r="AP251" s="21">
        <f t="shared" si="89"/>
        <v>0</v>
      </c>
      <c r="AQ251" s="23">
        <f t="shared" si="90"/>
        <v>0</v>
      </c>
    </row>
    <row r="252" spans="1:43" x14ac:dyDescent="0.25">
      <c r="A252" s="128">
        <v>2.2999999999999998</v>
      </c>
      <c r="B252" s="140" t="s">
        <v>792</v>
      </c>
      <c r="C252" s="118" t="s">
        <v>296</v>
      </c>
      <c r="D252" s="5"/>
      <c r="E252" s="5"/>
      <c r="F252" s="5"/>
      <c r="G252" s="5"/>
      <c r="H252" s="5"/>
      <c r="I252" s="5"/>
      <c r="J252" s="5"/>
      <c r="K252" s="5"/>
      <c r="L252" s="28"/>
      <c r="M252" s="141" t="s">
        <v>732</v>
      </c>
      <c r="N252" s="142">
        <v>0</v>
      </c>
      <c r="O252" s="150"/>
      <c r="P252" s="144">
        <v>0</v>
      </c>
      <c r="Q252" s="144">
        <v>0</v>
      </c>
      <c r="R252" s="144">
        <f t="shared" si="78"/>
        <v>0</v>
      </c>
      <c r="S252" s="144">
        <f t="shared" si="72"/>
        <v>0</v>
      </c>
      <c r="T252" s="144">
        <v>0</v>
      </c>
      <c r="U252" s="144">
        <f t="shared" si="79"/>
        <v>0</v>
      </c>
      <c r="V252" s="145"/>
      <c r="W252" s="144">
        <v>0</v>
      </c>
      <c r="X252" s="146">
        <f t="shared" si="73"/>
        <v>0</v>
      </c>
      <c r="Y252" s="144">
        <v>0</v>
      </c>
      <c r="Z252" s="144">
        <f t="shared" si="74"/>
        <v>0</v>
      </c>
      <c r="AA252" s="144">
        <f t="shared" si="75"/>
        <v>0</v>
      </c>
      <c r="AB252" s="144">
        <f t="shared" si="76"/>
        <v>0</v>
      </c>
      <c r="AC252" s="147">
        <f t="shared" si="77"/>
        <v>0</v>
      </c>
      <c r="AD252" s="48"/>
      <c r="AE252" s="21">
        <v>10</v>
      </c>
      <c r="AF252" s="21">
        <v>0</v>
      </c>
      <c r="AG252" s="21">
        <f t="shared" si="80"/>
        <v>0</v>
      </c>
      <c r="AH252" s="21">
        <f t="shared" si="81"/>
        <v>0</v>
      </c>
      <c r="AI252" s="21">
        <f t="shared" si="82"/>
        <v>0</v>
      </c>
      <c r="AJ252" s="21">
        <f t="shared" si="83"/>
        <v>0</v>
      </c>
      <c r="AK252" s="21">
        <f t="shared" si="84"/>
        <v>0</v>
      </c>
      <c r="AL252" s="21">
        <f t="shared" si="85"/>
        <v>0</v>
      </c>
      <c r="AM252" s="21">
        <f t="shared" si="86"/>
        <v>0</v>
      </c>
      <c r="AN252" s="21">
        <f t="shared" si="87"/>
        <v>0</v>
      </c>
      <c r="AO252" s="21">
        <f t="shared" si="88"/>
        <v>0</v>
      </c>
      <c r="AP252" s="21">
        <f t="shared" si="89"/>
        <v>0</v>
      </c>
      <c r="AQ252" s="23">
        <f t="shared" si="90"/>
        <v>0</v>
      </c>
    </row>
    <row r="253" spans="1:43" x14ac:dyDescent="0.25">
      <c r="A253" s="128">
        <v>2.4</v>
      </c>
      <c r="B253" s="140" t="s">
        <v>792</v>
      </c>
      <c r="C253" s="118" t="s">
        <v>823</v>
      </c>
      <c r="D253" s="5"/>
      <c r="E253" s="5"/>
      <c r="F253" s="5"/>
      <c r="G253" s="5"/>
      <c r="H253" s="5"/>
      <c r="I253" s="5"/>
      <c r="J253" s="5"/>
      <c r="K253" s="5"/>
      <c r="L253" s="28"/>
      <c r="M253" s="141" t="s">
        <v>732</v>
      </c>
      <c r="N253" s="142">
        <v>0</v>
      </c>
      <c r="O253" s="150"/>
      <c r="P253" s="144">
        <v>0</v>
      </c>
      <c r="Q253" s="144">
        <v>0</v>
      </c>
      <c r="R253" s="144">
        <f t="shared" si="78"/>
        <v>0</v>
      </c>
      <c r="S253" s="144">
        <f t="shared" si="72"/>
        <v>0</v>
      </c>
      <c r="T253" s="144">
        <v>0</v>
      </c>
      <c r="U253" s="144">
        <f t="shared" si="79"/>
        <v>0</v>
      </c>
      <c r="V253" s="145"/>
      <c r="W253" s="144">
        <v>0</v>
      </c>
      <c r="X253" s="146">
        <f t="shared" si="73"/>
        <v>0</v>
      </c>
      <c r="Y253" s="144">
        <v>0</v>
      </c>
      <c r="Z253" s="144">
        <f t="shared" si="74"/>
        <v>0</v>
      </c>
      <c r="AA253" s="144">
        <f t="shared" si="75"/>
        <v>0</v>
      </c>
      <c r="AB253" s="144">
        <f t="shared" si="76"/>
        <v>0</v>
      </c>
      <c r="AC253" s="147">
        <f t="shared" si="77"/>
        <v>0</v>
      </c>
      <c r="AD253" s="48"/>
      <c r="AE253" s="21">
        <v>10</v>
      </c>
      <c r="AF253" s="21">
        <v>0</v>
      </c>
      <c r="AG253" s="21">
        <f t="shared" si="80"/>
        <v>0</v>
      </c>
      <c r="AH253" s="21">
        <f t="shared" si="81"/>
        <v>0</v>
      </c>
      <c r="AI253" s="21">
        <f t="shared" si="82"/>
        <v>0</v>
      </c>
      <c r="AJ253" s="21">
        <f t="shared" si="83"/>
        <v>0</v>
      </c>
      <c r="AK253" s="21">
        <f t="shared" si="84"/>
        <v>0</v>
      </c>
      <c r="AL253" s="21">
        <f t="shared" si="85"/>
        <v>0</v>
      </c>
      <c r="AM253" s="21">
        <f t="shared" si="86"/>
        <v>0</v>
      </c>
      <c r="AN253" s="21">
        <f t="shared" si="87"/>
        <v>0</v>
      </c>
      <c r="AO253" s="21">
        <f t="shared" si="88"/>
        <v>0</v>
      </c>
      <c r="AP253" s="21">
        <f t="shared" si="89"/>
        <v>0</v>
      </c>
      <c r="AQ253" s="23">
        <f t="shared" si="90"/>
        <v>0</v>
      </c>
    </row>
    <row r="254" spans="1:43" x14ac:dyDescent="0.25">
      <c r="A254" s="128">
        <v>2.5</v>
      </c>
      <c r="B254" s="140" t="s">
        <v>792</v>
      </c>
      <c r="C254" s="118" t="s">
        <v>824</v>
      </c>
      <c r="D254" s="5"/>
      <c r="E254" s="5"/>
      <c r="F254" s="5"/>
      <c r="G254" s="5"/>
      <c r="H254" s="5"/>
      <c r="I254" s="5"/>
      <c r="J254" s="5"/>
      <c r="K254" s="5"/>
      <c r="L254" s="28"/>
      <c r="M254" s="141" t="s">
        <v>732</v>
      </c>
      <c r="N254" s="142">
        <v>0</v>
      </c>
      <c r="O254" s="150"/>
      <c r="P254" s="144">
        <v>0</v>
      </c>
      <c r="Q254" s="144">
        <v>0</v>
      </c>
      <c r="R254" s="144">
        <f t="shared" si="78"/>
        <v>0</v>
      </c>
      <c r="S254" s="144">
        <f t="shared" si="72"/>
        <v>0</v>
      </c>
      <c r="T254" s="144">
        <v>0</v>
      </c>
      <c r="U254" s="144">
        <f t="shared" si="79"/>
        <v>0</v>
      </c>
      <c r="V254" s="145"/>
      <c r="W254" s="144">
        <v>0</v>
      </c>
      <c r="X254" s="146">
        <f t="shared" si="73"/>
        <v>0</v>
      </c>
      <c r="Y254" s="144">
        <v>0</v>
      </c>
      <c r="Z254" s="144">
        <f t="shared" si="74"/>
        <v>0</v>
      </c>
      <c r="AA254" s="144">
        <f t="shared" si="75"/>
        <v>0</v>
      </c>
      <c r="AB254" s="144">
        <f t="shared" si="76"/>
        <v>0</v>
      </c>
      <c r="AC254" s="147">
        <f t="shared" si="77"/>
        <v>0</v>
      </c>
      <c r="AD254" s="48"/>
      <c r="AE254" s="21">
        <v>10</v>
      </c>
      <c r="AF254" s="21">
        <v>0</v>
      </c>
      <c r="AG254" s="21">
        <f t="shared" si="80"/>
        <v>0</v>
      </c>
      <c r="AH254" s="21">
        <f t="shared" si="81"/>
        <v>0</v>
      </c>
      <c r="AI254" s="21">
        <f t="shared" si="82"/>
        <v>0</v>
      </c>
      <c r="AJ254" s="21">
        <f t="shared" si="83"/>
        <v>0</v>
      </c>
      <c r="AK254" s="21">
        <f t="shared" si="84"/>
        <v>0</v>
      </c>
      <c r="AL254" s="21">
        <f t="shared" si="85"/>
        <v>0</v>
      </c>
      <c r="AM254" s="21">
        <f t="shared" si="86"/>
        <v>0</v>
      </c>
      <c r="AN254" s="21">
        <f t="shared" si="87"/>
        <v>0</v>
      </c>
      <c r="AO254" s="21">
        <f t="shared" si="88"/>
        <v>0</v>
      </c>
      <c r="AP254" s="21">
        <f t="shared" si="89"/>
        <v>0</v>
      </c>
      <c r="AQ254" s="23">
        <f t="shared" si="90"/>
        <v>0</v>
      </c>
    </row>
    <row r="255" spans="1:43" x14ac:dyDescent="0.25">
      <c r="A255" s="128">
        <v>2.6</v>
      </c>
      <c r="B255" s="140" t="s">
        <v>792</v>
      </c>
      <c r="C255" s="118" t="s">
        <v>823</v>
      </c>
      <c r="D255" s="5"/>
      <c r="E255" s="5"/>
      <c r="F255" s="5"/>
      <c r="G255" s="5"/>
      <c r="H255" s="5"/>
      <c r="I255" s="5"/>
      <c r="J255" s="5"/>
      <c r="K255" s="5"/>
      <c r="L255" s="28"/>
      <c r="M255" s="141" t="s">
        <v>732</v>
      </c>
      <c r="N255" s="142">
        <v>0</v>
      </c>
      <c r="O255" s="150"/>
      <c r="P255" s="144">
        <v>0</v>
      </c>
      <c r="Q255" s="144">
        <v>0</v>
      </c>
      <c r="R255" s="144">
        <f t="shared" si="78"/>
        <v>0</v>
      </c>
      <c r="S255" s="144">
        <f t="shared" si="72"/>
        <v>0</v>
      </c>
      <c r="T255" s="144">
        <v>0</v>
      </c>
      <c r="U255" s="144">
        <f t="shared" si="79"/>
        <v>0</v>
      </c>
      <c r="V255" s="145"/>
      <c r="W255" s="144">
        <v>0</v>
      </c>
      <c r="X255" s="146">
        <f t="shared" si="73"/>
        <v>0</v>
      </c>
      <c r="Y255" s="144">
        <v>0</v>
      </c>
      <c r="Z255" s="144">
        <f t="shared" si="74"/>
        <v>0</v>
      </c>
      <c r="AA255" s="144">
        <f t="shared" si="75"/>
        <v>0</v>
      </c>
      <c r="AB255" s="144">
        <f t="shared" si="76"/>
        <v>0</v>
      </c>
      <c r="AC255" s="147">
        <f t="shared" si="77"/>
        <v>0</v>
      </c>
      <c r="AD255" s="48"/>
      <c r="AE255" s="21">
        <v>10</v>
      </c>
      <c r="AF255" s="21">
        <v>0</v>
      </c>
      <c r="AG255" s="21">
        <f t="shared" si="80"/>
        <v>0</v>
      </c>
      <c r="AH255" s="21">
        <f t="shared" si="81"/>
        <v>0</v>
      </c>
      <c r="AI255" s="21">
        <f t="shared" si="82"/>
        <v>0</v>
      </c>
      <c r="AJ255" s="21">
        <f t="shared" si="83"/>
        <v>0</v>
      </c>
      <c r="AK255" s="21">
        <f t="shared" si="84"/>
        <v>0</v>
      </c>
      <c r="AL255" s="21">
        <f t="shared" si="85"/>
        <v>0</v>
      </c>
      <c r="AM255" s="21">
        <f t="shared" si="86"/>
        <v>0</v>
      </c>
      <c r="AN255" s="21">
        <f t="shared" si="87"/>
        <v>0</v>
      </c>
      <c r="AO255" s="21">
        <f t="shared" si="88"/>
        <v>0</v>
      </c>
      <c r="AP255" s="21">
        <f t="shared" si="89"/>
        <v>0</v>
      </c>
      <c r="AQ255" s="23">
        <f t="shared" si="90"/>
        <v>0</v>
      </c>
    </row>
    <row r="256" spans="1:43" x14ac:dyDescent="0.25">
      <c r="A256" s="128">
        <v>2.7</v>
      </c>
      <c r="B256" s="140" t="s">
        <v>792</v>
      </c>
      <c r="C256" s="118" t="s">
        <v>825</v>
      </c>
      <c r="D256" s="5"/>
      <c r="E256" s="5"/>
      <c r="F256" s="5"/>
      <c r="G256" s="5"/>
      <c r="H256" s="5"/>
      <c r="I256" s="5"/>
      <c r="J256" s="5"/>
      <c r="K256" s="5"/>
      <c r="L256" s="28"/>
      <c r="M256" s="141" t="s">
        <v>732</v>
      </c>
      <c r="N256" s="142">
        <v>0</v>
      </c>
      <c r="O256" s="150"/>
      <c r="P256" s="144">
        <v>0</v>
      </c>
      <c r="Q256" s="144">
        <v>0</v>
      </c>
      <c r="R256" s="144">
        <f t="shared" si="78"/>
        <v>0</v>
      </c>
      <c r="S256" s="144">
        <f t="shared" si="72"/>
        <v>0</v>
      </c>
      <c r="T256" s="144">
        <v>0</v>
      </c>
      <c r="U256" s="144">
        <f t="shared" si="79"/>
        <v>0</v>
      </c>
      <c r="V256" s="145"/>
      <c r="W256" s="144">
        <v>0</v>
      </c>
      <c r="X256" s="146">
        <f t="shared" si="73"/>
        <v>0</v>
      </c>
      <c r="Y256" s="144">
        <v>0</v>
      </c>
      <c r="Z256" s="144">
        <f t="shared" si="74"/>
        <v>0</v>
      </c>
      <c r="AA256" s="144">
        <f t="shared" si="75"/>
        <v>0</v>
      </c>
      <c r="AB256" s="144">
        <f t="shared" si="76"/>
        <v>0</v>
      </c>
      <c r="AC256" s="147">
        <f t="shared" si="77"/>
        <v>0</v>
      </c>
      <c r="AD256" s="48"/>
      <c r="AE256" s="21">
        <v>10</v>
      </c>
      <c r="AF256" s="21">
        <v>0</v>
      </c>
      <c r="AG256" s="21">
        <f t="shared" si="80"/>
        <v>0</v>
      </c>
      <c r="AH256" s="21">
        <f t="shared" si="81"/>
        <v>0</v>
      </c>
      <c r="AI256" s="21">
        <f t="shared" si="82"/>
        <v>0</v>
      </c>
      <c r="AJ256" s="21">
        <f t="shared" si="83"/>
        <v>0</v>
      </c>
      <c r="AK256" s="21">
        <f t="shared" si="84"/>
        <v>0</v>
      </c>
      <c r="AL256" s="21">
        <f t="shared" si="85"/>
        <v>0</v>
      </c>
      <c r="AM256" s="21">
        <f t="shared" si="86"/>
        <v>0</v>
      </c>
      <c r="AN256" s="21">
        <f t="shared" si="87"/>
        <v>0</v>
      </c>
      <c r="AO256" s="21">
        <f t="shared" si="88"/>
        <v>0</v>
      </c>
      <c r="AP256" s="21">
        <f t="shared" si="89"/>
        <v>0</v>
      </c>
      <c r="AQ256" s="23">
        <f t="shared" si="90"/>
        <v>0</v>
      </c>
    </row>
    <row r="257" spans="1:43" x14ac:dyDescent="0.25">
      <c r="A257" s="128">
        <v>2.8</v>
      </c>
      <c r="B257" s="140" t="s">
        <v>792</v>
      </c>
      <c r="C257" s="123" t="s">
        <v>297</v>
      </c>
      <c r="D257" s="5"/>
      <c r="E257" s="5"/>
      <c r="F257" s="5"/>
      <c r="G257" s="5"/>
      <c r="H257" s="5"/>
      <c r="I257" s="5"/>
      <c r="J257" s="5"/>
      <c r="K257" s="5"/>
      <c r="L257" s="28"/>
      <c r="M257" s="149" t="s">
        <v>726</v>
      </c>
      <c r="N257" s="141">
        <v>1</v>
      </c>
      <c r="O257" s="150"/>
      <c r="P257" s="151">
        <v>969119.83499999996</v>
      </c>
      <c r="Q257" s="144">
        <v>0</v>
      </c>
      <c r="R257" s="144">
        <f t="shared" si="78"/>
        <v>969119.83499999996</v>
      </c>
      <c r="S257" s="144">
        <f t="shared" si="72"/>
        <v>72713.061220050004</v>
      </c>
      <c r="T257" s="144">
        <v>0</v>
      </c>
      <c r="U257" s="144">
        <f t="shared" si="79"/>
        <v>1041832.8962200499</v>
      </c>
      <c r="V257" s="145"/>
      <c r="W257" s="144">
        <v>18990</v>
      </c>
      <c r="X257" s="146">
        <f t="shared" si="73"/>
        <v>2347.1639999999998</v>
      </c>
      <c r="Y257" s="144">
        <v>0</v>
      </c>
      <c r="Z257" s="144">
        <f t="shared" si="74"/>
        <v>21337.164000000001</v>
      </c>
      <c r="AA257" s="144">
        <f t="shared" si="75"/>
        <v>1041832.8962200499</v>
      </c>
      <c r="AB257" s="144">
        <f t="shared" si="76"/>
        <v>21337.164000000001</v>
      </c>
      <c r="AC257" s="147">
        <f t="shared" si="77"/>
        <v>1063170</v>
      </c>
      <c r="AD257" s="48"/>
      <c r="AE257" s="21">
        <v>10</v>
      </c>
      <c r="AF257" s="21">
        <v>1</v>
      </c>
      <c r="AG257" s="21">
        <f t="shared" si="80"/>
        <v>96911.983500000002</v>
      </c>
      <c r="AH257" s="21">
        <f t="shared" si="81"/>
        <v>0</v>
      </c>
      <c r="AI257" s="21">
        <f t="shared" si="82"/>
        <v>96911.983500000002</v>
      </c>
      <c r="AJ257" s="21">
        <f t="shared" si="83"/>
        <v>7271.3061220049995</v>
      </c>
      <c r="AK257" s="21">
        <f t="shared" si="84"/>
        <v>0</v>
      </c>
      <c r="AL257" s="21">
        <f t="shared" si="85"/>
        <v>104183.289622005</v>
      </c>
      <c r="AM257" s="21">
        <f t="shared" si="86"/>
        <v>1899</v>
      </c>
      <c r="AN257" s="21">
        <f t="shared" si="87"/>
        <v>234.71639999999999</v>
      </c>
      <c r="AO257" s="21">
        <f t="shared" si="88"/>
        <v>0</v>
      </c>
      <c r="AP257" s="21">
        <f t="shared" si="89"/>
        <v>2133.7163999999998</v>
      </c>
      <c r="AQ257" s="23">
        <f t="shared" si="90"/>
        <v>106317.00602200501</v>
      </c>
    </row>
    <row r="258" spans="1:43" x14ac:dyDescent="0.25">
      <c r="A258" s="116">
        <v>3</v>
      </c>
      <c r="B258" s="140" t="s">
        <v>792</v>
      </c>
      <c r="C258" s="123" t="s">
        <v>298</v>
      </c>
      <c r="D258" s="5"/>
      <c r="E258" s="5"/>
      <c r="F258" s="5"/>
      <c r="G258" s="5"/>
      <c r="H258" s="5"/>
      <c r="I258" s="5"/>
      <c r="J258" s="5"/>
      <c r="K258" s="5"/>
      <c r="L258" s="28"/>
      <c r="M258" s="141" t="s">
        <v>732</v>
      </c>
      <c r="N258" s="142">
        <v>0</v>
      </c>
      <c r="O258" s="150"/>
      <c r="P258" s="144">
        <v>0</v>
      </c>
      <c r="Q258" s="144">
        <v>0</v>
      </c>
      <c r="R258" s="144">
        <f t="shared" si="78"/>
        <v>0</v>
      </c>
      <c r="S258" s="144">
        <f t="shared" si="72"/>
        <v>0</v>
      </c>
      <c r="T258" s="144">
        <v>0</v>
      </c>
      <c r="U258" s="144">
        <f t="shared" si="79"/>
        <v>0</v>
      </c>
      <c r="V258" s="145"/>
      <c r="W258" s="144">
        <v>0</v>
      </c>
      <c r="X258" s="146">
        <f t="shared" si="73"/>
        <v>0</v>
      </c>
      <c r="Y258" s="144">
        <v>0</v>
      </c>
      <c r="Z258" s="144">
        <f t="shared" si="74"/>
        <v>0</v>
      </c>
      <c r="AA258" s="144">
        <f t="shared" si="75"/>
        <v>0</v>
      </c>
      <c r="AB258" s="144">
        <f t="shared" si="76"/>
        <v>0</v>
      </c>
      <c r="AC258" s="147">
        <f t="shared" si="77"/>
        <v>0</v>
      </c>
      <c r="AD258" s="48"/>
      <c r="AE258" s="21">
        <v>10</v>
      </c>
      <c r="AF258" s="21">
        <v>0</v>
      </c>
      <c r="AG258" s="21">
        <f t="shared" si="80"/>
        <v>0</v>
      </c>
      <c r="AH258" s="21">
        <f t="shared" si="81"/>
        <v>0</v>
      </c>
      <c r="AI258" s="21">
        <f t="shared" si="82"/>
        <v>0</v>
      </c>
      <c r="AJ258" s="21">
        <f t="shared" si="83"/>
        <v>0</v>
      </c>
      <c r="AK258" s="21">
        <f t="shared" si="84"/>
        <v>0</v>
      </c>
      <c r="AL258" s="21">
        <f t="shared" si="85"/>
        <v>0</v>
      </c>
      <c r="AM258" s="21">
        <f t="shared" si="86"/>
        <v>0</v>
      </c>
      <c r="AN258" s="21">
        <f t="shared" si="87"/>
        <v>0</v>
      </c>
      <c r="AO258" s="21">
        <f t="shared" si="88"/>
        <v>0</v>
      </c>
      <c r="AP258" s="21">
        <f t="shared" si="89"/>
        <v>0</v>
      </c>
      <c r="AQ258" s="23">
        <f t="shared" si="90"/>
        <v>0</v>
      </c>
    </row>
    <row r="259" spans="1:43" x14ac:dyDescent="0.25">
      <c r="A259" s="131">
        <v>1</v>
      </c>
      <c r="B259" s="140" t="s">
        <v>792</v>
      </c>
      <c r="C259" s="124" t="s">
        <v>299</v>
      </c>
      <c r="D259" s="5"/>
      <c r="E259" s="5"/>
      <c r="F259" s="5"/>
      <c r="G259" s="5"/>
      <c r="H259" s="5"/>
      <c r="I259" s="5"/>
      <c r="J259" s="5"/>
      <c r="K259" s="5"/>
      <c r="L259" s="28"/>
      <c r="M259" s="141" t="s">
        <v>732</v>
      </c>
      <c r="N259" s="142">
        <v>0</v>
      </c>
      <c r="O259" s="150"/>
      <c r="P259" s="144">
        <v>0</v>
      </c>
      <c r="Q259" s="144">
        <v>0</v>
      </c>
      <c r="R259" s="144">
        <f t="shared" si="78"/>
        <v>0</v>
      </c>
      <c r="S259" s="144">
        <f t="shared" si="72"/>
        <v>0</v>
      </c>
      <c r="T259" s="144">
        <v>0</v>
      </c>
      <c r="U259" s="144">
        <f t="shared" si="79"/>
        <v>0</v>
      </c>
      <c r="V259" s="145"/>
      <c r="W259" s="144">
        <v>0</v>
      </c>
      <c r="X259" s="146">
        <f t="shared" si="73"/>
        <v>0</v>
      </c>
      <c r="Y259" s="144">
        <v>0</v>
      </c>
      <c r="Z259" s="144">
        <f t="shared" si="74"/>
        <v>0</v>
      </c>
      <c r="AA259" s="144">
        <f t="shared" si="75"/>
        <v>0</v>
      </c>
      <c r="AB259" s="144">
        <f t="shared" si="76"/>
        <v>0</v>
      </c>
      <c r="AC259" s="147">
        <f t="shared" si="77"/>
        <v>0</v>
      </c>
      <c r="AD259" s="48"/>
      <c r="AE259" s="21">
        <v>10</v>
      </c>
      <c r="AF259" s="21">
        <v>0</v>
      </c>
      <c r="AG259" s="21">
        <f t="shared" si="80"/>
        <v>0</v>
      </c>
      <c r="AH259" s="21">
        <f t="shared" si="81"/>
        <v>0</v>
      </c>
      <c r="AI259" s="21">
        <f t="shared" si="82"/>
        <v>0</v>
      </c>
      <c r="AJ259" s="21">
        <f t="shared" si="83"/>
        <v>0</v>
      </c>
      <c r="AK259" s="21">
        <f t="shared" si="84"/>
        <v>0</v>
      </c>
      <c r="AL259" s="21">
        <f t="shared" si="85"/>
        <v>0</v>
      </c>
      <c r="AM259" s="21">
        <f t="shared" si="86"/>
        <v>0</v>
      </c>
      <c r="AN259" s="21">
        <f t="shared" si="87"/>
        <v>0</v>
      </c>
      <c r="AO259" s="21">
        <f t="shared" si="88"/>
        <v>0</v>
      </c>
      <c r="AP259" s="21">
        <f t="shared" si="89"/>
        <v>0</v>
      </c>
      <c r="AQ259" s="23">
        <f t="shared" si="90"/>
        <v>0</v>
      </c>
    </row>
    <row r="260" spans="1:43" ht="30" x14ac:dyDescent="0.25">
      <c r="A260" s="128" t="s">
        <v>236</v>
      </c>
      <c r="B260" s="140" t="s">
        <v>792</v>
      </c>
      <c r="C260" s="118" t="s">
        <v>300</v>
      </c>
      <c r="D260" s="5"/>
      <c r="E260" s="5"/>
      <c r="F260" s="5"/>
      <c r="G260" s="5"/>
      <c r="H260" s="5"/>
      <c r="I260" s="5"/>
      <c r="J260" s="5"/>
      <c r="K260" s="5"/>
      <c r="L260" s="28"/>
      <c r="M260" s="141" t="s">
        <v>732</v>
      </c>
      <c r="N260" s="142">
        <v>0</v>
      </c>
      <c r="O260" s="150"/>
      <c r="P260" s="144">
        <v>0</v>
      </c>
      <c r="Q260" s="144">
        <v>0</v>
      </c>
      <c r="R260" s="144">
        <f t="shared" si="78"/>
        <v>0</v>
      </c>
      <c r="S260" s="144">
        <f t="shared" si="72"/>
        <v>0</v>
      </c>
      <c r="T260" s="144">
        <v>0</v>
      </c>
      <c r="U260" s="144">
        <f t="shared" si="79"/>
        <v>0</v>
      </c>
      <c r="V260" s="145"/>
      <c r="W260" s="144">
        <v>0</v>
      </c>
      <c r="X260" s="146">
        <f t="shared" si="73"/>
        <v>0</v>
      </c>
      <c r="Y260" s="144">
        <v>0</v>
      </c>
      <c r="Z260" s="144">
        <f t="shared" si="74"/>
        <v>0</v>
      </c>
      <c r="AA260" s="144">
        <f t="shared" si="75"/>
        <v>0</v>
      </c>
      <c r="AB260" s="144">
        <f t="shared" si="76"/>
        <v>0</v>
      </c>
      <c r="AC260" s="147">
        <f t="shared" si="77"/>
        <v>0</v>
      </c>
      <c r="AD260" s="48"/>
      <c r="AE260" s="21">
        <v>10</v>
      </c>
      <c r="AF260" s="21">
        <v>0</v>
      </c>
      <c r="AG260" s="21">
        <f t="shared" si="80"/>
        <v>0</v>
      </c>
      <c r="AH260" s="21">
        <f t="shared" si="81"/>
        <v>0</v>
      </c>
      <c r="AI260" s="21">
        <f t="shared" si="82"/>
        <v>0</v>
      </c>
      <c r="AJ260" s="21">
        <f t="shared" si="83"/>
        <v>0</v>
      </c>
      <c r="AK260" s="21">
        <f t="shared" si="84"/>
        <v>0</v>
      </c>
      <c r="AL260" s="21">
        <f t="shared" si="85"/>
        <v>0</v>
      </c>
      <c r="AM260" s="21">
        <f t="shared" si="86"/>
        <v>0</v>
      </c>
      <c r="AN260" s="21">
        <f t="shared" si="87"/>
        <v>0</v>
      </c>
      <c r="AO260" s="21">
        <f t="shared" si="88"/>
        <v>0</v>
      </c>
      <c r="AP260" s="21">
        <f t="shared" si="89"/>
        <v>0</v>
      </c>
      <c r="AQ260" s="23">
        <f t="shared" si="90"/>
        <v>0</v>
      </c>
    </row>
    <row r="261" spans="1:43" x14ac:dyDescent="0.25">
      <c r="A261" s="128" t="s">
        <v>237</v>
      </c>
      <c r="B261" s="140" t="s">
        <v>792</v>
      </c>
      <c r="C261" s="118" t="s">
        <v>301</v>
      </c>
      <c r="D261" s="5"/>
      <c r="E261" s="5"/>
      <c r="F261" s="5"/>
      <c r="G261" s="5"/>
      <c r="H261" s="5"/>
      <c r="I261" s="5"/>
      <c r="J261" s="5"/>
      <c r="K261" s="5"/>
      <c r="L261" s="28"/>
      <c r="M261" s="141" t="s">
        <v>732</v>
      </c>
      <c r="N261" s="142">
        <v>0</v>
      </c>
      <c r="O261" s="150"/>
      <c r="P261" s="144">
        <v>0</v>
      </c>
      <c r="Q261" s="144">
        <v>0</v>
      </c>
      <c r="R261" s="144">
        <f t="shared" si="78"/>
        <v>0</v>
      </c>
      <c r="S261" s="144">
        <f t="shared" si="72"/>
        <v>0</v>
      </c>
      <c r="T261" s="144">
        <v>0</v>
      </c>
      <c r="U261" s="144">
        <f t="shared" si="79"/>
        <v>0</v>
      </c>
      <c r="V261" s="145"/>
      <c r="W261" s="144">
        <v>0</v>
      </c>
      <c r="X261" s="146">
        <f t="shared" si="73"/>
        <v>0</v>
      </c>
      <c r="Y261" s="144">
        <v>0</v>
      </c>
      <c r="Z261" s="144">
        <f t="shared" si="74"/>
        <v>0</v>
      </c>
      <c r="AA261" s="144">
        <f t="shared" si="75"/>
        <v>0</v>
      </c>
      <c r="AB261" s="144">
        <f t="shared" si="76"/>
        <v>0</v>
      </c>
      <c r="AC261" s="147">
        <f t="shared" si="77"/>
        <v>0</v>
      </c>
      <c r="AD261" s="48"/>
      <c r="AE261" s="21">
        <v>10</v>
      </c>
      <c r="AF261" s="21">
        <v>0</v>
      </c>
      <c r="AG261" s="21">
        <f t="shared" si="80"/>
        <v>0</v>
      </c>
      <c r="AH261" s="21">
        <f t="shared" si="81"/>
        <v>0</v>
      </c>
      <c r="AI261" s="21">
        <f t="shared" si="82"/>
        <v>0</v>
      </c>
      <c r="AJ261" s="21">
        <f t="shared" si="83"/>
        <v>0</v>
      </c>
      <c r="AK261" s="21">
        <f t="shared" si="84"/>
        <v>0</v>
      </c>
      <c r="AL261" s="21">
        <f t="shared" si="85"/>
        <v>0</v>
      </c>
      <c r="AM261" s="21">
        <f t="shared" si="86"/>
        <v>0</v>
      </c>
      <c r="AN261" s="21">
        <f t="shared" si="87"/>
        <v>0</v>
      </c>
      <c r="AO261" s="21">
        <f t="shared" si="88"/>
        <v>0</v>
      </c>
      <c r="AP261" s="21">
        <f t="shared" si="89"/>
        <v>0</v>
      </c>
      <c r="AQ261" s="23">
        <f t="shared" si="90"/>
        <v>0</v>
      </c>
    </row>
    <row r="262" spans="1:43" ht="30" x14ac:dyDescent="0.25">
      <c r="A262" s="128" t="s">
        <v>238</v>
      </c>
      <c r="B262" s="140" t="s">
        <v>792</v>
      </c>
      <c r="C262" s="118" t="s">
        <v>826</v>
      </c>
      <c r="D262" s="5"/>
      <c r="E262" s="5"/>
      <c r="F262" s="5"/>
      <c r="G262" s="5"/>
      <c r="H262" s="5"/>
      <c r="I262" s="5"/>
      <c r="J262" s="5"/>
      <c r="K262" s="5"/>
      <c r="L262" s="28"/>
      <c r="M262" s="141" t="s">
        <v>732</v>
      </c>
      <c r="N262" s="142">
        <v>0</v>
      </c>
      <c r="O262" s="150"/>
      <c r="P262" s="144">
        <v>0</v>
      </c>
      <c r="Q262" s="144">
        <v>0</v>
      </c>
      <c r="R262" s="144">
        <f t="shared" si="78"/>
        <v>0</v>
      </c>
      <c r="S262" s="144">
        <f t="shared" si="72"/>
        <v>0</v>
      </c>
      <c r="T262" s="144">
        <v>0</v>
      </c>
      <c r="U262" s="144">
        <f t="shared" si="79"/>
        <v>0</v>
      </c>
      <c r="V262" s="145"/>
      <c r="W262" s="144">
        <v>0</v>
      </c>
      <c r="X262" s="146">
        <f t="shared" si="73"/>
        <v>0</v>
      </c>
      <c r="Y262" s="144">
        <v>0</v>
      </c>
      <c r="Z262" s="144">
        <f t="shared" si="74"/>
        <v>0</v>
      </c>
      <c r="AA262" s="144">
        <f t="shared" si="75"/>
        <v>0</v>
      </c>
      <c r="AB262" s="144">
        <f t="shared" si="76"/>
        <v>0</v>
      </c>
      <c r="AC262" s="147">
        <f t="shared" si="77"/>
        <v>0</v>
      </c>
      <c r="AD262" s="48"/>
      <c r="AE262" s="21">
        <v>10</v>
      </c>
      <c r="AF262" s="21">
        <v>0</v>
      </c>
      <c r="AG262" s="21">
        <f t="shared" si="80"/>
        <v>0</v>
      </c>
      <c r="AH262" s="21">
        <f t="shared" si="81"/>
        <v>0</v>
      </c>
      <c r="AI262" s="21">
        <f t="shared" si="82"/>
        <v>0</v>
      </c>
      <c r="AJ262" s="21">
        <f t="shared" si="83"/>
        <v>0</v>
      </c>
      <c r="AK262" s="21">
        <f t="shared" si="84"/>
        <v>0</v>
      </c>
      <c r="AL262" s="21">
        <f t="shared" si="85"/>
        <v>0</v>
      </c>
      <c r="AM262" s="21">
        <f t="shared" si="86"/>
        <v>0</v>
      </c>
      <c r="AN262" s="21">
        <f t="shared" si="87"/>
        <v>0</v>
      </c>
      <c r="AO262" s="21">
        <f t="shared" si="88"/>
        <v>0</v>
      </c>
      <c r="AP262" s="21">
        <f t="shared" si="89"/>
        <v>0</v>
      </c>
      <c r="AQ262" s="23">
        <f t="shared" si="90"/>
        <v>0</v>
      </c>
    </row>
    <row r="263" spans="1:43" ht="30" x14ac:dyDescent="0.25">
      <c r="A263" s="128" t="s">
        <v>240</v>
      </c>
      <c r="B263" s="140" t="s">
        <v>792</v>
      </c>
      <c r="C263" s="118" t="s">
        <v>302</v>
      </c>
      <c r="D263" s="5"/>
      <c r="E263" s="5"/>
      <c r="F263" s="5"/>
      <c r="G263" s="5"/>
      <c r="H263" s="5"/>
      <c r="I263" s="5"/>
      <c r="J263" s="5"/>
      <c r="K263" s="5"/>
      <c r="L263" s="28"/>
      <c r="M263" s="141" t="s">
        <v>732</v>
      </c>
      <c r="N263" s="142">
        <v>0</v>
      </c>
      <c r="O263" s="150"/>
      <c r="P263" s="144">
        <v>0</v>
      </c>
      <c r="Q263" s="144">
        <v>0</v>
      </c>
      <c r="R263" s="144">
        <f t="shared" si="78"/>
        <v>0</v>
      </c>
      <c r="S263" s="144">
        <f t="shared" si="72"/>
        <v>0</v>
      </c>
      <c r="T263" s="144">
        <v>0</v>
      </c>
      <c r="U263" s="144">
        <f t="shared" si="79"/>
        <v>0</v>
      </c>
      <c r="V263" s="145"/>
      <c r="W263" s="144">
        <v>0</v>
      </c>
      <c r="X263" s="146">
        <f t="shared" si="73"/>
        <v>0</v>
      </c>
      <c r="Y263" s="144">
        <v>0</v>
      </c>
      <c r="Z263" s="144">
        <f t="shared" si="74"/>
        <v>0</v>
      </c>
      <c r="AA263" s="144">
        <f t="shared" si="75"/>
        <v>0</v>
      </c>
      <c r="AB263" s="144">
        <f t="shared" si="76"/>
        <v>0</v>
      </c>
      <c r="AC263" s="147">
        <f t="shared" si="77"/>
        <v>0</v>
      </c>
      <c r="AD263" s="48"/>
      <c r="AE263" s="21">
        <v>10</v>
      </c>
      <c r="AF263" s="21">
        <v>0</v>
      </c>
      <c r="AG263" s="21">
        <f t="shared" si="80"/>
        <v>0</v>
      </c>
      <c r="AH263" s="21">
        <f t="shared" si="81"/>
        <v>0</v>
      </c>
      <c r="AI263" s="21">
        <f t="shared" si="82"/>
        <v>0</v>
      </c>
      <c r="AJ263" s="21">
        <f t="shared" si="83"/>
        <v>0</v>
      </c>
      <c r="AK263" s="21">
        <f t="shared" si="84"/>
        <v>0</v>
      </c>
      <c r="AL263" s="21">
        <f t="shared" si="85"/>
        <v>0</v>
      </c>
      <c r="AM263" s="21">
        <f t="shared" si="86"/>
        <v>0</v>
      </c>
      <c r="AN263" s="21">
        <f t="shared" si="87"/>
        <v>0</v>
      </c>
      <c r="AO263" s="21">
        <f t="shared" si="88"/>
        <v>0</v>
      </c>
      <c r="AP263" s="21">
        <f t="shared" si="89"/>
        <v>0</v>
      </c>
      <c r="AQ263" s="23">
        <f t="shared" si="90"/>
        <v>0</v>
      </c>
    </row>
    <row r="264" spans="1:43" x14ac:dyDescent="0.25">
      <c r="A264" s="128" t="s">
        <v>242</v>
      </c>
      <c r="B264" s="140" t="s">
        <v>792</v>
      </c>
      <c r="C264" s="118" t="s">
        <v>791</v>
      </c>
      <c r="D264" s="5"/>
      <c r="E264" s="5"/>
      <c r="F264" s="5"/>
      <c r="G264" s="5"/>
      <c r="H264" s="5"/>
      <c r="I264" s="5"/>
      <c r="J264" s="5"/>
      <c r="K264" s="5"/>
      <c r="L264" s="28"/>
      <c r="M264" s="141" t="s">
        <v>732</v>
      </c>
      <c r="N264" s="142">
        <v>0</v>
      </c>
      <c r="O264" s="150"/>
      <c r="P264" s="144">
        <v>0</v>
      </c>
      <c r="Q264" s="144">
        <v>0</v>
      </c>
      <c r="R264" s="144">
        <f t="shared" si="78"/>
        <v>0</v>
      </c>
      <c r="S264" s="144">
        <f t="shared" si="72"/>
        <v>0</v>
      </c>
      <c r="T264" s="144">
        <v>0</v>
      </c>
      <c r="U264" s="144">
        <f t="shared" si="79"/>
        <v>0</v>
      </c>
      <c r="V264" s="145"/>
      <c r="W264" s="144">
        <v>0</v>
      </c>
      <c r="X264" s="146">
        <f t="shared" si="73"/>
        <v>0</v>
      </c>
      <c r="Y264" s="144">
        <v>0</v>
      </c>
      <c r="Z264" s="144">
        <f t="shared" si="74"/>
        <v>0</v>
      </c>
      <c r="AA264" s="144">
        <f t="shared" si="75"/>
        <v>0</v>
      </c>
      <c r="AB264" s="144">
        <f t="shared" si="76"/>
        <v>0</v>
      </c>
      <c r="AC264" s="147">
        <f t="shared" si="77"/>
        <v>0</v>
      </c>
      <c r="AD264" s="48"/>
      <c r="AE264" s="21">
        <v>10</v>
      </c>
      <c r="AF264" s="21">
        <v>0</v>
      </c>
      <c r="AG264" s="21">
        <f t="shared" si="80"/>
        <v>0</v>
      </c>
      <c r="AH264" s="21">
        <f t="shared" si="81"/>
        <v>0</v>
      </c>
      <c r="AI264" s="21">
        <f t="shared" si="82"/>
        <v>0</v>
      </c>
      <c r="AJ264" s="21">
        <f t="shared" si="83"/>
        <v>0</v>
      </c>
      <c r="AK264" s="21">
        <f t="shared" si="84"/>
        <v>0</v>
      </c>
      <c r="AL264" s="21">
        <f t="shared" si="85"/>
        <v>0</v>
      </c>
      <c r="AM264" s="21">
        <f t="shared" si="86"/>
        <v>0</v>
      </c>
      <c r="AN264" s="21">
        <f t="shared" si="87"/>
        <v>0</v>
      </c>
      <c r="AO264" s="21">
        <f t="shared" si="88"/>
        <v>0</v>
      </c>
      <c r="AP264" s="21">
        <f t="shared" si="89"/>
        <v>0</v>
      </c>
      <c r="AQ264" s="23">
        <f t="shared" si="90"/>
        <v>0</v>
      </c>
    </row>
    <row r="265" spans="1:43" x14ac:dyDescent="0.25">
      <c r="A265" s="131"/>
      <c r="B265" s="140" t="s">
        <v>792</v>
      </c>
      <c r="C265" s="123" t="s">
        <v>303</v>
      </c>
      <c r="D265" s="5"/>
      <c r="E265" s="5"/>
      <c r="F265" s="5"/>
      <c r="G265" s="5"/>
      <c r="H265" s="5"/>
      <c r="I265" s="5"/>
      <c r="J265" s="5"/>
      <c r="K265" s="5"/>
      <c r="L265" s="28"/>
      <c r="M265" s="141" t="s">
        <v>732</v>
      </c>
      <c r="N265" s="142">
        <v>0</v>
      </c>
      <c r="O265" s="150"/>
      <c r="P265" s="144">
        <v>0</v>
      </c>
      <c r="Q265" s="144">
        <v>0</v>
      </c>
      <c r="R265" s="144">
        <f t="shared" si="78"/>
        <v>0</v>
      </c>
      <c r="S265" s="144">
        <f t="shared" ref="S265:S328" si="91">R265*7.503%</f>
        <v>0</v>
      </c>
      <c r="T265" s="144">
        <v>0</v>
      </c>
      <c r="U265" s="144">
        <f t="shared" si="79"/>
        <v>0</v>
      </c>
      <c r="V265" s="145"/>
      <c r="W265" s="144">
        <v>0</v>
      </c>
      <c r="X265" s="146">
        <f t="shared" ref="X265:X328" si="92">W265*12.36%</f>
        <v>0</v>
      </c>
      <c r="Y265" s="144">
        <v>0</v>
      </c>
      <c r="Z265" s="144">
        <f t="shared" ref="Z265:Z328" si="93">W265+X265+Y265</f>
        <v>0</v>
      </c>
      <c r="AA265" s="144">
        <f t="shared" ref="AA265:AA328" si="94">N265*U265</f>
        <v>0</v>
      </c>
      <c r="AB265" s="144">
        <f t="shared" ref="AB265:AB328" si="95">Z265*N265</f>
        <v>0</v>
      </c>
      <c r="AC265" s="147">
        <f t="shared" ref="AC265:AC328" si="96">ROUND(AA265+AB265,0)</f>
        <v>0</v>
      </c>
      <c r="AD265" s="48"/>
      <c r="AE265" s="21">
        <v>10</v>
      </c>
      <c r="AF265" s="21">
        <v>0</v>
      </c>
      <c r="AG265" s="21">
        <f t="shared" si="80"/>
        <v>0</v>
      </c>
      <c r="AH265" s="21">
        <f t="shared" si="81"/>
        <v>0</v>
      </c>
      <c r="AI265" s="21">
        <f t="shared" si="82"/>
        <v>0</v>
      </c>
      <c r="AJ265" s="21">
        <f t="shared" si="83"/>
        <v>0</v>
      </c>
      <c r="AK265" s="21">
        <f t="shared" si="84"/>
        <v>0</v>
      </c>
      <c r="AL265" s="21">
        <f t="shared" si="85"/>
        <v>0</v>
      </c>
      <c r="AM265" s="21">
        <f t="shared" si="86"/>
        <v>0</v>
      </c>
      <c r="AN265" s="21">
        <f t="shared" si="87"/>
        <v>0</v>
      </c>
      <c r="AO265" s="21">
        <f t="shared" si="88"/>
        <v>0</v>
      </c>
      <c r="AP265" s="21">
        <f t="shared" si="89"/>
        <v>0</v>
      </c>
      <c r="AQ265" s="23">
        <f t="shared" si="90"/>
        <v>0</v>
      </c>
    </row>
    <row r="266" spans="1:43" ht="30" x14ac:dyDescent="0.25">
      <c r="A266" s="131"/>
      <c r="B266" s="140" t="s">
        <v>792</v>
      </c>
      <c r="C266" s="123" t="s">
        <v>304</v>
      </c>
      <c r="D266" s="5"/>
      <c r="E266" s="5"/>
      <c r="F266" s="5"/>
      <c r="G266" s="5"/>
      <c r="H266" s="5"/>
      <c r="I266" s="5"/>
      <c r="J266" s="5"/>
      <c r="K266" s="5"/>
      <c r="L266" s="28"/>
      <c r="M266" s="141" t="s">
        <v>732</v>
      </c>
      <c r="N266" s="142">
        <v>0</v>
      </c>
      <c r="O266" s="150"/>
      <c r="P266" s="144">
        <v>0</v>
      </c>
      <c r="Q266" s="144">
        <v>0</v>
      </c>
      <c r="R266" s="144">
        <f t="shared" ref="R266:R329" si="97">P266+Q266</f>
        <v>0</v>
      </c>
      <c r="S266" s="144">
        <f t="shared" si="91"/>
        <v>0</v>
      </c>
      <c r="T266" s="144">
        <v>0</v>
      </c>
      <c r="U266" s="144">
        <f t="shared" ref="U266:U329" si="98">R266+S266+T266</f>
        <v>0</v>
      </c>
      <c r="V266" s="145"/>
      <c r="W266" s="144">
        <v>0</v>
      </c>
      <c r="X266" s="146">
        <f t="shared" si="92"/>
        <v>0</v>
      </c>
      <c r="Y266" s="144">
        <v>0</v>
      </c>
      <c r="Z266" s="144">
        <f t="shared" si="93"/>
        <v>0</v>
      </c>
      <c r="AA266" s="144">
        <f t="shared" si="94"/>
        <v>0</v>
      </c>
      <c r="AB266" s="144">
        <f t="shared" si="95"/>
        <v>0</v>
      </c>
      <c r="AC266" s="147">
        <f t="shared" si="96"/>
        <v>0</v>
      </c>
      <c r="AD266" s="48"/>
      <c r="AE266" s="21">
        <v>10</v>
      </c>
      <c r="AF266" s="21">
        <v>0</v>
      </c>
      <c r="AG266" s="21">
        <f t="shared" si="80"/>
        <v>0</v>
      </c>
      <c r="AH266" s="21">
        <f t="shared" si="81"/>
        <v>0</v>
      </c>
      <c r="AI266" s="21">
        <f t="shared" si="82"/>
        <v>0</v>
      </c>
      <c r="AJ266" s="21">
        <f t="shared" si="83"/>
        <v>0</v>
      </c>
      <c r="AK266" s="21">
        <f t="shared" si="84"/>
        <v>0</v>
      </c>
      <c r="AL266" s="21">
        <f t="shared" si="85"/>
        <v>0</v>
      </c>
      <c r="AM266" s="21">
        <f t="shared" si="86"/>
        <v>0</v>
      </c>
      <c r="AN266" s="21">
        <f t="shared" si="87"/>
        <v>0</v>
      </c>
      <c r="AO266" s="21">
        <f t="shared" si="88"/>
        <v>0</v>
      </c>
      <c r="AP266" s="21">
        <f t="shared" si="89"/>
        <v>0</v>
      </c>
      <c r="AQ266" s="23">
        <f t="shared" si="90"/>
        <v>0</v>
      </c>
    </row>
    <row r="267" spans="1:43" x14ac:dyDescent="0.25">
      <c r="A267" s="131">
        <v>2</v>
      </c>
      <c r="B267" s="140" t="s">
        <v>792</v>
      </c>
      <c r="C267" s="118" t="s">
        <v>262</v>
      </c>
      <c r="D267" s="5"/>
      <c r="E267" s="5"/>
      <c r="F267" s="5"/>
      <c r="G267" s="5"/>
      <c r="H267" s="5"/>
      <c r="I267" s="5"/>
      <c r="J267" s="5"/>
      <c r="K267" s="5"/>
      <c r="L267" s="28"/>
      <c r="M267" s="141" t="s">
        <v>732</v>
      </c>
      <c r="N267" s="142">
        <v>0</v>
      </c>
      <c r="O267" s="150"/>
      <c r="P267" s="144">
        <v>0</v>
      </c>
      <c r="Q267" s="144">
        <v>0</v>
      </c>
      <c r="R267" s="144">
        <f t="shared" si="97"/>
        <v>0</v>
      </c>
      <c r="S267" s="144">
        <f t="shared" si="91"/>
        <v>0</v>
      </c>
      <c r="T267" s="144">
        <v>0</v>
      </c>
      <c r="U267" s="144">
        <f t="shared" si="98"/>
        <v>0</v>
      </c>
      <c r="V267" s="145"/>
      <c r="W267" s="144">
        <v>0</v>
      </c>
      <c r="X267" s="146">
        <f t="shared" si="92"/>
        <v>0</v>
      </c>
      <c r="Y267" s="144">
        <v>0</v>
      </c>
      <c r="Z267" s="144">
        <f t="shared" si="93"/>
        <v>0</v>
      </c>
      <c r="AA267" s="144">
        <f t="shared" si="94"/>
        <v>0</v>
      </c>
      <c r="AB267" s="144">
        <f t="shared" si="95"/>
        <v>0</v>
      </c>
      <c r="AC267" s="147">
        <f t="shared" si="96"/>
        <v>0</v>
      </c>
      <c r="AD267" s="48"/>
      <c r="AE267" s="21">
        <v>10</v>
      </c>
      <c r="AF267" s="21">
        <v>0</v>
      </c>
      <c r="AG267" s="21">
        <f t="shared" ref="AG267:AG330" si="99">AE267*AF267*P267/100</f>
        <v>0</v>
      </c>
      <c r="AH267" s="21">
        <f t="shared" ref="AH267:AH330" si="100">AE267*AF267*Q267/100</f>
        <v>0</v>
      </c>
      <c r="AI267" s="21">
        <f t="shared" ref="AI267:AI330" si="101">AG267+AH267</f>
        <v>0</v>
      </c>
      <c r="AJ267" s="21">
        <f t="shared" ref="AJ267:AJ330" si="102">AE267*AF267*S267/100</f>
        <v>0</v>
      </c>
      <c r="AK267" s="21">
        <f t="shared" ref="AK267:AK330" si="103">AE267*AF267*T267/100</f>
        <v>0</v>
      </c>
      <c r="AL267" s="21">
        <f t="shared" ref="AL267:AL330" si="104">SUM(AI267:AK267)</f>
        <v>0</v>
      </c>
      <c r="AM267" s="21">
        <f t="shared" ref="AM267:AM330" si="105">AE267*AF267*W267/100</f>
        <v>0</v>
      </c>
      <c r="AN267" s="21">
        <f t="shared" ref="AN267:AN330" si="106">AE267*AF267*X267/100</f>
        <v>0</v>
      </c>
      <c r="AO267" s="21">
        <f t="shared" ref="AO267:AO330" si="107">AE267*AF267*Y267/100</f>
        <v>0</v>
      </c>
      <c r="AP267" s="21">
        <f t="shared" ref="AP267:AP330" si="108">SUM(AM267:AO267)</f>
        <v>0</v>
      </c>
      <c r="AQ267" s="23">
        <f t="shared" ref="AQ267:AQ330" si="109">AL267+AP267</f>
        <v>0</v>
      </c>
    </row>
    <row r="268" spans="1:43" x14ac:dyDescent="0.25">
      <c r="A268" s="131"/>
      <c r="B268" s="140" t="s">
        <v>792</v>
      </c>
      <c r="C268" s="118" t="s">
        <v>305</v>
      </c>
      <c r="D268" s="5"/>
      <c r="E268" s="5"/>
      <c r="F268" s="5"/>
      <c r="G268" s="5"/>
      <c r="H268" s="5"/>
      <c r="I268" s="5"/>
      <c r="J268" s="5"/>
      <c r="K268" s="5"/>
      <c r="L268" s="28"/>
      <c r="M268" s="141" t="s">
        <v>732</v>
      </c>
      <c r="N268" s="142">
        <v>0</v>
      </c>
      <c r="O268" s="150"/>
      <c r="P268" s="144">
        <v>0</v>
      </c>
      <c r="Q268" s="144">
        <v>0</v>
      </c>
      <c r="R268" s="144">
        <f t="shared" si="97"/>
        <v>0</v>
      </c>
      <c r="S268" s="144">
        <f t="shared" si="91"/>
        <v>0</v>
      </c>
      <c r="T268" s="144">
        <v>0</v>
      </c>
      <c r="U268" s="144">
        <f t="shared" si="98"/>
        <v>0</v>
      </c>
      <c r="V268" s="145"/>
      <c r="W268" s="144">
        <v>0</v>
      </c>
      <c r="X268" s="146">
        <f t="shared" si="92"/>
        <v>0</v>
      </c>
      <c r="Y268" s="144">
        <v>0</v>
      </c>
      <c r="Z268" s="144">
        <f t="shared" si="93"/>
        <v>0</v>
      </c>
      <c r="AA268" s="144">
        <f t="shared" si="94"/>
        <v>0</v>
      </c>
      <c r="AB268" s="144">
        <f t="shared" si="95"/>
        <v>0</v>
      </c>
      <c r="AC268" s="147">
        <f t="shared" si="96"/>
        <v>0</v>
      </c>
      <c r="AD268" s="48"/>
      <c r="AE268" s="21">
        <v>10</v>
      </c>
      <c r="AF268" s="21">
        <v>0</v>
      </c>
      <c r="AG268" s="21">
        <f t="shared" si="99"/>
        <v>0</v>
      </c>
      <c r="AH268" s="21">
        <f t="shared" si="100"/>
        <v>0</v>
      </c>
      <c r="AI268" s="21">
        <f t="shared" si="101"/>
        <v>0</v>
      </c>
      <c r="AJ268" s="21">
        <f t="shared" si="102"/>
        <v>0</v>
      </c>
      <c r="AK268" s="21">
        <f t="shared" si="103"/>
        <v>0</v>
      </c>
      <c r="AL268" s="21">
        <f t="shared" si="104"/>
        <v>0</v>
      </c>
      <c r="AM268" s="21">
        <f t="shared" si="105"/>
        <v>0</v>
      </c>
      <c r="AN268" s="21">
        <f t="shared" si="106"/>
        <v>0</v>
      </c>
      <c r="AO268" s="21">
        <f t="shared" si="107"/>
        <v>0</v>
      </c>
      <c r="AP268" s="21">
        <f t="shared" si="108"/>
        <v>0</v>
      </c>
      <c r="AQ268" s="23">
        <f t="shared" si="109"/>
        <v>0</v>
      </c>
    </row>
    <row r="269" spans="1:43" x14ac:dyDescent="0.25">
      <c r="A269" s="131"/>
      <c r="B269" s="140" t="s">
        <v>792</v>
      </c>
      <c r="C269" s="118" t="s">
        <v>306</v>
      </c>
      <c r="D269" s="5"/>
      <c r="E269" s="5"/>
      <c r="F269" s="5"/>
      <c r="G269" s="5"/>
      <c r="H269" s="5"/>
      <c r="I269" s="5"/>
      <c r="J269" s="5"/>
      <c r="K269" s="5"/>
      <c r="L269" s="28"/>
      <c r="M269" s="141" t="s">
        <v>732</v>
      </c>
      <c r="N269" s="142">
        <v>0</v>
      </c>
      <c r="O269" s="150"/>
      <c r="P269" s="144">
        <v>0</v>
      </c>
      <c r="Q269" s="144">
        <v>0</v>
      </c>
      <c r="R269" s="144">
        <f t="shared" si="97"/>
        <v>0</v>
      </c>
      <c r="S269" s="144">
        <f t="shared" si="91"/>
        <v>0</v>
      </c>
      <c r="T269" s="144">
        <v>0</v>
      </c>
      <c r="U269" s="144">
        <f t="shared" si="98"/>
        <v>0</v>
      </c>
      <c r="V269" s="145"/>
      <c r="W269" s="144">
        <v>0</v>
      </c>
      <c r="X269" s="146">
        <f t="shared" si="92"/>
        <v>0</v>
      </c>
      <c r="Y269" s="144">
        <v>0</v>
      </c>
      <c r="Z269" s="144">
        <f t="shared" si="93"/>
        <v>0</v>
      </c>
      <c r="AA269" s="144">
        <f t="shared" si="94"/>
        <v>0</v>
      </c>
      <c r="AB269" s="144">
        <f t="shared" si="95"/>
        <v>0</v>
      </c>
      <c r="AC269" s="147">
        <f t="shared" si="96"/>
        <v>0</v>
      </c>
      <c r="AD269" s="48"/>
      <c r="AE269" s="21">
        <v>10</v>
      </c>
      <c r="AF269" s="21">
        <v>0</v>
      </c>
      <c r="AG269" s="21">
        <f t="shared" si="99"/>
        <v>0</v>
      </c>
      <c r="AH269" s="21">
        <f t="shared" si="100"/>
        <v>0</v>
      </c>
      <c r="AI269" s="21">
        <f t="shared" si="101"/>
        <v>0</v>
      </c>
      <c r="AJ269" s="21">
        <f t="shared" si="102"/>
        <v>0</v>
      </c>
      <c r="AK269" s="21">
        <f t="shared" si="103"/>
        <v>0</v>
      </c>
      <c r="AL269" s="21">
        <f t="shared" si="104"/>
        <v>0</v>
      </c>
      <c r="AM269" s="21">
        <f t="shared" si="105"/>
        <v>0</v>
      </c>
      <c r="AN269" s="21">
        <f t="shared" si="106"/>
        <v>0</v>
      </c>
      <c r="AO269" s="21">
        <f t="shared" si="107"/>
        <v>0</v>
      </c>
      <c r="AP269" s="21">
        <f t="shared" si="108"/>
        <v>0</v>
      </c>
      <c r="AQ269" s="23">
        <f t="shared" si="109"/>
        <v>0</v>
      </c>
    </row>
    <row r="270" spans="1:43" x14ac:dyDescent="0.25">
      <c r="A270" s="131"/>
      <c r="B270" s="140" t="s">
        <v>792</v>
      </c>
      <c r="C270" s="118" t="s">
        <v>307</v>
      </c>
      <c r="D270" s="5"/>
      <c r="E270" s="5"/>
      <c r="F270" s="5"/>
      <c r="G270" s="5"/>
      <c r="H270" s="5"/>
      <c r="I270" s="5"/>
      <c r="J270" s="5"/>
      <c r="K270" s="5"/>
      <c r="L270" s="28"/>
      <c r="M270" s="141" t="s">
        <v>732</v>
      </c>
      <c r="N270" s="142">
        <v>0</v>
      </c>
      <c r="O270" s="150"/>
      <c r="P270" s="144">
        <v>0</v>
      </c>
      <c r="Q270" s="144">
        <v>0</v>
      </c>
      <c r="R270" s="144">
        <f t="shared" si="97"/>
        <v>0</v>
      </c>
      <c r="S270" s="144">
        <f t="shared" si="91"/>
        <v>0</v>
      </c>
      <c r="T270" s="144">
        <v>0</v>
      </c>
      <c r="U270" s="144">
        <f t="shared" si="98"/>
        <v>0</v>
      </c>
      <c r="V270" s="145"/>
      <c r="W270" s="144">
        <v>0</v>
      </c>
      <c r="X270" s="146">
        <f t="shared" si="92"/>
        <v>0</v>
      </c>
      <c r="Y270" s="144">
        <v>0</v>
      </c>
      <c r="Z270" s="144">
        <f t="shared" si="93"/>
        <v>0</v>
      </c>
      <c r="AA270" s="144">
        <f t="shared" si="94"/>
        <v>0</v>
      </c>
      <c r="AB270" s="144">
        <f t="shared" si="95"/>
        <v>0</v>
      </c>
      <c r="AC270" s="147">
        <f t="shared" si="96"/>
        <v>0</v>
      </c>
      <c r="AD270" s="48"/>
      <c r="AE270" s="21">
        <v>10</v>
      </c>
      <c r="AF270" s="21">
        <v>0</v>
      </c>
      <c r="AG270" s="21">
        <f t="shared" si="99"/>
        <v>0</v>
      </c>
      <c r="AH270" s="21">
        <f t="shared" si="100"/>
        <v>0</v>
      </c>
      <c r="AI270" s="21">
        <f t="shared" si="101"/>
        <v>0</v>
      </c>
      <c r="AJ270" s="21">
        <f t="shared" si="102"/>
        <v>0</v>
      </c>
      <c r="AK270" s="21">
        <f t="shared" si="103"/>
        <v>0</v>
      </c>
      <c r="AL270" s="21">
        <f t="shared" si="104"/>
        <v>0</v>
      </c>
      <c r="AM270" s="21">
        <f t="shared" si="105"/>
        <v>0</v>
      </c>
      <c r="AN270" s="21">
        <f t="shared" si="106"/>
        <v>0</v>
      </c>
      <c r="AO270" s="21">
        <f t="shared" si="107"/>
        <v>0</v>
      </c>
      <c r="AP270" s="21">
        <f t="shared" si="108"/>
        <v>0</v>
      </c>
      <c r="AQ270" s="23">
        <f t="shared" si="109"/>
        <v>0</v>
      </c>
    </row>
    <row r="271" spans="1:43" x14ac:dyDescent="0.25">
      <c r="A271" s="131"/>
      <c r="B271" s="140" t="s">
        <v>792</v>
      </c>
      <c r="C271" s="118" t="s">
        <v>824</v>
      </c>
      <c r="D271" s="5"/>
      <c r="E271" s="5"/>
      <c r="F271" s="5"/>
      <c r="G271" s="5"/>
      <c r="H271" s="5"/>
      <c r="I271" s="5"/>
      <c r="J271" s="5"/>
      <c r="K271" s="5"/>
      <c r="L271" s="28"/>
      <c r="M271" s="141" t="s">
        <v>732</v>
      </c>
      <c r="N271" s="142">
        <v>0</v>
      </c>
      <c r="O271" s="150"/>
      <c r="P271" s="144">
        <v>0</v>
      </c>
      <c r="Q271" s="144">
        <v>0</v>
      </c>
      <c r="R271" s="144">
        <f t="shared" si="97"/>
        <v>0</v>
      </c>
      <c r="S271" s="144">
        <f t="shared" si="91"/>
        <v>0</v>
      </c>
      <c r="T271" s="144">
        <v>0</v>
      </c>
      <c r="U271" s="144">
        <f t="shared" si="98"/>
        <v>0</v>
      </c>
      <c r="V271" s="145"/>
      <c r="W271" s="144">
        <v>0</v>
      </c>
      <c r="X271" s="146">
        <f t="shared" si="92"/>
        <v>0</v>
      </c>
      <c r="Y271" s="144">
        <v>0</v>
      </c>
      <c r="Z271" s="144">
        <f t="shared" si="93"/>
        <v>0</v>
      </c>
      <c r="AA271" s="144">
        <f t="shared" si="94"/>
        <v>0</v>
      </c>
      <c r="AB271" s="144">
        <f t="shared" si="95"/>
        <v>0</v>
      </c>
      <c r="AC271" s="147">
        <f t="shared" si="96"/>
        <v>0</v>
      </c>
      <c r="AD271" s="48"/>
      <c r="AE271" s="21">
        <v>10</v>
      </c>
      <c r="AF271" s="21">
        <v>0</v>
      </c>
      <c r="AG271" s="21">
        <f t="shared" si="99"/>
        <v>0</v>
      </c>
      <c r="AH271" s="21">
        <f t="shared" si="100"/>
        <v>0</v>
      </c>
      <c r="AI271" s="21">
        <f t="shared" si="101"/>
        <v>0</v>
      </c>
      <c r="AJ271" s="21">
        <f t="shared" si="102"/>
        <v>0</v>
      </c>
      <c r="AK271" s="21">
        <f t="shared" si="103"/>
        <v>0</v>
      </c>
      <c r="AL271" s="21">
        <f t="shared" si="104"/>
        <v>0</v>
      </c>
      <c r="AM271" s="21">
        <f t="shared" si="105"/>
        <v>0</v>
      </c>
      <c r="AN271" s="21">
        <f t="shared" si="106"/>
        <v>0</v>
      </c>
      <c r="AO271" s="21">
        <f t="shared" si="107"/>
        <v>0</v>
      </c>
      <c r="AP271" s="21">
        <f t="shared" si="108"/>
        <v>0</v>
      </c>
      <c r="AQ271" s="23">
        <f t="shared" si="109"/>
        <v>0</v>
      </c>
    </row>
    <row r="272" spans="1:43" x14ac:dyDescent="0.25">
      <c r="A272" s="131"/>
      <c r="B272" s="140" t="s">
        <v>792</v>
      </c>
      <c r="C272" s="118" t="s">
        <v>823</v>
      </c>
      <c r="D272" s="5"/>
      <c r="E272" s="5"/>
      <c r="F272" s="5"/>
      <c r="G272" s="5"/>
      <c r="H272" s="5"/>
      <c r="I272" s="5"/>
      <c r="J272" s="5"/>
      <c r="K272" s="5"/>
      <c r="L272" s="28"/>
      <c r="M272" s="141" t="s">
        <v>732</v>
      </c>
      <c r="N272" s="142">
        <v>0</v>
      </c>
      <c r="O272" s="150"/>
      <c r="P272" s="144">
        <v>0</v>
      </c>
      <c r="Q272" s="144">
        <v>0</v>
      </c>
      <c r="R272" s="144">
        <f t="shared" si="97"/>
        <v>0</v>
      </c>
      <c r="S272" s="144">
        <f t="shared" si="91"/>
        <v>0</v>
      </c>
      <c r="T272" s="144">
        <v>0</v>
      </c>
      <c r="U272" s="144">
        <f t="shared" si="98"/>
        <v>0</v>
      </c>
      <c r="V272" s="145"/>
      <c r="W272" s="144">
        <v>0</v>
      </c>
      <c r="X272" s="146">
        <f t="shared" si="92"/>
        <v>0</v>
      </c>
      <c r="Y272" s="144">
        <v>0</v>
      </c>
      <c r="Z272" s="144">
        <f t="shared" si="93"/>
        <v>0</v>
      </c>
      <c r="AA272" s="144">
        <f t="shared" si="94"/>
        <v>0</v>
      </c>
      <c r="AB272" s="144">
        <f t="shared" si="95"/>
        <v>0</v>
      </c>
      <c r="AC272" s="147">
        <f t="shared" si="96"/>
        <v>0</v>
      </c>
      <c r="AD272" s="48"/>
      <c r="AE272" s="21">
        <v>10</v>
      </c>
      <c r="AF272" s="21">
        <v>0</v>
      </c>
      <c r="AG272" s="21">
        <f t="shared" si="99"/>
        <v>0</v>
      </c>
      <c r="AH272" s="21">
        <f t="shared" si="100"/>
        <v>0</v>
      </c>
      <c r="AI272" s="21">
        <f t="shared" si="101"/>
        <v>0</v>
      </c>
      <c r="AJ272" s="21">
        <f t="shared" si="102"/>
        <v>0</v>
      </c>
      <c r="AK272" s="21">
        <f t="shared" si="103"/>
        <v>0</v>
      </c>
      <c r="AL272" s="21">
        <f t="shared" si="104"/>
        <v>0</v>
      </c>
      <c r="AM272" s="21">
        <f t="shared" si="105"/>
        <v>0</v>
      </c>
      <c r="AN272" s="21">
        <f t="shared" si="106"/>
        <v>0</v>
      </c>
      <c r="AO272" s="21">
        <f t="shared" si="107"/>
        <v>0</v>
      </c>
      <c r="AP272" s="21">
        <f t="shared" si="108"/>
        <v>0</v>
      </c>
      <c r="AQ272" s="23">
        <f t="shared" si="109"/>
        <v>0</v>
      </c>
    </row>
    <row r="273" spans="1:43" x14ac:dyDescent="0.25">
      <c r="A273" s="131"/>
      <c r="B273" s="140" t="s">
        <v>792</v>
      </c>
      <c r="C273" s="118" t="s">
        <v>307</v>
      </c>
      <c r="D273" s="5"/>
      <c r="E273" s="5"/>
      <c r="F273" s="5"/>
      <c r="G273" s="5"/>
      <c r="H273" s="5"/>
      <c r="I273" s="5"/>
      <c r="J273" s="5"/>
      <c r="K273" s="5"/>
      <c r="L273" s="28"/>
      <c r="M273" s="141" t="s">
        <v>732</v>
      </c>
      <c r="N273" s="142">
        <v>0</v>
      </c>
      <c r="O273" s="150"/>
      <c r="P273" s="144">
        <v>0</v>
      </c>
      <c r="Q273" s="144">
        <v>0</v>
      </c>
      <c r="R273" s="144">
        <f t="shared" si="97"/>
        <v>0</v>
      </c>
      <c r="S273" s="144">
        <f t="shared" si="91"/>
        <v>0</v>
      </c>
      <c r="T273" s="144">
        <v>0</v>
      </c>
      <c r="U273" s="144">
        <f t="shared" si="98"/>
        <v>0</v>
      </c>
      <c r="V273" s="145"/>
      <c r="W273" s="144">
        <v>0</v>
      </c>
      <c r="X273" s="146">
        <f t="shared" si="92"/>
        <v>0</v>
      </c>
      <c r="Y273" s="144">
        <v>0</v>
      </c>
      <c r="Z273" s="144">
        <f t="shared" si="93"/>
        <v>0</v>
      </c>
      <c r="AA273" s="144">
        <f t="shared" si="94"/>
        <v>0</v>
      </c>
      <c r="AB273" s="144">
        <f t="shared" si="95"/>
        <v>0</v>
      </c>
      <c r="AC273" s="147">
        <f t="shared" si="96"/>
        <v>0</v>
      </c>
      <c r="AD273" s="48"/>
      <c r="AE273" s="21">
        <v>10</v>
      </c>
      <c r="AF273" s="21">
        <v>0</v>
      </c>
      <c r="AG273" s="21">
        <f t="shared" si="99"/>
        <v>0</v>
      </c>
      <c r="AH273" s="21">
        <f t="shared" si="100"/>
        <v>0</v>
      </c>
      <c r="AI273" s="21">
        <f t="shared" si="101"/>
        <v>0</v>
      </c>
      <c r="AJ273" s="21">
        <f t="shared" si="102"/>
        <v>0</v>
      </c>
      <c r="AK273" s="21">
        <f t="shared" si="103"/>
        <v>0</v>
      </c>
      <c r="AL273" s="21">
        <f t="shared" si="104"/>
        <v>0</v>
      </c>
      <c r="AM273" s="21">
        <f t="shared" si="105"/>
        <v>0</v>
      </c>
      <c r="AN273" s="21">
        <f t="shared" si="106"/>
        <v>0</v>
      </c>
      <c r="AO273" s="21">
        <f t="shared" si="107"/>
        <v>0</v>
      </c>
      <c r="AP273" s="21">
        <f t="shared" si="108"/>
        <v>0</v>
      </c>
      <c r="AQ273" s="23">
        <f t="shared" si="109"/>
        <v>0</v>
      </c>
    </row>
    <row r="274" spans="1:43" x14ac:dyDescent="0.25">
      <c r="A274" s="131"/>
      <c r="B274" s="140" t="s">
        <v>792</v>
      </c>
      <c r="C274" s="118" t="s">
        <v>782</v>
      </c>
      <c r="D274" s="5"/>
      <c r="E274" s="5"/>
      <c r="F274" s="5"/>
      <c r="G274" s="5"/>
      <c r="H274" s="5"/>
      <c r="I274" s="5"/>
      <c r="J274" s="5"/>
      <c r="K274" s="5"/>
      <c r="L274" s="28"/>
      <c r="M274" s="141" t="s">
        <v>732</v>
      </c>
      <c r="N274" s="142">
        <v>0</v>
      </c>
      <c r="O274" s="150"/>
      <c r="P274" s="144">
        <v>0</v>
      </c>
      <c r="Q274" s="144">
        <v>0</v>
      </c>
      <c r="R274" s="144">
        <f t="shared" si="97"/>
        <v>0</v>
      </c>
      <c r="S274" s="144">
        <f t="shared" si="91"/>
        <v>0</v>
      </c>
      <c r="T274" s="144">
        <v>0</v>
      </c>
      <c r="U274" s="144">
        <f t="shared" si="98"/>
        <v>0</v>
      </c>
      <c r="V274" s="145"/>
      <c r="W274" s="144">
        <v>0</v>
      </c>
      <c r="X274" s="146">
        <f t="shared" si="92"/>
        <v>0</v>
      </c>
      <c r="Y274" s="144">
        <v>0</v>
      </c>
      <c r="Z274" s="144">
        <f t="shared" si="93"/>
        <v>0</v>
      </c>
      <c r="AA274" s="144">
        <f t="shared" si="94"/>
        <v>0</v>
      </c>
      <c r="AB274" s="144">
        <f t="shared" si="95"/>
        <v>0</v>
      </c>
      <c r="AC274" s="147">
        <f t="shared" si="96"/>
        <v>0</v>
      </c>
      <c r="AD274" s="48"/>
      <c r="AE274" s="21">
        <v>10</v>
      </c>
      <c r="AF274" s="21">
        <v>0</v>
      </c>
      <c r="AG274" s="21">
        <f t="shared" si="99"/>
        <v>0</v>
      </c>
      <c r="AH274" s="21">
        <f t="shared" si="100"/>
        <v>0</v>
      </c>
      <c r="AI274" s="21">
        <f t="shared" si="101"/>
        <v>0</v>
      </c>
      <c r="AJ274" s="21">
        <f t="shared" si="102"/>
        <v>0</v>
      </c>
      <c r="AK274" s="21">
        <f t="shared" si="103"/>
        <v>0</v>
      </c>
      <c r="AL274" s="21">
        <f t="shared" si="104"/>
        <v>0</v>
      </c>
      <c r="AM274" s="21">
        <f t="shared" si="105"/>
        <v>0</v>
      </c>
      <c r="AN274" s="21">
        <f t="shared" si="106"/>
        <v>0</v>
      </c>
      <c r="AO274" s="21">
        <f t="shared" si="107"/>
        <v>0</v>
      </c>
      <c r="AP274" s="21">
        <f t="shared" si="108"/>
        <v>0</v>
      </c>
      <c r="AQ274" s="23">
        <f t="shared" si="109"/>
        <v>0</v>
      </c>
    </row>
    <row r="275" spans="1:43" x14ac:dyDescent="0.25">
      <c r="A275" s="131"/>
      <c r="B275" s="140" t="s">
        <v>792</v>
      </c>
      <c r="C275" s="118" t="s">
        <v>308</v>
      </c>
      <c r="D275" s="5"/>
      <c r="E275" s="5"/>
      <c r="F275" s="5"/>
      <c r="G275" s="5"/>
      <c r="H275" s="5"/>
      <c r="I275" s="5"/>
      <c r="J275" s="5"/>
      <c r="K275" s="5"/>
      <c r="L275" s="28"/>
      <c r="M275" s="148" t="s">
        <v>720</v>
      </c>
      <c r="N275" s="141">
        <v>1</v>
      </c>
      <c r="O275" s="150"/>
      <c r="P275" s="151">
        <v>198234.5</v>
      </c>
      <c r="Q275" s="144">
        <v>0</v>
      </c>
      <c r="R275" s="144">
        <f t="shared" si="97"/>
        <v>198234.5</v>
      </c>
      <c r="S275" s="144">
        <f t="shared" si="91"/>
        <v>14873.534535000001</v>
      </c>
      <c r="T275" s="144">
        <v>0</v>
      </c>
      <c r="U275" s="144">
        <f t="shared" si="98"/>
        <v>213108.03453500001</v>
      </c>
      <c r="V275" s="145"/>
      <c r="W275" s="144">
        <v>10128</v>
      </c>
      <c r="X275" s="146">
        <f t="shared" si="92"/>
        <v>1251.8208</v>
      </c>
      <c r="Y275" s="144">
        <v>0</v>
      </c>
      <c r="Z275" s="144">
        <f t="shared" si="93"/>
        <v>11379.8208</v>
      </c>
      <c r="AA275" s="144">
        <f t="shared" si="94"/>
        <v>213108.03453500001</v>
      </c>
      <c r="AB275" s="144">
        <f t="shared" si="95"/>
        <v>11379.8208</v>
      </c>
      <c r="AC275" s="147">
        <f t="shared" si="96"/>
        <v>224488</v>
      </c>
      <c r="AD275" s="48"/>
      <c r="AE275" s="21">
        <v>10</v>
      </c>
      <c r="AF275" s="21">
        <v>1</v>
      </c>
      <c r="AG275" s="21">
        <f t="shared" si="99"/>
        <v>19823.45</v>
      </c>
      <c r="AH275" s="21">
        <f t="shared" si="100"/>
        <v>0</v>
      </c>
      <c r="AI275" s="21">
        <f t="shared" si="101"/>
        <v>19823.45</v>
      </c>
      <c r="AJ275" s="21">
        <f t="shared" si="102"/>
        <v>1487.3534535000001</v>
      </c>
      <c r="AK275" s="21">
        <f t="shared" si="103"/>
        <v>0</v>
      </c>
      <c r="AL275" s="21">
        <f t="shared" si="104"/>
        <v>21310.803453500001</v>
      </c>
      <c r="AM275" s="21">
        <f t="shared" si="105"/>
        <v>1012.8</v>
      </c>
      <c r="AN275" s="21">
        <f t="shared" si="106"/>
        <v>125.18207999999998</v>
      </c>
      <c r="AO275" s="21">
        <f t="shared" si="107"/>
        <v>0</v>
      </c>
      <c r="AP275" s="21">
        <f t="shared" si="108"/>
        <v>1137.98208</v>
      </c>
      <c r="AQ275" s="23">
        <f t="shared" si="109"/>
        <v>22448.785533500002</v>
      </c>
    </row>
    <row r="276" spans="1:43" x14ac:dyDescent="0.25">
      <c r="A276" s="126">
        <v>4</v>
      </c>
      <c r="B276" s="140" t="s">
        <v>792</v>
      </c>
      <c r="C276" s="124" t="s">
        <v>309</v>
      </c>
      <c r="D276" s="5"/>
      <c r="E276" s="5"/>
      <c r="F276" s="5"/>
      <c r="G276" s="5"/>
      <c r="H276" s="5"/>
      <c r="I276" s="5"/>
      <c r="J276" s="5"/>
      <c r="K276" s="5"/>
      <c r="L276" s="28"/>
      <c r="M276" s="141" t="s">
        <v>732</v>
      </c>
      <c r="N276" s="142">
        <v>0</v>
      </c>
      <c r="O276" s="150"/>
      <c r="P276" s="144">
        <v>0</v>
      </c>
      <c r="Q276" s="144">
        <v>0</v>
      </c>
      <c r="R276" s="144">
        <f t="shared" si="97"/>
        <v>0</v>
      </c>
      <c r="S276" s="144">
        <f t="shared" si="91"/>
        <v>0</v>
      </c>
      <c r="T276" s="144">
        <v>0</v>
      </c>
      <c r="U276" s="144">
        <f t="shared" si="98"/>
        <v>0</v>
      </c>
      <c r="V276" s="145"/>
      <c r="W276" s="144">
        <v>0</v>
      </c>
      <c r="X276" s="146">
        <f t="shared" si="92"/>
        <v>0</v>
      </c>
      <c r="Y276" s="144">
        <v>0</v>
      </c>
      <c r="Z276" s="144">
        <f t="shared" si="93"/>
        <v>0</v>
      </c>
      <c r="AA276" s="144">
        <f t="shared" si="94"/>
        <v>0</v>
      </c>
      <c r="AB276" s="144">
        <f t="shared" si="95"/>
        <v>0</v>
      </c>
      <c r="AC276" s="147">
        <f t="shared" si="96"/>
        <v>0</v>
      </c>
      <c r="AD276" s="48"/>
      <c r="AE276" s="21">
        <v>10</v>
      </c>
      <c r="AF276" s="21">
        <v>0</v>
      </c>
      <c r="AG276" s="21">
        <f t="shared" si="99"/>
        <v>0</v>
      </c>
      <c r="AH276" s="21">
        <f t="shared" si="100"/>
        <v>0</v>
      </c>
      <c r="AI276" s="21">
        <f t="shared" si="101"/>
        <v>0</v>
      </c>
      <c r="AJ276" s="21">
        <f t="shared" si="102"/>
        <v>0</v>
      </c>
      <c r="AK276" s="21">
        <f t="shared" si="103"/>
        <v>0</v>
      </c>
      <c r="AL276" s="21">
        <f t="shared" si="104"/>
        <v>0</v>
      </c>
      <c r="AM276" s="21">
        <f t="shared" si="105"/>
        <v>0</v>
      </c>
      <c r="AN276" s="21">
        <f t="shared" si="106"/>
        <v>0</v>
      </c>
      <c r="AO276" s="21">
        <f t="shared" si="107"/>
        <v>0</v>
      </c>
      <c r="AP276" s="21">
        <f t="shared" si="108"/>
        <v>0</v>
      </c>
      <c r="AQ276" s="23">
        <f t="shared" si="109"/>
        <v>0</v>
      </c>
    </row>
    <row r="277" spans="1:43" x14ac:dyDescent="0.25">
      <c r="A277" s="131"/>
      <c r="B277" s="140" t="s">
        <v>792</v>
      </c>
      <c r="C277" s="127" t="s">
        <v>299</v>
      </c>
      <c r="D277" s="5"/>
      <c r="E277" s="5"/>
      <c r="F277" s="5"/>
      <c r="G277" s="5"/>
      <c r="H277" s="5"/>
      <c r="I277" s="5"/>
      <c r="J277" s="5"/>
      <c r="K277" s="5"/>
      <c r="L277" s="28"/>
      <c r="M277" s="141" t="s">
        <v>732</v>
      </c>
      <c r="N277" s="142">
        <v>0</v>
      </c>
      <c r="O277" s="150"/>
      <c r="P277" s="144">
        <v>0</v>
      </c>
      <c r="Q277" s="144">
        <v>0</v>
      </c>
      <c r="R277" s="144">
        <f t="shared" si="97"/>
        <v>0</v>
      </c>
      <c r="S277" s="144">
        <f t="shared" si="91"/>
        <v>0</v>
      </c>
      <c r="T277" s="144">
        <v>0</v>
      </c>
      <c r="U277" s="144">
        <f t="shared" si="98"/>
        <v>0</v>
      </c>
      <c r="V277" s="145"/>
      <c r="W277" s="144">
        <v>0</v>
      </c>
      <c r="X277" s="146">
        <f t="shared" si="92"/>
        <v>0</v>
      </c>
      <c r="Y277" s="144">
        <v>0</v>
      </c>
      <c r="Z277" s="144">
        <f t="shared" si="93"/>
        <v>0</v>
      </c>
      <c r="AA277" s="144">
        <f t="shared" si="94"/>
        <v>0</v>
      </c>
      <c r="AB277" s="144">
        <f t="shared" si="95"/>
        <v>0</v>
      </c>
      <c r="AC277" s="147">
        <f t="shared" si="96"/>
        <v>0</v>
      </c>
      <c r="AD277" s="48"/>
      <c r="AE277" s="21">
        <v>10</v>
      </c>
      <c r="AF277" s="21">
        <v>0</v>
      </c>
      <c r="AG277" s="21">
        <f t="shared" si="99"/>
        <v>0</v>
      </c>
      <c r="AH277" s="21">
        <f t="shared" si="100"/>
        <v>0</v>
      </c>
      <c r="AI277" s="21">
        <f t="shared" si="101"/>
        <v>0</v>
      </c>
      <c r="AJ277" s="21">
        <f t="shared" si="102"/>
        <v>0</v>
      </c>
      <c r="AK277" s="21">
        <f t="shared" si="103"/>
        <v>0</v>
      </c>
      <c r="AL277" s="21">
        <f t="shared" si="104"/>
        <v>0</v>
      </c>
      <c r="AM277" s="21">
        <f t="shared" si="105"/>
        <v>0</v>
      </c>
      <c r="AN277" s="21">
        <f t="shared" si="106"/>
        <v>0</v>
      </c>
      <c r="AO277" s="21">
        <f t="shared" si="107"/>
        <v>0</v>
      </c>
      <c r="AP277" s="21">
        <f t="shared" si="108"/>
        <v>0</v>
      </c>
      <c r="AQ277" s="23">
        <f t="shared" si="109"/>
        <v>0</v>
      </c>
    </row>
    <row r="278" spans="1:43" x14ac:dyDescent="0.25">
      <c r="A278" s="131"/>
      <c r="B278" s="140" t="s">
        <v>792</v>
      </c>
      <c r="C278" s="125" t="s">
        <v>310</v>
      </c>
      <c r="D278" s="5"/>
      <c r="E278" s="5"/>
      <c r="F278" s="5"/>
      <c r="G278" s="5"/>
      <c r="H278" s="5"/>
      <c r="I278" s="5"/>
      <c r="J278" s="5"/>
      <c r="K278" s="5"/>
      <c r="L278" s="28"/>
      <c r="M278" s="141" t="s">
        <v>732</v>
      </c>
      <c r="N278" s="142">
        <v>0</v>
      </c>
      <c r="O278" s="150"/>
      <c r="P278" s="144">
        <v>0</v>
      </c>
      <c r="Q278" s="144">
        <v>0</v>
      </c>
      <c r="R278" s="144">
        <f t="shared" si="97"/>
        <v>0</v>
      </c>
      <c r="S278" s="144">
        <f t="shared" si="91"/>
        <v>0</v>
      </c>
      <c r="T278" s="144">
        <v>0</v>
      </c>
      <c r="U278" s="144">
        <f t="shared" si="98"/>
        <v>0</v>
      </c>
      <c r="V278" s="145"/>
      <c r="W278" s="144">
        <v>0</v>
      </c>
      <c r="X278" s="146">
        <f t="shared" si="92"/>
        <v>0</v>
      </c>
      <c r="Y278" s="144">
        <v>0</v>
      </c>
      <c r="Z278" s="144">
        <f t="shared" si="93"/>
        <v>0</v>
      </c>
      <c r="AA278" s="144">
        <f t="shared" si="94"/>
        <v>0</v>
      </c>
      <c r="AB278" s="144">
        <f t="shared" si="95"/>
        <v>0</v>
      </c>
      <c r="AC278" s="147">
        <f t="shared" si="96"/>
        <v>0</v>
      </c>
      <c r="AD278" s="48"/>
      <c r="AE278" s="21">
        <v>10</v>
      </c>
      <c r="AF278" s="21">
        <v>0</v>
      </c>
      <c r="AG278" s="21">
        <f t="shared" si="99"/>
        <v>0</v>
      </c>
      <c r="AH278" s="21">
        <f t="shared" si="100"/>
        <v>0</v>
      </c>
      <c r="AI278" s="21">
        <f t="shared" si="101"/>
        <v>0</v>
      </c>
      <c r="AJ278" s="21">
        <f t="shared" si="102"/>
        <v>0</v>
      </c>
      <c r="AK278" s="21">
        <f t="shared" si="103"/>
        <v>0</v>
      </c>
      <c r="AL278" s="21">
        <f t="shared" si="104"/>
        <v>0</v>
      </c>
      <c r="AM278" s="21">
        <f t="shared" si="105"/>
        <v>0</v>
      </c>
      <c r="AN278" s="21">
        <f t="shared" si="106"/>
        <v>0</v>
      </c>
      <c r="AO278" s="21">
        <f t="shared" si="107"/>
        <v>0</v>
      </c>
      <c r="AP278" s="21">
        <f t="shared" si="108"/>
        <v>0</v>
      </c>
      <c r="AQ278" s="23">
        <f t="shared" si="109"/>
        <v>0</v>
      </c>
    </row>
    <row r="279" spans="1:43" ht="30" x14ac:dyDescent="0.25">
      <c r="A279" s="128" t="s">
        <v>236</v>
      </c>
      <c r="B279" s="140" t="s">
        <v>792</v>
      </c>
      <c r="C279" s="118" t="s">
        <v>826</v>
      </c>
      <c r="D279" s="5"/>
      <c r="E279" s="5"/>
      <c r="F279" s="5"/>
      <c r="G279" s="5"/>
      <c r="H279" s="5"/>
      <c r="I279" s="5"/>
      <c r="J279" s="5"/>
      <c r="K279" s="5"/>
      <c r="L279" s="28"/>
      <c r="M279" s="141" t="s">
        <v>732</v>
      </c>
      <c r="N279" s="142">
        <v>0</v>
      </c>
      <c r="O279" s="150"/>
      <c r="P279" s="144">
        <v>0</v>
      </c>
      <c r="Q279" s="144">
        <v>0</v>
      </c>
      <c r="R279" s="144">
        <f t="shared" si="97"/>
        <v>0</v>
      </c>
      <c r="S279" s="144">
        <f t="shared" si="91"/>
        <v>0</v>
      </c>
      <c r="T279" s="144">
        <v>0</v>
      </c>
      <c r="U279" s="144">
        <f t="shared" si="98"/>
        <v>0</v>
      </c>
      <c r="V279" s="145"/>
      <c r="W279" s="144">
        <v>0</v>
      </c>
      <c r="X279" s="146">
        <f t="shared" si="92"/>
        <v>0</v>
      </c>
      <c r="Y279" s="144">
        <v>0</v>
      </c>
      <c r="Z279" s="144">
        <f t="shared" si="93"/>
        <v>0</v>
      </c>
      <c r="AA279" s="144">
        <f t="shared" si="94"/>
        <v>0</v>
      </c>
      <c r="AB279" s="144">
        <f t="shared" si="95"/>
        <v>0</v>
      </c>
      <c r="AC279" s="147">
        <f t="shared" si="96"/>
        <v>0</v>
      </c>
      <c r="AD279" s="48"/>
      <c r="AE279" s="21">
        <v>10</v>
      </c>
      <c r="AF279" s="21">
        <v>0</v>
      </c>
      <c r="AG279" s="21">
        <f t="shared" si="99"/>
        <v>0</v>
      </c>
      <c r="AH279" s="21">
        <f t="shared" si="100"/>
        <v>0</v>
      </c>
      <c r="AI279" s="21">
        <f t="shared" si="101"/>
        <v>0</v>
      </c>
      <c r="AJ279" s="21">
        <f t="shared" si="102"/>
        <v>0</v>
      </c>
      <c r="AK279" s="21">
        <f t="shared" si="103"/>
        <v>0</v>
      </c>
      <c r="AL279" s="21">
        <f t="shared" si="104"/>
        <v>0</v>
      </c>
      <c r="AM279" s="21">
        <f t="shared" si="105"/>
        <v>0</v>
      </c>
      <c r="AN279" s="21">
        <f t="shared" si="106"/>
        <v>0</v>
      </c>
      <c r="AO279" s="21">
        <f t="shared" si="107"/>
        <v>0</v>
      </c>
      <c r="AP279" s="21">
        <f t="shared" si="108"/>
        <v>0</v>
      </c>
      <c r="AQ279" s="23">
        <f t="shared" si="109"/>
        <v>0</v>
      </c>
    </row>
    <row r="280" spans="1:43" ht="30" x14ac:dyDescent="0.25">
      <c r="A280" s="128" t="s">
        <v>237</v>
      </c>
      <c r="B280" s="140" t="s">
        <v>792</v>
      </c>
      <c r="C280" s="118" t="s">
        <v>311</v>
      </c>
      <c r="D280" s="5"/>
      <c r="E280" s="5"/>
      <c r="F280" s="5"/>
      <c r="G280" s="5"/>
      <c r="H280" s="5"/>
      <c r="I280" s="5"/>
      <c r="J280" s="5"/>
      <c r="K280" s="5"/>
      <c r="L280" s="28"/>
      <c r="M280" s="141" t="s">
        <v>732</v>
      </c>
      <c r="N280" s="142">
        <v>0</v>
      </c>
      <c r="O280" s="150"/>
      <c r="P280" s="144">
        <v>0</v>
      </c>
      <c r="Q280" s="144">
        <v>0</v>
      </c>
      <c r="R280" s="144">
        <f t="shared" si="97"/>
        <v>0</v>
      </c>
      <c r="S280" s="144">
        <f t="shared" si="91"/>
        <v>0</v>
      </c>
      <c r="T280" s="144">
        <v>0</v>
      </c>
      <c r="U280" s="144">
        <f t="shared" si="98"/>
        <v>0</v>
      </c>
      <c r="V280" s="145"/>
      <c r="W280" s="144">
        <v>0</v>
      </c>
      <c r="X280" s="146">
        <f t="shared" si="92"/>
        <v>0</v>
      </c>
      <c r="Y280" s="144">
        <v>0</v>
      </c>
      <c r="Z280" s="144">
        <f t="shared" si="93"/>
        <v>0</v>
      </c>
      <c r="AA280" s="144">
        <f t="shared" si="94"/>
        <v>0</v>
      </c>
      <c r="AB280" s="144">
        <f t="shared" si="95"/>
        <v>0</v>
      </c>
      <c r="AC280" s="147">
        <f t="shared" si="96"/>
        <v>0</v>
      </c>
      <c r="AD280" s="48"/>
      <c r="AE280" s="21">
        <v>10</v>
      </c>
      <c r="AF280" s="21">
        <v>0</v>
      </c>
      <c r="AG280" s="21">
        <f t="shared" si="99"/>
        <v>0</v>
      </c>
      <c r="AH280" s="21">
        <f t="shared" si="100"/>
        <v>0</v>
      </c>
      <c r="AI280" s="21">
        <f t="shared" si="101"/>
        <v>0</v>
      </c>
      <c r="AJ280" s="21">
        <f t="shared" si="102"/>
        <v>0</v>
      </c>
      <c r="AK280" s="21">
        <f t="shared" si="103"/>
        <v>0</v>
      </c>
      <c r="AL280" s="21">
        <f t="shared" si="104"/>
        <v>0</v>
      </c>
      <c r="AM280" s="21">
        <f t="shared" si="105"/>
        <v>0</v>
      </c>
      <c r="AN280" s="21">
        <f t="shared" si="106"/>
        <v>0</v>
      </c>
      <c r="AO280" s="21">
        <f t="shared" si="107"/>
        <v>0</v>
      </c>
      <c r="AP280" s="21">
        <f t="shared" si="108"/>
        <v>0</v>
      </c>
      <c r="AQ280" s="23">
        <f t="shared" si="109"/>
        <v>0</v>
      </c>
    </row>
    <row r="281" spans="1:43" x14ac:dyDescent="0.25">
      <c r="A281" s="128" t="s">
        <v>238</v>
      </c>
      <c r="B281" s="140" t="s">
        <v>792</v>
      </c>
      <c r="C281" s="118" t="s">
        <v>791</v>
      </c>
      <c r="D281" s="5"/>
      <c r="E281" s="5"/>
      <c r="F281" s="5"/>
      <c r="G281" s="5"/>
      <c r="H281" s="5"/>
      <c r="I281" s="5"/>
      <c r="J281" s="5"/>
      <c r="K281" s="5"/>
      <c r="L281" s="28"/>
      <c r="M281" s="141" t="s">
        <v>732</v>
      </c>
      <c r="N281" s="142">
        <v>0</v>
      </c>
      <c r="O281" s="150"/>
      <c r="P281" s="144">
        <v>0</v>
      </c>
      <c r="Q281" s="144">
        <v>0</v>
      </c>
      <c r="R281" s="144">
        <f t="shared" si="97"/>
        <v>0</v>
      </c>
      <c r="S281" s="144">
        <f t="shared" si="91"/>
        <v>0</v>
      </c>
      <c r="T281" s="144">
        <v>0</v>
      </c>
      <c r="U281" s="144">
        <f t="shared" si="98"/>
        <v>0</v>
      </c>
      <c r="V281" s="145"/>
      <c r="W281" s="144">
        <v>0</v>
      </c>
      <c r="X281" s="146">
        <f t="shared" si="92"/>
        <v>0</v>
      </c>
      <c r="Y281" s="144">
        <v>0</v>
      </c>
      <c r="Z281" s="144">
        <f t="shared" si="93"/>
        <v>0</v>
      </c>
      <c r="AA281" s="144">
        <f t="shared" si="94"/>
        <v>0</v>
      </c>
      <c r="AB281" s="144">
        <f t="shared" si="95"/>
        <v>0</v>
      </c>
      <c r="AC281" s="147">
        <f t="shared" si="96"/>
        <v>0</v>
      </c>
      <c r="AD281" s="48"/>
      <c r="AE281" s="21">
        <v>10</v>
      </c>
      <c r="AF281" s="21">
        <v>0</v>
      </c>
      <c r="AG281" s="21">
        <f t="shared" si="99"/>
        <v>0</v>
      </c>
      <c r="AH281" s="21">
        <f t="shared" si="100"/>
        <v>0</v>
      </c>
      <c r="AI281" s="21">
        <f t="shared" si="101"/>
        <v>0</v>
      </c>
      <c r="AJ281" s="21">
        <f t="shared" si="102"/>
        <v>0</v>
      </c>
      <c r="AK281" s="21">
        <f t="shared" si="103"/>
        <v>0</v>
      </c>
      <c r="AL281" s="21">
        <f t="shared" si="104"/>
        <v>0</v>
      </c>
      <c r="AM281" s="21">
        <f t="shared" si="105"/>
        <v>0</v>
      </c>
      <c r="AN281" s="21">
        <f t="shared" si="106"/>
        <v>0</v>
      </c>
      <c r="AO281" s="21">
        <f t="shared" si="107"/>
        <v>0</v>
      </c>
      <c r="AP281" s="21">
        <f t="shared" si="108"/>
        <v>0</v>
      </c>
      <c r="AQ281" s="23">
        <f t="shared" si="109"/>
        <v>0</v>
      </c>
    </row>
    <row r="282" spans="1:43" x14ac:dyDescent="0.25">
      <c r="A282" s="131"/>
      <c r="B282" s="140" t="s">
        <v>792</v>
      </c>
      <c r="C282" s="127" t="s">
        <v>303</v>
      </c>
      <c r="D282" s="5"/>
      <c r="E282" s="5"/>
      <c r="F282" s="5"/>
      <c r="G282" s="5"/>
      <c r="H282" s="5"/>
      <c r="I282" s="5"/>
      <c r="J282" s="5"/>
      <c r="K282" s="5"/>
      <c r="L282" s="28"/>
      <c r="M282" s="141" t="s">
        <v>732</v>
      </c>
      <c r="N282" s="142">
        <v>0</v>
      </c>
      <c r="O282" s="150"/>
      <c r="P282" s="144">
        <v>0</v>
      </c>
      <c r="Q282" s="144">
        <v>0</v>
      </c>
      <c r="R282" s="144">
        <f t="shared" si="97"/>
        <v>0</v>
      </c>
      <c r="S282" s="144">
        <f t="shared" si="91"/>
        <v>0</v>
      </c>
      <c r="T282" s="144">
        <v>0</v>
      </c>
      <c r="U282" s="144">
        <f t="shared" si="98"/>
        <v>0</v>
      </c>
      <c r="V282" s="145"/>
      <c r="W282" s="144">
        <v>0</v>
      </c>
      <c r="X282" s="146">
        <f t="shared" si="92"/>
        <v>0</v>
      </c>
      <c r="Y282" s="144">
        <v>0</v>
      </c>
      <c r="Z282" s="144">
        <f t="shared" si="93"/>
        <v>0</v>
      </c>
      <c r="AA282" s="144">
        <f t="shared" si="94"/>
        <v>0</v>
      </c>
      <c r="AB282" s="144">
        <f t="shared" si="95"/>
        <v>0</v>
      </c>
      <c r="AC282" s="147">
        <f t="shared" si="96"/>
        <v>0</v>
      </c>
      <c r="AD282" s="48"/>
      <c r="AE282" s="21">
        <v>10</v>
      </c>
      <c r="AF282" s="21">
        <v>0</v>
      </c>
      <c r="AG282" s="21">
        <f t="shared" si="99"/>
        <v>0</v>
      </c>
      <c r="AH282" s="21">
        <f t="shared" si="100"/>
        <v>0</v>
      </c>
      <c r="AI282" s="21">
        <f t="shared" si="101"/>
        <v>0</v>
      </c>
      <c r="AJ282" s="21">
        <f t="shared" si="102"/>
        <v>0</v>
      </c>
      <c r="AK282" s="21">
        <f t="shared" si="103"/>
        <v>0</v>
      </c>
      <c r="AL282" s="21">
        <f t="shared" si="104"/>
        <v>0</v>
      </c>
      <c r="AM282" s="21">
        <f t="shared" si="105"/>
        <v>0</v>
      </c>
      <c r="AN282" s="21">
        <f t="shared" si="106"/>
        <v>0</v>
      </c>
      <c r="AO282" s="21">
        <f t="shared" si="107"/>
        <v>0</v>
      </c>
      <c r="AP282" s="21">
        <f t="shared" si="108"/>
        <v>0</v>
      </c>
      <c r="AQ282" s="23">
        <f t="shared" si="109"/>
        <v>0</v>
      </c>
    </row>
    <row r="283" spans="1:43" ht="30" x14ac:dyDescent="0.25">
      <c r="A283" s="131"/>
      <c r="B283" s="140" t="s">
        <v>792</v>
      </c>
      <c r="C283" s="118" t="s">
        <v>312</v>
      </c>
      <c r="D283" s="5"/>
      <c r="E283" s="5"/>
      <c r="F283" s="5"/>
      <c r="G283" s="5"/>
      <c r="H283" s="5"/>
      <c r="I283" s="5"/>
      <c r="J283" s="5"/>
      <c r="K283" s="5"/>
      <c r="L283" s="28"/>
      <c r="M283" s="141" t="s">
        <v>732</v>
      </c>
      <c r="N283" s="142">
        <v>0</v>
      </c>
      <c r="O283" s="150"/>
      <c r="P283" s="144">
        <v>0</v>
      </c>
      <c r="Q283" s="144">
        <v>0</v>
      </c>
      <c r="R283" s="144">
        <f t="shared" si="97"/>
        <v>0</v>
      </c>
      <c r="S283" s="144">
        <f t="shared" si="91"/>
        <v>0</v>
      </c>
      <c r="T283" s="144">
        <v>0</v>
      </c>
      <c r="U283" s="144">
        <f t="shared" si="98"/>
        <v>0</v>
      </c>
      <c r="V283" s="145"/>
      <c r="W283" s="144">
        <v>0</v>
      </c>
      <c r="X283" s="146">
        <f t="shared" si="92"/>
        <v>0</v>
      </c>
      <c r="Y283" s="144">
        <v>0</v>
      </c>
      <c r="Z283" s="144">
        <f t="shared" si="93"/>
        <v>0</v>
      </c>
      <c r="AA283" s="144">
        <f t="shared" si="94"/>
        <v>0</v>
      </c>
      <c r="AB283" s="144">
        <f t="shared" si="95"/>
        <v>0</v>
      </c>
      <c r="AC283" s="147">
        <f t="shared" si="96"/>
        <v>0</v>
      </c>
      <c r="AD283" s="48"/>
      <c r="AE283" s="21">
        <v>10</v>
      </c>
      <c r="AF283" s="21">
        <v>0</v>
      </c>
      <c r="AG283" s="21">
        <f t="shared" si="99"/>
        <v>0</v>
      </c>
      <c r="AH283" s="21">
        <f t="shared" si="100"/>
        <v>0</v>
      </c>
      <c r="AI283" s="21">
        <f t="shared" si="101"/>
        <v>0</v>
      </c>
      <c r="AJ283" s="21">
        <f t="shared" si="102"/>
        <v>0</v>
      </c>
      <c r="AK283" s="21">
        <f t="shared" si="103"/>
        <v>0</v>
      </c>
      <c r="AL283" s="21">
        <f t="shared" si="104"/>
        <v>0</v>
      </c>
      <c r="AM283" s="21">
        <f t="shared" si="105"/>
        <v>0</v>
      </c>
      <c r="AN283" s="21">
        <f t="shared" si="106"/>
        <v>0</v>
      </c>
      <c r="AO283" s="21">
        <f t="shared" si="107"/>
        <v>0</v>
      </c>
      <c r="AP283" s="21">
        <f t="shared" si="108"/>
        <v>0</v>
      </c>
      <c r="AQ283" s="23">
        <f t="shared" si="109"/>
        <v>0</v>
      </c>
    </row>
    <row r="284" spans="1:43" x14ac:dyDescent="0.25">
      <c r="A284" s="131"/>
      <c r="B284" s="140" t="s">
        <v>792</v>
      </c>
      <c r="C284" s="127" t="s">
        <v>262</v>
      </c>
      <c r="D284" s="5"/>
      <c r="E284" s="5"/>
      <c r="F284" s="5"/>
      <c r="G284" s="5"/>
      <c r="H284" s="5"/>
      <c r="I284" s="5"/>
      <c r="J284" s="5"/>
      <c r="K284" s="5"/>
      <c r="L284" s="28"/>
      <c r="M284" s="141" t="s">
        <v>732</v>
      </c>
      <c r="N284" s="142">
        <v>0</v>
      </c>
      <c r="O284" s="150"/>
      <c r="P284" s="144">
        <v>0</v>
      </c>
      <c r="Q284" s="144">
        <v>0</v>
      </c>
      <c r="R284" s="144">
        <f t="shared" si="97"/>
        <v>0</v>
      </c>
      <c r="S284" s="144">
        <f t="shared" si="91"/>
        <v>0</v>
      </c>
      <c r="T284" s="144">
        <v>0</v>
      </c>
      <c r="U284" s="144">
        <f t="shared" si="98"/>
        <v>0</v>
      </c>
      <c r="V284" s="145"/>
      <c r="W284" s="144">
        <v>0</v>
      </c>
      <c r="X284" s="146">
        <f t="shared" si="92"/>
        <v>0</v>
      </c>
      <c r="Y284" s="144">
        <v>0</v>
      </c>
      <c r="Z284" s="144">
        <f t="shared" si="93"/>
        <v>0</v>
      </c>
      <c r="AA284" s="144">
        <f t="shared" si="94"/>
        <v>0</v>
      </c>
      <c r="AB284" s="144">
        <f t="shared" si="95"/>
        <v>0</v>
      </c>
      <c r="AC284" s="147">
        <f t="shared" si="96"/>
        <v>0</v>
      </c>
      <c r="AD284" s="48"/>
      <c r="AE284" s="21">
        <v>10</v>
      </c>
      <c r="AF284" s="21">
        <v>0</v>
      </c>
      <c r="AG284" s="21">
        <f t="shared" si="99"/>
        <v>0</v>
      </c>
      <c r="AH284" s="21">
        <f t="shared" si="100"/>
        <v>0</v>
      </c>
      <c r="AI284" s="21">
        <f t="shared" si="101"/>
        <v>0</v>
      </c>
      <c r="AJ284" s="21">
        <f t="shared" si="102"/>
        <v>0</v>
      </c>
      <c r="AK284" s="21">
        <f t="shared" si="103"/>
        <v>0</v>
      </c>
      <c r="AL284" s="21">
        <f t="shared" si="104"/>
        <v>0</v>
      </c>
      <c r="AM284" s="21">
        <f t="shared" si="105"/>
        <v>0</v>
      </c>
      <c r="AN284" s="21">
        <f t="shared" si="106"/>
        <v>0</v>
      </c>
      <c r="AO284" s="21">
        <f t="shared" si="107"/>
        <v>0</v>
      </c>
      <c r="AP284" s="21">
        <f t="shared" si="108"/>
        <v>0</v>
      </c>
      <c r="AQ284" s="23">
        <f t="shared" si="109"/>
        <v>0</v>
      </c>
    </row>
    <row r="285" spans="1:43" x14ac:dyDescent="0.25">
      <c r="A285" s="131"/>
      <c r="B285" s="140" t="s">
        <v>792</v>
      </c>
      <c r="C285" s="125" t="s">
        <v>313</v>
      </c>
      <c r="D285" s="5"/>
      <c r="E285" s="5"/>
      <c r="F285" s="5"/>
      <c r="G285" s="5"/>
      <c r="H285" s="5"/>
      <c r="I285" s="5"/>
      <c r="J285" s="5"/>
      <c r="K285" s="5"/>
      <c r="L285" s="28"/>
      <c r="M285" s="141" t="s">
        <v>732</v>
      </c>
      <c r="N285" s="142">
        <v>0</v>
      </c>
      <c r="O285" s="150"/>
      <c r="P285" s="144">
        <v>0</v>
      </c>
      <c r="Q285" s="144">
        <v>0</v>
      </c>
      <c r="R285" s="144">
        <f t="shared" si="97"/>
        <v>0</v>
      </c>
      <c r="S285" s="144">
        <f t="shared" si="91"/>
        <v>0</v>
      </c>
      <c r="T285" s="144">
        <v>0</v>
      </c>
      <c r="U285" s="144">
        <f t="shared" si="98"/>
        <v>0</v>
      </c>
      <c r="V285" s="145"/>
      <c r="W285" s="144">
        <v>0</v>
      </c>
      <c r="X285" s="146">
        <f t="shared" si="92"/>
        <v>0</v>
      </c>
      <c r="Y285" s="144">
        <v>0</v>
      </c>
      <c r="Z285" s="144">
        <f t="shared" si="93"/>
        <v>0</v>
      </c>
      <c r="AA285" s="144">
        <f t="shared" si="94"/>
        <v>0</v>
      </c>
      <c r="AB285" s="144">
        <f t="shared" si="95"/>
        <v>0</v>
      </c>
      <c r="AC285" s="147">
        <f t="shared" si="96"/>
        <v>0</v>
      </c>
      <c r="AD285" s="48"/>
      <c r="AE285" s="21">
        <v>10</v>
      </c>
      <c r="AF285" s="21">
        <v>0</v>
      </c>
      <c r="AG285" s="21">
        <f t="shared" si="99"/>
        <v>0</v>
      </c>
      <c r="AH285" s="21">
        <f t="shared" si="100"/>
        <v>0</v>
      </c>
      <c r="AI285" s="21">
        <f t="shared" si="101"/>
        <v>0</v>
      </c>
      <c r="AJ285" s="21">
        <f t="shared" si="102"/>
        <v>0</v>
      </c>
      <c r="AK285" s="21">
        <f t="shared" si="103"/>
        <v>0</v>
      </c>
      <c r="AL285" s="21">
        <f t="shared" si="104"/>
        <v>0</v>
      </c>
      <c r="AM285" s="21">
        <f t="shared" si="105"/>
        <v>0</v>
      </c>
      <c r="AN285" s="21">
        <f t="shared" si="106"/>
        <v>0</v>
      </c>
      <c r="AO285" s="21">
        <f t="shared" si="107"/>
        <v>0</v>
      </c>
      <c r="AP285" s="21">
        <f t="shared" si="108"/>
        <v>0</v>
      </c>
      <c r="AQ285" s="23">
        <f t="shared" si="109"/>
        <v>0</v>
      </c>
    </row>
    <row r="286" spans="1:43" x14ac:dyDescent="0.25">
      <c r="A286" s="131"/>
      <c r="B286" s="140" t="s">
        <v>792</v>
      </c>
      <c r="C286" s="125" t="s">
        <v>296</v>
      </c>
      <c r="D286" s="5"/>
      <c r="E286" s="5"/>
      <c r="F286" s="5"/>
      <c r="G286" s="5"/>
      <c r="H286" s="5"/>
      <c r="I286" s="5"/>
      <c r="J286" s="5"/>
      <c r="K286" s="5"/>
      <c r="L286" s="28"/>
      <c r="M286" s="141" t="s">
        <v>732</v>
      </c>
      <c r="N286" s="142">
        <v>0</v>
      </c>
      <c r="O286" s="150"/>
      <c r="P286" s="144">
        <v>0</v>
      </c>
      <c r="Q286" s="144">
        <v>0</v>
      </c>
      <c r="R286" s="144">
        <f t="shared" si="97"/>
        <v>0</v>
      </c>
      <c r="S286" s="144">
        <f t="shared" si="91"/>
        <v>0</v>
      </c>
      <c r="T286" s="144">
        <v>0</v>
      </c>
      <c r="U286" s="144">
        <f t="shared" si="98"/>
        <v>0</v>
      </c>
      <c r="V286" s="145"/>
      <c r="W286" s="144">
        <v>0</v>
      </c>
      <c r="X286" s="146">
        <f t="shared" si="92"/>
        <v>0</v>
      </c>
      <c r="Y286" s="144">
        <v>0</v>
      </c>
      <c r="Z286" s="144">
        <f t="shared" si="93"/>
        <v>0</v>
      </c>
      <c r="AA286" s="144">
        <f t="shared" si="94"/>
        <v>0</v>
      </c>
      <c r="AB286" s="144">
        <f t="shared" si="95"/>
        <v>0</v>
      </c>
      <c r="AC286" s="147">
        <f t="shared" si="96"/>
        <v>0</v>
      </c>
      <c r="AD286" s="48"/>
      <c r="AE286" s="21">
        <v>10</v>
      </c>
      <c r="AF286" s="21">
        <v>0</v>
      </c>
      <c r="AG286" s="21">
        <f t="shared" si="99"/>
        <v>0</v>
      </c>
      <c r="AH286" s="21">
        <f t="shared" si="100"/>
        <v>0</v>
      </c>
      <c r="AI286" s="21">
        <f t="shared" si="101"/>
        <v>0</v>
      </c>
      <c r="AJ286" s="21">
        <f t="shared" si="102"/>
        <v>0</v>
      </c>
      <c r="AK286" s="21">
        <f t="shared" si="103"/>
        <v>0</v>
      </c>
      <c r="AL286" s="21">
        <f t="shared" si="104"/>
        <v>0</v>
      </c>
      <c r="AM286" s="21">
        <f t="shared" si="105"/>
        <v>0</v>
      </c>
      <c r="AN286" s="21">
        <f t="shared" si="106"/>
        <v>0</v>
      </c>
      <c r="AO286" s="21">
        <f t="shared" si="107"/>
        <v>0</v>
      </c>
      <c r="AP286" s="21">
        <f t="shared" si="108"/>
        <v>0</v>
      </c>
      <c r="AQ286" s="23">
        <f t="shared" si="109"/>
        <v>0</v>
      </c>
    </row>
    <row r="287" spans="1:43" x14ac:dyDescent="0.25">
      <c r="A287" s="131"/>
      <c r="B287" s="140" t="s">
        <v>792</v>
      </c>
      <c r="C287" s="125" t="s">
        <v>314</v>
      </c>
      <c r="D287" s="5"/>
      <c r="E287" s="5"/>
      <c r="F287" s="5"/>
      <c r="G287" s="5"/>
      <c r="H287" s="5"/>
      <c r="I287" s="5"/>
      <c r="J287" s="5"/>
      <c r="K287" s="5"/>
      <c r="L287" s="28"/>
      <c r="M287" s="141" t="s">
        <v>732</v>
      </c>
      <c r="N287" s="142">
        <v>0</v>
      </c>
      <c r="O287" s="150"/>
      <c r="P287" s="144">
        <v>0</v>
      </c>
      <c r="Q287" s="144">
        <v>0</v>
      </c>
      <c r="R287" s="144">
        <f t="shared" si="97"/>
        <v>0</v>
      </c>
      <c r="S287" s="144">
        <f t="shared" si="91"/>
        <v>0</v>
      </c>
      <c r="T287" s="144">
        <v>0</v>
      </c>
      <c r="U287" s="144">
        <f t="shared" si="98"/>
        <v>0</v>
      </c>
      <c r="V287" s="145"/>
      <c r="W287" s="144">
        <v>0</v>
      </c>
      <c r="X287" s="146">
        <f t="shared" si="92"/>
        <v>0</v>
      </c>
      <c r="Y287" s="144">
        <v>0</v>
      </c>
      <c r="Z287" s="144">
        <f t="shared" si="93"/>
        <v>0</v>
      </c>
      <c r="AA287" s="144">
        <f t="shared" si="94"/>
        <v>0</v>
      </c>
      <c r="AB287" s="144">
        <f t="shared" si="95"/>
        <v>0</v>
      </c>
      <c r="AC287" s="147">
        <f t="shared" si="96"/>
        <v>0</v>
      </c>
      <c r="AD287" s="48"/>
      <c r="AE287" s="21">
        <v>10</v>
      </c>
      <c r="AF287" s="21">
        <v>0</v>
      </c>
      <c r="AG287" s="21">
        <f t="shared" si="99"/>
        <v>0</v>
      </c>
      <c r="AH287" s="21">
        <f t="shared" si="100"/>
        <v>0</v>
      </c>
      <c r="AI287" s="21">
        <f t="shared" si="101"/>
        <v>0</v>
      </c>
      <c r="AJ287" s="21">
        <f t="shared" si="102"/>
        <v>0</v>
      </c>
      <c r="AK287" s="21">
        <f t="shared" si="103"/>
        <v>0</v>
      </c>
      <c r="AL287" s="21">
        <f t="shared" si="104"/>
        <v>0</v>
      </c>
      <c r="AM287" s="21">
        <f t="shared" si="105"/>
        <v>0</v>
      </c>
      <c r="AN287" s="21">
        <f t="shared" si="106"/>
        <v>0</v>
      </c>
      <c r="AO287" s="21">
        <f t="shared" si="107"/>
        <v>0</v>
      </c>
      <c r="AP287" s="21">
        <f t="shared" si="108"/>
        <v>0</v>
      </c>
      <c r="AQ287" s="23">
        <f t="shared" si="109"/>
        <v>0</v>
      </c>
    </row>
    <row r="288" spans="1:43" x14ac:dyDescent="0.25">
      <c r="A288" s="131"/>
      <c r="B288" s="140" t="s">
        <v>792</v>
      </c>
      <c r="C288" s="125" t="s">
        <v>783</v>
      </c>
      <c r="D288" s="5"/>
      <c r="E288" s="5"/>
      <c r="F288" s="5"/>
      <c r="G288" s="5"/>
      <c r="H288" s="5"/>
      <c r="I288" s="5"/>
      <c r="J288" s="5"/>
      <c r="K288" s="5"/>
      <c r="L288" s="28"/>
      <c r="M288" s="141" t="s">
        <v>732</v>
      </c>
      <c r="N288" s="142">
        <v>0</v>
      </c>
      <c r="O288" s="150"/>
      <c r="P288" s="144">
        <v>0</v>
      </c>
      <c r="Q288" s="144">
        <v>0</v>
      </c>
      <c r="R288" s="144">
        <f t="shared" si="97"/>
        <v>0</v>
      </c>
      <c r="S288" s="144">
        <f t="shared" si="91"/>
        <v>0</v>
      </c>
      <c r="T288" s="144">
        <v>0</v>
      </c>
      <c r="U288" s="144">
        <f t="shared" si="98"/>
        <v>0</v>
      </c>
      <c r="V288" s="145"/>
      <c r="W288" s="144">
        <v>0</v>
      </c>
      <c r="X288" s="146">
        <f t="shared" si="92"/>
        <v>0</v>
      </c>
      <c r="Y288" s="144">
        <v>0</v>
      </c>
      <c r="Z288" s="144">
        <f t="shared" si="93"/>
        <v>0</v>
      </c>
      <c r="AA288" s="144">
        <f t="shared" si="94"/>
        <v>0</v>
      </c>
      <c r="AB288" s="144">
        <f t="shared" si="95"/>
        <v>0</v>
      </c>
      <c r="AC288" s="147">
        <f t="shared" si="96"/>
        <v>0</v>
      </c>
      <c r="AD288" s="48"/>
      <c r="AE288" s="21">
        <v>10</v>
      </c>
      <c r="AF288" s="21">
        <v>0</v>
      </c>
      <c r="AG288" s="21">
        <f t="shared" si="99"/>
        <v>0</v>
      </c>
      <c r="AH288" s="21">
        <f t="shared" si="100"/>
        <v>0</v>
      </c>
      <c r="AI288" s="21">
        <f t="shared" si="101"/>
        <v>0</v>
      </c>
      <c r="AJ288" s="21">
        <f t="shared" si="102"/>
        <v>0</v>
      </c>
      <c r="AK288" s="21">
        <f t="shared" si="103"/>
        <v>0</v>
      </c>
      <c r="AL288" s="21">
        <f t="shared" si="104"/>
        <v>0</v>
      </c>
      <c r="AM288" s="21">
        <f t="shared" si="105"/>
        <v>0</v>
      </c>
      <c r="AN288" s="21">
        <f t="shared" si="106"/>
        <v>0</v>
      </c>
      <c r="AO288" s="21">
        <f t="shared" si="107"/>
        <v>0</v>
      </c>
      <c r="AP288" s="21">
        <f t="shared" si="108"/>
        <v>0</v>
      </c>
      <c r="AQ288" s="23">
        <f t="shared" si="109"/>
        <v>0</v>
      </c>
    </row>
    <row r="289" spans="1:43" x14ac:dyDescent="0.25">
      <c r="A289" s="131"/>
      <c r="B289" s="140" t="s">
        <v>792</v>
      </c>
      <c r="C289" s="125" t="s">
        <v>315</v>
      </c>
      <c r="D289" s="5"/>
      <c r="E289" s="5"/>
      <c r="F289" s="5"/>
      <c r="G289" s="5"/>
      <c r="H289" s="5"/>
      <c r="I289" s="5"/>
      <c r="J289" s="5"/>
      <c r="K289" s="5"/>
      <c r="L289" s="28"/>
      <c r="M289" s="141" t="s">
        <v>732</v>
      </c>
      <c r="N289" s="142">
        <v>0</v>
      </c>
      <c r="O289" s="150"/>
      <c r="P289" s="144">
        <v>0</v>
      </c>
      <c r="Q289" s="144">
        <v>0</v>
      </c>
      <c r="R289" s="144">
        <f t="shared" si="97"/>
        <v>0</v>
      </c>
      <c r="S289" s="144">
        <f t="shared" si="91"/>
        <v>0</v>
      </c>
      <c r="T289" s="144">
        <v>0</v>
      </c>
      <c r="U289" s="144">
        <f t="shared" si="98"/>
        <v>0</v>
      </c>
      <c r="V289" s="145"/>
      <c r="W289" s="144">
        <v>0</v>
      </c>
      <c r="X289" s="146">
        <f t="shared" si="92"/>
        <v>0</v>
      </c>
      <c r="Y289" s="144">
        <v>0</v>
      </c>
      <c r="Z289" s="144">
        <f t="shared" si="93"/>
        <v>0</v>
      </c>
      <c r="AA289" s="144">
        <f t="shared" si="94"/>
        <v>0</v>
      </c>
      <c r="AB289" s="144">
        <f t="shared" si="95"/>
        <v>0</v>
      </c>
      <c r="AC289" s="147">
        <f t="shared" si="96"/>
        <v>0</v>
      </c>
      <c r="AD289" s="48"/>
      <c r="AE289" s="21">
        <v>10</v>
      </c>
      <c r="AF289" s="21">
        <v>0</v>
      </c>
      <c r="AG289" s="21">
        <f t="shared" si="99"/>
        <v>0</v>
      </c>
      <c r="AH289" s="21">
        <f t="shared" si="100"/>
        <v>0</v>
      </c>
      <c r="AI289" s="21">
        <f t="shared" si="101"/>
        <v>0</v>
      </c>
      <c r="AJ289" s="21">
        <f t="shared" si="102"/>
        <v>0</v>
      </c>
      <c r="AK289" s="21">
        <f t="shared" si="103"/>
        <v>0</v>
      </c>
      <c r="AL289" s="21">
        <f t="shared" si="104"/>
        <v>0</v>
      </c>
      <c r="AM289" s="21">
        <f t="shared" si="105"/>
        <v>0</v>
      </c>
      <c r="AN289" s="21">
        <f t="shared" si="106"/>
        <v>0</v>
      </c>
      <c r="AO289" s="21">
        <f t="shared" si="107"/>
        <v>0</v>
      </c>
      <c r="AP289" s="21">
        <f t="shared" si="108"/>
        <v>0</v>
      </c>
      <c r="AQ289" s="23">
        <f t="shared" si="109"/>
        <v>0</v>
      </c>
    </row>
    <row r="290" spans="1:43" x14ac:dyDescent="0.25">
      <c r="A290" s="131"/>
      <c r="B290" s="140" t="s">
        <v>792</v>
      </c>
      <c r="C290" s="125" t="s">
        <v>784</v>
      </c>
      <c r="D290" s="5"/>
      <c r="E290" s="5"/>
      <c r="F290" s="5"/>
      <c r="G290" s="5"/>
      <c r="H290" s="5"/>
      <c r="I290" s="5"/>
      <c r="J290" s="5"/>
      <c r="K290" s="5"/>
      <c r="L290" s="28"/>
      <c r="M290" s="141" t="s">
        <v>732</v>
      </c>
      <c r="N290" s="142">
        <v>0</v>
      </c>
      <c r="O290" s="150"/>
      <c r="P290" s="144">
        <v>0</v>
      </c>
      <c r="Q290" s="144">
        <v>0</v>
      </c>
      <c r="R290" s="144">
        <f t="shared" si="97"/>
        <v>0</v>
      </c>
      <c r="S290" s="144">
        <f t="shared" si="91"/>
        <v>0</v>
      </c>
      <c r="T290" s="144">
        <v>0</v>
      </c>
      <c r="U290" s="144">
        <f t="shared" si="98"/>
        <v>0</v>
      </c>
      <c r="V290" s="145"/>
      <c r="W290" s="144">
        <v>0</v>
      </c>
      <c r="X290" s="146">
        <f t="shared" si="92"/>
        <v>0</v>
      </c>
      <c r="Y290" s="144">
        <v>0</v>
      </c>
      <c r="Z290" s="144">
        <f t="shared" si="93"/>
        <v>0</v>
      </c>
      <c r="AA290" s="144">
        <f t="shared" si="94"/>
        <v>0</v>
      </c>
      <c r="AB290" s="144">
        <f t="shared" si="95"/>
        <v>0</v>
      </c>
      <c r="AC290" s="147">
        <f t="shared" si="96"/>
        <v>0</v>
      </c>
      <c r="AD290" s="48"/>
      <c r="AE290" s="21">
        <v>10</v>
      </c>
      <c r="AF290" s="21">
        <v>0</v>
      </c>
      <c r="AG290" s="21">
        <f t="shared" si="99"/>
        <v>0</v>
      </c>
      <c r="AH290" s="21">
        <f t="shared" si="100"/>
        <v>0</v>
      </c>
      <c r="AI290" s="21">
        <f t="shared" si="101"/>
        <v>0</v>
      </c>
      <c r="AJ290" s="21">
        <f t="shared" si="102"/>
        <v>0</v>
      </c>
      <c r="AK290" s="21">
        <f t="shared" si="103"/>
        <v>0</v>
      </c>
      <c r="AL290" s="21">
        <f t="shared" si="104"/>
        <v>0</v>
      </c>
      <c r="AM290" s="21">
        <f t="shared" si="105"/>
        <v>0</v>
      </c>
      <c r="AN290" s="21">
        <f t="shared" si="106"/>
        <v>0</v>
      </c>
      <c r="AO290" s="21">
        <f t="shared" si="107"/>
        <v>0</v>
      </c>
      <c r="AP290" s="21">
        <f t="shared" si="108"/>
        <v>0</v>
      </c>
      <c r="AQ290" s="23">
        <f t="shared" si="109"/>
        <v>0</v>
      </c>
    </row>
    <row r="291" spans="1:43" x14ac:dyDescent="0.25">
      <c r="A291" s="131"/>
      <c r="B291" s="140" t="s">
        <v>792</v>
      </c>
      <c r="C291" s="134" t="s">
        <v>316</v>
      </c>
      <c r="D291" s="5"/>
      <c r="E291" s="5"/>
      <c r="F291" s="5"/>
      <c r="G291" s="5"/>
      <c r="H291" s="5"/>
      <c r="I291" s="5"/>
      <c r="J291" s="5"/>
      <c r="K291" s="5"/>
      <c r="L291" s="28"/>
      <c r="M291" s="148" t="s">
        <v>726</v>
      </c>
      <c r="N291" s="141">
        <v>1</v>
      </c>
      <c r="O291" s="150"/>
      <c r="P291" s="151">
        <v>221686.095</v>
      </c>
      <c r="Q291" s="144">
        <v>0</v>
      </c>
      <c r="R291" s="144">
        <f t="shared" si="97"/>
        <v>221686.095</v>
      </c>
      <c r="S291" s="144">
        <f t="shared" si="91"/>
        <v>16633.107707849998</v>
      </c>
      <c r="T291" s="144">
        <v>0</v>
      </c>
      <c r="U291" s="144">
        <f t="shared" si="98"/>
        <v>238319.20270785</v>
      </c>
      <c r="V291" s="145"/>
      <c r="W291" s="144">
        <v>10128</v>
      </c>
      <c r="X291" s="146">
        <f t="shared" si="92"/>
        <v>1251.8208</v>
      </c>
      <c r="Y291" s="144">
        <v>0</v>
      </c>
      <c r="Z291" s="144">
        <f t="shared" si="93"/>
        <v>11379.8208</v>
      </c>
      <c r="AA291" s="144">
        <f t="shared" si="94"/>
        <v>238319.20270785</v>
      </c>
      <c r="AB291" s="144">
        <f t="shared" si="95"/>
        <v>11379.8208</v>
      </c>
      <c r="AC291" s="147">
        <f t="shared" si="96"/>
        <v>249699</v>
      </c>
      <c r="AD291" s="48"/>
      <c r="AE291" s="21">
        <v>10</v>
      </c>
      <c r="AF291" s="21">
        <v>1</v>
      </c>
      <c r="AG291" s="21">
        <f t="shared" si="99"/>
        <v>22168.609500000002</v>
      </c>
      <c r="AH291" s="21">
        <f t="shared" si="100"/>
        <v>0</v>
      </c>
      <c r="AI291" s="21">
        <f t="shared" si="101"/>
        <v>22168.609500000002</v>
      </c>
      <c r="AJ291" s="21">
        <f t="shared" si="102"/>
        <v>1663.3107707849997</v>
      </c>
      <c r="AK291" s="21">
        <f t="shared" si="103"/>
        <v>0</v>
      </c>
      <c r="AL291" s="21">
        <f t="shared" si="104"/>
        <v>23831.920270785002</v>
      </c>
      <c r="AM291" s="21">
        <f t="shared" si="105"/>
        <v>1012.8</v>
      </c>
      <c r="AN291" s="21">
        <f t="shared" si="106"/>
        <v>125.18207999999998</v>
      </c>
      <c r="AO291" s="21">
        <f t="shared" si="107"/>
        <v>0</v>
      </c>
      <c r="AP291" s="21">
        <f t="shared" si="108"/>
        <v>1137.98208</v>
      </c>
      <c r="AQ291" s="23">
        <f t="shared" si="109"/>
        <v>24969.902350785003</v>
      </c>
    </row>
    <row r="292" spans="1:43" x14ac:dyDescent="0.25">
      <c r="A292" s="126">
        <v>5</v>
      </c>
      <c r="B292" s="140" t="s">
        <v>792</v>
      </c>
      <c r="C292" s="127" t="s">
        <v>317</v>
      </c>
      <c r="D292" s="5"/>
      <c r="E292" s="5"/>
      <c r="F292" s="5"/>
      <c r="G292" s="5"/>
      <c r="H292" s="5"/>
      <c r="I292" s="5"/>
      <c r="J292" s="5"/>
      <c r="K292" s="5"/>
      <c r="L292" s="28"/>
      <c r="M292" s="141" t="s">
        <v>732</v>
      </c>
      <c r="N292" s="142">
        <v>0</v>
      </c>
      <c r="O292" s="150"/>
      <c r="P292" s="144">
        <v>0</v>
      </c>
      <c r="Q292" s="144">
        <v>0</v>
      </c>
      <c r="R292" s="144">
        <f t="shared" si="97"/>
        <v>0</v>
      </c>
      <c r="S292" s="144">
        <f t="shared" si="91"/>
        <v>0</v>
      </c>
      <c r="T292" s="144">
        <v>0</v>
      </c>
      <c r="U292" s="144">
        <f t="shared" si="98"/>
        <v>0</v>
      </c>
      <c r="V292" s="145"/>
      <c r="W292" s="144">
        <v>0</v>
      </c>
      <c r="X292" s="146">
        <f t="shared" si="92"/>
        <v>0</v>
      </c>
      <c r="Y292" s="144">
        <v>0</v>
      </c>
      <c r="Z292" s="144">
        <f t="shared" si="93"/>
        <v>0</v>
      </c>
      <c r="AA292" s="144">
        <f t="shared" si="94"/>
        <v>0</v>
      </c>
      <c r="AB292" s="144">
        <f t="shared" si="95"/>
        <v>0</v>
      </c>
      <c r="AC292" s="147">
        <f t="shared" si="96"/>
        <v>0</v>
      </c>
      <c r="AD292" s="48"/>
      <c r="AE292" s="21">
        <v>10</v>
      </c>
      <c r="AF292" s="21">
        <v>0</v>
      </c>
      <c r="AG292" s="21">
        <f t="shared" si="99"/>
        <v>0</v>
      </c>
      <c r="AH292" s="21">
        <f t="shared" si="100"/>
        <v>0</v>
      </c>
      <c r="AI292" s="21">
        <f t="shared" si="101"/>
        <v>0</v>
      </c>
      <c r="AJ292" s="21">
        <f t="shared" si="102"/>
        <v>0</v>
      </c>
      <c r="AK292" s="21">
        <f t="shared" si="103"/>
        <v>0</v>
      </c>
      <c r="AL292" s="21">
        <f t="shared" si="104"/>
        <v>0</v>
      </c>
      <c r="AM292" s="21">
        <f t="shared" si="105"/>
        <v>0</v>
      </c>
      <c r="AN292" s="21">
        <f t="shared" si="106"/>
        <v>0</v>
      </c>
      <c r="AO292" s="21">
        <f t="shared" si="107"/>
        <v>0</v>
      </c>
      <c r="AP292" s="21">
        <f t="shared" si="108"/>
        <v>0</v>
      </c>
      <c r="AQ292" s="23">
        <f t="shared" si="109"/>
        <v>0</v>
      </c>
    </row>
    <row r="293" spans="1:43" x14ac:dyDescent="0.25">
      <c r="A293" s="131"/>
      <c r="B293" s="140" t="s">
        <v>792</v>
      </c>
      <c r="C293" s="127" t="s">
        <v>299</v>
      </c>
      <c r="D293" s="5"/>
      <c r="E293" s="5"/>
      <c r="F293" s="5"/>
      <c r="G293" s="5"/>
      <c r="H293" s="5"/>
      <c r="I293" s="5"/>
      <c r="J293" s="5"/>
      <c r="K293" s="5"/>
      <c r="L293" s="28"/>
      <c r="M293" s="141" t="s">
        <v>732</v>
      </c>
      <c r="N293" s="142">
        <v>0</v>
      </c>
      <c r="O293" s="150"/>
      <c r="P293" s="144">
        <v>0</v>
      </c>
      <c r="Q293" s="144">
        <v>0</v>
      </c>
      <c r="R293" s="144">
        <f t="shared" si="97"/>
        <v>0</v>
      </c>
      <c r="S293" s="144">
        <f t="shared" si="91"/>
        <v>0</v>
      </c>
      <c r="T293" s="144">
        <v>0</v>
      </c>
      <c r="U293" s="144">
        <f t="shared" si="98"/>
        <v>0</v>
      </c>
      <c r="V293" s="145"/>
      <c r="W293" s="144">
        <v>0</v>
      </c>
      <c r="X293" s="146">
        <f t="shared" si="92"/>
        <v>0</v>
      </c>
      <c r="Y293" s="144">
        <v>0</v>
      </c>
      <c r="Z293" s="144">
        <f t="shared" si="93"/>
        <v>0</v>
      </c>
      <c r="AA293" s="144">
        <f t="shared" si="94"/>
        <v>0</v>
      </c>
      <c r="AB293" s="144">
        <f t="shared" si="95"/>
        <v>0</v>
      </c>
      <c r="AC293" s="147">
        <f t="shared" si="96"/>
        <v>0</v>
      </c>
      <c r="AD293" s="48"/>
      <c r="AE293" s="21">
        <v>10</v>
      </c>
      <c r="AF293" s="21">
        <v>0</v>
      </c>
      <c r="AG293" s="21">
        <f t="shared" si="99"/>
        <v>0</v>
      </c>
      <c r="AH293" s="21">
        <f t="shared" si="100"/>
        <v>0</v>
      </c>
      <c r="AI293" s="21">
        <f t="shared" si="101"/>
        <v>0</v>
      </c>
      <c r="AJ293" s="21">
        <f t="shared" si="102"/>
        <v>0</v>
      </c>
      <c r="AK293" s="21">
        <f t="shared" si="103"/>
        <v>0</v>
      </c>
      <c r="AL293" s="21">
        <f t="shared" si="104"/>
        <v>0</v>
      </c>
      <c r="AM293" s="21">
        <f t="shared" si="105"/>
        <v>0</v>
      </c>
      <c r="AN293" s="21">
        <f t="shared" si="106"/>
        <v>0</v>
      </c>
      <c r="AO293" s="21">
        <f t="shared" si="107"/>
        <v>0</v>
      </c>
      <c r="AP293" s="21">
        <f t="shared" si="108"/>
        <v>0</v>
      </c>
      <c r="AQ293" s="23">
        <f t="shared" si="109"/>
        <v>0</v>
      </c>
    </row>
    <row r="294" spans="1:43" x14ac:dyDescent="0.25">
      <c r="A294" s="131"/>
      <c r="B294" s="140" t="s">
        <v>792</v>
      </c>
      <c r="C294" s="125" t="s">
        <v>318</v>
      </c>
      <c r="D294" s="5"/>
      <c r="E294" s="5"/>
      <c r="F294" s="5"/>
      <c r="G294" s="5"/>
      <c r="H294" s="5"/>
      <c r="I294" s="5"/>
      <c r="J294" s="5"/>
      <c r="K294" s="5"/>
      <c r="L294" s="28"/>
      <c r="M294" s="141" t="s">
        <v>732</v>
      </c>
      <c r="N294" s="142">
        <v>0</v>
      </c>
      <c r="O294" s="150"/>
      <c r="P294" s="144">
        <v>0</v>
      </c>
      <c r="Q294" s="144">
        <v>0</v>
      </c>
      <c r="R294" s="144">
        <f t="shared" si="97"/>
        <v>0</v>
      </c>
      <c r="S294" s="144">
        <f t="shared" si="91"/>
        <v>0</v>
      </c>
      <c r="T294" s="144">
        <v>0</v>
      </c>
      <c r="U294" s="144">
        <f t="shared" si="98"/>
        <v>0</v>
      </c>
      <c r="V294" s="145"/>
      <c r="W294" s="144">
        <v>0</v>
      </c>
      <c r="X294" s="146">
        <f t="shared" si="92"/>
        <v>0</v>
      </c>
      <c r="Y294" s="144">
        <v>0</v>
      </c>
      <c r="Z294" s="144">
        <f t="shared" si="93"/>
        <v>0</v>
      </c>
      <c r="AA294" s="144">
        <f t="shared" si="94"/>
        <v>0</v>
      </c>
      <c r="AB294" s="144">
        <f t="shared" si="95"/>
        <v>0</v>
      </c>
      <c r="AC294" s="147">
        <f t="shared" si="96"/>
        <v>0</v>
      </c>
      <c r="AD294" s="48"/>
      <c r="AE294" s="21">
        <v>10</v>
      </c>
      <c r="AF294" s="21">
        <v>0</v>
      </c>
      <c r="AG294" s="21">
        <f t="shared" si="99"/>
        <v>0</v>
      </c>
      <c r="AH294" s="21">
        <f t="shared" si="100"/>
        <v>0</v>
      </c>
      <c r="AI294" s="21">
        <f t="shared" si="101"/>
        <v>0</v>
      </c>
      <c r="AJ294" s="21">
        <f t="shared" si="102"/>
        <v>0</v>
      </c>
      <c r="AK294" s="21">
        <f t="shared" si="103"/>
        <v>0</v>
      </c>
      <c r="AL294" s="21">
        <f t="shared" si="104"/>
        <v>0</v>
      </c>
      <c r="AM294" s="21">
        <f t="shared" si="105"/>
        <v>0</v>
      </c>
      <c r="AN294" s="21">
        <f t="shared" si="106"/>
        <v>0</v>
      </c>
      <c r="AO294" s="21">
        <f t="shared" si="107"/>
        <v>0</v>
      </c>
      <c r="AP294" s="21">
        <f t="shared" si="108"/>
        <v>0</v>
      </c>
      <c r="AQ294" s="23">
        <f t="shared" si="109"/>
        <v>0</v>
      </c>
    </row>
    <row r="295" spans="1:43" ht="30" x14ac:dyDescent="0.25">
      <c r="A295" s="128" t="s">
        <v>236</v>
      </c>
      <c r="B295" s="140" t="s">
        <v>792</v>
      </c>
      <c r="C295" s="118" t="s">
        <v>826</v>
      </c>
      <c r="D295" s="5"/>
      <c r="E295" s="5"/>
      <c r="F295" s="5"/>
      <c r="G295" s="5"/>
      <c r="H295" s="5"/>
      <c r="I295" s="5"/>
      <c r="J295" s="5"/>
      <c r="K295" s="5"/>
      <c r="L295" s="28"/>
      <c r="M295" s="141" t="s">
        <v>732</v>
      </c>
      <c r="N295" s="142">
        <v>0</v>
      </c>
      <c r="O295" s="150"/>
      <c r="P295" s="144">
        <v>0</v>
      </c>
      <c r="Q295" s="144">
        <v>0</v>
      </c>
      <c r="R295" s="144">
        <f t="shared" si="97"/>
        <v>0</v>
      </c>
      <c r="S295" s="144">
        <f t="shared" si="91"/>
        <v>0</v>
      </c>
      <c r="T295" s="144">
        <v>0</v>
      </c>
      <c r="U295" s="144">
        <f t="shared" si="98"/>
        <v>0</v>
      </c>
      <c r="V295" s="145"/>
      <c r="W295" s="144">
        <v>0</v>
      </c>
      <c r="X295" s="146">
        <f t="shared" si="92"/>
        <v>0</v>
      </c>
      <c r="Y295" s="144">
        <v>0</v>
      </c>
      <c r="Z295" s="144">
        <f t="shared" si="93"/>
        <v>0</v>
      </c>
      <c r="AA295" s="144">
        <f t="shared" si="94"/>
        <v>0</v>
      </c>
      <c r="AB295" s="144">
        <f t="shared" si="95"/>
        <v>0</v>
      </c>
      <c r="AC295" s="147">
        <f t="shared" si="96"/>
        <v>0</v>
      </c>
      <c r="AD295" s="48"/>
      <c r="AE295" s="21">
        <v>10</v>
      </c>
      <c r="AF295" s="21">
        <v>0</v>
      </c>
      <c r="AG295" s="21">
        <f t="shared" si="99"/>
        <v>0</v>
      </c>
      <c r="AH295" s="21">
        <f t="shared" si="100"/>
        <v>0</v>
      </c>
      <c r="AI295" s="21">
        <f t="shared" si="101"/>
        <v>0</v>
      </c>
      <c r="AJ295" s="21">
        <f t="shared" si="102"/>
        <v>0</v>
      </c>
      <c r="AK295" s="21">
        <f t="shared" si="103"/>
        <v>0</v>
      </c>
      <c r="AL295" s="21">
        <f t="shared" si="104"/>
        <v>0</v>
      </c>
      <c r="AM295" s="21">
        <f t="shared" si="105"/>
        <v>0</v>
      </c>
      <c r="AN295" s="21">
        <f t="shared" si="106"/>
        <v>0</v>
      </c>
      <c r="AO295" s="21">
        <f t="shared" si="107"/>
        <v>0</v>
      </c>
      <c r="AP295" s="21">
        <f t="shared" si="108"/>
        <v>0</v>
      </c>
      <c r="AQ295" s="23">
        <f t="shared" si="109"/>
        <v>0</v>
      </c>
    </row>
    <row r="296" spans="1:43" ht="30" x14ac:dyDescent="0.25">
      <c r="A296" s="128" t="s">
        <v>237</v>
      </c>
      <c r="B296" s="140" t="s">
        <v>792</v>
      </c>
      <c r="C296" s="118" t="s">
        <v>319</v>
      </c>
      <c r="D296" s="5"/>
      <c r="E296" s="5"/>
      <c r="F296" s="5"/>
      <c r="G296" s="5"/>
      <c r="H296" s="5"/>
      <c r="I296" s="5"/>
      <c r="J296" s="5"/>
      <c r="K296" s="5"/>
      <c r="L296" s="28"/>
      <c r="M296" s="141" t="s">
        <v>732</v>
      </c>
      <c r="N296" s="142">
        <v>0</v>
      </c>
      <c r="O296" s="150"/>
      <c r="P296" s="144">
        <v>0</v>
      </c>
      <c r="Q296" s="144">
        <v>0</v>
      </c>
      <c r="R296" s="144">
        <f t="shared" si="97"/>
        <v>0</v>
      </c>
      <c r="S296" s="144">
        <f t="shared" si="91"/>
        <v>0</v>
      </c>
      <c r="T296" s="144">
        <v>0</v>
      </c>
      <c r="U296" s="144">
        <f t="shared" si="98"/>
        <v>0</v>
      </c>
      <c r="V296" s="145"/>
      <c r="W296" s="144">
        <v>0</v>
      </c>
      <c r="X296" s="146">
        <f t="shared" si="92"/>
        <v>0</v>
      </c>
      <c r="Y296" s="144">
        <v>0</v>
      </c>
      <c r="Z296" s="144">
        <f t="shared" si="93"/>
        <v>0</v>
      </c>
      <c r="AA296" s="144">
        <f t="shared" si="94"/>
        <v>0</v>
      </c>
      <c r="AB296" s="144">
        <f t="shared" si="95"/>
        <v>0</v>
      </c>
      <c r="AC296" s="147">
        <f t="shared" si="96"/>
        <v>0</v>
      </c>
      <c r="AD296" s="48"/>
      <c r="AE296" s="21">
        <v>10</v>
      </c>
      <c r="AF296" s="21">
        <v>0</v>
      </c>
      <c r="AG296" s="21">
        <f t="shared" si="99"/>
        <v>0</v>
      </c>
      <c r="AH296" s="21">
        <f t="shared" si="100"/>
        <v>0</v>
      </c>
      <c r="AI296" s="21">
        <f t="shared" si="101"/>
        <v>0</v>
      </c>
      <c r="AJ296" s="21">
        <f t="shared" si="102"/>
        <v>0</v>
      </c>
      <c r="AK296" s="21">
        <f t="shared" si="103"/>
        <v>0</v>
      </c>
      <c r="AL296" s="21">
        <f t="shared" si="104"/>
        <v>0</v>
      </c>
      <c r="AM296" s="21">
        <f t="shared" si="105"/>
        <v>0</v>
      </c>
      <c r="AN296" s="21">
        <f t="shared" si="106"/>
        <v>0</v>
      </c>
      <c r="AO296" s="21">
        <f t="shared" si="107"/>
        <v>0</v>
      </c>
      <c r="AP296" s="21">
        <f t="shared" si="108"/>
        <v>0</v>
      </c>
      <c r="AQ296" s="23">
        <f t="shared" si="109"/>
        <v>0</v>
      </c>
    </row>
    <row r="297" spans="1:43" x14ac:dyDescent="0.25">
      <c r="A297" s="128" t="s">
        <v>238</v>
      </c>
      <c r="B297" s="140" t="s">
        <v>792</v>
      </c>
      <c r="C297" s="118" t="s">
        <v>791</v>
      </c>
      <c r="D297" s="5"/>
      <c r="E297" s="5"/>
      <c r="F297" s="5"/>
      <c r="G297" s="5"/>
      <c r="H297" s="5"/>
      <c r="I297" s="5"/>
      <c r="J297" s="5"/>
      <c r="K297" s="5"/>
      <c r="L297" s="28"/>
      <c r="M297" s="141" t="s">
        <v>732</v>
      </c>
      <c r="N297" s="142">
        <v>0</v>
      </c>
      <c r="O297" s="150"/>
      <c r="P297" s="144">
        <v>0</v>
      </c>
      <c r="Q297" s="144">
        <v>0</v>
      </c>
      <c r="R297" s="144">
        <f t="shared" si="97"/>
        <v>0</v>
      </c>
      <c r="S297" s="144">
        <f t="shared" si="91"/>
        <v>0</v>
      </c>
      <c r="T297" s="144">
        <v>0</v>
      </c>
      <c r="U297" s="144">
        <f t="shared" si="98"/>
        <v>0</v>
      </c>
      <c r="V297" s="145"/>
      <c r="W297" s="144">
        <v>0</v>
      </c>
      <c r="X297" s="146">
        <f t="shared" si="92"/>
        <v>0</v>
      </c>
      <c r="Y297" s="144">
        <v>0</v>
      </c>
      <c r="Z297" s="144">
        <f t="shared" si="93"/>
        <v>0</v>
      </c>
      <c r="AA297" s="144">
        <f t="shared" si="94"/>
        <v>0</v>
      </c>
      <c r="AB297" s="144">
        <f t="shared" si="95"/>
        <v>0</v>
      </c>
      <c r="AC297" s="147">
        <f t="shared" si="96"/>
        <v>0</v>
      </c>
      <c r="AD297" s="48"/>
      <c r="AE297" s="21">
        <v>10</v>
      </c>
      <c r="AF297" s="21">
        <v>0</v>
      </c>
      <c r="AG297" s="21">
        <f t="shared" si="99"/>
        <v>0</v>
      </c>
      <c r="AH297" s="21">
        <f t="shared" si="100"/>
        <v>0</v>
      </c>
      <c r="AI297" s="21">
        <f t="shared" si="101"/>
        <v>0</v>
      </c>
      <c r="AJ297" s="21">
        <f t="shared" si="102"/>
        <v>0</v>
      </c>
      <c r="AK297" s="21">
        <f t="shared" si="103"/>
        <v>0</v>
      </c>
      <c r="AL297" s="21">
        <f t="shared" si="104"/>
        <v>0</v>
      </c>
      <c r="AM297" s="21">
        <f t="shared" si="105"/>
        <v>0</v>
      </c>
      <c r="AN297" s="21">
        <f t="shared" si="106"/>
        <v>0</v>
      </c>
      <c r="AO297" s="21">
        <f t="shared" si="107"/>
        <v>0</v>
      </c>
      <c r="AP297" s="21">
        <f t="shared" si="108"/>
        <v>0</v>
      </c>
      <c r="AQ297" s="23">
        <f t="shared" si="109"/>
        <v>0</v>
      </c>
    </row>
    <row r="298" spans="1:43" x14ac:dyDescent="0.25">
      <c r="A298" s="131"/>
      <c r="B298" s="140" t="s">
        <v>792</v>
      </c>
      <c r="C298" s="127" t="s">
        <v>303</v>
      </c>
      <c r="D298" s="5"/>
      <c r="E298" s="5"/>
      <c r="F298" s="5"/>
      <c r="G298" s="5"/>
      <c r="H298" s="5"/>
      <c r="I298" s="5"/>
      <c r="J298" s="5"/>
      <c r="K298" s="5"/>
      <c r="L298" s="28"/>
      <c r="M298" s="141" t="s">
        <v>732</v>
      </c>
      <c r="N298" s="142">
        <v>0</v>
      </c>
      <c r="O298" s="150"/>
      <c r="P298" s="144">
        <v>0</v>
      </c>
      <c r="Q298" s="144">
        <v>0</v>
      </c>
      <c r="R298" s="144">
        <f t="shared" si="97"/>
        <v>0</v>
      </c>
      <c r="S298" s="144">
        <f t="shared" si="91"/>
        <v>0</v>
      </c>
      <c r="T298" s="144">
        <v>0</v>
      </c>
      <c r="U298" s="144">
        <f t="shared" si="98"/>
        <v>0</v>
      </c>
      <c r="V298" s="145"/>
      <c r="W298" s="144">
        <v>0</v>
      </c>
      <c r="X298" s="146">
        <f t="shared" si="92"/>
        <v>0</v>
      </c>
      <c r="Y298" s="144">
        <v>0</v>
      </c>
      <c r="Z298" s="144">
        <f t="shared" si="93"/>
        <v>0</v>
      </c>
      <c r="AA298" s="144">
        <f t="shared" si="94"/>
        <v>0</v>
      </c>
      <c r="AB298" s="144">
        <f t="shared" si="95"/>
        <v>0</v>
      </c>
      <c r="AC298" s="147">
        <f t="shared" si="96"/>
        <v>0</v>
      </c>
      <c r="AD298" s="48"/>
      <c r="AE298" s="21">
        <v>10</v>
      </c>
      <c r="AF298" s="21">
        <v>0</v>
      </c>
      <c r="AG298" s="21">
        <f t="shared" si="99"/>
        <v>0</v>
      </c>
      <c r="AH298" s="21">
        <f t="shared" si="100"/>
        <v>0</v>
      </c>
      <c r="AI298" s="21">
        <f t="shared" si="101"/>
        <v>0</v>
      </c>
      <c r="AJ298" s="21">
        <f t="shared" si="102"/>
        <v>0</v>
      </c>
      <c r="AK298" s="21">
        <f t="shared" si="103"/>
        <v>0</v>
      </c>
      <c r="AL298" s="21">
        <f t="shared" si="104"/>
        <v>0</v>
      </c>
      <c r="AM298" s="21">
        <f t="shared" si="105"/>
        <v>0</v>
      </c>
      <c r="AN298" s="21">
        <f t="shared" si="106"/>
        <v>0</v>
      </c>
      <c r="AO298" s="21">
        <f t="shared" si="107"/>
        <v>0</v>
      </c>
      <c r="AP298" s="21">
        <f t="shared" si="108"/>
        <v>0</v>
      </c>
      <c r="AQ298" s="23">
        <f t="shared" si="109"/>
        <v>0</v>
      </c>
    </row>
    <row r="299" spans="1:43" ht="30" x14ac:dyDescent="0.25">
      <c r="A299" s="131"/>
      <c r="B299" s="140" t="s">
        <v>792</v>
      </c>
      <c r="C299" s="118" t="s">
        <v>320</v>
      </c>
      <c r="D299" s="5"/>
      <c r="E299" s="5"/>
      <c r="F299" s="5"/>
      <c r="G299" s="5"/>
      <c r="H299" s="5"/>
      <c r="I299" s="5"/>
      <c r="J299" s="5"/>
      <c r="K299" s="5"/>
      <c r="L299" s="28"/>
      <c r="M299" s="141" t="s">
        <v>732</v>
      </c>
      <c r="N299" s="142">
        <v>0</v>
      </c>
      <c r="O299" s="150"/>
      <c r="P299" s="144">
        <v>0</v>
      </c>
      <c r="Q299" s="144">
        <v>0</v>
      </c>
      <c r="R299" s="144">
        <f t="shared" si="97"/>
        <v>0</v>
      </c>
      <c r="S299" s="144">
        <f t="shared" si="91"/>
        <v>0</v>
      </c>
      <c r="T299" s="144">
        <v>0</v>
      </c>
      <c r="U299" s="144">
        <f t="shared" si="98"/>
        <v>0</v>
      </c>
      <c r="V299" s="145"/>
      <c r="W299" s="144">
        <v>0</v>
      </c>
      <c r="X299" s="146">
        <f t="shared" si="92"/>
        <v>0</v>
      </c>
      <c r="Y299" s="144">
        <v>0</v>
      </c>
      <c r="Z299" s="144">
        <f t="shared" si="93"/>
        <v>0</v>
      </c>
      <c r="AA299" s="144">
        <f t="shared" si="94"/>
        <v>0</v>
      </c>
      <c r="AB299" s="144">
        <f t="shared" si="95"/>
        <v>0</v>
      </c>
      <c r="AC299" s="147">
        <f t="shared" si="96"/>
        <v>0</v>
      </c>
      <c r="AD299" s="48"/>
      <c r="AE299" s="21">
        <v>10</v>
      </c>
      <c r="AF299" s="21">
        <v>0</v>
      </c>
      <c r="AG299" s="21">
        <f t="shared" si="99"/>
        <v>0</v>
      </c>
      <c r="AH299" s="21">
        <f t="shared" si="100"/>
        <v>0</v>
      </c>
      <c r="AI299" s="21">
        <f t="shared" si="101"/>
        <v>0</v>
      </c>
      <c r="AJ299" s="21">
        <f t="shared" si="102"/>
        <v>0</v>
      </c>
      <c r="AK299" s="21">
        <f t="shared" si="103"/>
        <v>0</v>
      </c>
      <c r="AL299" s="21">
        <f t="shared" si="104"/>
        <v>0</v>
      </c>
      <c r="AM299" s="21">
        <f t="shared" si="105"/>
        <v>0</v>
      </c>
      <c r="AN299" s="21">
        <f t="shared" si="106"/>
        <v>0</v>
      </c>
      <c r="AO299" s="21">
        <f t="shared" si="107"/>
        <v>0</v>
      </c>
      <c r="AP299" s="21">
        <f t="shared" si="108"/>
        <v>0</v>
      </c>
      <c r="AQ299" s="23">
        <f t="shared" si="109"/>
        <v>0</v>
      </c>
    </row>
    <row r="300" spans="1:43" x14ac:dyDescent="0.25">
      <c r="A300" s="131"/>
      <c r="B300" s="140" t="s">
        <v>792</v>
      </c>
      <c r="C300" s="127" t="s">
        <v>262</v>
      </c>
      <c r="D300" s="5"/>
      <c r="E300" s="5"/>
      <c r="F300" s="5"/>
      <c r="G300" s="5"/>
      <c r="H300" s="5"/>
      <c r="I300" s="5"/>
      <c r="J300" s="5"/>
      <c r="K300" s="5"/>
      <c r="L300" s="28"/>
      <c r="M300" s="141" t="s">
        <v>732</v>
      </c>
      <c r="N300" s="142">
        <v>0</v>
      </c>
      <c r="O300" s="150"/>
      <c r="P300" s="144">
        <v>0</v>
      </c>
      <c r="Q300" s="144">
        <v>0</v>
      </c>
      <c r="R300" s="144">
        <f t="shared" si="97"/>
        <v>0</v>
      </c>
      <c r="S300" s="144">
        <f t="shared" si="91"/>
        <v>0</v>
      </c>
      <c r="T300" s="144">
        <v>0</v>
      </c>
      <c r="U300" s="144">
        <f t="shared" si="98"/>
        <v>0</v>
      </c>
      <c r="V300" s="145"/>
      <c r="W300" s="144">
        <v>0</v>
      </c>
      <c r="X300" s="146">
        <f t="shared" si="92"/>
        <v>0</v>
      </c>
      <c r="Y300" s="144">
        <v>0</v>
      </c>
      <c r="Z300" s="144">
        <f t="shared" si="93"/>
        <v>0</v>
      </c>
      <c r="AA300" s="144">
        <f t="shared" si="94"/>
        <v>0</v>
      </c>
      <c r="AB300" s="144">
        <f t="shared" si="95"/>
        <v>0</v>
      </c>
      <c r="AC300" s="147">
        <f t="shared" si="96"/>
        <v>0</v>
      </c>
      <c r="AD300" s="48"/>
      <c r="AE300" s="21">
        <v>10</v>
      </c>
      <c r="AF300" s="21">
        <v>0</v>
      </c>
      <c r="AG300" s="21">
        <f t="shared" si="99"/>
        <v>0</v>
      </c>
      <c r="AH300" s="21">
        <f t="shared" si="100"/>
        <v>0</v>
      </c>
      <c r="AI300" s="21">
        <f t="shared" si="101"/>
        <v>0</v>
      </c>
      <c r="AJ300" s="21">
        <f t="shared" si="102"/>
        <v>0</v>
      </c>
      <c r="AK300" s="21">
        <f t="shared" si="103"/>
        <v>0</v>
      </c>
      <c r="AL300" s="21">
        <f t="shared" si="104"/>
        <v>0</v>
      </c>
      <c r="AM300" s="21">
        <f t="shared" si="105"/>
        <v>0</v>
      </c>
      <c r="AN300" s="21">
        <f t="shared" si="106"/>
        <v>0</v>
      </c>
      <c r="AO300" s="21">
        <f t="shared" si="107"/>
        <v>0</v>
      </c>
      <c r="AP300" s="21">
        <f t="shared" si="108"/>
        <v>0</v>
      </c>
      <c r="AQ300" s="23">
        <f t="shared" si="109"/>
        <v>0</v>
      </c>
    </row>
    <row r="301" spans="1:43" x14ac:dyDescent="0.25">
      <c r="A301" s="131"/>
      <c r="B301" s="140" t="s">
        <v>792</v>
      </c>
      <c r="C301" s="125" t="s">
        <v>321</v>
      </c>
      <c r="D301" s="5"/>
      <c r="E301" s="5"/>
      <c r="F301" s="5"/>
      <c r="G301" s="5"/>
      <c r="H301" s="5"/>
      <c r="I301" s="5"/>
      <c r="J301" s="5"/>
      <c r="K301" s="5"/>
      <c r="L301" s="28"/>
      <c r="M301" s="141" t="s">
        <v>732</v>
      </c>
      <c r="N301" s="142">
        <v>0</v>
      </c>
      <c r="O301" s="150"/>
      <c r="P301" s="144">
        <v>0</v>
      </c>
      <c r="Q301" s="144">
        <v>0</v>
      </c>
      <c r="R301" s="144">
        <f t="shared" si="97"/>
        <v>0</v>
      </c>
      <c r="S301" s="144">
        <f t="shared" si="91"/>
        <v>0</v>
      </c>
      <c r="T301" s="144">
        <v>0</v>
      </c>
      <c r="U301" s="144">
        <f t="shared" si="98"/>
        <v>0</v>
      </c>
      <c r="V301" s="145"/>
      <c r="W301" s="144">
        <v>0</v>
      </c>
      <c r="X301" s="146">
        <f t="shared" si="92"/>
        <v>0</v>
      </c>
      <c r="Y301" s="144">
        <v>0</v>
      </c>
      <c r="Z301" s="144">
        <f t="shared" si="93"/>
        <v>0</v>
      </c>
      <c r="AA301" s="144">
        <f t="shared" si="94"/>
        <v>0</v>
      </c>
      <c r="AB301" s="144">
        <f t="shared" si="95"/>
        <v>0</v>
      </c>
      <c r="AC301" s="147">
        <f t="shared" si="96"/>
        <v>0</v>
      </c>
      <c r="AD301" s="48"/>
      <c r="AE301" s="21">
        <v>10</v>
      </c>
      <c r="AF301" s="21">
        <v>0</v>
      </c>
      <c r="AG301" s="21">
        <f t="shared" si="99"/>
        <v>0</v>
      </c>
      <c r="AH301" s="21">
        <f t="shared" si="100"/>
        <v>0</v>
      </c>
      <c r="AI301" s="21">
        <f t="shared" si="101"/>
        <v>0</v>
      </c>
      <c r="AJ301" s="21">
        <f t="shared" si="102"/>
        <v>0</v>
      </c>
      <c r="AK301" s="21">
        <f t="shared" si="103"/>
        <v>0</v>
      </c>
      <c r="AL301" s="21">
        <f t="shared" si="104"/>
        <v>0</v>
      </c>
      <c r="AM301" s="21">
        <f t="shared" si="105"/>
        <v>0</v>
      </c>
      <c r="AN301" s="21">
        <f t="shared" si="106"/>
        <v>0</v>
      </c>
      <c r="AO301" s="21">
        <f t="shared" si="107"/>
        <v>0</v>
      </c>
      <c r="AP301" s="21">
        <f t="shared" si="108"/>
        <v>0</v>
      </c>
      <c r="AQ301" s="23">
        <f t="shared" si="109"/>
        <v>0</v>
      </c>
    </row>
    <row r="302" spans="1:43" x14ac:dyDescent="0.25">
      <c r="A302" s="131"/>
      <c r="B302" s="140" t="s">
        <v>792</v>
      </c>
      <c r="C302" s="125" t="s">
        <v>322</v>
      </c>
      <c r="D302" s="5"/>
      <c r="E302" s="5"/>
      <c r="F302" s="5"/>
      <c r="G302" s="5"/>
      <c r="H302" s="5"/>
      <c r="I302" s="5"/>
      <c r="J302" s="5"/>
      <c r="K302" s="5"/>
      <c r="L302" s="28"/>
      <c r="M302" s="141" t="s">
        <v>732</v>
      </c>
      <c r="N302" s="142">
        <v>0</v>
      </c>
      <c r="O302" s="150"/>
      <c r="P302" s="144">
        <v>0</v>
      </c>
      <c r="Q302" s="144">
        <v>0</v>
      </c>
      <c r="R302" s="144">
        <f t="shared" si="97"/>
        <v>0</v>
      </c>
      <c r="S302" s="144">
        <f t="shared" si="91"/>
        <v>0</v>
      </c>
      <c r="T302" s="144">
        <v>0</v>
      </c>
      <c r="U302" s="144">
        <f t="shared" si="98"/>
        <v>0</v>
      </c>
      <c r="V302" s="145"/>
      <c r="W302" s="144">
        <v>0</v>
      </c>
      <c r="X302" s="146">
        <f t="shared" si="92"/>
        <v>0</v>
      </c>
      <c r="Y302" s="144">
        <v>0</v>
      </c>
      <c r="Z302" s="144">
        <f t="shared" si="93"/>
        <v>0</v>
      </c>
      <c r="AA302" s="144">
        <f t="shared" si="94"/>
        <v>0</v>
      </c>
      <c r="AB302" s="144">
        <f t="shared" si="95"/>
        <v>0</v>
      </c>
      <c r="AC302" s="147">
        <f t="shared" si="96"/>
        <v>0</v>
      </c>
      <c r="AD302" s="48"/>
      <c r="AE302" s="21">
        <v>10</v>
      </c>
      <c r="AF302" s="21">
        <v>0</v>
      </c>
      <c r="AG302" s="21">
        <f t="shared" si="99"/>
        <v>0</v>
      </c>
      <c r="AH302" s="21">
        <f t="shared" si="100"/>
        <v>0</v>
      </c>
      <c r="AI302" s="21">
        <f t="shared" si="101"/>
        <v>0</v>
      </c>
      <c r="AJ302" s="21">
        <f t="shared" si="102"/>
        <v>0</v>
      </c>
      <c r="AK302" s="21">
        <f t="shared" si="103"/>
        <v>0</v>
      </c>
      <c r="AL302" s="21">
        <f t="shared" si="104"/>
        <v>0</v>
      </c>
      <c r="AM302" s="21">
        <f t="shared" si="105"/>
        <v>0</v>
      </c>
      <c r="AN302" s="21">
        <f t="shared" si="106"/>
        <v>0</v>
      </c>
      <c r="AO302" s="21">
        <f t="shared" si="107"/>
        <v>0</v>
      </c>
      <c r="AP302" s="21">
        <f t="shared" si="108"/>
        <v>0</v>
      </c>
      <c r="AQ302" s="23">
        <f t="shared" si="109"/>
        <v>0</v>
      </c>
    </row>
    <row r="303" spans="1:43" x14ac:dyDescent="0.25">
      <c r="A303" s="131"/>
      <c r="B303" s="140" t="s">
        <v>792</v>
      </c>
      <c r="C303" s="125" t="s">
        <v>323</v>
      </c>
      <c r="D303" s="5"/>
      <c r="E303" s="5"/>
      <c r="F303" s="5"/>
      <c r="G303" s="5"/>
      <c r="H303" s="5"/>
      <c r="I303" s="5"/>
      <c r="J303" s="5"/>
      <c r="K303" s="5"/>
      <c r="L303" s="28"/>
      <c r="M303" s="141" t="s">
        <v>732</v>
      </c>
      <c r="N303" s="142">
        <v>0</v>
      </c>
      <c r="O303" s="150"/>
      <c r="P303" s="144">
        <v>0</v>
      </c>
      <c r="Q303" s="144">
        <v>0</v>
      </c>
      <c r="R303" s="144">
        <f t="shared" si="97"/>
        <v>0</v>
      </c>
      <c r="S303" s="144">
        <f t="shared" si="91"/>
        <v>0</v>
      </c>
      <c r="T303" s="144">
        <v>0</v>
      </c>
      <c r="U303" s="144">
        <f t="shared" si="98"/>
        <v>0</v>
      </c>
      <c r="V303" s="145"/>
      <c r="W303" s="144">
        <v>0</v>
      </c>
      <c r="X303" s="146">
        <f t="shared" si="92"/>
        <v>0</v>
      </c>
      <c r="Y303" s="144">
        <v>0</v>
      </c>
      <c r="Z303" s="144">
        <f t="shared" si="93"/>
        <v>0</v>
      </c>
      <c r="AA303" s="144">
        <f t="shared" si="94"/>
        <v>0</v>
      </c>
      <c r="AB303" s="144">
        <f t="shared" si="95"/>
        <v>0</v>
      </c>
      <c r="AC303" s="147">
        <f t="shared" si="96"/>
        <v>0</v>
      </c>
      <c r="AD303" s="48"/>
      <c r="AE303" s="21">
        <v>10</v>
      </c>
      <c r="AF303" s="21">
        <v>0</v>
      </c>
      <c r="AG303" s="21">
        <f t="shared" si="99"/>
        <v>0</v>
      </c>
      <c r="AH303" s="21">
        <f t="shared" si="100"/>
        <v>0</v>
      </c>
      <c r="AI303" s="21">
        <f t="shared" si="101"/>
        <v>0</v>
      </c>
      <c r="AJ303" s="21">
        <f t="shared" si="102"/>
        <v>0</v>
      </c>
      <c r="AK303" s="21">
        <f t="shared" si="103"/>
        <v>0</v>
      </c>
      <c r="AL303" s="21">
        <f t="shared" si="104"/>
        <v>0</v>
      </c>
      <c r="AM303" s="21">
        <f t="shared" si="105"/>
        <v>0</v>
      </c>
      <c r="AN303" s="21">
        <f t="shared" si="106"/>
        <v>0</v>
      </c>
      <c r="AO303" s="21">
        <f t="shared" si="107"/>
        <v>0</v>
      </c>
      <c r="AP303" s="21">
        <f t="shared" si="108"/>
        <v>0</v>
      </c>
      <c r="AQ303" s="23">
        <f t="shared" si="109"/>
        <v>0</v>
      </c>
    </row>
    <row r="304" spans="1:43" x14ac:dyDescent="0.25">
      <c r="A304" s="131"/>
      <c r="B304" s="140" t="s">
        <v>792</v>
      </c>
      <c r="C304" s="125" t="s">
        <v>783</v>
      </c>
      <c r="D304" s="5"/>
      <c r="E304" s="5"/>
      <c r="F304" s="5"/>
      <c r="G304" s="5"/>
      <c r="H304" s="5"/>
      <c r="I304" s="5"/>
      <c r="J304" s="5"/>
      <c r="K304" s="5"/>
      <c r="L304" s="28"/>
      <c r="M304" s="141" t="s">
        <v>732</v>
      </c>
      <c r="N304" s="142">
        <v>0</v>
      </c>
      <c r="O304" s="150"/>
      <c r="P304" s="144">
        <v>0</v>
      </c>
      <c r="Q304" s="144">
        <v>0</v>
      </c>
      <c r="R304" s="144">
        <f t="shared" si="97"/>
        <v>0</v>
      </c>
      <c r="S304" s="144">
        <f t="shared" si="91"/>
        <v>0</v>
      </c>
      <c r="T304" s="144">
        <v>0</v>
      </c>
      <c r="U304" s="144">
        <f t="shared" si="98"/>
        <v>0</v>
      </c>
      <c r="V304" s="145"/>
      <c r="W304" s="144">
        <v>0</v>
      </c>
      <c r="X304" s="146">
        <f t="shared" si="92"/>
        <v>0</v>
      </c>
      <c r="Y304" s="144">
        <v>0</v>
      </c>
      <c r="Z304" s="144">
        <f t="shared" si="93"/>
        <v>0</v>
      </c>
      <c r="AA304" s="144">
        <f t="shared" si="94"/>
        <v>0</v>
      </c>
      <c r="AB304" s="144">
        <f t="shared" si="95"/>
        <v>0</v>
      </c>
      <c r="AC304" s="147">
        <f t="shared" si="96"/>
        <v>0</v>
      </c>
      <c r="AD304" s="48"/>
      <c r="AE304" s="21">
        <v>10</v>
      </c>
      <c r="AF304" s="21">
        <v>0</v>
      </c>
      <c r="AG304" s="21">
        <f t="shared" si="99"/>
        <v>0</v>
      </c>
      <c r="AH304" s="21">
        <f t="shared" si="100"/>
        <v>0</v>
      </c>
      <c r="AI304" s="21">
        <f t="shared" si="101"/>
        <v>0</v>
      </c>
      <c r="AJ304" s="21">
        <f t="shared" si="102"/>
        <v>0</v>
      </c>
      <c r="AK304" s="21">
        <f t="shared" si="103"/>
        <v>0</v>
      </c>
      <c r="AL304" s="21">
        <f t="shared" si="104"/>
        <v>0</v>
      </c>
      <c r="AM304" s="21">
        <f t="shared" si="105"/>
        <v>0</v>
      </c>
      <c r="AN304" s="21">
        <f t="shared" si="106"/>
        <v>0</v>
      </c>
      <c r="AO304" s="21">
        <f t="shared" si="107"/>
        <v>0</v>
      </c>
      <c r="AP304" s="21">
        <f t="shared" si="108"/>
        <v>0</v>
      </c>
      <c r="AQ304" s="23">
        <f t="shared" si="109"/>
        <v>0</v>
      </c>
    </row>
    <row r="305" spans="1:43" x14ac:dyDescent="0.25">
      <c r="A305" s="131"/>
      <c r="B305" s="140" t="s">
        <v>792</v>
      </c>
      <c r="C305" s="125" t="s">
        <v>321</v>
      </c>
      <c r="D305" s="5"/>
      <c r="E305" s="5"/>
      <c r="F305" s="5"/>
      <c r="G305" s="5"/>
      <c r="H305" s="5"/>
      <c r="I305" s="5"/>
      <c r="J305" s="5"/>
      <c r="K305" s="5"/>
      <c r="L305" s="28"/>
      <c r="M305" s="141" t="s">
        <v>732</v>
      </c>
      <c r="N305" s="142">
        <v>0</v>
      </c>
      <c r="O305" s="150"/>
      <c r="P305" s="144">
        <v>0</v>
      </c>
      <c r="Q305" s="144">
        <v>0</v>
      </c>
      <c r="R305" s="144">
        <f t="shared" si="97"/>
        <v>0</v>
      </c>
      <c r="S305" s="144">
        <f t="shared" si="91"/>
        <v>0</v>
      </c>
      <c r="T305" s="144">
        <v>0</v>
      </c>
      <c r="U305" s="144">
        <f t="shared" si="98"/>
        <v>0</v>
      </c>
      <c r="V305" s="145"/>
      <c r="W305" s="144">
        <v>0</v>
      </c>
      <c r="X305" s="146">
        <f t="shared" si="92"/>
        <v>0</v>
      </c>
      <c r="Y305" s="144">
        <v>0</v>
      </c>
      <c r="Z305" s="144">
        <f t="shared" si="93"/>
        <v>0</v>
      </c>
      <c r="AA305" s="144">
        <f t="shared" si="94"/>
        <v>0</v>
      </c>
      <c r="AB305" s="144">
        <f t="shared" si="95"/>
        <v>0</v>
      </c>
      <c r="AC305" s="147">
        <f t="shared" si="96"/>
        <v>0</v>
      </c>
      <c r="AD305" s="48"/>
      <c r="AE305" s="21">
        <v>10</v>
      </c>
      <c r="AF305" s="21">
        <v>0</v>
      </c>
      <c r="AG305" s="21">
        <f t="shared" si="99"/>
        <v>0</v>
      </c>
      <c r="AH305" s="21">
        <f t="shared" si="100"/>
        <v>0</v>
      </c>
      <c r="AI305" s="21">
        <f t="shared" si="101"/>
        <v>0</v>
      </c>
      <c r="AJ305" s="21">
        <f t="shared" si="102"/>
        <v>0</v>
      </c>
      <c r="AK305" s="21">
        <f t="shared" si="103"/>
        <v>0</v>
      </c>
      <c r="AL305" s="21">
        <f t="shared" si="104"/>
        <v>0</v>
      </c>
      <c r="AM305" s="21">
        <f t="shared" si="105"/>
        <v>0</v>
      </c>
      <c r="AN305" s="21">
        <f t="shared" si="106"/>
        <v>0</v>
      </c>
      <c r="AO305" s="21">
        <f t="shared" si="107"/>
        <v>0</v>
      </c>
      <c r="AP305" s="21">
        <f t="shared" si="108"/>
        <v>0</v>
      </c>
      <c r="AQ305" s="23">
        <f t="shared" si="109"/>
        <v>0</v>
      </c>
    </row>
    <row r="306" spans="1:43" x14ac:dyDescent="0.25">
      <c r="A306" s="131"/>
      <c r="B306" s="140" t="s">
        <v>792</v>
      </c>
      <c r="C306" s="125" t="s">
        <v>324</v>
      </c>
      <c r="D306" s="5"/>
      <c r="E306" s="5"/>
      <c r="F306" s="5"/>
      <c r="G306" s="5"/>
      <c r="H306" s="5"/>
      <c r="I306" s="5"/>
      <c r="J306" s="5"/>
      <c r="K306" s="5"/>
      <c r="L306" s="28"/>
      <c r="M306" s="141" t="s">
        <v>732</v>
      </c>
      <c r="N306" s="142">
        <v>0</v>
      </c>
      <c r="O306" s="150"/>
      <c r="P306" s="144">
        <v>0</v>
      </c>
      <c r="Q306" s="144">
        <v>0</v>
      </c>
      <c r="R306" s="144">
        <f t="shared" si="97"/>
        <v>0</v>
      </c>
      <c r="S306" s="144">
        <f t="shared" si="91"/>
        <v>0</v>
      </c>
      <c r="T306" s="144">
        <v>0</v>
      </c>
      <c r="U306" s="144">
        <f t="shared" si="98"/>
        <v>0</v>
      </c>
      <c r="V306" s="145"/>
      <c r="W306" s="144">
        <v>0</v>
      </c>
      <c r="X306" s="146">
        <f t="shared" si="92"/>
        <v>0</v>
      </c>
      <c r="Y306" s="144">
        <v>0</v>
      </c>
      <c r="Z306" s="144">
        <f t="shared" si="93"/>
        <v>0</v>
      </c>
      <c r="AA306" s="144">
        <f t="shared" si="94"/>
        <v>0</v>
      </c>
      <c r="AB306" s="144">
        <f t="shared" si="95"/>
        <v>0</v>
      </c>
      <c r="AC306" s="147">
        <f t="shared" si="96"/>
        <v>0</v>
      </c>
      <c r="AD306" s="48"/>
      <c r="AE306" s="21">
        <v>10</v>
      </c>
      <c r="AF306" s="21">
        <v>0</v>
      </c>
      <c r="AG306" s="21">
        <f t="shared" si="99"/>
        <v>0</v>
      </c>
      <c r="AH306" s="21">
        <f t="shared" si="100"/>
        <v>0</v>
      </c>
      <c r="AI306" s="21">
        <f t="shared" si="101"/>
        <v>0</v>
      </c>
      <c r="AJ306" s="21">
        <f t="shared" si="102"/>
        <v>0</v>
      </c>
      <c r="AK306" s="21">
        <f t="shared" si="103"/>
        <v>0</v>
      </c>
      <c r="AL306" s="21">
        <f t="shared" si="104"/>
        <v>0</v>
      </c>
      <c r="AM306" s="21">
        <f t="shared" si="105"/>
        <v>0</v>
      </c>
      <c r="AN306" s="21">
        <f t="shared" si="106"/>
        <v>0</v>
      </c>
      <c r="AO306" s="21">
        <f t="shared" si="107"/>
        <v>0</v>
      </c>
      <c r="AP306" s="21">
        <f t="shared" si="108"/>
        <v>0</v>
      </c>
      <c r="AQ306" s="23">
        <f t="shared" si="109"/>
        <v>0</v>
      </c>
    </row>
    <row r="307" spans="1:43" x14ac:dyDescent="0.25">
      <c r="A307" s="131"/>
      <c r="B307" s="140" t="s">
        <v>792</v>
      </c>
      <c r="C307" s="125" t="s">
        <v>785</v>
      </c>
      <c r="D307" s="5"/>
      <c r="E307" s="5"/>
      <c r="F307" s="5"/>
      <c r="G307" s="5"/>
      <c r="H307" s="5"/>
      <c r="I307" s="5"/>
      <c r="J307" s="5"/>
      <c r="K307" s="5"/>
      <c r="L307" s="28"/>
      <c r="M307" s="141" t="s">
        <v>732</v>
      </c>
      <c r="N307" s="142">
        <v>0</v>
      </c>
      <c r="O307" s="150"/>
      <c r="P307" s="144">
        <v>0</v>
      </c>
      <c r="Q307" s="144">
        <v>0</v>
      </c>
      <c r="R307" s="144">
        <f t="shared" si="97"/>
        <v>0</v>
      </c>
      <c r="S307" s="144">
        <f t="shared" si="91"/>
        <v>0</v>
      </c>
      <c r="T307" s="144">
        <v>0</v>
      </c>
      <c r="U307" s="144">
        <f t="shared" si="98"/>
        <v>0</v>
      </c>
      <c r="V307" s="145"/>
      <c r="W307" s="144">
        <v>0</v>
      </c>
      <c r="X307" s="146">
        <f t="shared" si="92"/>
        <v>0</v>
      </c>
      <c r="Y307" s="144">
        <v>0</v>
      </c>
      <c r="Z307" s="144">
        <f t="shared" si="93"/>
        <v>0</v>
      </c>
      <c r="AA307" s="144">
        <f t="shared" si="94"/>
        <v>0</v>
      </c>
      <c r="AB307" s="144">
        <f t="shared" si="95"/>
        <v>0</v>
      </c>
      <c r="AC307" s="147">
        <f t="shared" si="96"/>
        <v>0</v>
      </c>
      <c r="AD307" s="48"/>
      <c r="AE307" s="21">
        <v>10</v>
      </c>
      <c r="AF307" s="21">
        <v>0</v>
      </c>
      <c r="AG307" s="21">
        <f t="shared" si="99"/>
        <v>0</v>
      </c>
      <c r="AH307" s="21">
        <f t="shared" si="100"/>
        <v>0</v>
      </c>
      <c r="AI307" s="21">
        <f t="shared" si="101"/>
        <v>0</v>
      </c>
      <c r="AJ307" s="21">
        <f t="shared" si="102"/>
        <v>0</v>
      </c>
      <c r="AK307" s="21">
        <f t="shared" si="103"/>
        <v>0</v>
      </c>
      <c r="AL307" s="21">
        <f t="shared" si="104"/>
        <v>0</v>
      </c>
      <c r="AM307" s="21">
        <f t="shared" si="105"/>
        <v>0</v>
      </c>
      <c r="AN307" s="21">
        <f t="shared" si="106"/>
        <v>0</v>
      </c>
      <c r="AO307" s="21">
        <f t="shared" si="107"/>
        <v>0</v>
      </c>
      <c r="AP307" s="21">
        <f t="shared" si="108"/>
        <v>0</v>
      </c>
      <c r="AQ307" s="23">
        <f t="shared" si="109"/>
        <v>0</v>
      </c>
    </row>
    <row r="308" spans="1:43" x14ac:dyDescent="0.25">
      <c r="A308" s="131"/>
      <c r="B308" s="140" t="s">
        <v>792</v>
      </c>
      <c r="C308" s="134" t="s">
        <v>325</v>
      </c>
      <c r="D308" s="5"/>
      <c r="E308" s="5"/>
      <c r="F308" s="5"/>
      <c r="G308" s="5"/>
      <c r="H308" s="5"/>
      <c r="I308" s="5"/>
      <c r="J308" s="5"/>
      <c r="K308" s="5"/>
      <c r="L308" s="28"/>
      <c r="M308" s="148" t="s">
        <v>726</v>
      </c>
      <c r="N308" s="141">
        <v>1</v>
      </c>
      <c r="O308" s="150"/>
      <c r="P308" s="151">
        <v>96645.384999999995</v>
      </c>
      <c r="Q308" s="144">
        <v>0</v>
      </c>
      <c r="R308" s="144">
        <f t="shared" si="97"/>
        <v>96645.384999999995</v>
      </c>
      <c r="S308" s="144">
        <f t="shared" si="91"/>
        <v>7251.3032365499994</v>
      </c>
      <c r="T308" s="144">
        <v>0</v>
      </c>
      <c r="U308" s="144">
        <f t="shared" si="98"/>
        <v>103896.68823654999</v>
      </c>
      <c r="V308" s="145"/>
      <c r="W308" s="152">
        <v>10128</v>
      </c>
      <c r="X308" s="146">
        <f t="shared" si="92"/>
        <v>1251.8208</v>
      </c>
      <c r="Y308" s="144">
        <v>0</v>
      </c>
      <c r="Z308" s="144">
        <f t="shared" si="93"/>
        <v>11379.8208</v>
      </c>
      <c r="AA308" s="144">
        <f t="shared" si="94"/>
        <v>103896.68823654999</v>
      </c>
      <c r="AB308" s="144">
        <f t="shared" si="95"/>
        <v>11379.8208</v>
      </c>
      <c r="AC308" s="147">
        <f t="shared" si="96"/>
        <v>115277</v>
      </c>
      <c r="AD308" s="48"/>
      <c r="AE308" s="21">
        <v>10</v>
      </c>
      <c r="AF308" s="21">
        <v>1</v>
      </c>
      <c r="AG308" s="21">
        <f t="shared" si="99"/>
        <v>9664.5385000000006</v>
      </c>
      <c r="AH308" s="21">
        <f t="shared" si="100"/>
        <v>0</v>
      </c>
      <c r="AI308" s="21">
        <f t="shared" si="101"/>
        <v>9664.5385000000006</v>
      </c>
      <c r="AJ308" s="21">
        <f t="shared" si="102"/>
        <v>725.13032365499998</v>
      </c>
      <c r="AK308" s="21">
        <f t="shared" si="103"/>
        <v>0</v>
      </c>
      <c r="AL308" s="21">
        <f t="shared" si="104"/>
        <v>10389.668823655</v>
      </c>
      <c r="AM308" s="21">
        <f t="shared" si="105"/>
        <v>1012.8</v>
      </c>
      <c r="AN308" s="21">
        <f t="shared" si="106"/>
        <v>125.18207999999998</v>
      </c>
      <c r="AO308" s="21">
        <f t="shared" si="107"/>
        <v>0</v>
      </c>
      <c r="AP308" s="21">
        <f t="shared" si="108"/>
        <v>1137.98208</v>
      </c>
      <c r="AQ308" s="23">
        <f t="shared" si="109"/>
        <v>11527.650903655</v>
      </c>
    </row>
    <row r="309" spans="1:43" x14ac:dyDescent="0.25">
      <c r="A309" s="126">
        <v>6</v>
      </c>
      <c r="B309" s="140" t="s">
        <v>792</v>
      </c>
      <c r="C309" s="127" t="s">
        <v>326</v>
      </c>
      <c r="D309" s="5"/>
      <c r="E309" s="5"/>
      <c r="F309" s="5"/>
      <c r="G309" s="5"/>
      <c r="H309" s="5"/>
      <c r="I309" s="5"/>
      <c r="J309" s="5"/>
      <c r="K309" s="5"/>
      <c r="L309" s="28"/>
      <c r="M309" s="141" t="s">
        <v>732</v>
      </c>
      <c r="N309" s="142">
        <v>0</v>
      </c>
      <c r="O309" s="150"/>
      <c r="P309" s="144">
        <v>0</v>
      </c>
      <c r="Q309" s="144">
        <v>0</v>
      </c>
      <c r="R309" s="144">
        <f t="shared" si="97"/>
        <v>0</v>
      </c>
      <c r="S309" s="144">
        <f t="shared" si="91"/>
        <v>0</v>
      </c>
      <c r="T309" s="144">
        <v>0</v>
      </c>
      <c r="U309" s="144">
        <f t="shared" si="98"/>
        <v>0</v>
      </c>
      <c r="V309" s="145"/>
      <c r="W309" s="144">
        <v>0</v>
      </c>
      <c r="X309" s="146">
        <f t="shared" si="92"/>
        <v>0</v>
      </c>
      <c r="Y309" s="144">
        <v>0</v>
      </c>
      <c r="Z309" s="144">
        <f t="shared" si="93"/>
        <v>0</v>
      </c>
      <c r="AA309" s="144">
        <f t="shared" si="94"/>
        <v>0</v>
      </c>
      <c r="AB309" s="144">
        <f t="shared" si="95"/>
        <v>0</v>
      </c>
      <c r="AC309" s="147">
        <f t="shared" si="96"/>
        <v>0</v>
      </c>
      <c r="AD309" s="48"/>
      <c r="AE309" s="21">
        <v>10</v>
      </c>
      <c r="AF309" s="21">
        <v>0</v>
      </c>
      <c r="AG309" s="21">
        <f t="shared" si="99"/>
        <v>0</v>
      </c>
      <c r="AH309" s="21">
        <f t="shared" si="100"/>
        <v>0</v>
      </c>
      <c r="AI309" s="21">
        <f t="shared" si="101"/>
        <v>0</v>
      </c>
      <c r="AJ309" s="21">
        <f t="shared" si="102"/>
        <v>0</v>
      </c>
      <c r="AK309" s="21">
        <f t="shared" si="103"/>
        <v>0</v>
      </c>
      <c r="AL309" s="21">
        <f t="shared" si="104"/>
        <v>0</v>
      </c>
      <c r="AM309" s="21">
        <f t="shared" si="105"/>
        <v>0</v>
      </c>
      <c r="AN309" s="21">
        <f t="shared" si="106"/>
        <v>0</v>
      </c>
      <c r="AO309" s="21">
        <f t="shared" si="107"/>
        <v>0</v>
      </c>
      <c r="AP309" s="21">
        <f t="shared" si="108"/>
        <v>0</v>
      </c>
      <c r="AQ309" s="23">
        <f t="shared" si="109"/>
        <v>0</v>
      </c>
    </row>
    <row r="310" spans="1:43" x14ac:dyDescent="0.25">
      <c r="A310" s="131"/>
      <c r="B310" s="140" t="s">
        <v>792</v>
      </c>
      <c r="C310" s="127" t="s">
        <v>299</v>
      </c>
      <c r="D310" s="5"/>
      <c r="E310" s="5"/>
      <c r="F310" s="5"/>
      <c r="G310" s="5"/>
      <c r="H310" s="5"/>
      <c r="I310" s="5"/>
      <c r="J310" s="5"/>
      <c r="K310" s="5"/>
      <c r="L310" s="28"/>
      <c r="M310" s="141" t="s">
        <v>732</v>
      </c>
      <c r="N310" s="142">
        <v>0</v>
      </c>
      <c r="O310" s="150"/>
      <c r="P310" s="144">
        <v>0</v>
      </c>
      <c r="Q310" s="144">
        <v>0</v>
      </c>
      <c r="R310" s="144">
        <f t="shared" si="97"/>
        <v>0</v>
      </c>
      <c r="S310" s="144">
        <f t="shared" si="91"/>
        <v>0</v>
      </c>
      <c r="T310" s="144">
        <v>0</v>
      </c>
      <c r="U310" s="144">
        <f t="shared" si="98"/>
        <v>0</v>
      </c>
      <c r="V310" s="145"/>
      <c r="W310" s="144">
        <v>0</v>
      </c>
      <c r="X310" s="146">
        <f t="shared" si="92"/>
        <v>0</v>
      </c>
      <c r="Y310" s="144">
        <v>0</v>
      </c>
      <c r="Z310" s="144">
        <f t="shared" si="93"/>
        <v>0</v>
      </c>
      <c r="AA310" s="144">
        <f t="shared" si="94"/>
        <v>0</v>
      </c>
      <c r="AB310" s="144">
        <f t="shared" si="95"/>
        <v>0</v>
      </c>
      <c r="AC310" s="147">
        <f t="shared" si="96"/>
        <v>0</v>
      </c>
      <c r="AD310" s="48"/>
      <c r="AE310" s="21">
        <v>10</v>
      </c>
      <c r="AF310" s="21">
        <v>0</v>
      </c>
      <c r="AG310" s="21">
        <f t="shared" si="99"/>
        <v>0</v>
      </c>
      <c r="AH310" s="21">
        <f t="shared" si="100"/>
        <v>0</v>
      </c>
      <c r="AI310" s="21">
        <f t="shared" si="101"/>
        <v>0</v>
      </c>
      <c r="AJ310" s="21">
        <f t="shared" si="102"/>
        <v>0</v>
      </c>
      <c r="AK310" s="21">
        <f t="shared" si="103"/>
        <v>0</v>
      </c>
      <c r="AL310" s="21">
        <f t="shared" si="104"/>
        <v>0</v>
      </c>
      <c r="AM310" s="21">
        <f t="shared" si="105"/>
        <v>0</v>
      </c>
      <c r="AN310" s="21">
        <f t="shared" si="106"/>
        <v>0</v>
      </c>
      <c r="AO310" s="21">
        <f t="shared" si="107"/>
        <v>0</v>
      </c>
      <c r="AP310" s="21">
        <f t="shared" si="108"/>
        <v>0</v>
      </c>
      <c r="AQ310" s="23">
        <f t="shared" si="109"/>
        <v>0</v>
      </c>
    </row>
    <row r="311" spans="1:43" x14ac:dyDescent="0.25">
      <c r="A311" s="131"/>
      <c r="B311" s="140" t="s">
        <v>792</v>
      </c>
      <c r="C311" s="125" t="s">
        <v>327</v>
      </c>
      <c r="D311" s="5"/>
      <c r="E311" s="5"/>
      <c r="F311" s="5"/>
      <c r="G311" s="5"/>
      <c r="H311" s="5"/>
      <c r="I311" s="5"/>
      <c r="J311" s="5"/>
      <c r="K311" s="5"/>
      <c r="L311" s="28"/>
      <c r="M311" s="141" t="s">
        <v>732</v>
      </c>
      <c r="N311" s="142">
        <v>0</v>
      </c>
      <c r="O311" s="150"/>
      <c r="P311" s="144">
        <v>0</v>
      </c>
      <c r="Q311" s="144">
        <v>0</v>
      </c>
      <c r="R311" s="144">
        <f t="shared" si="97"/>
        <v>0</v>
      </c>
      <c r="S311" s="144">
        <f t="shared" si="91"/>
        <v>0</v>
      </c>
      <c r="T311" s="144">
        <v>0</v>
      </c>
      <c r="U311" s="144">
        <f t="shared" si="98"/>
        <v>0</v>
      </c>
      <c r="V311" s="145"/>
      <c r="W311" s="144">
        <v>0</v>
      </c>
      <c r="X311" s="146">
        <f t="shared" si="92"/>
        <v>0</v>
      </c>
      <c r="Y311" s="144">
        <v>0</v>
      </c>
      <c r="Z311" s="144">
        <f t="shared" si="93"/>
        <v>0</v>
      </c>
      <c r="AA311" s="144">
        <f t="shared" si="94"/>
        <v>0</v>
      </c>
      <c r="AB311" s="144">
        <f t="shared" si="95"/>
        <v>0</v>
      </c>
      <c r="AC311" s="147">
        <f t="shared" si="96"/>
        <v>0</v>
      </c>
      <c r="AD311" s="48"/>
      <c r="AE311" s="21">
        <v>10</v>
      </c>
      <c r="AF311" s="21">
        <v>0</v>
      </c>
      <c r="AG311" s="21">
        <f t="shared" si="99"/>
        <v>0</v>
      </c>
      <c r="AH311" s="21">
        <f t="shared" si="100"/>
        <v>0</v>
      </c>
      <c r="AI311" s="21">
        <f t="shared" si="101"/>
        <v>0</v>
      </c>
      <c r="AJ311" s="21">
        <f t="shared" si="102"/>
        <v>0</v>
      </c>
      <c r="AK311" s="21">
        <f t="shared" si="103"/>
        <v>0</v>
      </c>
      <c r="AL311" s="21">
        <f t="shared" si="104"/>
        <v>0</v>
      </c>
      <c r="AM311" s="21">
        <f t="shared" si="105"/>
        <v>0</v>
      </c>
      <c r="AN311" s="21">
        <f t="shared" si="106"/>
        <v>0</v>
      </c>
      <c r="AO311" s="21">
        <f t="shared" si="107"/>
        <v>0</v>
      </c>
      <c r="AP311" s="21">
        <f t="shared" si="108"/>
        <v>0</v>
      </c>
      <c r="AQ311" s="23">
        <f t="shared" si="109"/>
        <v>0</v>
      </c>
    </row>
    <row r="312" spans="1:43" ht="30" x14ac:dyDescent="0.25">
      <c r="A312" s="128" t="s">
        <v>236</v>
      </c>
      <c r="B312" s="140" t="s">
        <v>792</v>
      </c>
      <c r="C312" s="118" t="s">
        <v>826</v>
      </c>
      <c r="D312" s="5"/>
      <c r="E312" s="5"/>
      <c r="F312" s="5"/>
      <c r="G312" s="5"/>
      <c r="H312" s="5"/>
      <c r="I312" s="5"/>
      <c r="J312" s="5"/>
      <c r="K312" s="5"/>
      <c r="L312" s="28"/>
      <c r="M312" s="141" t="s">
        <v>732</v>
      </c>
      <c r="N312" s="142">
        <v>0</v>
      </c>
      <c r="O312" s="150"/>
      <c r="P312" s="144">
        <v>0</v>
      </c>
      <c r="Q312" s="144">
        <v>0</v>
      </c>
      <c r="R312" s="144">
        <f t="shared" si="97"/>
        <v>0</v>
      </c>
      <c r="S312" s="144">
        <f t="shared" si="91"/>
        <v>0</v>
      </c>
      <c r="T312" s="144">
        <v>0</v>
      </c>
      <c r="U312" s="144">
        <f t="shared" si="98"/>
        <v>0</v>
      </c>
      <c r="V312" s="145"/>
      <c r="W312" s="144">
        <v>0</v>
      </c>
      <c r="X312" s="146">
        <f t="shared" si="92"/>
        <v>0</v>
      </c>
      <c r="Y312" s="144">
        <v>0</v>
      </c>
      <c r="Z312" s="144">
        <f t="shared" si="93"/>
        <v>0</v>
      </c>
      <c r="AA312" s="144">
        <f t="shared" si="94"/>
        <v>0</v>
      </c>
      <c r="AB312" s="144">
        <f t="shared" si="95"/>
        <v>0</v>
      </c>
      <c r="AC312" s="147">
        <f t="shared" si="96"/>
        <v>0</v>
      </c>
      <c r="AD312" s="48"/>
      <c r="AE312" s="21">
        <v>10</v>
      </c>
      <c r="AF312" s="21">
        <v>0</v>
      </c>
      <c r="AG312" s="21">
        <f t="shared" si="99"/>
        <v>0</v>
      </c>
      <c r="AH312" s="21">
        <f t="shared" si="100"/>
        <v>0</v>
      </c>
      <c r="AI312" s="21">
        <f t="shared" si="101"/>
        <v>0</v>
      </c>
      <c r="AJ312" s="21">
        <f t="shared" si="102"/>
        <v>0</v>
      </c>
      <c r="AK312" s="21">
        <f t="shared" si="103"/>
        <v>0</v>
      </c>
      <c r="AL312" s="21">
        <f t="shared" si="104"/>
        <v>0</v>
      </c>
      <c r="AM312" s="21">
        <f t="shared" si="105"/>
        <v>0</v>
      </c>
      <c r="AN312" s="21">
        <f t="shared" si="106"/>
        <v>0</v>
      </c>
      <c r="AO312" s="21">
        <f t="shared" si="107"/>
        <v>0</v>
      </c>
      <c r="AP312" s="21">
        <f t="shared" si="108"/>
        <v>0</v>
      </c>
      <c r="AQ312" s="23">
        <f t="shared" si="109"/>
        <v>0</v>
      </c>
    </row>
    <row r="313" spans="1:43" ht="30" x14ac:dyDescent="0.25">
      <c r="A313" s="128" t="s">
        <v>237</v>
      </c>
      <c r="B313" s="140" t="s">
        <v>792</v>
      </c>
      <c r="C313" s="118" t="s">
        <v>328</v>
      </c>
      <c r="D313" s="5"/>
      <c r="E313" s="5"/>
      <c r="F313" s="5"/>
      <c r="G313" s="5"/>
      <c r="H313" s="5"/>
      <c r="I313" s="5"/>
      <c r="J313" s="5"/>
      <c r="K313" s="5"/>
      <c r="L313" s="28"/>
      <c r="M313" s="141" t="s">
        <v>732</v>
      </c>
      <c r="N313" s="142">
        <v>0</v>
      </c>
      <c r="O313" s="150"/>
      <c r="P313" s="144">
        <v>0</v>
      </c>
      <c r="Q313" s="144">
        <v>0</v>
      </c>
      <c r="R313" s="144">
        <f t="shared" si="97"/>
        <v>0</v>
      </c>
      <c r="S313" s="144">
        <f t="shared" si="91"/>
        <v>0</v>
      </c>
      <c r="T313" s="144">
        <v>0</v>
      </c>
      <c r="U313" s="144">
        <f t="shared" si="98"/>
        <v>0</v>
      </c>
      <c r="V313" s="145"/>
      <c r="W313" s="144">
        <v>0</v>
      </c>
      <c r="X313" s="146">
        <f t="shared" si="92"/>
        <v>0</v>
      </c>
      <c r="Y313" s="144">
        <v>0</v>
      </c>
      <c r="Z313" s="144">
        <f t="shared" si="93"/>
        <v>0</v>
      </c>
      <c r="AA313" s="144">
        <f t="shared" si="94"/>
        <v>0</v>
      </c>
      <c r="AB313" s="144">
        <f t="shared" si="95"/>
        <v>0</v>
      </c>
      <c r="AC313" s="147">
        <f t="shared" si="96"/>
        <v>0</v>
      </c>
      <c r="AD313" s="48"/>
      <c r="AE313" s="21">
        <v>10</v>
      </c>
      <c r="AF313" s="21">
        <v>0</v>
      </c>
      <c r="AG313" s="21">
        <f t="shared" si="99"/>
        <v>0</v>
      </c>
      <c r="AH313" s="21">
        <f t="shared" si="100"/>
        <v>0</v>
      </c>
      <c r="AI313" s="21">
        <f t="shared" si="101"/>
        <v>0</v>
      </c>
      <c r="AJ313" s="21">
        <f t="shared" si="102"/>
        <v>0</v>
      </c>
      <c r="AK313" s="21">
        <f t="shared" si="103"/>
        <v>0</v>
      </c>
      <c r="AL313" s="21">
        <f t="shared" si="104"/>
        <v>0</v>
      </c>
      <c r="AM313" s="21">
        <f t="shared" si="105"/>
        <v>0</v>
      </c>
      <c r="AN313" s="21">
        <f t="shared" si="106"/>
        <v>0</v>
      </c>
      <c r="AO313" s="21">
        <f t="shared" si="107"/>
        <v>0</v>
      </c>
      <c r="AP313" s="21">
        <f t="shared" si="108"/>
        <v>0</v>
      </c>
      <c r="AQ313" s="23">
        <f t="shared" si="109"/>
        <v>0</v>
      </c>
    </row>
    <row r="314" spans="1:43" x14ac:dyDescent="0.25">
      <c r="A314" s="128" t="s">
        <v>238</v>
      </c>
      <c r="B314" s="140" t="s">
        <v>792</v>
      </c>
      <c r="C314" s="118" t="s">
        <v>791</v>
      </c>
      <c r="D314" s="5"/>
      <c r="E314" s="5"/>
      <c r="F314" s="5"/>
      <c r="G314" s="5"/>
      <c r="H314" s="5"/>
      <c r="I314" s="5"/>
      <c r="J314" s="5"/>
      <c r="K314" s="5"/>
      <c r="L314" s="28"/>
      <c r="M314" s="141" t="s">
        <v>732</v>
      </c>
      <c r="N314" s="142">
        <v>0</v>
      </c>
      <c r="O314" s="150"/>
      <c r="P314" s="144">
        <v>0</v>
      </c>
      <c r="Q314" s="144">
        <v>0</v>
      </c>
      <c r="R314" s="144">
        <f t="shared" si="97"/>
        <v>0</v>
      </c>
      <c r="S314" s="144">
        <f t="shared" si="91"/>
        <v>0</v>
      </c>
      <c r="T314" s="144">
        <v>0</v>
      </c>
      <c r="U314" s="144">
        <f t="shared" si="98"/>
        <v>0</v>
      </c>
      <c r="V314" s="145"/>
      <c r="W314" s="144">
        <v>0</v>
      </c>
      <c r="X314" s="146">
        <f t="shared" si="92"/>
        <v>0</v>
      </c>
      <c r="Y314" s="144">
        <v>0</v>
      </c>
      <c r="Z314" s="144">
        <f t="shared" si="93"/>
        <v>0</v>
      </c>
      <c r="AA314" s="144">
        <f t="shared" si="94"/>
        <v>0</v>
      </c>
      <c r="AB314" s="144">
        <f t="shared" si="95"/>
        <v>0</v>
      </c>
      <c r="AC314" s="147">
        <f t="shared" si="96"/>
        <v>0</v>
      </c>
      <c r="AD314" s="48"/>
      <c r="AE314" s="21">
        <v>10</v>
      </c>
      <c r="AF314" s="21">
        <v>0</v>
      </c>
      <c r="AG314" s="21">
        <f t="shared" si="99"/>
        <v>0</v>
      </c>
      <c r="AH314" s="21">
        <f t="shared" si="100"/>
        <v>0</v>
      </c>
      <c r="AI314" s="21">
        <f t="shared" si="101"/>
        <v>0</v>
      </c>
      <c r="AJ314" s="21">
        <f t="shared" si="102"/>
        <v>0</v>
      </c>
      <c r="AK314" s="21">
        <f t="shared" si="103"/>
        <v>0</v>
      </c>
      <c r="AL314" s="21">
        <f t="shared" si="104"/>
        <v>0</v>
      </c>
      <c r="AM314" s="21">
        <f t="shared" si="105"/>
        <v>0</v>
      </c>
      <c r="AN314" s="21">
        <f t="shared" si="106"/>
        <v>0</v>
      </c>
      <c r="AO314" s="21">
        <f t="shared" si="107"/>
        <v>0</v>
      </c>
      <c r="AP314" s="21">
        <f t="shared" si="108"/>
        <v>0</v>
      </c>
      <c r="AQ314" s="23">
        <f t="shared" si="109"/>
        <v>0</v>
      </c>
    </row>
    <row r="315" spans="1:43" x14ac:dyDescent="0.25">
      <c r="A315" s="131"/>
      <c r="B315" s="140" t="s">
        <v>792</v>
      </c>
      <c r="C315" s="127" t="s">
        <v>303</v>
      </c>
      <c r="D315" s="5"/>
      <c r="E315" s="5"/>
      <c r="F315" s="5"/>
      <c r="G315" s="5"/>
      <c r="H315" s="5"/>
      <c r="I315" s="5"/>
      <c r="J315" s="5"/>
      <c r="K315" s="5"/>
      <c r="L315" s="28"/>
      <c r="M315" s="141" t="s">
        <v>732</v>
      </c>
      <c r="N315" s="142">
        <v>0</v>
      </c>
      <c r="O315" s="150"/>
      <c r="P315" s="144">
        <v>0</v>
      </c>
      <c r="Q315" s="144">
        <v>0</v>
      </c>
      <c r="R315" s="144">
        <f t="shared" si="97"/>
        <v>0</v>
      </c>
      <c r="S315" s="144">
        <f t="shared" si="91"/>
        <v>0</v>
      </c>
      <c r="T315" s="144">
        <v>0</v>
      </c>
      <c r="U315" s="144">
        <f t="shared" si="98"/>
        <v>0</v>
      </c>
      <c r="V315" s="145"/>
      <c r="W315" s="144">
        <v>0</v>
      </c>
      <c r="X315" s="146">
        <f t="shared" si="92"/>
        <v>0</v>
      </c>
      <c r="Y315" s="144">
        <v>0</v>
      </c>
      <c r="Z315" s="144">
        <f t="shared" si="93"/>
        <v>0</v>
      </c>
      <c r="AA315" s="144">
        <f t="shared" si="94"/>
        <v>0</v>
      </c>
      <c r="AB315" s="144">
        <f t="shared" si="95"/>
        <v>0</v>
      </c>
      <c r="AC315" s="147">
        <f t="shared" si="96"/>
        <v>0</v>
      </c>
      <c r="AD315" s="48"/>
      <c r="AE315" s="21">
        <v>10</v>
      </c>
      <c r="AF315" s="21">
        <v>0</v>
      </c>
      <c r="AG315" s="21">
        <f t="shared" si="99"/>
        <v>0</v>
      </c>
      <c r="AH315" s="21">
        <f t="shared" si="100"/>
        <v>0</v>
      </c>
      <c r="AI315" s="21">
        <f t="shared" si="101"/>
        <v>0</v>
      </c>
      <c r="AJ315" s="21">
        <f t="shared" si="102"/>
        <v>0</v>
      </c>
      <c r="AK315" s="21">
        <f t="shared" si="103"/>
        <v>0</v>
      </c>
      <c r="AL315" s="21">
        <f t="shared" si="104"/>
        <v>0</v>
      </c>
      <c r="AM315" s="21">
        <f t="shared" si="105"/>
        <v>0</v>
      </c>
      <c r="AN315" s="21">
        <f t="shared" si="106"/>
        <v>0</v>
      </c>
      <c r="AO315" s="21">
        <f t="shared" si="107"/>
        <v>0</v>
      </c>
      <c r="AP315" s="21">
        <f t="shared" si="108"/>
        <v>0</v>
      </c>
      <c r="AQ315" s="23">
        <f t="shared" si="109"/>
        <v>0</v>
      </c>
    </row>
    <row r="316" spans="1:43" ht="30" x14ac:dyDescent="0.25">
      <c r="A316" s="131"/>
      <c r="B316" s="140" t="s">
        <v>792</v>
      </c>
      <c r="C316" s="118" t="s">
        <v>320</v>
      </c>
      <c r="D316" s="5"/>
      <c r="E316" s="5"/>
      <c r="F316" s="5"/>
      <c r="G316" s="5"/>
      <c r="H316" s="5"/>
      <c r="I316" s="5"/>
      <c r="J316" s="5"/>
      <c r="K316" s="5"/>
      <c r="L316" s="28"/>
      <c r="M316" s="141" t="s">
        <v>732</v>
      </c>
      <c r="N316" s="142">
        <v>0</v>
      </c>
      <c r="O316" s="150"/>
      <c r="P316" s="144">
        <v>0</v>
      </c>
      <c r="Q316" s="144">
        <v>0</v>
      </c>
      <c r="R316" s="144">
        <f t="shared" si="97"/>
        <v>0</v>
      </c>
      <c r="S316" s="144">
        <f t="shared" si="91"/>
        <v>0</v>
      </c>
      <c r="T316" s="144">
        <v>0</v>
      </c>
      <c r="U316" s="144">
        <f t="shared" si="98"/>
        <v>0</v>
      </c>
      <c r="V316" s="145"/>
      <c r="W316" s="144">
        <v>0</v>
      </c>
      <c r="X316" s="146">
        <f t="shared" si="92"/>
        <v>0</v>
      </c>
      <c r="Y316" s="144">
        <v>0</v>
      </c>
      <c r="Z316" s="144">
        <f t="shared" si="93"/>
        <v>0</v>
      </c>
      <c r="AA316" s="144">
        <f t="shared" si="94"/>
        <v>0</v>
      </c>
      <c r="AB316" s="144">
        <f t="shared" si="95"/>
        <v>0</v>
      </c>
      <c r="AC316" s="147">
        <f t="shared" si="96"/>
        <v>0</v>
      </c>
      <c r="AD316" s="48"/>
      <c r="AE316" s="21">
        <v>10</v>
      </c>
      <c r="AF316" s="21">
        <v>0</v>
      </c>
      <c r="AG316" s="21">
        <f t="shared" si="99"/>
        <v>0</v>
      </c>
      <c r="AH316" s="21">
        <f t="shared" si="100"/>
        <v>0</v>
      </c>
      <c r="AI316" s="21">
        <f t="shared" si="101"/>
        <v>0</v>
      </c>
      <c r="AJ316" s="21">
        <f t="shared" si="102"/>
        <v>0</v>
      </c>
      <c r="AK316" s="21">
        <f t="shared" si="103"/>
        <v>0</v>
      </c>
      <c r="AL316" s="21">
        <f t="shared" si="104"/>
        <v>0</v>
      </c>
      <c r="AM316" s="21">
        <f t="shared" si="105"/>
        <v>0</v>
      </c>
      <c r="AN316" s="21">
        <f t="shared" si="106"/>
        <v>0</v>
      </c>
      <c r="AO316" s="21">
        <f t="shared" si="107"/>
        <v>0</v>
      </c>
      <c r="AP316" s="21">
        <f t="shared" si="108"/>
        <v>0</v>
      </c>
      <c r="AQ316" s="23">
        <f t="shared" si="109"/>
        <v>0</v>
      </c>
    </row>
    <row r="317" spans="1:43" x14ac:dyDescent="0.25">
      <c r="A317" s="131"/>
      <c r="B317" s="140" t="s">
        <v>792</v>
      </c>
      <c r="C317" s="127" t="s">
        <v>262</v>
      </c>
      <c r="D317" s="5"/>
      <c r="E317" s="5"/>
      <c r="F317" s="5"/>
      <c r="G317" s="5"/>
      <c r="H317" s="5"/>
      <c r="I317" s="5"/>
      <c r="J317" s="5"/>
      <c r="K317" s="5"/>
      <c r="L317" s="28"/>
      <c r="M317" s="141" t="s">
        <v>732</v>
      </c>
      <c r="N317" s="142">
        <v>0</v>
      </c>
      <c r="O317" s="150"/>
      <c r="P317" s="144">
        <v>0</v>
      </c>
      <c r="Q317" s="144">
        <v>0</v>
      </c>
      <c r="R317" s="144">
        <f t="shared" si="97"/>
        <v>0</v>
      </c>
      <c r="S317" s="144">
        <f t="shared" si="91"/>
        <v>0</v>
      </c>
      <c r="T317" s="144">
        <v>0</v>
      </c>
      <c r="U317" s="144">
        <f t="shared" si="98"/>
        <v>0</v>
      </c>
      <c r="V317" s="145"/>
      <c r="W317" s="144">
        <v>0</v>
      </c>
      <c r="X317" s="146">
        <f t="shared" si="92"/>
        <v>0</v>
      </c>
      <c r="Y317" s="144">
        <v>0</v>
      </c>
      <c r="Z317" s="144">
        <f t="shared" si="93"/>
        <v>0</v>
      </c>
      <c r="AA317" s="144">
        <f t="shared" si="94"/>
        <v>0</v>
      </c>
      <c r="AB317" s="144">
        <f t="shared" si="95"/>
        <v>0</v>
      </c>
      <c r="AC317" s="147">
        <f t="shared" si="96"/>
        <v>0</v>
      </c>
      <c r="AD317" s="48"/>
      <c r="AE317" s="21">
        <v>10</v>
      </c>
      <c r="AF317" s="21">
        <v>0</v>
      </c>
      <c r="AG317" s="21">
        <f t="shared" si="99"/>
        <v>0</v>
      </c>
      <c r="AH317" s="21">
        <f t="shared" si="100"/>
        <v>0</v>
      </c>
      <c r="AI317" s="21">
        <f t="shared" si="101"/>
        <v>0</v>
      </c>
      <c r="AJ317" s="21">
        <f t="shared" si="102"/>
        <v>0</v>
      </c>
      <c r="AK317" s="21">
        <f t="shared" si="103"/>
        <v>0</v>
      </c>
      <c r="AL317" s="21">
        <f t="shared" si="104"/>
        <v>0</v>
      </c>
      <c r="AM317" s="21">
        <f t="shared" si="105"/>
        <v>0</v>
      </c>
      <c r="AN317" s="21">
        <f t="shared" si="106"/>
        <v>0</v>
      </c>
      <c r="AO317" s="21">
        <f t="shared" si="107"/>
        <v>0</v>
      </c>
      <c r="AP317" s="21">
        <f t="shared" si="108"/>
        <v>0</v>
      </c>
      <c r="AQ317" s="23">
        <f t="shared" si="109"/>
        <v>0</v>
      </c>
    </row>
    <row r="318" spans="1:43" x14ac:dyDescent="0.25">
      <c r="A318" s="131"/>
      <c r="B318" s="140" t="s">
        <v>792</v>
      </c>
      <c r="C318" s="125" t="s">
        <v>329</v>
      </c>
      <c r="D318" s="5"/>
      <c r="E318" s="5"/>
      <c r="F318" s="5"/>
      <c r="G318" s="5"/>
      <c r="H318" s="5"/>
      <c r="I318" s="5"/>
      <c r="J318" s="5"/>
      <c r="K318" s="5"/>
      <c r="L318" s="28"/>
      <c r="M318" s="141" t="s">
        <v>732</v>
      </c>
      <c r="N318" s="142">
        <v>0</v>
      </c>
      <c r="O318" s="150"/>
      <c r="P318" s="144">
        <v>0</v>
      </c>
      <c r="Q318" s="144">
        <v>0</v>
      </c>
      <c r="R318" s="144">
        <f t="shared" si="97"/>
        <v>0</v>
      </c>
      <c r="S318" s="144">
        <f t="shared" si="91"/>
        <v>0</v>
      </c>
      <c r="T318" s="144">
        <v>0</v>
      </c>
      <c r="U318" s="144">
        <f t="shared" si="98"/>
        <v>0</v>
      </c>
      <c r="V318" s="145"/>
      <c r="W318" s="144">
        <v>0</v>
      </c>
      <c r="X318" s="146">
        <f t="shared" si="92"/>
        <v>0</v>
      </c>
      <c r="Y318" s="144">
        <v>0</v>
      </c>
      <c r="Z318" s="144">
        <f t="shared" si="93"/>
        <v>0</v>
      </c>
      <c r="AA318" s="144">
        <f t="shared" si="94"/>
        <v>0</v>
      </c>
      <c r="AB318" s="144">
        <f t="shared" si="95"/>
        <v>0</v>
      </c>
      <c r="AC318" s="147">
        <f t="shared" si="96"/>
        <v>0</v>
      </c>
      <c r="AD318" s="48"/>
      <c r="AE318" s="21">
        <v>10</v>
      </c>
      <c r="AF318" s="21">
        <v>0</v>
      </c>
      <c r="AG318" s="21">
        <f t="shared" si="99"/>
        <v>0</v>
      </c>
      <c r="AH318" s="21">
        <f t="shared" si="100"/>
        <v>0</v>
      </c>
      <c r="AI318" s="21">
        <f t="shared" si="101"/>
        <v>0</v>
      </c>
      <c r="AJ318" s="21">
        <f t="shared" si="102"/>
        <v>0</v>
      </c>
      <c r="AK318" s="21">
        <f t="shared" si="103"/>
        <v>0</v>
      </c>
      <c r="AL318" s="21">
        <f t="shared" si="104"/>
        <v>0</v>
      </c>
      <c r="AM318" s="21">
        <f t="shared" si="105"/>
        <v>0</v>
      </c>
      <c r="AN318" s="21">
        <f t="shared" si="106"/>
        <v>0</v>
      </c>
      <c r="AO318" s="21">
        <f t="shared" si="107"/>
        <v>0</v>
      </c>
      <c r="AP318" s="21">
        <f t="shared" si="108"/>
        <v>0</v>
      </c>
      <c r="AQ318" s="23">
        <f t="shared" si="109"/>
        <v>0</v>
      </c>
    </row>
    <row r="319" spans="1:43" x14ac:dyDescent="0.25">
      <c r="A319" s="131"/>
      <c r="B319" s="140" t="s">
        <v>792</v>
      </c>
      <c r="C319" s="125" t="s">
        <v>323</v>
      </c>
      <c r="D319" s="5"/>
      <c r="E319" s="5"/>
      <c r="F319" s="5"/>
      <c r="G319" s="5"/>
      <c r="H319" s="5"/>
      <c r="I319" s="5"/>
      <c r="J319" s="5"/>
      <c r="K319" s="5"/>
      <c r="L319" s="28"/>
      <c r="M319" s="141" t="s">
        <v>732</v>
      </c>
      <c r="N319" s="142">
        <v>0</v>
      </c>
      <c r="O319" s="150"/>
      <c r="P319" s="144">
        <v>0</v>
      </c>
      <c r="Q319" s="144">
        <v>0</v>
      </c>
      <c r="R319" s="144">
        <f t="shared" si="97"/>
        <v>0</v>
      </c>
      <c r="S319" s="144">
        <f t="shared" si="91"/>
        <v>0</v>
      </c>
      <c r="T319" s="144">
        <v>0</v>
      </c>
      <c r="U319" s="144">
        <f t="shared" si="98"/>
        <v>0</v>
      </c>
      <c r="V319" s="145"/>
      <c r="W319" s="144">
        <v>0</v>
      </c>
      <c r="X319" s="146">
        <f t="shared" si="92"/>
        <v>0</v>
      </c>
      <c r="Y319" s="144">
        <v>0</v>
      </c>
      <c r="Z319" s="144">
        <f t="shared" si="93"/>
        <v>0</v>
      </c>
      <c r="AA319" s="144">
        <f t="shared" si="94"/>
        <v>0</v>
      </c>
      <c r="AB319" s="144">
        <f t="shared" si="95"/>
        <v>0</v>
      </c>
      <c r="AC319" s="147">
        <f t="shared" si="96"/>
        <v>0</v>
      </c>
      <c r="AD319" s="48"/>
      <c r="AE319" s="21">
        <v>10</v>
      </c>
      <c r="AF319" s="21">
        <v>0</v>
      </c>
      <c r="AG319" s="21">
        <f t="shared" si="99"/>
        <v>0</v>
      </c>
      <c r="AH319" s="21">
        <f t="shared" si="100"/>
        <v>0</v>
      </c>
      <c r="AI319" s="21">
        <f t="shared" si="101"/>
        <v>0</v>
      </c>
      <c r="AJ319" s="21">
        <f t="shared" si="102"/>
        <v>0</v>
      </c>
      <c r="AK319" s="21">
        <f t="shared" si="103"/>
        <v>0</v>
      </c>
      <c r="AL319" s="21">
        <f t="shared" si="104"/>
        <v>0</v>
      </c>
      <c r="AM319" s="21">
        <f t="shared" si="105"/>
        <v>0</v>
      </c>
      <c r="AN319" s="21">
        <f t="shared" si="106"/>
        <v>0</v>
      </c>
      <c r="AO319" s="21">
        <f t="shared" si="107"/>
        <v>0</v>
      </c>
      <c r="AP319" s="21">
        <f t="shared" si="108"/>
        <v>0</v>
      </c>
      <c r="AQ319" s="23">
        <f t="shared" si="109"/>
        <v>0</v>
      </c>
    </row>
    <row r="320" spans="1:43" x14ac:dyDescent="0.25">
      <c r="A320" s="131"/>
      <c r="B320" s="140" t="s">
        <v>792</v>
      </c>
      <c r="C320" s="125" t="s">
        <v>783</v>
      </c>
      <c r="D320" s="5"/>
      <c r="E320" s="5"/>
      <c r="F320" s="5"/>
      <c r="G320" s="5"/>
      <c r="H320" s="5"/>
      <c r="I320" s="5"/>
      <c r="J320" s="5"/>
      <c r="K320" s="5"/>
      <c r="L320" s="28"/>
      <c r="M320" s="141" t="s">
        <v>732</v>
      </c>
      <c r="N320" s="142">
        <v>0</v>
      </c>
      <c r="O320" s="150"/>
      <c r="P320" s="144">
        <v>0</v>
      </c>
      <c r="Q320" s="144">
        <v>0</v>
      </c>
      <c r="R320" s="144">
        <f t="shared" si="97"/>
        <v>0</v>
      </c>
      <c r="S320" s="144">
        <f t="shared" si="91"/>
        <v>0</v>
      </c>
      <c r="T320" s="144">
        <v>0</v>
      </c>
      <c r="U320" s="144">
        <f t="shared" si="98"/>
        <v>0</v>
      </c>
      <c r="V320" s="145"/>
      <c r="W320" s="144">
        <v>0</v>
      </c>
      <c r="X320" s="146">
        <f t="shared" si="92"/>
        <v>0</v>
      </c>
      <c r="Y320" s="144">
        <v>0</v>
      </c>
      <c r="Z320" s="144">
        <f t="shared" si="93"/>
        <v>0</v>
      </c>
      <c r="AA320" s="144">
        <f t="shared" si="94"/>
        <v>0</v>
      </c>
      <c r="AB320" s="144">
        <f t="shared" si="95"/>
        <v>0</v>
      </c>
      <c r="AC320" s="147">
        <f t="shared" si="96"/>
        <v>0</v>
      </c>
      <c r="AD320" s="48"/>
      <c r="AE320" s="21">
        <v>10</v>
      </c>
      <c r="AF320" s="21">
        <v>0</v>
      </c>
      <c r="AG320" s="21">
        <f t="shared" si="99"/>
        <v>0</v>
      </c>
      <c r="AH320" s="21">
        <f t="shared" si="100"/>
        <v>0</v>
      </c>
      <c r="AI320" s="21">
        <f t="shared" si="101"/>
        <v>0</v>
      </c>
      <c r="AJ320" s="21">
        <f t="shared" si="102"/>
        <v>0</v>
      </c>
      <c r="AK320" s="21">
        <f t="shared" si="103"/>
        <v>0</v>
      </c>
      <c r="AL320" s="21">
        <f t="shared" si="104"/>
        <v>0</v>
      </c>
      <c r="AM320" s="21">
        <f t="shared" si="105"/>
        <v>0</v>
      </c>
      <c r="AN320" s="21">
        <f t="shared" si="106"/>
        <v>0</v>
      </c>
      <c r="AO320" s="21">
        <f t="shared" si="107"/>
        <v>0</v>
      </c>
      <c r="AP320" s="21">
        <f t="shared" si="108"/>
        <v>0</v>
      </c>
      <c r="AQ320" s="23">
        <f t="shared" si="109"/>
        <v>0</v>
      </c>
    </row>
    <row r="321" spans="1:43" x14ac:dyDescent="0.25">
      <c r="A321" s="131"/>
      <c r="B321" s="140" t="s">
        <v>792</v>
      </c>
      <c r="C321" s="125" t="s">
        <v>323</v>
      </c>
      <c r="D321" s="5"/>
      <c r="E321" s="5"/>
      <c r="F321" s="5"/>
      <c r="G321" s="5"/>
      <c r="H321" s="5"/>
      <c r="I321" s="5"/>
      <c r="J321" s="5"/>
      <c r="K321" s="5"/>
      <c r="L321" s="28"/>
      <c r="M321" s="141" t="s">
        <v>732</v>
      </c>
      <c r="N321" s="142">
        <v>0</v>
      </c>
      <c r="O321" s="150"/>
      <c r="P321" s="144">
        <v>0</v>
      </c>
      <c r="Q321" s="144">
        <v>0</v>
      </c>
      <c r="R321" s="144">
        <f t="shared" si="97"/>
        <v>0</v>
      </c>
      <c r="S321" s="144">
        <f t="shared" si="91"/>
        <v>0</v>
      </c>
      <c r="T321" s="144">
        <v>0</v>
      </c>
      <c r="U321" s="144">
        <f t="shared" si="98"/>
        <v>0</v>
      </c>
      <c r="V321" s="145"/>
      <c r="W321" s="144">
        <v>0</v>
      </c>
      <c r="X321" s="146">
        <f t="shared" si="92"/>
        <v>0</v>
      </c>
      <c r="Y321" s="144">
        <v>0</v>
      </c>
      <c r="Z321" s="144">
        <f t="shared" si="93"/>
        <v>0</v>
      </c>
      <c r="AA321" s="144">
        <f t="shared" si="94"/>
        <v>0</v>
      </c>
      <c r="AB321" s="144">
        <f t="shared" si="95"/>
        <v>0</v>
      </c>
      <c r="AC321" s="147">
        <f t="shared" si="96"/>
        <v>0</v>
      </c>
      <c r="AD321" s="48"/>
      <c r="AE321" s="21">
        <v>10</v>
      </c>
      <c r="AF321" s="21">
        <v>0</v>
      </c>
      <c r="AG321" s="21">
        <f t="shared" si="99"/>
        <v>0</v>
      </c>
      <c r="AH321" s="21">
        <f t="shared" si="100"/>
        <v>0</v>
      </c>
      <c r="AI321" s="21">
        <f t="shared" si="101"/>
        <v>0</v>
      </c>
      <c r="AJ321" s="21">
        <f t="shared" si="102"/>
        <v>0</v>
      </c>
      <c r="AK321" s="21">
        <f t="shared" si="103"/>
        <v>0</v>
      </c>
      <c r="AL321" s="21">
        <f t="shared" si="104"/>
        <v>0</v>
      </c>
      <c r="AM321" s="21">
        <f t="shared" si="105"/>
        <v>0</v>
      </c>
      <c r="AN321" s="21">
        <f t="shared" si="106"/>
        <v>0</v>
      </c>
      <c r="AO321" s="21">
        <f t="shared" si="107"/>
        <v>0</v>
      </c>
      <c r="AP321" s="21">
        <f t="shared" si="108"/>
        <v>0</v>
      </c>
      <c r="AQ321" s="23">
        <f t="shared" si="109"/>
        <v>0</v>
      </c>
    </row>
    <row r="322" spans="1:43" x14ac:dyDescent="0.25">
      <c r="A322" s="131"/>
      <c r="B322" s="140" t="s">
        <v>792</v>
      </c>
      <c r="C322" s="125" t="s">
        <v>786</v>
      </c>
      <c r="D322" s="5"/>
      <c r="E322" s="5"/>
      <c r="F322" s="5"/>
      <c r="G322" s="5"/>
      <c r="H322" s="5"/>
      <c r="I322" s="5"/>
      <c r="J322" s="5"/>
      <c r="K322" s="5"/>
      <c r="L322" s="28"/>
      <c r="M322" s="141" t="s">
        <v>732</v>
      </c>
      <c r="N322" s="142">
        <v>0</v>
      </c>
      <c r="O322" s="150"/>
      <c r="P322" s="144">
        <v>0</v>
      </c>
      <c r="Q322" s="144">
        <v>0</v>
      </c>
      <c r="R322" s="144">
        <f t="shared" si="97"/>
        <v>0</v>
      </c>
      <c r="S322" s="144">
        <f t="shared" si="91"/>
        <v>0</v>
      </c>
      <c r="T322" s="144">
        <v>0</v>
      </c>
      <c r="U322" s="144">
        <f t="shared" si="98"/>
        <v>0</v>
      </c>
      <c r="V322" s="145"/>
      <c r="W322" s="144">
        <v>0</v>
      </c>
      <c r="X322" s="146">
        <f t="shared" si="92"/>
        <v>0</v>
      </c>
      <c r="Y322" s="144">
        <v>0</v>
      </c>
      <c r="Z322" s="144">
        <f t="shared" si="93"/>
        <v>0</v>
      </c>
      <c r="AA322" s="144">
        <f t="shared" si="94"/>
        <v>0</v>
      </c>
      <c r="AB322" s="144">
        <f t="shared" si="95"/>
        <v>0</v>
      </c>
      <c r="AC322" s="147">
        <f t="shared" si="96"/>
        <v>0</v>
      </c>
      <c r="AD322" s="48"/>
      <c r="AE322" s="21">
        <v>10</v>
      </c>
      <c r="AF322" s="21">
        <v>0</v>
      </c>
      <c r="AG322" s="21">
        <f t="shared" si="99"/>
        <v>0</v>
      </c>
      <c r="AH322" s="21">
        <f t="shared" si="100"/>
        <v>0</v>
      </c>
      <c r="AI322" s="21">
        <f t="shared" si="101"/>
        <v>0</v>
      </c>
      <c r="AJ322" s="21">
        <f t="shared" si="102"/>
        <v>0</v>
      </c>
      <c r="AK322" s="21">
        <f t="shared" si="103"/>
        <v>0</v>
      </c>
      <c r="AL322" s="21">
        <f t="shared" si="104"/>
        <v>0</v>
      </c>
      <c r="AM322" s="21">
        <f t="shared" si="105"/>
        <v>0</v>
      </c>
      <c r="AN322" s="21">
        <f t="shared" si="106"/>
        <v>0</v>
      </c>
      <c r="AO322" s="21">
        <f t="shared" si="107"/>
        <v>0</v>
      </c>
      <c r="AP322" s="21">
        <f t="shared" si="108"/>
        <v>0</v>
      </c>
      <c r="AQ322" s="23">
        <f t="shared" si="109"/>
        <v>0</v>
      </c>
    </row>
    <row r="323" spans="1:43" x14ac:dyDescent="0.25">
      <c r="A323" s="131"/>
      <c r="B323" s="140" t="s">
        <v>792</v>
      </c>
      <c r="C323" s="134" t="s">
        <v>330</v>
      </c>
      <c r="D323" s="5"/>
      <c r="E323" s="5"/>
      <c r="F323" s="5"/>
      <c r="G323" s="5"/>
      <c r="H323" s="5"/>
      <c r="I323" s="5"/>
      <c r="J323" s="5"/>
      <c r="K323" s="5"/>
      <c r="L323" s="28"/>
      <c r="M323" s="148" t="s">
        <v>726</v>
      </c>
      <c r="N323" s="141">
        <v>1</v>
      </c>
      <c r="O323" s="150"/>
      <c r="P323" s="151">
        <v>94850.83</v>
      </c>
      <c r="Q323" s="144">
        <v>0</v>
      </c>
      <c r="R323" s="144">
        <f t="shared" si="97"/>
        <v>94850.83</v>
      </c>
      <c r="S323" s="144">
        <f t="shared" si="91"/>
        <v>7116.6577748999998</v>
      </c>
      <c r="T323" s="144">
        <v>0</v>
      </c>
      <c r="U323" s="144">
        <f t="shared" si="98"/>
        <v>101967.4877749</v>
      </c>
      <c r="V323" s="145"/>
      <c r="W323" s="152">
        <v>10128</v>
      </c>
      <c r="X323" s="146">
        <f t="shared" si="92"/>
        <v>1251.8208</v>
      </c>
      <c r="Y323" s="144">
        <v>0</v>
      </c>
      <c r="Z323" s="144">
        <f t="shared" si="93"/>
        <v>11379.8208</v>
      </c>
      <c r="AA323" s="144">
        <f t="shared" si="94"/>
        <v>101967.4877749</v>
      </c>
      <c r="AB323" s="144">
        <f t="shared" si="95"/>
        <v>11379.8208</v>
      </c>
      <c r="AC323" s="147">
        <f t="shared" si="96"/>
        <v>113347</v>
      </c>
      <c r="AD323" s="48"/>
      <c r="AE323" s="21">
        <v>10</v>
      </c>
      <c r="AF323" s="21">
        <v>1</v>
      </c>
      <c r="AG323" s="21">
        <f t="shared" si="99"/>
        <v>9485.0830000000005</v>
      </c>
      <c r="AH323" s="21">
        <f t="shared" si="100"/>
        <v>0</v>
      </c>
      <c r="AI323" s="21">
        <f t="shared" si="101"/>
        <v>9485.0830000000005</v>
      </c>
      <c r="AJ323" s="21">
        <f t="shared" si="102"/>
        <v>711.66577748999998</v>
      </c>
      <c r="AK323" s="21">
        <f t="shared" si="103"/>
        <v>0</v>
      </c>
      <c r="AL323" s="21">
        <f t="shared" si="104"/>
        <v>10196.74877749</v>
      </c>
      <c r="AM323" s="21">
        <f t="shared" si="105"/>
        <v>1012.8</v>
      </c>
      <c r="AN323" s="21">
        <f t="shared" si="106"/>
        <v>125.18207999999998</v>
      </c>
      <c r="AO323" s="21">
        <f t="shared" si="107"/>
        <v>0</v>
      </c>
      <c r="AP323" s="21">
        <f t="shared" si="108"/>
        <v>1137.98208</v>
      </c>
      <c r="AQ323" s="23">
        <f t="shared" si="109"/>
        <v>11334.73085749</v>
      </c>
    </row>
    <row r="324" spans="1:43" x14ac:dyDescent="0.25">
      <c r="A324" s="126">
        <v>7</v>
      </c>
      <c r="B324" s="140" t="s">
        <v>792</v>
      </c>
      <c r="C324" s="127" t="s">
        <v>331</v>
      </c>
      <c r="D324" s="5"/>
      <c r="E324" s="5"/>
      <c r="F324" s="5"/>
      <c r="G324" s="5"/>
      <c r="H324" s="5"/>
      <c r="I324" s="5"/>
      <c r="J324" s="5"/>
      <c r="K324" s="5"/>
      <c r="L324" s="28"/>
      <c r="M324" s="141" t="s">
        <v>732</v>
      </c>
      <c r="N324" s="142">
        <v>0</v>
      </c>
      <c r="O324" s="150"/>
      <c r="P324" s="144">
        <v>0</v>
      </c>
      <c r="Q324" s="144">
        <v>0</v>
      </c>
      <c r="R324" s="144">
        <f t="shared" si="97"/>
        <v>0</v>
      </c>
      <c r="S324" s="144">
        <f t="shared" si="91"/>
        <v>0</v>
      </c>
      <c r="T324" s="144">
        <v>0</v>
      </c>
      <c r="U324" s="144">
        <f t="shared" si="98"/>
        <v>0</v>
      </c>
      <c r="V324" s="145"/>
      <c r="W324" s="144">
        <v>0</v>
      </c>
      <c r="X324" s="146">
        <f t="shared" si="92"/>
        <v>0</v>
      </c>
      <c r="Y324" s="144">
        <v>0</v>
      </c>
      <c r="Z324" s="144">
        <f t="shared" si="93"/>
        <v>0</v>
      </c>
      <c r="AA324" s="144">
        <f t="shared" si="94"/>
        <v>0</v>
      </c>
      <c r="AB324" s="144">
        <f t="shared" si="95"/>
        <v>0</v>
      </c>
      <c r="AC324" s="147">
        <f t="shared" si="96"/>
        <v>0</v>
      </c>
      <c r="AD324" s="48"/>
      <c r="AE324" s="21">
        <v>10</v>
      </c>
      <c r="AF324" s="21">
        <v>0</v>
      </c>
      <c r="AG324" s="21">
        <f t="shared" si="99"/>
        <v>0</v>
      </c>
      <c r="AH324" s="21">
        <f t="shared" si="100"/>
        <v>0</v>
      </c>
      <c r="AI324" s="21">
        <f t="shared" si="101"/>
        <v>0</v>
      </c>
      <c r="AJ324" s="21">
        <f t="shared" si="102"/>
        <v>0</v>
      </c>
      <c r="AK324" s="21">
        <f t="shared" si="103"/>
        <v>0</v>
      </c>
      <c r="AL324" s="21">
        <f t="shared" si="104"/>
        <v>0</v>
      </c>
      <c r="AM324" s="21">
        <f t="shared" si="105"/>
        <v>0</v>
      </c>
      <c r="AN324" s="21">
        <f t="shared" si="106"/>
        <v>0</v>
      </c>
      <c r="AO324" s="21">
        <f t="shared" si="107"/>
        <v>0</v>
      </c>
      <c r="AP324" s="21">
        <f t="shared" si="108"/>
        <v>0</v>
      </c>
      <c r="AQ324" s="23">
        <f t="shared" si="109"/>
        <v>0</v>
      </c>
    </row>
    <row r="325" spans="1:43" x14ac:dyDescent="0.25">
      <c r="A325" s="131"/>
      <c r="B325" s="140" t="s">
        <v>792</v>
      </c>
      <c r="C325" s="127" t="s">
        <v>299</v>
      </c>
      <c r="D325" s="5"/>
      <c r="E325" s="5"/>
      <c r="F325" s="5"/>
      <c r="G325" s="5"/>
      <c r="H325" s="5"/>
      <c r="I325" s="5"/>
      <c r="J325" s="5"/>
      <c r="K325" s="5"/>
      <c r="L325" s="28"/>
      <c r="M325" s="141" t="s">
        <v>732</v>
      </c>
      <c r="N325" s="142">
        <v>0</v>
      </c>
      <c r="O325" s="150"/>
      <c r="P325" s="144">
        <v>0</v>
      </c>
      <c r="Q325" s="144">
        <v>0</v>
      </c>
      <c r="R325" s="144">
        <f t="shared" si="97"/>
        <v>0</v>
      </c>
      <c r="S325" s="144">
        <f t="shared" si="91"/>
        <v>0</v>
      </c>
      <c r="T325" s="144">
        <v>0</v>
      </c>
      <c r="U325" s="144">
        <f t="shared" si="98"/>
        <v>0</v>
      </c>
      <c r="V325" s="145"/>
      <c r="W325" s="144">
        <v>0</v>
      </c>
      <c r="X325" s="146">
        <f t="shared" si="92"/>
        <v>0</v>
      </c>
      <c r="Y325" s="144">
        <v>0</v>
      </c>
      <c r="Z325" s="144">
        <f t="shared" si="93"/>
        <v>0</v>
      </c>
      <c r="AA325" s="144">
        <f t="shared" si="94"/>
        <v>0</v>
      </c>
      <c r="AB325" s="144">
        <f t="shared" si="95"/>
        <v>0</v>
      </c>
      <c r="AC325" s="147">
        <f t="shared" si="96"/>
        <v>0</v>
      </c>
      <c r="AD325" s="48"/>
      <c r="AE325" s="21">
        <v>10</v>
      </c>
      <c r="AF325" s="21">
        <v>0</v>
      </c>
      <c r="AG325" s="21">
        <f t="shared" si="99"/>
        <v>0</v>
      </c>
      <c r="AH325" s="21">
        <f t="shared" si="100"/>
        <v>0</v>
      </c>
      <c r="AI325" s="21">
        <f t="shared" si="101"/>
        <v>0</v>
      </c>
      <c r="AJ325" s="21">
        <f t="shared" si="102"/>
        <v>0</v>
      </c>
      <c r="AK325" s="21">
        <f t="shared" si="103"/>
        <v>0</v>
      </c>
      <c r="AL325" s="21">
        <f t="shared" si="104"/>
        <v>0</v>
      </c>
      <c r="AM325" s="21">
        <f t="shared" si="105"/>
        <v>0</v>
      </c>
      <c r="AN325" s="21">
        <f t="shared" si="106"/>
        <v>0</v>
      </c>
      <c r="AO325" s="21">
        <f t="shared" si="107"/>
        <v>0</v>
      </c>
      <c r="AP325" s="21">
        <f t="shared" si="108"/>
        <v>0</v>
      </c>
      <c r="AQ325" s="23">
        <f t="shared" si="109"/>
        <v>0</v>
      </c>
    </row>
    <row r="326" spans="1:43" x14ac:dyDescent="0.25">
      <c r="A326" s="131"/>
      <c r="B326" s="140" t="s">
        <v>792</v>
      </c>
      <c r="C326" s="125" t="s">
        <v>332</v>
      </c>
      <c r="D326" s="5"/>
      <c r="E326" s="5"/>
      <c r="F326" s="5"/>
      <c r="G326" s="5"/>
      <c r="H326" s="5"/>
      <c r="I326" s="5"/>
      <c r="J326" s="5"/>
      <c r="K326" s="5"/>
      <c r="L326" s="28"/>
      <c r="M326" s="141" t="s">
        <v>732</v>
      </c>
      <c r="N326" s="142">
        <v>0</v>
      </c>
      <c r="O326" s="150"/>
      <c r="P326" s="144">
        <v>0</v>
      </c>
      <c r="Q326" s="144">
        <v>0</v>
      </c>
      <c r="R326" s="144">
        <f t="shared" si="97"/>
        <v>0</v>
      </c>
      <c r="S326" s="144">
        <f t="shared" si="91"/>
        <v>0</v>
      </c>
      <c r="T326" s="144">
        <v>0</v>
      </c>
      <c r="U326" s="144">
        <f t="shared" si="98"/>
        <v>0</v>
      </c>
      <c r="V326" s="145"/>
      <c r="W326" s="144">
        <v>0</v>
      </c>
      <c r="X326" s="146">
        <f t="shared" si="92"/>
        <v>0</v>
      </c>
      <c r="Y326" s="144">
        <v>0</v>
      </c>
      <c r="Z326" s="144">
        <f t="shared" si="93"/>
        <v>0</v>
      </c>
      <c r="AA326" s="144">
        <f t="shared" si="94"/>
        <v>0</v>
      </c>
      <c r="AB326" s="144">
        <f t="shared" si="95"/>
        <v>0</v>
      </c>
      <c r="AC326" s="147">
        <f t="shared" si="96"/>
        <v>0</v>
      </c>
      <c r="AD326" s="48"/>
      <c r="AE326" s="21">
        <v>10</v>
      </c>
      <c r="AF326" s="21">
        <v>0</v>
      </c>
      <c r="AG326" s="21">
        <f t="shared" si="99"/>
        <v>0</v>
      </c>
      <c r="AH326" s="21">
        <f t="shared" si="100"/>
        <v>0</v>
      </c>
      <c r="AI326" s="21">
        <f t="shared" si="101"/>
        <v>0</v>
      </c>
      <c r="AJ326" s="21">
        <f t="shared" si="102"/>
        <v>0</v>
      </c>
      <c r="AK326" s="21">
        <f t="shared" si="103"/>
        <v>0</v>
      </c>
      <c r="AL326" s="21">
        <f t="shared" si="104"/>
        <v>0</v>
      </c>
      <c r="AM326" s="21">
        <f t="shared" si="105"/>
        <v>0</v>
      </c>
      <c r="AN326" s="21">
        <f t="shared" si="106"/>
        <v>0</v>
      </c>
      <c r="AO326" s="21">
        <f t="shared" si="107"/>
        <v>0</v>
      </c>
      <c r="AP326" s="21">
        <f t="shared" si="108"/>
        <v>0</v>
      </c>
      <c r="AQ326" s="23">
        <f t="shared" si="109"/>
        <v>0</v>
      </c>
    </row>
    <row r="327" spans="1:43" ht="30" x14ac:dyDescent="0.25">
      <c r="A327" s="128" t="s">
        <v>236</v>
      </c>
      <c r="B327" s="140" t="s">
        <v>792</v>
      </c>
      <c r="C327" s="118" t="s">
        <v>826</v>
      </c>
      <c r="D327" s="5"/>
      <c r="E327" s="5"/>
      <c r="F327" s="5"/>
      <c r="G327" s="5"/>
      <c r="H327" s="5"/>
      <c r="I327" s="5"/>
      <c r="J327" s="5"/>
      <c r="K327" s="5"/>
      <c r="L327" s="28"/>
      <c r="M327" s="141" t="s">
        <v>732</v>
      </c>
      <c r="N327" s="142">
        <v>0</v>
      </c>
      <c r="O327" s="150"/>
      <c r="P327" s="144">
        <v>0</v>
      </c>
      <c r="Q327" s="144">
        <v>0</v>
      </c>
      <c r="R327" s="144">
        <f t="shared" si="97"/>
        <v>0</v>
      </c>
      <c r="S327" s="144">
        <f t="shared" si="91"/>
        <v>0</v>
      </c>
      <c r="T327" s="144">
        <v>0</v>
      </c>
      <c r="U327" s="144">
        <f t="shared" si="98"/>
        <v>0</v>
      </c>
      <c r="V327" s="145"/>
      <c r="W327" s="144">
        <v>0</v>
      </c>
      <c r="X327" s="146">
        <f t="shared" si="92"/>
        <v>0</v>
      </c>
      <c r="Y327" s="144">
        <v>0</v>
      </c>
      <c r="Z327" s="144">
        <f t="shared" si="93"/>
        <v>0</v>
      </c>
      <c r="AA327" s="144">
        <f t="shared" si="94"/>
        <v>0</v>
      </c>
      <c r="AB327" s="144">
        <f t="shared" si="95"/>
        <v>0</v>
      </c>
      <c r="AC327" s="147">
        <f t="shared" si="96"/>
        <v>0</v>
      </c>
      <c r="AD327" s="48"/>
      <c r="AE327" s="21">
        <v>10</v>
      </c>
      <c r="AF327" s="21">
        <v>0</v>
      </c>
      <c r="AG327" s="21">
        <f t="shared" si="99"/>
        <v>0</v>
      </c>
      <c r="AH327" s="21">
        <f t="shared" si="100"/>
        <v>0</v>
      </c>
      <c r="AI327" s="21">
        <f t="shared" si="101"/>
        <v>0</v>
      </c>
      <c r="AJ327" s="21">
        <f t="shared" si="102"/>
        <v>0</v>
      </c>
      <c r="AK327" s="21">
        <f t="shared" si="103"/>
        <v>0</v>
      </c>
      <c r="AL327" s="21">
        <f t="shared" si="104"/>
        <v>0</v>
      </c>
      <c r="AM327" s="21">
        <f t="shared" si="105"/>
        <v>0</v>
      </c>
      <c r="AN327" s="21">
        <f t="shared" si="106"/>
        <v>0</v>
      </c>
      <c r="AO327" s="21">
        <f t="shared" si="107"/>
        <v>0</v>
      </c>
      <c r="AP327" s="21">
        <f t="shared" si="108"/>
        <v>0</v>
      </c>
      <c r="AQ327" s="23">
        <f t="shared" si="109"/>
        <v>0</v>
      </c>
    </row>
    <row r="328" spans="1:43" ht="30" x14ac:dyDescent="0.25">
      <c r="A328" s="128" t="s">
        <v>237</v>
      </c>
      <c r="B328" s="140" t="s">
        <v>792</v>
      </c>
      <c r="C328" s="118" t="s">
        <v>333</v>
      </c>
      <c r="D328" s="5"/>
      <c r="E328" s="5"/>
      <c r="F328" s="5"/>
      <c r="G328" s="5"/>
      <c r="H328" s="5"/>
      <c r="I328" s="5"/>
      <c r="J328" s="5"/>
      <c r="K328" s="5"/>
      <c r="L328" s="28"/>
      <c r="M328" s="141" t="s">
        <v>732</v>
      </c>
      <c r="N328" s="142">
        <v>0</v>
      </c>
      <c r="O328" s="150"/>
      <c r="P328" s="144">
        <v>0</v>
      </c>
      <c r="Q328" s="144">
        <v>0</v>
      </c>
      <c r="R328" s="144">
        <f t="shared" si="97"/>
        <v>0</v>
      </c>
      <c r="S328" s="144">
        <f t="shared" si="91"/>
        <v>0</v>
      </c>
      <c r="T328" s="144">
        <v>0</v>
      </c>
      <c r="U328" s="144">
        <f t="shared" si="98"/>
        <v>0</v>
      </c>
      <c r="V328" s="145"/>
      <c r="W328" s="144">
        <v>0</v>
      </c>
      <c r="X328" s="146">
        <f t="shared" si="92"/>
        <v>0</v>
      </c>
      <c r="Y328" s="144">
        <v>0</v>
      </c>
      <c r="Z328" s="144">
        <f t="shared" si="93"/>
        <v>0</v>
      </c>
      <c r="AA328" s="144">
        <f t="shared" si="94"/>
        <v>0</v>
      </c>
      <c r="AB328" s="144">
        <f t="shared" si="95"/>
        <v>0</v>
      </c>
      <c r="AC328" s="147">
        <f t="shared" si="96"/>
        <v>0</v>
      </c>
      <c r="AD328" s="48"/>
      <c r="AE328" s="21">
        <v>10</v>
      </c>
      <c r="AF328" s="21">
        <v>0</v>
      </c>
      <c r="AG328" s="21">
        <f t="shared" si="99"/>
        <v>0</v>
      </c>
      <c r="AH328" s="21">
        <f t="shared" si="100"/>
        <v>0</v>
      </c>
      <c r="AI328" s="21">
        <f t="shared" si="101"/>
        <v>0</v>
      </c>
      <c r="AJ328" s="21">
        <f t="shared" si="102"/>
        <v>0</v>
      </c>
      <c r="AK328" s="21">
        <f t="shared" si="103"/>
        <v>0</v>
      </c>
      <c r="AL328" s="21">
        <f t="shared" si="104"/>
        <v>0</v>
      </c>
      <c r="AM328" s="21">
        <f t="shared" si="105"/>
        <v>0</v>
      </c>
      <c r="AN328" s="21">
        <f t="shared" si="106"/>
        <v>0</v>
      </c>
      <c r="AO328" s="21">
        <f t="shared" si="107"/>
        <v>0</v>
      </c>
      <c r="AP328" s="21">
        <f t="shared" si="108"/>
        <v>0</v>
      </c>
      <c r="AQ328" s="23">
        <f t="shared" si="109"/>
        <v>0</v>
      </c>
    </row>
    <row r="329" spans="1:43" x14ac:dyDescent="0.25">
      <c r="A329" s="128" t="s">
        <v>238</v>
      </c>
      <c r="B329" s="140" t="s">
        <v>792</v>
      </c>
      <c r="C329" s="118" t="s">
        <v>791</v>
      </c>
      <c r="D329" s="5"/>
      <c r="E329" s="5"/>
      <c r="F329" s="5"/>
      <c r="G329" s="5"/>
      <c r="H329" s="5"/>
      <c r="I329" s="5"/>
      <c r="J329" s="5"/>
      <c r="K329" s="5"/>
      <c r="L329" s="28"/>
      <c r="M329" s="141" t="s">
        <v>732</v>
      </c>
      <c r="N329" s="142">
        <v>0</v>
      </c>
      <c r="O329" s="150"/>
      <c r="P329" s="144">
        <v>0</v>
      </c>
      <c r="Q329" s="144">
        <v>0</v>
      </c>
      <c r="R329" s="144">
        <f t="shared" si="97"/>
        <v>0</v>
      </c>
      <c r="S329" s="144">
        <f t="shared" ref="S329:S392" si="110">R329*7.503%</f>
        <v>0</v>
      </c>
      <c r="T329" s="144">
        <v>0</v>
      </c>
      <c r="U329" s="144">
        <f t="shared" si="98"/>
        <v>0</v>
      </c>
      <c r="V329" s="145"/>
      <c r="W329" s="144">
        <v>0</v>
      </c>
      <c r="X329" s="146">
        <f t="shared" ref="X329:X392" si="111">W329*12.36%</f>
        <v>0</v>
      </c>
      <c r="Y329" s="144">
        <v>0</v>
      </c>
      <c r="Z329" s="144">
        <f t="shared" ref="Z329:Z392" si="112">W329+X329+Y329</f>
        <v>0</v>
      </c>
      <c r="AA329" s="144">
        <f t="shared" ref="AA329:AA392" si="113">N329*U329</f>
        <v>0</v>
      </c>
      <c r="AB329" s="144">
        <f t="shared" ref="AB329:AB392" si="114">Z329*N329</f>
        <v>0</v>
      </c>
      <c r="AC329" s="147">
        <f t="shared" ref="AC329:AC392" si="115">ROUND(AA329+AB329,0)</f>
        <v>0</v>
      </c>
      <c r="AD329" s="48"/>
      <c r="AE329" s="21">
        <v>10</v>
      </c>
      <c r="AF329" s="21">
        <v>0</v>
      </c>
      <c r="AG329" s="21">
        <f t="shared" si="99"/>
        <v>0</v>
      </c>
      <c r="AH329" s="21">
        <f t="shared" si="100"/>
        <v>0</v>
      </c>
      <c r="AI329" s="21">
        <f t="shared" si="101"/>
        <v>0</v>
      </c>
      <c r="AJ329" s="21">
        <f t="shared" si="102"/>
        <v>0</v>
      </c>
      <c r="AK329" s="21">
        <f t="shared" si="103"/>
        <v>0</v>
      </c>
      <c r="AL329" s="21">
        <f t="shared" si="104"/>
        <v>0</v>
      </c>
      <c r="AM329" s="21">
        <f t="shared" si="105"/>
        <v>0</v>
      </c>
      <c r="AN329" s="21">
        <f t="shared" si="106"/>
        <v>0</v>
      </c>
      <c r="AO329" s="21">
        <f t="shared" si="107"/>
        <v>0</v>
      </c>
      <c r="AP329" s="21">
        <f t="shared" si="108"/>
        <v>0</v>
      </c>
      <c r="AQ329" s="23">
        <f t="shared" si="109"/>
        <v>0</v>
      </c>
    </row>
    <row r="330" spans="1:43" x14ac:dyDescent="0.25">
      <c r="A330" s="131"/>
      <c r="B330" s="140" t="s">
        <v>792</v>
      </c>
      <c r="C330" s="127" t="s">
        <v>303</v>
      </c>
      <c r="D330" s="5"/>
      <c r="E330" s="5"/>
      <c r="F330" s="5"/>
      <c r="G330" s="5"/>
      <c r="H330" s="5"/>
      <c r="I330" s="5"/>
      <c r="J330" s="5"/>
      <c r="K330" s="5"/>
      <c r="L330" s="28"/>
      <c r="M330" s="141" t="s">
        <v>732</v>
      </c>
      <c r="N330" s="142">
        <v>0</v>
      </c>
      <c r="O330" s="150"/>
      <c r="P330" s="144">
        <v>0</v>
      </c>
      <c r="Q330" s="144">
        <v>0</v>
      </c>
      <c r="R330" s="144">
        <f t="shared" ref="R330:R393" si="116">P330+Q330</f>
        <v>0</v>
      </c>
      <c r="S330" s="144">
        <f t="shared" si="110"/>
        <v>0</v>
      </c>
      <c r="T330" s="144">
        <v>0</v>
      </c>
      <c r="U330" s="144">
        <f t="shared" ref="U330:U393" si="117">R330+S330+T330</f>
        <v>0</v>
      </c>
      <c r="V330" s="145"/>
      <c r="W330" s="144">
        <v>0</v>
      </c>
      <c r="X330" s="146">
        <f t="shared" si="111"/>
        <v>0</v>
      </c>
      <c r="Y330" s="144">
        <v>0</v>
      </c>
      <c r="Z330" s="144">
        <f t="shared" si="112"/>
        <v>0</v>
      </c>
      <c r="AA330" s="144">
        <f t="shared" si="113"/>
        <v>0</v>
      </c>
      <c r="AB330" s="144">
        <f t="shared" si="114"/>
        <v>0</v>
      </c>
      <c r="AC330" s="147">
        <f t="shared" si="115"/>
        <v>0</v>
      </c>
      <c r="AD330" s="48"/>
      <c r="AE330" s="21">
        <v>10</v>
      </c>
      <c r="AF330" s="21">
        <v>0</v>
      </c>
      <c r="AG330" s="21">
        <f t="shared" si="99"/>
        <v>0</v>
      </c>
      <c r="AH330" s="21">
        <f t="shared" si="100"/>
        <v>0</v>
      </c>
      <c r="AI330" s="21">
        <f t="shared" si="101"/>
        <v>0</v>
      </c>
      <c r="AJ330" s="21">
        <f t="shared" si="102"/>
        <v>0</v>
      </c>
      <c r="AK330" s="21">
        <f t="shared" si="103"/>
        <v>0</v>
      </c>
      <c r="AL330" s="21">
        <f t="shared" si="104"/>
        <v>0</v>
      </c>
      <c r="AM330" s="21">
        <f t="shared" si="105"/>
        <v>0</v>
      </c>
      <c r="AN330" s="21">
        <f t="shared" si="106"/>
        <v>0</v>
      </c>
      <c r="AO330" s="21">
        <f t="shared" si="107"/>
        <v>0</v>
      </c>
      <c r="AP330" s="21">
        <f t="shared" si="108"/>
        <v>0</v>
      </c>
      <c r="AQ330" s="23">
        <f t="shared" si="109"/>
        <v>0</v>
      </c>
    </row>
    <row r="331" spans="1:43" ht="30" x14ac:dyDescent="0.25">
      <c r="A331" s="131"/>
      <c r="B331" s="140" t="s">
        <v>792</v>
      </c>
      <c r="C331" s="118" t="s">
        <v>334</v>
      </c>
      <c r="D331" s="5"/>
      <c r="E331" s="5"/>
      <c r="F331" s="5"/>
      <c r="G331" s="5"/>
      <c r="H331" s="5"/>
      <c r="I331" s="5"/>
      <c r="J331" s="5"/>
      <c r="K331" s="5"/>
      <c r="L331" s="28"/>
      <c r="M331" s="141" t="s">
        <v>732</v>
      </c>
      <c r="N331" s="142">
        <v>0</v>
      </c>
      <c r="O331" s="150"/>
      <c r="P331" s="144">
        <v>0</v>
      </c>
      <c r="Q331" s="144">
        <v>0</v>
      </c>
      <c r="R331" s="144">
        <f t="shared" si="116"/>
        <v>0</v>
      </c>
      <c r="S331" s="144">
        <f t="shared" si="110"/>
        <v>0</v>
      </c>
      <c r="T331" s="144">
        <v>0</v>
      </c>
      <c r="U331" s="144">
        <f t="shared" si="117"/>
        <v>0</v>
      </c>
      <c r="V331" s="145"/>
      <c r="W331" s="144">
        <v>0</v>
      </c>
      <c r="X331" s="146">
        <f t="shared" si="111"/>
        <v>0</v>
      </c>
      <c r="Y331" s="144">
        <v>0</v>
      </c>
      <c r="Z331" s="144">
        <f t="shared" si="112"/>
        <v>0</v>
      </c>
      <c r="AA331" s="144">
        <f t="shared" si="113"/>
        <v>0</v>
      </c>
      <c r="AB331" s="144">
        <f t="shared" si="114"/>
        <v>0</v>
      </c>
      <c r="AC331" s="147">
        <f t="shared" si="115"/>
        <v>0</v>
      </c>
      <c r="AD331" s="48"/>
      <c r="AE331" s="21">
        <v>10</v>
      </c>
      <c r="AF331" s="21">
        <v>0</v>
      </c>
      <c r="AG331" s="21">
        <f t="shared" ref="AG331:AG394" si="118">AE331*AF331*P331/100</f>
        <v>0</v>
      </c>
      <c r="AH331" s="21">
        <f t="shared" ref="AH331:AH394" si="119">AE331*AF331*Q331/100</f>
        <v>0</v>
      </c>
      <c r="AI331" s="21">
        <f t="shared" ref="AI331:AI394" si="120">AG331+AH331</f>
        <v>0</v>
      </c>
      <c r="AJ331" s="21">
        <f t="shared" ref="AJ331:AJ394" si="121">AE331*AF331*S331/100</f>
        <v>0</v>
      </c>
      <c r="AK331" s="21">
        <f t="shared" ref="AK331:AK394" si="122">AE331*AF331*T331/100</f>
        <v>0</v>
      </c>
      <c r="AL331" s="21">
        <f t="shared" ref="AL331:AL394" si="123">SUM(AI331:AK331)</f>
        <v>0</v>
      </c>
      <c r="AM331" s="21">
        <f t="shared" ref="AM331:AM394" si="124">AE331*AF331*W331/100</f>
        <v>0</v>
      </c>
      <c r="AN331" s="21">
        <f t="shared" ref="AN331:AN394" si="125">AE331*AF331*X331/100</f>
        <v>0</v>
      </c>
      <c r="AO331" s="21">
        <f t="shared" ref="AO331:AO394" si="126">AE331*AF331*Y331/100</f>
        <v>0</v>
      </c>
      <c r="AP331" s="21">
        <f t="shared" ref="AP331:AP394" si="127">SUM(AM331:AO331)</f>
        <v>0</v>
      </c>
      <c r="AQ331" s="23">
        <f t="shared" ref="AQ331:AQ394" si="128">AL331+AP331</f>
        <v>0</v>
      </c>
    </row>
    <row r="332" spans="1:43" x14ac:dyDescent="0.25">
      <c r="A332" s="131"/>
      <c r="B332" s="140" t="s">
        <v>792</v>
      </c>
      <c r="C332" s="127" t="s">
        <v>262</v>
      </c>
      <c r="D332" s="5"/>
      <c r="E332" s="5"/>
      <c r="F332" s="5"/>
      <c r="G332" s="5"/>
      <c r="H332" s="5"/>
      <c r="I332" s="5"/>
      <c r="J332" s="5"/>
      <c r="K332" s="5"/>
      <c r="L332" s="28"/>
      <c r="M332" s="141" t="s">
        <v>732</v>
      </c>
      <c r="N332" s="142">
        <v>0</v>
      </c>
      <c r="O332" s="150"/>
      <c r="P332" s="144">
        <v>0</v>
      </c>
      <c r="Q332" s="144">
        <v>0</v>
      </c>
      <c r="R332" s="144">
        <f t="shared" si="116"/>
        <v>0</v>
      </c>
      <c r="S332" s="144">
        <f t="shared" si="110"/>
        <v>0</v>
      </c>
      <c r="T332" s="144">
        <v>0</v>
      </c>
      <c r="U332" s="144">
        <f t="shared" si="117"/>
        <v>0</v>
      </c>
      <c r="V332" s="145"/>
      <c r="W332" s="144">
        <v>0</v>
      </c>
      <c r="X332" s="146">
        <f t="shared" si="111"/>
        <v>0</v>
      </c>
      <c r="Y332" s="144">
        <v>0</v>
      </c>
      <c r="Z332" s="144">
        <f t="shared" si="112"/>
        <v>0</v>
      </c>
      <c r="AA332" s="144">
        <f t="shared" si="113"/>
        <v>0</v>
      </c>
      <c r="AB332" s="144">
        <f t="shared" si="114"/>
        <v>0</v>
      </c>
      <c r="AC332" s="147">
        <f t="shared" si="115"/>
        <v>0</v>
      </c>
      <c r="AD332" s="48"/>
      <c r="AE332" s="21">
        <v>10</v>
      </c>
      <c r="AF332" s="21">
        <v>0</v>
      </c>
      <c r="AG332" s="21">
        <f t="shared" si="118"/>
        <v>0</v>
      </c>
      <c r="AH332" s="21">
        <f t="shared" si="119"/>
        <v>0</v>
      </c>
      <c r="AI332" s="21">
        <f t="shared" si="120"/>
        <v>0</v>
      </c>
      <c r="AJ332" s="21">
        <f t="shared" si="121"/>
        <v>0</v>
      </c>
      <c r="AK332" s="21">
        <f t="shared" si="122"/>
        <v>0</v>
      </c>
      <c r="AL332" s="21">
        <f t="shared" si="123"/>
        <v>0</v>
      </c>
      <c r="AM332" s="21">
        <f t="shared" si="124"/>
        <v>0</v>
      </c>
      <c r="AN332" s="21">
        <f t="shared" si="125"/>
        <v>0</v>
      </c>
      <c r="AO332" s="21">
        <f t="shared" si="126"/>
        <v>0</v>
      </c>
      <c r="AP332" s="21">
        <f t="shared" si="127"/>
        <v>0</v>
      </c>
      <c r="AQ332" s="23">
        <f t="shared" si="128"/>
        <v>0</v>
      </c>
    </row>
    <row r="333" spans="1:43" x14ac:dyDescent="0.25">
      <c r="A333" s="131"/>
      <c r="B333" s="140" t="s">
        <v>792</v>
      </c>
      <c r="C333" s="125" t="s">
        <v>335</v>
      </c>
      <c r="D333" s="5"/>
      <c r="E333" s="5"/>
      <c r="F333" s="5"/>
      <c r="G333" s="5"/>
      <c r="H333" s="5"/>
      <c r="I333" s="5"/>
      <c r="J333" s="5"/>
      <c r="K333" s="5"/>
      <c r="L333" s="28"/>
      <c r="M333" s="141" t="s">
        <v>732</v>
      </c>
      <c r="N333" s="142">
        <v>0</v>
      </c>
      <c r="O333" s="150"/>
      <c r="P333" s="144">
        <v>0</v>
      </c>
      <c r="Q333" s="144">
        <v>0</v>
      </c>
      <c r="R333" s="144">
        <f t="shared" si="116"/>
        <v>0</v>
      </c>
      <c r="S333" s="144">
        <f t="shared" si="110"/>
        <v>0</v>
      </c>
      <c r="T333" s="144">
        <v>0</v>
      </c>
      <c r="U333" s="144">
        <f t="shared" si="117"/>
        <v>0</v>
      </c>
      <c r="V333" s="145"/>
      <c r="W333" s="144">
        <v>0</v>
      </c>
      <c r="X333" s="146">
        <f t="shared" si="111"/>
        <v>0</v>
      </c>
      <c r="Y333" s="144">
        <v>0</v>
      </c>
      <c r="Z333" s="144">
        <f t="shared" si="112"/>
        <v>0</v>
      </c>
      <c r="AA333" s="144">
        <f t="shared" si="113"/>
        <v>0</v>
      </c>
      <c r="AB333" s="144">
        <f t="shared" si="114"/>
        <v>0</v>
      </c>
      <c r="AC333" s="147">
        <f t="shared" si="115"/>
        <v>0</v>
      </c>
      <c r="AD333" s="48"/>
      <c r="AE333" s="21">
        <v>10</v>
      </c>
      <c r="AF333" s="21">
        <v>0</v>
      </c>
      <c r="AG333" s="21">
        <f t="shared" si="118"/>
        <v>0</v>
      </c>
      <c r="AH333" s="21">
        <f t="shared" si="119"/>
        <v>0</v>
      </c>
      <c r="AI333" s="21">
        <f t="shared" si="120"/>
        <v>0</v>
      </c>
      <c r="AJ333" s="21">
        <f t="shared" si="121"/>
        <v>0</v>
      </c>
      <c r="AK333" s="21">
        <f t="shared" si="122"/>
        <v>0</v>
      </c>
      <c r="AL333" s="21">
        <f t="shared" si="123"/>
        <v>0</v>
      </c>
      <c r="AM333" s="21">
        <f t="shared" si="124"/>
        <v>0</v>
      </c>
      <c r="AN333" s="21">
        <f t="shared" si="125"/>
        <v>0</v>
      </c>
      <c r="AO333" s="21">
        <f t="shared" si="126"/>
        <v>0</v>
      </c>
      <c r="AP333" s="21">
        <f t="shared" si="127"/>
        <v>0</v>
      </c>
      <c r="AQ333" s="23">
        <f t="shared" si="128"/>
        <v>0</v>
      </c>
    </row>
    <row r="334" spans="1:43" x14ac:dyDescent="0.25">
      <c r="A334" s="131"/>
      <c r="B334" s="140" t="s">
        <v>792</v>
      </c>
      <c r="C334" s="125" t="s">
        <v>336</v>
      </c>
      <c r="D334" s="5"/>
      <c r="E334" s="5"/>
      <c r="F334" s="5"/>
      <c r="G334" s="5"/>
      <c r="H334" s="5"/>
      <c r="I334" s="5"/>
      <c r="J334" s="5"/>
      <c r="K334" s="5"/>
      <c r="L334" s="28"/>
      <c r="M334" s="141" t="s">
        <v>732</v>
      </c>
      <c r="N334" s="142">
        <v>0</v>
      </c>
      <c r="O334" s="150"/>
      <c r="P334" s="144">
        <v>0</v>
      </c>
      <c r="Q334" s="144">
        <v>0</v>
      </c>
      <c r="R334" s="144">
        <f t="shared" si="116"/>
        <v>0</v>
      </c>
      <c r="S334" s="144">
        <f t="shared" si="110"/>
        <v>0</v>
      </c>
      <c r="T334" s="144">
        <v>0</v>
      </c>
      <c r="U334" s="144">
        <f t="shared" si="117"/>
        <v>0</v>
      </c>
      <c r="V334" s="145"/>
      <c r="W334" s="144">
        <v>0</v>
      </c>
      <c r="X334" s="146">
        <f t="shared" si="111"/>
        <v>0</v>
      </c>
      <c r="Y334" s="144">
        <v>0</v>
      </c>
      <c r="Z334" s="144">
        <f t="shared" si="112"/>
        <v>0</v>
      </c>
      <c r="AA334" s="144">
        <f t="shared" si="113"/>
        <v>0</v>
      </c>
      <c r="AB334" s="144">
        <f t="shared" si="114"/>
        <v>0</v>
      </c>
      <c r="AC334" s="147">
        <f t="shared" si="115"/>
        <v>0</v>
      </c>
      <c r="AD334" s="48"/>
      <c r="AE334" s="21">
        <v>10</v>
      </c>
      <c r="AF334" s="21">
        <v>0</v>
      </c>
      <c r="AG334" s="21">
        <f t="shared" si="118"/>
        <v>0</v>
      </c>
      <c r="AH334" s="21">
        <f t="shared" si="119"/>
        <v>0</v>
      </c>
      <c r="AI334" s="21">
        <f t="shared" si="120"/>
        <v>0</v>
      </c>
      <c r="AJ334" s="21">
        <f t="shared" si="121"/>
        <v>0</v>
      </c>
      <c r="AK334" s="21">
        <f t="shared" si="122"/>
        <v>0</v>
      </c>
      <c r="AL334" s="21">
        <f t="shared" si="123"/>
        <v>0</v>
      </c>
      <c r="AM334" s="21">
        <f t="shared" si="124"/>
        <v>0</v>
      </c>
      <c r="AN334" s="21">
        <f t="shared" si="125"/>
        <v>0</v>
      </c>
      <c r="AO334" s="21">
        <f t="shared" si="126"/>
        <v>0</v>
      </c>
      <c r="AP334" s="21">
        <f t="shared" si="127"/>
        <v>0</v>
      </c>
      <c r="AQ334" s="23">
        <f t="shared" si="128"/>
        <v>0</v>
      </c>
    </row>
    <row r="335" spans="1:43" x14ac:dyDescent="0.25">
      <c r="A335" s="131"/>
      <c r="B335" s="140" t="s">
        <v>792</v>
      </c>
      <c r="C335" s="125" t="s">
        <v>783</v>
      </c>
      <c r="D335" s="5"/>
      <c r="E335" s="5"/>
      <c r="F335" s="5"/>
      <c r="G335" s="5"/>
      <c r="H335" s="5"/>
      <c r="I335" s="5"/>
      <c r="J335" s="5"/>
      <c r="K335" s="5"/>
      <c r="L335" s="28"/>
      <c r="M335" s="141" t="s">
        <v>732</v>
      </c>
      <c r="N335" s="142">
        <v>0</v>
      </c>
      <c r="O335" s="150"/>
      <c r="P335" s="144">
        <v>0</v>
      </c>
      <c r="Q335" s="144">
        <v>0</v>
      </c>
      <c r="R335" s="144">
        <f t="shared" si="116"/>
        <v>0</v>
      </c>
      <c r="S335" s="144">
        <f t="shared" si="110"/>
        <v>0</v>
      </c>
      <c r="T335" s="144">
        <v>0</v>
      </c>
      <c r="U335" s="144">
        <f t="shared" si="117"/>
        <v>0</v>
      </c>
      <c r="V335" s="145"/>
      <c r="W335" s="144">
        <v>0</v>
      </c>
      <c r="X335" s="146">
        <f t="shared" si="111"/>
        <v>0</v>
      </c>
      <c r="Y335" s="144">
        <v>0</v>
      </c>
      <c r="Z335" s="144">
        <f t="shared" si="112"/>
        <v>0</v>
      </c>
      <c r="AA335" s="144">
        <f t="shared" si="113"/>
        <v>0</v>
      </c>
      <c r="AB335" s="144">
        <f t="shared" si="114"/>
        <v>0</v>
      </c>
      <c r="AC335" s="147">
        <f t="shared" si="115"/>
        <v>0</v>
      </c>
      <c r="AD335" s="48"/>
      <c r="AE335" s="21">
        <v>10</v>
      </c>
      <c r="AF335" s="21">
        <v>0</v>
      </c>
      <c r="AG335" s="21">
        <f t="shared" si="118"/>
        <v>0</v>
      </c>
      <c r="AH335" s="21">
        <f t="shared" si="119"/>
        <v>0</v>
      </c>
      <c r="AI335" s="21">
        <f t="shared" si="120"/>
        <v>0</v>
      </c>
      <c r="AJ335" s="21">
        <f t="shared" si="121"/>
        <v>0</v>
      </c>
      <c r="AK335" s="21">
        <f t="shared" si="122"/>
        <v>0</v>
      </c>
      <c r="AL335" s="21">
        <f t="shared" si="123"/>
        <v>0</v>
      </c>
      <c r="AM335" s="21">
        <f t="shared" si="124"/>
        <v>0</v>
      </c>
      <c r="AN335" s="21">
        <f t="shared" si="125"/>
        <v>0</v>
      </c>
      <c r="AO335" s="21">
        <f t="shared" si="126"/>
        <v>0</v>
      </c>
      <c r="AP335" s="21">
        <f t="shared" si="127"/>
        <v>0</v>
      </c>
      <c r="AQ335" s="23">
        <f t="shared" si="128"/>
        <v>0</v>
      </c>
    </row>
    <row r="336" spans="1:43" x14ac:dyDescent="0.25">
      <c r="A336" s="131"/>
      <c r="B336" s="140" t="s">
        <v>792</v>
      </c>
      <c r="C336" s="125" t="s">
        <v>336</v>
      </c>
      <c r="D336" s="5"/>
      <c r="E336" s="5"/>
      <c r="F336" s="5"/>
      <c r="G336" s="5"/>
      <c r="H336" s="5"/>
      <c r="I336" s="5"/>
      <c r="J336" s="5"/>
      <c r="K336" s="5"/>
      <c r="L336" s="28"/>
      <c r="M336" s="141" t="s">
        <v>732</v>
      </c>
      <c r="N336" s="142">
        <v>0</v>
      </c>
      <c r="O336" s="150"/>
      <c r="P336" s="144">
        <v>0</v>
      </c>
      <c r="Q336" s="144">
        <v>0</v>
      </c>
      <c r="R336" s="144">
        <f t="shared" si="116"/>
        <v>0</v>
      </c>
      <c r="S336" s="144">
        <f t="shared" si="110"/>
        <v>0</v>
      </c>
      <c r="T336" s="144">
        <v>0</v>
      </c>
      <c r="U336" s="144">
        <f t="shared" si="117"/>
        <v>0</v>
      </c>
      <c r="V336" s="145"/>
      <c r="W336" s="144">
        <v>0</v>
      </c>
      <c r="X336" s="146">
        <f t="shared" si="111"/>
        <v>0</v>
      </c>
      <c r="Y336" s="144">
        <v>0</v>
      </c>
      <c r="Z336" s="144">
        <f t="shared" si="112"/>
        <v>0</v>
      </c>
      <c r="AA336" s="144">
        <f t="shared" si="113"/>
        <v>0</v>
      </c>
      <c r="AB336" s="144">
        <f t="shared" si="114"/>
        <v>0</v>
      </c>
      <c r="AC336" s="147">
        <f t="shared" si="115"/>
        <v>0</v>
      </c>
      <c r="AD336" s="48"/>
      <c r="AE336" s="21">
        <v>10</v>
      </c>
      <c r="AF336" s="21">
        <v>0</v>
      </c>
      <c r="AG336" s="21">
        <f t="shared" si="118"/>
        <v>0</v>
      </c>
      <c r="AH336" s="21">
        <f t="shared" si="119"/>
        <v>0</v>
      </c>
      <c r="AI336" s="21">
        <f t="shared" si="120"/>
        <v>0</v>
      </c>
      <c r="AJ336" s="21">
        <f t="shared" si="121"/>
        <v>0</v>
      </c>
      <c r="AK336" s="21">
        <f t="shared" si="122"/>
        <v>0</v>
      </c>
      <c r="AL336" s="21">
        <f t="shared" si="123"/>
        <v>0</v>
      </c>
      <c r="AM336" s="21">
        <f t="shared" si="124"/>
        <v>0</v>
      </c>
      <c r="AN336" s="21">
        <f t="shared" si="125"/>
        <v>0</v>
      </c>
      <c r="AO336" s="21">
        <f t="shared" si="126"/>
        <v>0</v>
      </c>
      <c r="AP336" s="21">
        <f t="shared" si="127"/>
        <v>0</v>
      </c>
      <c r="AQ336" s="23">
        <f t="shared" si="128"/>
        <v>0</v>
      </c>
    </row>
    <row r="337" spans="1:43" x14ac:dyDescent="0.25">
      <c r="A337" s="131"/>
      <c r="B337" s="140" t="s">
        <v>792</v>
      </c>
      <c r="C337" s="125" t="s">
        <v>786</v>
      </c>
      <c r="D337" s="5"/>
      <c r="E337" s="5"/>
      <c r="F337" s="5"/>
      <c r="G337" s="5"/>
      <c r="H337" s="5"/>
      <c r="I337" s="5"/>
      <c r="J337" s="5"/>
      <c r="K337" s="5"/>
      <c r="L337" s="28"/>
      <c r="M337" s="141" t="s">
        <v>732</v>
      </c>
      <c r="N337" s="142">
        <v>0</v>
      </c>
      <c r="O337" s="150"/>
      <c r="P337" s="144">
        <v>0</v>
      </c>
      <c r="Q337" s="144">
        <v>0</v>
      </c>
      <c r="R337" s="144">
        <f t="shared" si="116"/>
        <v>0</v>
      </c>
      <c r="S337" s="144">
        <f t="shared" si="110"/>
        <v>0</v>
      </c>
      <c r="T337" s="144">
        <v>0</v>
      </c>
      <c r="U337" s="144">
        <f t="shared" si="117"/>
        <v>0</v>
      </c>
      <c r="V337" s="145"/>
      <c r="W337" s="144">
        <v>0</v>
      </c>
      <c r="X337" s="146">
        <f t="shared" si="111"/>
        <v>0</v>
      </c>
      <c r="Y337" s="144">
        <v>0</v>
      </c>
      <c r="Z337" s="144">
        <f t="shared" si="112"/>
        <v>0</v>
      </c>
      <c r="AA337" s="144">
        <f t="shared" si="113"/>
        <v>0</v>
      </c>
      <c r="AB337" s="144">
        <f t="shared" si="114"/>
        <v>0</v>
      </c>
      <c r="AC337" s="147">
        <f t="shared" si="115"/>
        <v>0</v>
      </c>
      <c r="AD337" s="48"/>
      <c r="AE337" s="21">
        <v>10</v>
      </c>
      <c r="AF337" s="21">
        <v>0</v>
      </c>
      <c r="AG337" s="21">
        <f t="shared" si="118"/>
        <v>0</v>
      </c>
      <c r="AH337" s="21">
        <f t="shared" si="119"/>
        <v>0</v>
      </c>
      <c r="AI337" s="21">
        <f t="shared" si="120"/>
        <v>0</v>
      </c>
      <c r="AJ337" s="21">
        <f t="shared" si="121"/>
        <v>0</v>
      </c>
      <c r="AK337" s="21">
        <f t="shared" si="122"/>
        <v>0</v>
      </c>
      <c r="AL337" s="21">
        <f t="shared" si="123"/>
        <v>0</v>
      </c>
      <c r="AM337" s="21">
        <f t="shared" si="124"/>
        <v>0</v>
      </c>
      <c r="AN337" s="21">
        <f t="shared" si="125"/>
        <v>0</v>
      </c>
      <c r="AO337" s="21">
        <f t="shared" si="126"/>
        <v>0</v>
      </c>
      <c r="AP337" s="21">
        <f t="shared" si="127"/>
        <v>0</v>
      </c>
      <c r="AQ337" s="23">
        <f t="shared" si="128"/>
        <v>0</v>
      </c>
    </row>
    <row r="338" spans="1:43" x14ac:dyDescent="0.25">
      <c r="A338" s="131"/>
      <c r="B338" s="140" t="s">
        <v>792</v>
      </c>
      <c r="C338" s="134" t="s">
        <v>337</v>
      </c>
      <c r="D338" s="5"/>
      <c r="E338" s="5"/>
      <c r="F338" s="5"/>
      <c r="G338" s="5"/>
      <c r="H338" s="5"/>
      <c r="I338" s="5"/>
      <c r="J338" s="5"/>
      <c r="K338" s="5"/>
      <c r="L338" s="28"/>
      <c r="M338" s="148" t="s">
        <v>726</v>
      </c>
      <c r="N338" s="141">
        <v>1</v>
      </c>
      <c r="O338" s="150"/>
      <c r="P338" s="151">
        <v>146089.01500000001</v>
      </c>
      <c r="Q338" s="144">
        <v>0</v>
      </c>
      <c r="R338" s="144">
        <f t="shared" si="116"/>
        <v>146089.01500000001</v>
      </c>
      <c r="S338" s="144">
        <f t="shared" si="110"/>
        <v>10961.058795450001</v>
      </c>
      <c r="T338" s="144">
        <v>0</v>
      </c>
      <c r="U338" s="144">
        <f t="shared" si="117"/>
        <v>157050.07379545001</v>
      </c>
      <c r="V338" s="145"/>
      <c r="W338" s="152">
        <v>11394</v>
      </c>
      <c r="X338" s="146">
        <f t="shared" si="111"/>
        <v>1408.2983999999999</v>
      </c>
      <c r="Y338" s="144">
        <v>0</v>
      </c>
      <c r="Z338" s="144">
        <f t="shared" si="112"/>
        <v>12802.2984</v>
      </c>
      <c r="AA338" s="144">
        <f t="shared" si="113"/>
        <v>157050.07379545001</v>
      </c>
      <c r="AB338" s="144">
        <f t="shared" si="114"/>
        <v>12802.2984</v>
      </c>
      <c r="AC338" s="147">
        <f t="shared" si="115"/>
        <v>169852</v>
      </c>
      <c r="AD338" s="48"/>
      <c r="AE338" s="21">
        <v>10</v>
      </c>
      <c r="AF338" s="21">
        <v>1</v>
      </c>
      <c r="AG338" s="21">
        <f t="shared" si="118"/>
        <v>14608.901500000002</v>
      </c>
      <c r="AH338" s="21">
        <f t="shared" si="119"/>
        <v>0</v>
      </c>
      <c r="AI338" s="21">
        <f t="shared" si="120"/>
        <v>14608.901500000002</v>
      </c>
      <c r="AJ338" s="21">
        <f t="shared" si="121"/>
        <v>1096.1058795450001</v>
      </c>
      <c r="AK338" s="21">
        <f t="shared" si="122"/>
        <v>0</v>
      </c>
      <c r="AL338" s="21">
        <f t="shared" si="123"/>
        <v>15705.007379545003</v>
      </c>
      <c r="AM338" s="21">
        <f t="shared" si="124"/>
        <v>1139.4000000000001</v>
      </c>
      <c r="AN338" s="21">
        <f t="shared" si="125"/>
        <v>140.82983999999999</v>
      </c>
      <c r="AO338" s="21">
        <f t="shared" si="126"/>
        <v>0</v>
      </c>
      <c r="AP338" s="21">
        <f t="shared" si="127"/>
        <v>1280.22984</v>
      </c>
      <c r="AQ338" s="23">
        <f t="shared" si="128"/>
        <v>16985.237219545001</v>
      </c>
    </row>
    <row r="339" spans="1:43" x14ac:dyDescent="0.25">
      <c r="A339" s="126">
        <v>8</v>
      </c>
      <c r="B339" s="140" t="s">
        <v>792</v>
      </c>
      <c r="C339" s="127" t="s">
        <v>338</v>
      </c>
      <c r="D339" s="5"/>
      <c r="E339" s="5"/>
      <c r="F339" s="5"/>
      <c r="G339" s="5"/>
      <c r="H339" s="5"/>
      <c r="I339" s="5"/>
      <c r="J339" s="5"/>
      <c r="K339" s="5"/>
      <c r="L339" s="28"/>
      <c r="M339" s="141" t="s">
        <v>732</v>
      </c>
      <c r="N339" s="142">
        <v>0</v>
      </c>
      <c r="O339" s="150"/>
      <c r="P339" s="144">
        <v>0</v>
      </c>
      <c r="Q339" s="144">
        <v>0</v>
      </c>
      <c r="R339" s="144">
        <f t="shared" si="116"/>
        <v>0</v>
      </c>
      <c r="S339" s="144">
        <f t="shared" si="110"/>
        <v>0</v>
      </c>
      <c r="T339" s="144">
        <v>0</v>
      </c>
      <c r="U339" s="144">
        <f t="shared" si="117"/>
        <v>0</v>
      </c>
      <c r="V339" s="145"/>
      <c r="W339" s="144">
        <v>0</v>
      </c>
      <c r="X339" s="146">
        <f t="shared" si="111"/>
        <v>0</v>
      </c>
      <c r="Y339" s="144">
        <v>0</v>
      </c>
      <c r="Z339" s="144">
        <f t="shared" si="112"/>
        <v>0</v>
      </c>
      <c r="AA339" s="144">
        <f t="shared" si="113"/>
        <v>0</v>
      </c>
      <c r="AB339" s="144">
        <f t="shared" si="114"/>
        <v>0</v>
      </c>
      <c r="AC339" s="147">
        <f t="shared" si="115"/>
        <v>0</v>
      </c>
      <c r="AD339" s="48"/>
      <c r="AE339" s="21">
        <v>10</v>
      </c>
      <c r="AF339" s="21">
        <v>0</v>
      </c>
      <c r="AG339" s="21">
        <f t="shared" si="118"/>
        <v>0</v>
      </c>
      <c r="AH339" s="21">
        <f t="shared" si="119"/>
        <v>0</v>
      </c>
      <c r="AI339" s="21">
        <f t="shared" si="120"/>
        <v>0</v>
      </c>
      <c r="AJ339" s="21">
        <f t="shared" si="121"/>
        <v>0</v>
      </c>
      <c r="AK339" s="21">
        <f t="shared" si="122"/>
        <v>0</v>
      </c>
      <c r="AL339" s="21">
        <f t="shared" si="123"/>
        <v>0</v>
      </c>
      <c r="AM339" s="21">
        <f t="shared" si="124"/>
        <v>0</v>
      </c>
      <c r="AN339" s="21">
        <f t="shared" si="125"/>
        <v>0</v>
      </c>
      <c r="AO339" s="21">
        <f t="shared" si="126"/>
        <v>0</v>
      </c>
      <c r="AP339" s="21">
        <f t="shared" si="127"/>
        <v>0</v>
      </c>
      <c r="AQ339" s="23">
        <f t="shared" si="128"/>
        <v>0</v>
      </c>
    </row>
    <row r="340" spans="1:43" x14ac:dyDescent="0.25">
      <c r="A340" s="131"/>
      <c r="B340" s="140" t="s">
        <v>792</v>
      </c>
      <c r="C340" s="127" t="s">
        <v>299</v>
      </c>
      <c r="D340" s="5"/>
      <c r="E340" s="5"/>
      <c r="F340" s="5"/>
      <c r="G340" s="5"/>
      <c r="H340" s="5"/>
      <c r="I340" s="5"/>
      <c r="J340" s="5"/>
      <c r="K340" s="5"/>
      <c r="L340" s="28"/>
      <c r="M340" s="141" t="s">
        <v>732</v>
      </c>
      <c r="N340" s="142">
        <v>0</v>
      </c>
      <c r="O340" s="150"/>
      <c r="P340" s="144">
        <v>0</v>
      </c>
      <c r="Q340" s="144">
        <v>0</v>
      </c>
      <c r="R340" s="144">
        <f t="shared" si="116"/>
        <v>0</v>
      </c>
      <c r="S340" s="144">
        <f t="shared" si="110"/>
        <v>0</v>
      </c>
      <c r="T340" s="144">
        <v>0</v>
      </c>
      <c r="U340" s="144">
        <f t="shared" si="117"/>
        <v>0</v>
      </c>
      <c r="V340" s="145"/>
      <c r="W340" s="144">
        <v>0</v>
      </c>
      <c r="X340" s="146">
        <f t="shared" si="111"/>
        <v>0</v>
      </c>
      <c r="Y340" s="144">
        <v>0</v>
      </c>
      <c r="Z340" s="144">
        <f t="shared" si="112"/>
        <v>0</v>
      </c>
      <c r="AA340" s="144">
        <f t="shared" si="113"/>
        <v>0</v>
      </c>
      <c r="AB340" s="144">
        <f t="shared" si="114"/>
        <v>0</v>
      </c>
      <c r="AC340" s="147">
        <f t="shared" si="115"/>
        <v>0</v>
      </c>
      <c r="AD340" s="48"/>
      <c r="AE340" s="21">
        <v>10</v>
      </c>
      <c r="AF340" s="21">
        <v>0</v>
      </c>
      <c r="AG340" s="21">
        <f t="shared" si="118"/>
        <v>0</v>
      </c>
      <c r="AH340" s="21">
        <f t="shared" si="119"/>
        <v>0</v>
      </c>
      <c r="AI340" s="21">
        <f t="shared" si="120"/>
        <v>0</v>
      </c>
      <c r="AJ340" s="21">
        <f t="shared" si="121"/>
        <v>0</v>
      </c>
      <c r="AK340" s="21">
        <f t="shared" si="122"/>
        <v>0</v>
      </c>
      <c r="AL340" s="21">
        <f t="shared" si="123"/>
        <v>0</v>
      </c>
      <c r="AM340" s="21">
        <f t="shared" si="124"/>
        <v>0</v>
      </c>
      <c r="AN340" s="21">
        <f t="shared" si="125"/>
        <v>0</v>
      </c>
      <c r="AO340" s="21">
        <f t="shared" si="126"/>
        <v>0</v>
      </c>
      <c r="AP340" s="21">
        <f t="shared" si="127"/>
        <v>0</v>
      </c>
      <c r="AQ340" s="23">
        <f t="shared" si="128"/>
        <v>0</v>
      </c>
    </row>
    <row r="341" spans="1:43" x14ac:dyDescent="0.25">
      <c r="A341" s="131"/>
      <c r="B341" s="140" t="s">
        <v>792</v>
      </c>
      <c r="C341" s="125" t="s">
        <v>339</v>
      </c>
      <c r="D341" s="5"/>
      <c r="E341" s="5"/>
      <c r="F341" s="5"/>
      <c r="G341" s="5"/>
      <c r="H341" s="5"/>
      <c r="I341" s="5"/>
      <c r="J341" s="5"/>
      <c r="K341" s="5"/>
      <c r="L341" s="28"/>
      <c r="M341" s="141" t="s">
        <v>732</v>
      </c>
      <c r="N341" s="142">
        <v>0</v>
      </c>
      <c r="O341" s="150"/>
      <c r="P341" s="144">
        <v>0</v>
      </c>
      <c r="Q341" s="144">
        <v>0</v>
      </c>
      <c r="R341" s="144">
        <f t="shared" si="116"/>
        <v>0</v>
      </c>
      <c r="S341" s="144">
        <f t="shared" si="110"/>
        <v>0</v>
      </c>
      <c r="T341" s="144">
        <v>0</v>
      </c>
      <c r="U341" s="144">
        <f t="shared" si="117"/>
        <v>0</v>
      </c>
      <c r="V341" s="145"/>
      <c r="W341" s="144">
        <v>0</v>
      </c>
      <c r="X341" s="146">
        <f t="shared" si="111"/>
        <v>0</v>
      </c>
      <c r="Y341" s="144">
        <v>0</v>
      </c>
      <c r="Z341" s="144">
        <f t="shared" si="112"/>
        <v>0</v>
      </c>
      <c r="AA341" s="144">
        <f t="shared" si="113"/>
        <v>0</v>
      </c>
      <c r="AB341" s="144">
        <f t="shared" si="114"/>
        <v>0</v>
      </c>
      <c r="AC341" s="147">
        <f t="shared" si="115"/>
        <v>0</v>
      </c>
      <c r="AD341" s="48"/>
      <c r="AE341" s="21">
        <v>10</v>
      </c>
      <c r="AF341" s="21">
        <v>0</v>
      </c>
      <c r="AG341" s="21">
        <f t="shared" si="118"/>
        <v>0</v>
      </c>
      <c r="AH341" s="21">
        <f t="shared" si="119"/>
        <v>0</v>
      </c>
      <c r="AI341" s="21">
        <f t="shared" si="120"/>
        <v>0</v>
      </c>
      <c r="AJ341" s="21">
        <f t="shared" si="121"/>
        <v>0</v>
      </c>
      <c r="AK341" s="21">
        <f t="shared" si="122"/>
        <v>0</v>
      </c>
      <c r="AL341" s="21">
        <f t="shared" si="123"/>
        <v>0</v>
      </c>
      <c r="AM341" s="21">
        <f t="shared" si="124"/>
        <v>0</v>
      </c>
      <c r="AN341" s="21">
        <f t="shared" si="125"/>
        <v>0</v>
      </c>
      <c r="AO341" s="21">
        <f t="shared" si="126"/>
        <v>0</v>
      </c>
      <c r="AP341" s="21">
        <f t="shared" si="127"/>
        <v>0</v>
      </c>
      <c r="AQ341" s="23">
        <f t="shared" si="128"/>
        <v>0</v>
      </c>
    </row>
    <row r="342" spans="1:43" ht="30" x14ac:dyDescent="0.25">
      <c r="A342" s="128" t="s">
        <v>236</v>
      </c>
      <c r="B342" s="140" t="s">
        <v>792</v>
      </c>
      <c r="C342" s="118" t="s">
        <v>826</v>
      </c>
      <c r="D342" s="5"/>
      <c r="E342" s="5"/>
      <c r="F342" s="5"/>
      <c r="G342" s="5"/>
      <c r="H342" s="5"/>
      <c r="I342" s="5"/>
      <c r="J342" s="5"/>
      <c r="K342" s="5"/>
      <c r="L342" s="28"/>
      <c r="M342" s="141" t="s">
        <v>732</v>
      </c>
      <c r="N342" s="142">
        <v>0</v>
      </c>
      <c r="O342" s="150"/>
      <c r="P342" s="144">
        <v>0</v>
      </c>
      <c r="Q342" s="144">
        <v>0</v>
      </c>
      <c r="R342" s="144">
        <f t="shared" si="116"/>
        <v>0</v>
      </c>
      <c r="S342" s="144">
        <f t="shared" si="110"/>
        <v>0</v>
      </c>
      <c r="T342" s="144">
        <v>0</v>
      </c>
      <c r="U342" s="144">
        <f t="shared" si="117"/>
        <v>0</v>
      </c>
      <c r="V342" s="145"/>
      <c r="W342" s="144">
        <v>0</v>
      </c>
      <c r="X342" s="146">
        <f t="shared" si="111"/>
        <v>0</v>
      </c>
      <c r="Y342" s="144">
        <v>0</v>
      </c>
      <c r="Z342" s="144">
        <f t="shared" si="112"/>
        <v>0</v>
      </c>
      <c r="AA342" s="144">
        <f t="shared" si="113"/>
        <v>0</v>
      </c>
      <c r="AB342" s="144">
        <f t="shared" si="114"/>
        <v>0</v>
      </c>
      <c r="AC342" s="147">
        <f t="shared" si="115"/>
        <v>0</v>
      </c>
      <c r="AD342" s="48"/>
      <c r="AE342" s="21">
        <v>10</v>
      </c>
      <c r="AF342" s="21">
        <v>0</v>
      </c>
      <c r="AG342" s="21">
        <f t="shared" si="118"/>
        <v>0</v>
      </c>
      <c r="AH342" s="21">
        <f t="shared" si="119"/>
        <v>0</v>
      </c>
      <c r="AI342" s="21">
        <f t="shared" si="120"/>
        <v>0</v>
      </c>
      <c r="AJ342" s="21">
        <f t="shared" si="121"/>
        <v>0</v>
      </c>
      <c r="AK342" s="21">
        <f t="shared" si="122"/>
        <v>0</v>
      </c>
      <c r="AL342" s="21">
        <f t="shared" si="123"/>
        <v>0</v>
      </c>
      <c r="AM342" s="21">
        <f t="shared" si="124"/>
        <v>0</v>
      </c>
      <c r="AN342" s="21">
        <f t="shared" si="125"/>
        <v>0</v>
      </c>
      <c r="AO342" s="21">
        <f t="shared" si="126"/>
        <v>0</v>
      </c>
      <c r="AP342" s="21">
        <f t="shared" si="127"/>
        <v>0</v>
      </c>
      <c r="AQ342" s="23">
        <f t="shared" si="128"/>
        <v>0</v>
      </c>
    </row>
    <row r="343" spans="1:43" ht="30" x14ac:dyDescent="0.25">
      <c r="A343" s="128" t="s">
        <v>237</v>
      </c>
      <c r="B343" s="140" t="s">
        <v>792</v>
      </c>
      <c r="C343" s="118" t="s">
        <v>340</v>
      </c>
      <c r="D343" s="5"/>
      <c r="E343" s="5"/>
      <c r="F343" s="5"/>
      <c r="G343" s="5"/>
      <c r="H343" s="5"/>
      <c r="I343" s="5"/>
      <c r="J343" s="5"/>
      <c r="K343" s="5"/>
      <c r="L343" s="28"/>
      <c r="M343" s="141" t="s">
        <v>732</v>
      </c>
      <c r="N343" s="142">
        <v>0</v>
      </c>
      <c r="O343" s="150"/>
      <c r="P343" s="144">
        <v>0</v>
      </c>
      <c r="Q343" s="144">
        <v>0</v>
      </c>
      <c r="R343" s="144">
        <f t="shared" si="116"/>
        <v>0</v>
      </c>
      <c r="S343" s="144">
        <f t="shared" si="110"/>
        <v>0</v>
      </c>
      <c r="T343" s="144">
        <v>0</v>
      </c>
      <c r="U343" s="144">
        <f t="shared" si="117"/>
        <v>0</v>
      </c>
      <c r="V343" s="145"/>
      <c r="W343" s="144">
        <v>0</v>
      </c>
      <c r="X343" s="146">
        <f t="shared" si="111"/>
        <v>0</v>
      </c>
      <c r="Y343" s="144">
        <v>0</v>
      </c>
      <c r="Z343" s="144">
        <f t="shared" si="112"/>
        <v>0</v>
      </c>
      <c r="AA343" s="144">
        <f t="shared" si="113"/>
        <v>0</v>
      </c>
      <c r="AB343" s="144">
        <f t="shared" si="114"/>
        <v>0</v>
      </c>
      <c r="AC343" s="147">
        <f t="shared" si="115"/>
        <v>0</v>
      </c>
      <c r="AD343" s="48"/>
      <c r="AE343" s="21">
        <v>10</v>
      </c>
      <c r="AF343" s="21">
        <v>0</v>
      </c>
      <c r="AG343" s="21">
        <f t="shared" si="118"/>
        <v>0</v>
      </c>
      <c r="AH343" s="21">
        <f t="shared" si="119"/>
        <v>0</v>
      </c>
      <c r="AI343" s="21">
        <f t="shared" si="120"/>
        <v>0</v>
      </c>
      <c r="AJ343" s="21">
        <f t="shared" si="121"/>
        <v>0</v>
      </c>
      <c r="AK343" s="21">
        <f t="shared" si="122"/>
        <v>0</v>
      </c>
      <c r="AL343" s="21">
        <f t="shared" si="123"/>
        <v>0</v>
      </c>
      <c r="AM343" s="21">
        <f t="shared" si="124"/>
        <v>0</v>
      </c>
      <c r="AN343" s="21">
        <f t="shared" si="125"/>
        <v>0</v>
      </c>
      <c r="AO343" s="21">
        <f t="shared" si="126"/>
        <v>0</v>
      </c>
      <c r="AP343" s="21">
        <f t="shared" si="127"/>
        <v>0</v>
      </c>
      <c r="AQ343" s="23">
        <f t="shared" si="128"/>
        <v>0</v>
      </c>
    </row>
    <row r="344" spans="1:43" x14ac:dyDescent="0.25">
      <c r="A344" s="128" t="s">
        <v>238</v>
      </c>
      <c r="B344" s="140" t="s">
        <v>792</v>
      </c>
      <c r="C344" s="118" t="s">
        <v>791</v>
      </c>
      <c r="D344" s="5"/>
      <c r="E344" s="5"/>
      <c r="F344" s="5"/>
      <c r="G344" s="5"/>
      <c r="H344" s="5"/>
      <c r="I344" s="5"/>
      <c r="J344" s="5"/>
      <c r="K344" s="5"/>
      <c r="L344" s="28"/>
      <c r="M344" s="141" t="s">
        <v>732</v>
      </c>
      <c r="N344" s="142">
        <v>0</v>
      </c>
      <c r="O344" s="150"/>
      <c r="P344" s="144">
        <v>0</v>
      </c>
      <c r="Q344" s="144">
        <v>0</v>
      </c>
      <c r="R344" s="144">
        <f t="shared" si="116"/>
        <v>0</v>
      </c>
      <c r="S344" s="144">
        <f t="shared" si="110"/>
        <v>0</v>
      </c>
      <c r="T344" s="144">
        <v>0</v>
      </c>
      <c r="U344" s="144">
        <f t="shared" si="117"/>
        <v>0</v>
      </c>
      <c r="V344" s="145"/>
      <c r="W344" s="144">
        <v>0</v>
      </c>
      <c r="X344" s="146">
        <f t="shared" si="111"/>
        <v>0</v>
      </c>
      <c r="Y344" s="144">
        <v>0</v>
      </c>
      <c r="Z344" s="144">
        <f t="shared" si="112"/>
        <v>0</v>
      </c>
      <c r="AA344" s="144">
        <f t="shared" si="113"/>
        <v>0</v>
      </c>
      <c r="AB344" s="144">
        <f t="shared" si="114"/>
        <v>0</v>
      </c>
      <c r="AC344" s="147">
        <f t="shared" si="115"/>
        <v>0</v>
      </c>
      <c r="AD344" s="48"/>
      <c r="AE344" s="21">
        <v>10</v>
      </c>
      <c r="AF344" s="21">
        <v>0</v>
      </c>
      <c r="AG344" s="21">
        <f t="shared" si="118"/>
        <v>0</v>
      </c>
      <c r="AH344" s="21">
        <f t="shared" si="119"/>
        <v>0</v>
      </c>
      <c r="AI344" s="21">
        <f t="shared" si="120"/>
        <v>0</v>
      </c>
      <c r="AJ344" s="21">
        <f t="shared" si="121"/>
        <v>0</v>
      </c>
      <c r="AK344" s="21">
        <f t="shared" si="122"/>
        <v>0</v>
      </c>
      <c r="AL344" s="21">
        <f t="shared" si="123"/>
        <v>0</v>
      </c>
      <c r="AM344" s="21">
        <f t="shared" si="124"/>
        <v>0</v>
      </c>
      <c r="AN344" s="21">
        <f t="shared" si="125"/>
        <v>0</v>
      </c>
      <c r="AO344" s="21">
        <f t="shared" si="126"/>
        <v>0</v>
      </c>
      <c r="AP344" s="21">
        <f t="shared" si="127"/>
        <v>0</v>
      </c>
      <c r="AQ344" s="23">
        <f t="shared" si="128"/>
        <v>0</v>
      </c>
    </row>
    <row r="345" spans="1:43" x14ac:dyDescent="0.25">
      <c r="A345" s="131"/>
      <c r="B345" s="140" t="s">
        <v>792</v>
      </c>
      <c r="C345" s="127" t="s">
        <v>303</v>
      </c>
      <c r="D345" s="5"/>
      <c r="E345" s="5"/>
      <c r="F345" s="5"/>
      <c r="G345" s="5"/>
      <c r="H345" s="5"/>
      <c r="I345" s="5"/>
      <c r="J345" s="5"/>
      <c r="K345" s="5"/>
      <c r="L345" s="28"/>
      <c r="M345" s="141" t="s">
        <v>732</v>
      </c>
      <c r="N345" s="142">
        <v>0</v>
      </c>
      <c r="O345" s="150"/>
      <c r="P345" s="144">
        <v>0</v>
      </c>
      <c r="Q345" s="144">
        <v>0</v>
      </c>
      <c r="R345" s="144">
        <f t="shared" si="116"/>
        <v>0</v>
      </c>
      <c r="S345" s="144">
        <f t="shared" si="110"/>
        <v>0</v>
      </c>
      <c r="T345" s="144">
        <v>0</v>
      </c>
      <c r="U345" s="144">
        <f t="shared" si="117"/>
        <v>0</v>
      </c>
      <c r="V345" s="145"/>
      <c r="W345" s="144">
        <v>0</v>
      </c>
      <c r="X345" s="146">
        <f t="shared" si="111"/>
        <v>0</v>
      </c>
      <c r="Y345" s="144">
        <v>0</v>
      </c>
      <c r="Z345" s="144">
        <f t="shared" si="112"/>
        <v>0</v>
      </c>
      <c r="AA345" s="144">
        <f t="shared" si="113"/>
        <v>0</v>
      </c>
      <c r="AB345" s="144">
        <f t="shared" si="114"/>
        <v>0</v>
      </c>
      <c r="AC345" s="147">
        <f t="shared" si="115"/>
        <v>0</v>
      </c>
      <c r="AD345" s="48"/>
      <c r="AE345" s="21">
        <v>10</v>
      </c>
      <c r="AF345" s="21">
        <v>0</v>
      </c>
      <c r="AG345" s="21">
        <f t="shared" si="118"/>
        <v>0</v>
      </c>
      <c r="AH345" s="21">
        <f t="shared" si="119"/>
        <v>0</v>
      </c>
      <c r="AI345" s="21">
        <f t="shared" si="120"/>
        <v>0</v>
      </c>
      <c r="AJ345" s="21">
        <f t="shared" si="121"/>
        <v>0</v>
      </c>
      <c r="AK345" s="21">
        <f t="shared" si="122"/>
        <v>0</v>
      </c>
      <c r="AL345" s="21">
        <f t="shared" si="123"/>
        <v>0</v>
      </c>
      <c r="AM345" s="21">
        <f t="shared" si="124"/>
        <v>0</v>
      </c>
      <c r="AN345" s="21">
        <f t="shared" si="125"/>
        <v>0</v>
      </c>
      <c r="AO345" s="21">
        <f t="shared" si="126"/>
        <v>0</v>
      </c>
      <c r="AP345" s="21">
        <f t="shared" si="127"/>
        <v>0</v>
      </c>
      <c r="AQ345" s="23">
        <f t="shared" si="128"/>
        <v>0</v>
      </c>
    </row>
    <row r="346" spans="1:43" ht="30" x14ac:dyDescent="0.25">
      <c r="A346" s="131"/>
      <c r="B346" s="140" t="s">
        <v>792</v>
      </c>
      <c r="C346" s="118" t="s">
        <v>341</v>
      </c>
      <c r="D346" s="5"/>
      <c r="E346" s="5"/>
      <c r="F346" s="5"/>
      <c r="G346" s="5"/>
      <c r="H346" s="5"/>
      <c r="I346" s="5"/>
      <c r="J346" s="5"/>
      <c r="K346" s="5"/>
      <c r="L346" s="28"/>
      <c r="M346" s="141" t="s">
        <v>732</v>
      </c>
      <c r="N346" s="142">
        <v>0</v>
      </c>
      <c r="O346" s="150"/>
      <c r="P346" s="144">
        <v>0</v>
      </c>
      <c r="Q346" s="144">
        <v>0</v>
      </c>
      <c r="R346" s="144">
        <f t="shared" si="116"/>
        <v>0</v>
      </c>
      <c r="S346" s="144">
        <f t="shared" si="110"/>
        <v>0</v>
      </c>
      <c r="T346" s="144">
        <v>0</v>
      </c>
      <c r="U346" s="144">
        <f t="shared" si="117"/>
        <v>0</v>
      </c>
      <c r="V346" s="145"/>
      <c r="W346" s="144">
        <v>0</v>
      </c>
      <c r="X346" s="146">
        <f t="shared" si="111"/>
        <v>0</v>
      </c>
      <c r="Y346" s="144">
        <v>0</v>
      </c>
      <c r="Z346" s="144">
        <f t="shared" si="112"/>
        <v>0</v>
      </c>
      <c r="AA346" s="144">
        <f t="shared" si="113"/>
        <v>0</v>
      </c>
      <c r="AB346" s="144">
        <f t="shared" si="114"/>
        <v>0</v>
      </c>
      <c r="AC346" s="147">
        <f t="shared" si="115"/>
        <v>0</v>
      </c>
      <c r="AD346" s="48"/>
      <c r="AE346" s="21">
        <v>10</v>
      </c>
      <c r="AF346" s="21">
        <v>0</v>
      </c>
      <c r="AG346" s="21">
        <f t="shared" si="118"/>
        <v>0</v>
      </c>
      <c r="AH346" s="21">
        <f t="shared" si="119"/>
        <v>0</v>
      </c>
      <c r="AI346" s="21">
        <f t="shared" si="120"/>
        <v>0</v>
      </c>
      <c r="AJ346" s="21">
        <f t="shared" si="121"/>
        <v>0</v>
      </c>
      <c r="AK346" s="21">
        <f t="shared" si="122"/>
        <v>0</v>
      </c>
      <c r="AL346" s="21">
        <f t="shared" si="123"/>
        <v>0</v>
      </c>
      <c r="AM346" s="21">
        <f t="shared" si="124"/>
        <v>0</v>
      </c>
      <c r="AN346" s="21">
        <f t="shared" si="125"/>
        <v>0</v>
      </c>
      <c r="AO346" s="21">
        <f t="shared" si="126"/>
        <v>0</v>
      </c>
      <c r="AP346" s="21">
        <f t="shared" si="127"/>
        <v>0</v>
      </c>
      <c r="AQ346" s="23">
        <f t="shared" si="128"/>
        <v>0</v>
      </c>
    </row>
    <row r="347" spans="1:43" x14ac:dyDescent="0.25">
      <c r="A347" s="131"/>
      <c r="B347" s="140" t="s">
        <v>792</v>
      </c>
      <c r="C347" s="127" t="s">
        <v>262</v>
      </c>
      <c r="D347" s="5"/>
      <c r="E347" s="5"/>
      <c r="F347" s="5"/>
      <c r="G347" s="5"/>
      <c r="H347" s="5"/>
      <c r="I347" s="5"/>
      <c r="J347" s="5"/>
      <c r="K347" s="5"/>
      <c r="L347" s="28"/>
      <c r="M347" s="141" t="s">
        <v>732</v>
      </c>
      <c r="N347" s="142">
        <v>0</v>
      </c>
      <c r="O347" s="150"/>
      <c r="P347" s="144">
        <v>0</v>
      </c>
      <c r="Q347" s="144">
        <v>0</v>
      </c>
      <c r="R347" s="144">
        <f t="shared" si="116"/>
        <v>0</v>
      </c>
      <c r="S347" s="144">
        <f t="shared" si="110"/>
        <v>0</v>
      </c>
      <c r="T347" s="144">
        <v>0</v>
      </c>
      <c r="U347" s="144">
        <f t="shared" si="117"/>
        <v>0</v>
      </c>
      <c r="V347" s="145"/>
      <c r="W347" s="144">
        <v>0</v>
      </c>
      <c r="X347" s="146">
        <f t="shared" si="111"/>
        <v>0</v>
      </c>
      <c r="Y347" s="144">
        <v>0</v>
      </c>
      <c r="Z347" s="144">
        <f t="shared" si="112"/>
        <v>0</v>
      </c>
      <c r="AA347" s="144">
        <f t="shared" si="113"/>
        <v>0</v>
      </c>
      <c r="AB347" s="144">
        <f t="shared" si="114"/>
        <v>0</v>
      </c>
      <c r="AC347" s="147">
        <f t="shared" si="115"/>
        <v>0</v>
      </c>
      <c r="AD347" s="48"/>
      <c r="AE347" s="21">
        <v>10</v>
      </c>
      <c r="AF347" s="21">
        <v>0</v>
      </c>
      <c r="AG347" s="21">
        <f t="shared" si="118"/>
        <v>0</v>
      </c>
      <c r="AH347" s="21">
        <f t="shared" si="119"/>
        <v>0</v>
      </c>
      <c r="AI347" s="21">
        <f t="shared" si="120"/>
        <v>0</v>
      </c>
      <c r="AJ347" s="21">
        <f t="shared" si="121"/>
        <v>0</v>
      </c>
      <c r="AK347" s="21">
        <f t="shared" si="122"/>
        <v>0</v>
      </c>
      <c r="AL347" s="21">
        <f t="shared" si="123"/>
        <v>0</v>
      </c>
      <c r="AM347" s="21">
        <f t="shared" si="124"/>
        <v>0</v>
      </c>
      <c r="AN347" s="21">
        <f t="shared" si="125"/>
        <v>0</v>
      </c>
      <c r="AO347" s="21">
        <f t="shared" si="126"/>
        <v>0</v>
      </c>
      <c r="AP347" s="21">
        <f t="shared" si="127"/>
        <v>0</v>
      </c>
      <c r="AQ347" s="23">
        <f t="shared" si="128"/>
        <v>0</v>
      </c>
    </row>
    <row r="348" spans="1:43" x14ac:dyDescent="0.25">
      <c r="A348" s="131"/>
      <c r="B348" s="140" t="s">
        <v>792</v>
      </c>
      <c r="C348" s="125" t="s">
        <v>342</v>
      </c>
      <c r="D348" s="5"/>
      <c r="E348" s="5"/>
      <c r="F348" s="5"/>
      <c r="G348" s="5"/>
      <c r="H348" s="5"/>
      <c r="I348" s="5"/>
      <c r="J348" s="5"/>
      <c r="K348" s="5"/>
      <c r="L348" s="28"/>
      <c r="M348" s="141" t="s">
        <v>732</v>
      </c>
      <c r="N348" s="142">
        <v>0</v>
      </c>
      <c r="O348" s="150"/>
      <c r="P348" s="144">
        <v>0</v>
      </c>
      <c r="Q348" s="144">
        <v>0</v>
      </c>
      <c r="R348" s="144">
        <f t="shared" si="116"/>
        <v>0</v>
      </c>
      <c r="S348" s="144">
        <f t="shared" si="110"/>
        <v>0</v>
      </c>
      <c r="T348" s="144">
        <v>0</v>
      </c>
      <c r="U348" s="144">
        <f t="shared" si="117"/>
        <v>0</v>
      </c>
      <c r="V348" s="145"/>
      <c r="W348" s="144">
        <v>0</v>
      </c>
      <c r="X348" s="146">
        <f t="shared" si="111"/>
        <v>0</v>
      </c>
      <c r="Y348" s="144">
        <v>0</v>
      </c>
      <c r="Z348" s="144">
        <f t="shared" si="112"/>
        <v>0</v>
      </c>
      <c r="AA348" s="144">
        <f t="shared" si="113"/>
        <v>0</v>
      </c>
      <c r="AB348" s="144">
        <f t="shared" si="114"/>
        <v>0</v>
      </c>
      <c r="AC348" s="147">
        <f t="shared" si="115"/>
        <v>0</v>
      </c>
      <c r="AD348" s="48"/>
      <c r="AE348" s="21">
        <v>10</v>
      </c>
      <c r="AF348" s="21">
        <v>0</v>
      </c>
      <c r="AG348" s="21">
        <f t="shared" si="118"/>
        <v>0</v>
      </c>
      <c r="AH348" s="21">
        <f t="shared" si="119"/>
        <v>0</v>
      </c>
      <c r="AI348" s="21">
        <f t="shared" si="120"/>
        <v>0</v>
      </c>
      <c r="AJ348" s="21">
        <f t="shared" si="121"/>
        <v>0</v>
      </c>
      <c r="AK348" s="21">
        <f t="shared" si="122"/>
        <v>0</v>
      </c>
      <c r="AL348" s="21">
        <f t="shared" si="123"/>
        <v>0</v>
      </c>
      <c r="AM348" s="21">
        <f t="shared" si="124"/>
        <v>0</v>
      </c>
      <c r="AN348" s="21">
        <f t="shared" si="125"/>
        <v>0</v>
      </c>
      <c r="AO348" s="21">
        <f t="shared" si="126"/>
        <v>0</v>
      </c>
      <c r="AP348" s="21">
        <f t="shared" si="127"/>
        <v>0</v>
      </c>
      <c r="AQ348" s="23">
        <f t="shared" si="128"/>
        <v>0</v>
      </c>
    </row>
    <row r="349" spans="1:43" x14ac:dyDescent="0.25">
      <c r="A349" s="131"/>
      <c r="B349" s="140" t="s">
        <v>792</v>
      </c>
      <c r="C349" s="125" t="s">
        <v>343</v>
      </c>
      <c r="D349" s="5"/>
      <c r="E349" s="5"/>
      <c r="F349" s="5"/>
      <c r="G349" s="5"/>
      <c r="H349" s="5"/>
      <c r="I349" s="5"/>
      <c r="J349" s="5"/>
      <c r="K349" s="5"/>
      <c r="L349" s="28"/>
      <c r="M349" s="141" t="s">
        <v>732</v>
      </c>
      <c r="N349" s="142">
        <v>0</v>
      </c>
      <c r="O349" s="150"/>
      <c r="P349" s="144">
        <v>0</v>
      </c>
      <c r="Q349" s="144">
        <v>0</v>
      </c>
      <c r="R349" s="144">
        <f t="shared" si="116"/>
        <v>0</v>
      </c>
      <c r="S349" s="144">
        <f t="shared" si="110"/>
        <v>0</v>
      </c>
      <c r="T349" s="144">
        <v>0</v>
      </c>
      <c r="U349" s="144">
        <f t="shared" si="117"/>
        <v>0</v>
      </c>
      <c r="V349" s="145"/>
      <c r="W349" s="144">
        <v>0</v>
      </c>
      <c r="X349" s="146">
        <f t="shared" si="111"/>
        <v>0</v>
      </c>
      <c r="Y349" s="144">
        <v>0</v>
      </c>
      <c r="Z349" s="144">
        <f t="shared" si="112"/>
        <v>0</v>
      </c>
      <c r="AA349" s="144">
        <f t="shared" si="113"/>
        <v>0</v>
      </c>
      <c r="AB349" s="144">
        <f t="shared" si="114"/>
        <v>0</v>
      </c>
      <c r="AC349" s="147">
        <f t="shared" si="115"/>
        <v>0</v>
      </c>
      <c r="AD349" s="48"/>
      <c r="AE349" s="21">
        <v>10</v>
      </c>
      <c r="AF349" s="21">
        <v>0</v>
      </c>
      <c r="AG349" s="21">
        <f t="shared" si="118"/>
        <v>0</v>
      </c>
      <c r="AH349" s="21">
        <f t="shared" si="119"/>
        <v>0</v>
      </c>
      <c r="AI349" s="21">
        <f t="shared" si="120"/>
        <v>0</v>
      </c>
      <c r="AJ349" s="21">
        <f t="shared" si="121"/>
        <v>0</v>
      </c>
      <c r="AK349" s="21">
        <f t="shared" si="122"/>
        <v>0</v>
      </c>
      <c r="AL349" s="21">
        <f t="shared" si="123"/>
        <v>0</v>
      </c>
      <c r="AM349" s="21">
        <f t="shared" si="124"/>
        <v>0</v>
      </c>
      <c r="AN349" s="21">
        <f t="shared" si="125"/>
        <v>0</v>
      </c>
      <c r="AO349" s="21">
        <f t="shared" si="126"/>
        <v>0</v>
      </c>
      <c r="AP349" s="21">
        <f t="shared" si="127"/>
        <v>0</v>
      </c>
      <c r="AQ349" s="23">
        <f t="shared" si="128"/>
        <v>0</v>
      </c>
    </row>
    <row r="350" spans="1:43" x14ac:dyDescent="0.25">
      <c r="A350" s="131"/>
      <c r="B350" s="140" t="s">
        <v>792</v>
      </c>
      <c r="C350" s="125" t="s">
        <v>344</v>
      </c>
      <c r="D350" s="5"/>
      <c r="E350" s="5"/>
      <c r="F350" s="5"/>
      <c r="G350" s="5"/>
      <c r="H350" s="5"/>
      <c r="I350" s="5"/>
      <c r="J350" s="5"/>
      <c r="K350" s="5"/>
      <c r="L350" s="28"/>
      <c r="M350" s="141" t="s">
        <v>732</v>
      </c>
      <c r="N350" s="142">
        <v>0</v>
      </c>
      <c r="O350" s="150"/>
      <c r="P350" s="144">
        <v>0</v>
      </c>
      <c r="Q350" s="144">
        <v>0</v>
      </c>
      <c r="R350" s="144">
        <f t="shared" si="116"/>
        <v>0</v>
      </c>
      <c r="S350" s="144">
        <f t="shared" si="110"/>
        <v>0</v>
      </c>
      <c r="T350" s="144">
        <v>0</v>
      </c>
      <c r="U350" s="144">
        <f t="shared" si="117"/>
        <v>0</v>
      </c>
      <c r="V350" s="145"/>
      <c r="W350" s="144">
        <v>0</v>
      </c>
      <c r="X350" s="146">
        <f t="shared" si="111"/>
        <v>0</v>
      </c>
      <c r="Y350" s="144">
        <v>0</v>
      </c>
      <c r="Z350" s="144">
        <f t="shared" si="112"/>
        <v>0</v>
      </c>
      <c r="AA350" s="144">
        <f t="shared" si="113"/>
        <v>0</v>
      </c>
      <c r="AB350" s="144">
        <f t="shared" si="114"/>
        <v>0</v>
      </c>
      <c r="AC350" s="147">
        <f t="shared" si="115"/>
        <v>0</v>
      </c>
      <c r="AD350" s="48"/>
      <c r="AE350" s="21">
        <v>10</v>
      </c>
      <c r="AF350" s="21">
        <v>0</v>
      </c>
      <c r="AG350" s="21">
        <f t="shared" si="118"/>
        <v>0</v>
      </c>
      <c r="AH350" s="21">
        <f t="shared" si="119"/>
        <v>0</v>
      </c>
      <c r="AI350" s="21">
        <f t="shared" si="120"/>
        <v>0</v>
      </c>
      <c r="AJ350" s="21">
        <f t="shared" si="121"/>
        <v>0</v>
      </c>
      <c r="AK350" s="21">
        <f t="shared" si="122"/>
        <v>0</v>
      </c>
      <c r="AL350" s="21">
        <f t="shared" si="123"/>
        <v>0</v>
      </c>
      <c r="AM350" s="21">
        <f t="shared" si="124"/>
        <v>0</v>
      </c>
      <c r="AN350" s="21">
        <f t="shared" si="125"/>
        <v>0</v>
      </c>
      <c r="AO350" s="21">
        <f t="shared" si="126"/>
        <v>0</v>
      </c>
      <c r="AP350" s="21">
        <f t="shared" si="127"/>
        <v>0</v>
      </c>
      <c r="AQ350" s="23">
        <f t="shared" si="128"/>
        <v>0</v>
      </c>
    </row>
    <row r="351" spans="1:43" x14ac:dyDescent="0.25">
      <c r="A351" s="131"/>
      <c r="B351" s="140" t="s">
        <v>792</v>
      </c>
      <c r="C351" s="125" t="s">
        <v>783</v>
      </c>
      <c r="D351" s="5"/>
      <c r="E351" s="5"/>
      <c r="F351" s="5"/>
      <c r="G351" s="5"/>
      <c r="H351" s="5"/>
      <c r="I351" s="5"/>
      <c r="J351" s="5"/>
      <c r="K351" s="5"/>
      <c r="L351" s="28"/>
      <c r="M351" s="141" t="s">
        <v>732</v>
      </c>
      <c r="N351" s="142">
        <v>0</v>
      </c>
      <c r="O351" s="150"/>
      <c r="P351" s="144">
        <v>0</v>
      </c>
      <c r="Q351" s="144">
        <v>0</v>
      </c>
      <c r="R351" s="144">
        <f t="shared" si="116"/>
        <v>0</v>
      </c>
      <c r="S351" s="144">
        <f t="shared" si="110"/>
        <v>0</v>
      </c>
      <c r="T351" s="144">
        <v>0</v>
      </c>
      <c r="U351" s="144">
        <f t="shared" si="117"/>
        <v>0</v>
      </c>
      <c r="V351" s="145"/>
      <c r="W351" s="144">
        <v>0</v>
      </c>
      <c r="X351" s="146">
        <f t="shared" si="111"/>
        <v>0</v>
      </c>
      <c r="Y351" s="144">
        <v>0</v>
      </c>
      <c r="Z351" s="144">
        <f t="shared" si="112"/>
        <v>0</v>
      </c>
      <c r="AA351" s="144">
        <f t="shared" si="113"/>
        <v>0</v>
      </c>
      <c r="AB351" s="144">
        <f t="shared" si="114"/>
        <v>0</v>
      </c>
      <c r="AC351" s="147">
        <f t="shared" si="115"/>
        <v>0</v>
      </c>
      <c r="AD351" s="48"/>
      <c r="AE351" s="21">
        <v>10</v>
      </c>
      <c r="AF351" s="21">
        <v>0</v>
      </c>
      <c r="AG351" s="21">
        <f t="shared" si="118"/>
        <v>0</v>
      </c>
      <c r="AH351" s="21">
        <f t="shared" si="119"/>
        <v>0</v>
      </c>
      <c r="AI351" s="21">
        <f t="shared" si="120"/>
        <v>0</v>
      </c>
      <c r="AJ351" s="21">
        <f t="shared" si="121"/>
        <v>0</v>
      </c>
      <c r="AK351" s="21">
        <f t="shared" si="122"/>
        <v>0</v>
      </c>
      <c r="AL351" s="21">
        <f t="shared" si="123"/>
        <v>0</v>
      </c>
      <c r="AM351" s="21">
        <f t="shared" si="124"/>
        <v>0</v>
      </c>
      <c r="AN351" s="21">
        <f t="shared" si="125"/>
        <v>0</v>
      </c>
      <c r="AO351" s="21">
        <f t="shared" si="126"/>
        <v>0</v>
      </c>
      <c r="AP351" s="21">
        <f t="shared" si="127"/>
        <v>0</v>
      </c>
      <c r="AQ351" s="23">
        <f t="shared" si="128"/>
        <v>0</v>
      </c>
    </row>
    <row r="352" spans="1:43" x14ac:dyDescent="0.25">
      <c r="A352" s="131"/>
      <c r="B352" s="140" t="s">
        <v>792</v>
      </c>
      <c r="C352" s="125" t="s">
        <v>335</v>
      </c>
      <c r="D352" s="5"/>
      <c r="E352" s="5"/>
      <c r="F352" s="5"/>
      <c r="G352" s="5"/>
      <c r="H352" s="5"/>
      <c r="I352" s="5"/>
      <c r="J352" s="5"/>
      <c r="K352" s="5"/>
      <c r="L352" s="28"/>
      <c r="M352" s="141" t="s">
        <v>732</v>
      </c>
      <c r="N352" s="142">
        <v>0</v>
      </c>
      <c r="O352" s="150"/>
      <c r="P352" s="144">
        <v>0</v>
      </c>
      <c r="Q352" s="144">
        <v>0</v>
      </c>
      <c r="R352" s="144">
        <f t="shared" si="116"/>
        <v>0</v>
      </c>
      <c r="S352" s="144">
        <f t="shared" si="110"/>
        <v>0</v>
      </c>
      <c r="T352" s="144">
        <v>0</v>
      </c>
      <c r="U352" s="144">
        <f t="shared" si="117"/>
        <v>0</v>
      </c>
      <c r="V352" s="145"/>
      <c r="W352" s="144">
        <v>0</v>
      </c>
      <c r="X352" s="146">
        <f t="shared" si="111"/>
        <v>0</v>
      </c>
      <c r="Y352" s="144">
        <v>0</v>
      </c>
      <c r="Z352" s="144">
        <f t="shared" si="112"/>
        <v>0</v>
      </c>
      <c r="AA352" s="144">
        <f t="shared" si="113"/>
        <v>0</v>
      </c>
      <c r="AB352" s="144">
        <f t="shared" si="114"/>
        <v>0</v>
      </c>
      <c r="AC352" s="147">
        <f t="shared" si="115"/>
        <v>0</v>
      </c>
      <c r="AD352" s="48"/>
      <c r="AE352" s="21">
        <v>10</v>
      </c>
      <c r="AF352" s="21">
        <v>0</v>
      </c>
      <c r="AG352" s="21">
        <f t="shared" si="118"/>
        <v>0</v>
      </c>
      <c r="AH352" s="21">
        <f t="shared" si="119"/>
        <v>0</v>
      </c>
      <c r="AI352" s="21">
        <f t="shared" si="120"/>
        <v>0</v>
      </c>
      <c r="AJ352" s="21">
        <f t="shared" si="121"/>
        <v>0</v>
      </c>
      <c r="AK352" s="21">
        <f t="shared" si="122"/>
        <v>0</v>
      </c>
      <c r="AL352" s="21">
        <f t="shared" si="123"/>
        <v>0</v>
      </c>
      <c r="AM352" s="21">
        <f t="shared" si="124"/>
        <v>0</v>
      </c>
      <c r="AN352" s="21">
        <f t="shared" si="125"/>
        <v>0</v>
      </c>
      <c r="AO352" s="21">
        <f t="shared" si="126"/>
        <v>0</v>
      </c>
      <c r="AP352" s="21">
        <f t="shared" si="127"/>
        <v>0</v>
      </c>
      <c r="AQ352" s="23">
        <f t="shared" si="128"/>
        <v>0</v>
      </c>
    </row>
    <row r="353" spans="1:43" x14ac:dyDescent="0.25">
      <c r="A353" s="131"/>
      <c r="B353" s="140" t="s">
        <v>792</v>
      </c>
      <c r="C353" s="125" t="s">
        <v>336</v>
      </c>
      <c r="D353" s="5"/>
      <c r="E353" s="5"/>
      <c r="F353" s="5"/>
      <c r="G353" s="5"/>
      <c r="H353" s="5"/>
      <c r="I353" s="5"/>
      <c r="J353" s="5"/>
      <c r="K353" s="5"/>
      <c r="L353" s="28"/>
      <c r="M353" s="141" t="s">
        <v>732</v>
      </c>
      <c r="N353" s="142">
        <v>0</v>
      </c>
      <c r="O353" s="150"/>
      <c r="P353" s="144">
        <v>0</v>
      </c>
      <c r="Q353" s="144">
        <v>0</v>
      </c>
      <c r="R353" s="144">
        <f t="shared" si="116"/>
        <v>0</v>
      </c>
      <c r="S353" s="144">
        <f t="shared" si="110"/>
        <v>0</v>
      </c>
      <c r="T353" s="144">
        <v>0</v>
      </c>
      <c r="U353" s="144">
        <f t="shared" si="117"/>
        <v>0</v>
      </c>
      <c r="V353" s="145"/>
      <c r="W353" s="144">
        <v>0</v>
      </c>
      <c r="X353" s="146">
        <f t="shared" si="111"/>
        <v>0</v>
      </c>
      <c r="Y353" s="144">
        <v>0</v>
      </c>
      <c r="Z353" s="144">
        <f t="shared" si="112"/>
        <v>0</v>
      </c>
      <c r="AA353" s="144">
        <f t="shared" si="113"/>
        <v>0</v>
      </c>
      <c r="AB353" s="144">
        <f t="shared" si="114"/>
        <v>0</v>
      </c>
      <c r="AC353" s="147">
        <f t="shared" si="115"/>
        <v>0</v>
      </c>
      <c r="AD353" s="48"/>
      <c r="AE353" s="21">
        <v>10</v>
      </c>
      <c r="AF353" s="21">
        <v>0</v>
      </c>
      <c r="AG353" s="21">
        <f t="shared" si="118"/>
        <v>0</v>
      </c>
      <c r="AH353" s="21">
        <f t="shared" si="119"/>
        <v>0</v>
      </c>
      <c r="AI353" s="21">
        <f t="shared" si="120"/>
        <v>0</v>
      </c>
      <c r="AJ353" s="21">
        <f t="shared" si="121"/>
        <v>0</v>
      </c>
      <c r="AK353" s="21">
        <f t="shared" si="122"/>
        <v>0</v>
      </c>
      <c r="AL353" s="21">
        <f t="shared" si="123"/>
        <v>0</v>
      </c>
      <c r="AM353" s="21">
        <f t="shared" si="124"/>
        <v>0</v>
      </c>
      <c r="AN353" s="21">
        <f t="shared" si="125"/>
        <v>0</v>
      </c>
      <c r="AO353" s="21">
        <f t="shared" si="126"/>
        <v>0</v>
      </c>
      <c r="AP353" s="21">
        <f t="shared" si="127"/>
        <v>0</v>
      </c>
      <c r="AQ353" s="23">
        <f t="shared" si="128"/>
        <v>0</v>
      </c>
    </row>
    <row r="354" spans="1:43" x14ac:dyDescent="0.25">
      <c r="A354" s="131"/>
      <c r="B354" s="140" t="s">
        <v>792</v>
      </c>
      <c r="C354" s="125" t="s">
        <v>786</v>
      </c>
      <c r="D354" s="5"/>
      <c r="E354" s="5"/>
      <c r="F354" s="5"/>
      <c r="G354" s="5"/>
      <c r="H354" s="5"/>
      <c r="I354" s="5"/>
      <c r="J354" s="5"/>
      <c r="K354" s="5"/>
      <c r="L354" s="28"/>
      <c r="M354" s="141" t="s">
        <v>732</v>
      </c>
      <c r="N354" s="142">
        <v>0</v>
      </c>
      <c r="O354" s="150"/>
      <c r="P354" s="144">
        <v>0</v>
      </c>
      <c r="Q354" s="144">
        <v>0</v>
      </c>
      <c r="R354" s="144">
        <f t="shared" si="116"/>
        <v>0</v>
      </c>
      <c r="S354" s="144">
        <f t="shared" si="110"/>
        <v>0</v>
      </c>
      <c r="T354" s="144">
        <v>0</v>
      </c>
      <c r="U354" s="144">
        <f t="shared" si="117"/>
        <v>0</v>
      </c>
      <c r="V354" s="145"/>
      <c r="W354" s="144">
        <v>0</v>
      </c>
      <c r="X354" s="146">
        <f t="shared" si="111"/>
        <v>0</v>
      </c>
      <c r="Y354" s="144">
        <v>0</v>
      </c>
      <c r="Z354" s="144">
        <f t="shared" si="112"/>
        <v>0</v>
      </c>
      <c r="AA354" s="144">
        <f t="shared" si="113"/>
        <v>0</v>
      </c>
      <c r="AB354" s="144">
        <f t="shared" si="114"/>
        <v>0</v>
      </c>
      <c r="AC354" s="147">
        <f t="shared" si="115"/>
        <v>0</v>
      </c>
      <c r="AD354" s="48"/>
      <c r="AE354" s="21">
        <v>10</v>
      </c>
      <c r="AF354" s="21">
        <v>0</v>
      </c>
      <c r="AG354" s="21">
        <f t="shared" si="118"/>
        <v>0</v>
      </c>
      <c r="AH354" s="21">
        <f t="shared" si="119"/>
        <v>0</v>
      </c>
      <c r="AI354" s="21">
        <f t="shared" si="120"/>
        <v>0</v>
      </c>
      <c r="AJ354" s="21">
        <f t="shared" si="121"/>
        <v>0</v>
      </c>
      <c r="AK354" s="21">
        <f t="shared" si="122"/>
        <v>0</v>
      </c>
      <c r="AL354" s="21">
        <f t="shared" si="123"/>
        <v>0</v>
      </c>
      <c r="AM354" s="21">
        <f t="shared" si="124"/>
        <v>0</v>
      </c>
      <c r="AN354" s="21">
        <f t="shared" si="125"/>
        <v>0</v>
      </c>
      <c r="AO354" s="21">
        <f t="shared" si="126"/>
        <v>0</v>
      </c>
      <c r="AP354" s="21">
        <f t="shared" si="127"/>
        <v>0</v>
      </c>
      <c r="AQ354" s="23">
        <f t="shared" si="128"/>
        <v>0</v>
      </c>
    </row>
    <row r="355" spans="1:43" x14ac:dyDescent="0.25">
      <c r="A355" s="131"/>
      <c r="B355" s="140" t="s">
        <v>792</v>
      </c>
      <c r="C355" s="134" t="s">
        <v>345</v>
      </c>
      <c r="D355" s="5"/>
      <c r="E355" s="5"/>
      <c r="F355" s="5"/>
      <c r="G355" s="5"/>
      <c r="H355" s="5"/>
      <c r="I355" s="5"/>
      <c r="J355" s="5"/>
      <c r="K355" s="5"/>
      <c r="L355" s="28"/>
      <c r="M355" s="148" t="s">
        <v>726</v>
      </c>
      <c r="N355" s="141">
        <v>1</v>
      </c>
      <c r="O355" s="150"/>
      <c r="P355" s="151">
        <v>218191.935</v>
      </c>
      <c r="Q355" s="144">
        <v>0</v>
      </c>
      <c r="R355" s="144">
        <f t="shared" si="116"/>
        <v>218191.935</v>
      </c>
      <c r="S355" s="144">
        <f t="shared" si="110"/>
        <v>16370.94088305</v>
      </c>
      <c r="T355" s="144">
        <v>0</v>
      </c>
      <c r="U355" s="144">
        <f t="shared" si="117"/>
        <v>234562.87588305</v>
      </c>
      <c r="V355" s="145"/>
      <c r="W355" s="152">
        <v>8862</v>
      </c>
      <c r="X355" s="146">
        <f t="shared" si="111"/>
        <v>1095.3431999999998</v>
      </c>
      <c r="Y355" s="144">
        <v>0</v>
      </c>
      <c r="Z355" s="144">
        <f t="shared" si="112"/>
        <v>9957.3431999999993</v>
      </c>
      <c r="AA355" s="144">
        <f t="shared" si="113"/>
        <v>234562.87588305</v>
      </c>
      <c r="AB355" s="144">
        <f t="shared" si="114"/>
        <v>9957.3431999999993</v>
      </c>
      <c r="AC355" s="147">
        <f t="shared" si="115"/>
        <v>244520</v>
      </c>
      <c r="AD355" s="48"/>
      <c r="AE355" s="21">
        <v>10</v>
      </c>
      <c r="AF355" s="21">
        <v>1</v>
      </c>
      <c r="AG355" s="21">
        <f t="shared" si="118"/>
        <v>21819.193500000001</v>
      </c>
      <c r="AH355" s="21">
        <f t="shared" si="119"/>
        <v>0</v>
      </c>
      <c r="AI355" s="21">
        <f t="shared" si="120"/>
        <v>21819.193500000001</v>
      </c>
      <c r="AJ355" s="21">
        <f t="shared" si="121"/>
        <v>1637.094088305</v>
      </c>
      <c r="AK355" s="21">
        <f t="shared" si="122"/>
        <v>0</v>
      </c>
      <c r="AL355" s="21">
        <f t="shared" si="123"/>
        <v>23456.287588305</v>
      </c>
      <c r="AM355" s="21">
        <f t="shared" si="124"/>
        <v>886.2</v>
      </c>
      <c r="AN355" s="21">
        <f t="shared" si="125"/>
        <v>109.53431999999997</v>
      </c>
      <c r="AO355" s="21">
        <f t="shared" si="126"/>
        <v>0</v>
      </c>
      <c r="AP355" s="21">
        <f t="shared" si="127"/>
        <v>995.73432000000003</v>
      </c>
      <c r="AQ355" s="23">
        <f t="shared" si="128"/>
        <v>24452.021908305</v>
      </c>
    </row>
    <row r="356" spans="1:43" x14ac:dyDescent="0.25">
      <c r="A356" s="126">
        <v>9</v>
      </c>
      <c r="B356" s="140" t="s">
        <v>792</v>
      </c>
      <c r="C356" s="127" t="s">
        <v>346</v>
      </c>
      <c r="D356" s="5"/>
      <c r="E356" s="5"/>
      <c r="F356" s="5"/>
      <c r="G356" s="5"/>
      <c r="H356" s="5"/>
      <c r="I356" s="5"/>
      <c r="J356" s="5"/>
      <c r="K356" s="5"/>
      <c r="L356" s="28"/>
      <c r="M356" s="141" t="s">
        <v>732</v>
      </c>
      <c r="N356" s="142">
        <v>0</v>
      </c>
      <c r="O356" s="150"/>
      <c r="P356" s="144">
        <v>0</v>
      </c>
      <c r="Q356" s="144">
        <v>0</v>
      </c>
      <c r="R356" s="144">
        <f t="shared" si="116"/>
        <v>0</v>
      </c>
      <c r="S356" s="144">
        <f t="shared" si="110"/>
        <v>0</v>
      </c>
      <c r="T356" s="144">
        <v>0</v>
      </c>
      <c r="U356" s="144">
        <f t="shared" si="117"/>
        <v>0</v>
      </c>
      <c r="V356" s="145"/>
      <c r="W356" s="144">
        <v>0</v>
      </c>
      <c r="X356" s="146">
        <f t="shared" si="111"/>
        <v>0</v>
      </c>
      <c r="Y356" s="144">
        <v>0</v>
      </c>
      <c r="Z356" s="144">
        <f t="shared" si="112"/>
        <v>0</v>
      </c>
      <c r="AA356" s="144">
        <f t="shared" si="113"/>
        <v>0</v>
      </c>
      <c r="AB356" s="144">
        <f t="shared" si="114"/>
        <v>0</v>
      </c>
      <c r="AC356" s="147">
        <f t="shared" si="115"/>
        <v>0</v>
      </c>
      <c r="AD356" s="48"/>
      <c r="AE356" s="21">
        <v>10</v>
      </c>
      <c r="AF356" s="21">
        <v>0</v>
      </c>
      <c r="AG356" s="21">
        <f t="shared" si="118"/>
        <v>0</v>
      </c>
      <c r="AH356" s="21">
        <f t="shared" si="119"/>
        <v>0</v>
      </c>
      <c r="AI356" s="21">
        <f t="shared" si="120"/>
        <v>0</v>
      </c>
      <c r="AJ356" s="21">
        <f t="shared" si="121"/>
        <v>0</v>
      </c>
      <c r="AK356" s="21">
        <f t="shared" si="122"/>
        <v>0</v>
      </c>
      <c r="AL356" s="21">
        <f t="shared" si="123"/>
        <v>0</v>
      </c>
      <c r="AM356" s="21">
        <f t="shared" si="124"/>
        <v>0</v>
      </c>
      <c r="AN356" s="21">
        <f t="shared" si="125"/>
        <v>0</v>
      </c>
      <c r="AO356" s="21">
        <f t="shared" si="126"/>
        <v>0</v>
      </c>
      <c r="AP356" s="21">
        <f t="shared" si="127"/>
        <v>0</v>
      </c>
      <c r="AQ356" s="23">
        <f t="shared" si="128"/>
        <v>0</v>
      </c>
    </row>
    <row r="357" spans="1:43" x14ac:dyDescent="0.25">
      <c r="A357" s="131"/>
      <c r="B357" s="140" t="s">
        <v>792</v>
      </c>
      <c r="C357" s="127" t="s">
        <v>299</v>
      </c>
      <c r="D357" s="5"/>
      <c r="E357" s="5"/>
      <c r="F357" s="5"/>
      <c r="G357" s="5"/>
      <c r="H357" s="5"/>
      <c r="I357" s="5"/>
      <c r="J357" s="5"/>
      <c r="K357" s="5"/>
      <c r="L357" s="28"/>
      <c r="M357" s="141" t="s">
        <v>732</v>
      </c>
      <c r="N357" s="142">
        <v>0</v>
      </c>
      <c r="O357" s="150"/>
      <c r="P357" s="144">
        <v>0</v>
      </c>
      <c r="Q357" s="144">
        <v>0</v>
      </c>
      <c r="R357" s="144">
        <f t="shared" si="116"/>
        <v>0</v>
      </c>
      <c r="S357" s="144">
        <f t="shared" si="110"/>
        <v>0</v>
      </c>
      <c r="T357" s="144">
        <v>0</v>
      </c>
      <c r="U357" s="144">
        <f t="shared" si="117"/>
        <v>0</v>
      </c>
      <c r="V357" s="145"/>
      <c r="W357" s="144">
        <v>0</v>
      </c>
      <c r="X357" s="146">
        <f t="shared" si="111"/>
        <v>0</v>
      </c>
      <c r="Y357" s="144">
        <v>0</v>
      </c>
      <c r="Z357" s="144">
        <f t="shared" si="112"/>
        <v>0</v>
      </c>
      <c r="AA357" s="144">
        <f t="shared" si="113"/>
        <v>0</v>
      </c>
      <c r="AB357" s="144">
        <f t="shared" si="114"/>
        <v>0</v>
      </c>
      <c r="AC357" s="147">
        <f t="shared" si="115"/>
        <v>0</v>
      </c>
      <c r="AD357" s="48"/>
      <c r="AE357" s="21">
        <v>10</v>
      </c>
      <c r="AF357" s="21">
        <v>0</v>
      </c>
      <c r="AG357" s="21">
        <f t="shared" si="118"/>
        <v>0</v>
      </c>
      <c r="AH357" s="21">
        <f t="shared" si="119"/>
        <v>0</v>
      </c>
      <c r="AI357" s="21">
        <f t="shared" si="120"/>
        <v>0</v>
      </c>
      <c r="AJ357" s="21">
        <f t="shared" si="121"/>
        <v>0</v>
      </c>
      <c r="AK357" s="21">
        <f t="shared" si="122"/>
        <v>0</v>
      </c>
      <c r="AL357" s="21">
        <f t="shared" si="123"/>
        <v>0</v>
      </c>
      <c r="AM357" s="21">
        <f t="shared" si="124"/>
        <v>0</v>
      </c>
      <c r="AN357" s="21">
        <f t="shared" si="125"/>
        <v>0</v>
      </c>
      <c r="AO357" s="21">
        <f t="shared" si="126"/>
        <v>0</v>
      </c>
      <c r="AP357" s="21">
        <f t="shared" si="127"/>
        <v>0</v>
      </c>
      <c r="AQ357" s="23">
        <f t="shared" si="128"/>
        <v>0</v>
      </c>
    </row>
    <row r="358" spans="1:43" x14ac:dyDescent="0.25">
      <c r="A358" s="131"/>
      <c r="B358" s="140" t="s">
        <v>792</v>
      </c>
      <c r="C358" s="125" t="s">
        <v>332</v>
      </c>
      <c r="D358" s="5"/>
      <c r="E358" s="5"/>
      <c r="F358" s="5"/>
      <c r="G358" s="5"/>
      <c r="H358" s="5"/>
      <c r="I358" s="5"/>
      <c r="J358" s="5"/>
      <c r="K358" s="5"/>
      <c r="L358" s="28"/>
      <c r="M358" s="141" t="s">
        <v>732</v>
      </c>
      <c r="N358" s="142">
        <v>0</v>
      </c>
      <c r="O358" s="150"/>
      <c r="P358" s="144">
        <v>0</v>
      </c>
      <c r="Q358" s="144">
        <v>0</v>
      </c>
      <c r="R358" s="144">
        <f t="shared" si="116"/>
        <v>0</v>
      </c>
      <c r="S358" s="144">
        <f t="shared" si="110"/>
        <v>0</v>
      </c>
      <c r="T358" s="144">
        <v>0</v>
      </c>
      <c r="U358" s="144">
        <f t="shared" si="117"/>
        <v>0</v>
      </c>
      <c r="V358" s="145"/>
      <c r="W358" s="144">
        <v>0</v>
      </c>
      <c r="X358" s="146">
        <f t="shared" si="111"/>
        <v>0</v>
      </c>
      <c r="Y358" s="144">
        <v>0</v>
      </c>
      <c r="Z358" s="144">
        <f t="shared" si="112"/>
        <v>0</v>
      </c>
      <c r="AA358" s="144">
        <f t="shared" si="113"/>
        <v>0</v>
      </c>
      <c r="AB358" s="144">
        <f t="shared" si="114"/>
        <v>0</v>
      </c>
      <c r="AC358" s="147">
        <f t="shared" si="115"/>
        <v>0</v>
      </c>
      <c r="AD358" s="48"/>
      <c r="AE358" s="21">
        <v>10</v>
      </c>
      <c r="AF358" s="21">
        <v>0</v>
      </c>
      <c r="AG358" s="21">
        <f t="shared" si="118"/>
        <v>0</v>
      </c>
      <c r="AH358" s="21">
        <f t="shared" si="119"/>
        <v>0</v>
      </c>
      <c r="AI358" s="21">
        <f t="shared" si="120"/>
        <v>0</v>
      </c>
      <c r="AJ358" s="21">
        <f t="shared" si="121"/>
        <v>0</v>
      </c>
      <c r="AK358" s="21">
        <f t="shared" si="122"/>
        <v>0</v>
      </c>
      <c r="AL358" s="21">
        <f t="shared" si="123"/>
        <v>0</v>
      </c>
      <c r="AM358" s="21">
        <f t="shared" si="124"/>
        <v>0</v>
      </c>
      <c r="AN358" s="21">
        <f t="shared" si="125"/>
        <v>0</v>
      </c>
      <c r="AO358" s="21">
        <f t="shared" si="126"/>
        <v>0</v>
      </c>
      <c r="AP358" s="21">
        <f t="shared" si="127"/>
        <v>0</v>
      </c>
      <c r="AQ358" s="23">
        <f t="shared" si="128"/>
        <v>0</v>
      </c>
    </row>
    <row r="359" spans="1:43" ht="30" x14ac:dyDescent="0.25">
      <c r="A359" s="128" t="s">
        <v>236</v>
      </c>
      <c r="B359" s="140" t="s">
        <v>792</v>
      </c>
      <c r="C359" s="118" t="s">
        <v>826</v>
      </c>
      <c r="D359" s="5"/>
      <c r="E359" s="5"/>
      <c r="F359" s="5"/>
      <c r="G359" s="5"/>
      <c r="H359" s="5"/>
      <c r="I359" s="5"/>
      <c r="J359" s="5"/>
      <c r="K359" s="5"/>
      <c r="L359" s="28"/>
      <c r="M359" s="141" t="s">
        <v>732</v>
      </c>
      <c r="N359" s="142">
        <v>0</v>
      </c>
      <c r="O359" s="150"/>
      <c r="P359" s="144">
        <v>0</v>
      </c>
      <c r="Q359" s="144">
        <v>0</v>
      </c>
      <c r="R359" s="144">
        <f t="shared" si="116"/>
        <v>0</v>
      </c>
      <c r="S359" s="144">
        <f t="shared" si="110"/>
        <v>0</v>
      </c>
      <c r="T359" s="144">
        <v>0</v>
      </c>
      <c r="U359" s="144">
        <f t="shared" si="117"/>
        <v>0</v>
      </c>
      <c r="V359" s="145"/>
      <c r="W359" s="144">
        <v>0</v>
      </c>
      <c r="X359" s="146">
        <f t="shared" si="111"/>
        <v>0</v>
      </c>
      <c r="Y359" s="144">
        <v>0</v>
      </c>
      <c r="Z359" s="144">
        <f t="shared" si="112"/>
        <v>0</v>
      </c>
      <c r="AA359" s="144">
        <f t="shared" si="113"/>
        <v>0</v>
      </c>
      <c r="AB359" s="144">
        <f t="shared" si="114"/>
        <v>0</v>
      </c>
      <c r="AC359" s="147">
        <f t="shared" si="115"/>
        <v>0</v>
      </c>
      <c r="AD359" s="48"/>
      <c r="AE359" s="21">
        <v>10</v>
      </c>
      <c r="AF359" s="21">
        <v>0</v>
      </c>
      <c r="AG359" s="21">
        <f t="shared" si="118"/>
        <v>0</v>
      </c>
      <c r="AH359" s="21">
        <f t="shared" si="119"/>
        <v>0</v>
      </c>
      <c r="AI359" s="21">
        <f t="shared" si="120"/>
        <v>0</v>
      </c>
      <c r="AJ359" s="21">
        <f t="shared" si="121"/>
        <v>0</v>
      </c>
      <c r="AK359" s="21">
        <f t="shared" si="122"/>
        <v>0</v>
      </c>
      <c r="AL359" s="21">
        <f t="shared" si="123"/>
        <v>0</v>
      </c>
      <c r="AM359" s="21">
        <f t="shared" si="124"/>
        <v>0</v>
      </c>
      <c r="AN359" s="21">
        <f t="shared" si="125"/>
        <v>0</v>
      </c>
      <c r="AO359" s="21">
        <f t="shared" si="126"/>
        <v>0</v>
      </c>
      <c r="AP359" s="21">
        <f t="shared" si="127"/>
        <v>0</v>
      </c>
      <c r="AQ359" s="23">
        <f t="shared" si="128"/>
        <v>0</v>
      </c>
    </row>
    <row r="360" spans="1:43" ht="30" x14ac:dyDescent="0.25">
      <c r="A360" s="128" t="s">
        <v>237</v>
      </c>
      <c r="B360" s="140" t="s">
        <v>792</v>
      </c>
      <c r="C360" s="118" t="s">
        <v>347</v>
      </c>
      <c r="D360" s="5"/>
      <c r="E360" s="5"/>
      <c r="F360" s="5"/>
      <c r="G360" s="5"/>
      <c r="H360" s="5"/>
      <c r="I360" s="5"/>
      <c r="J360" s="5"/>
      <c r="K360" s="5"/>
      <c r="L360" s="28"/>
      <c r="M360" s="141" t="s">
        <v>732</v>
      </c>
      <c r="N360" s="142">
        <v>0</v>
      </c>
      <c r="O360" s="150"/>
      <c r="P360" s="144">
        <v>0</v>
      </c>
      <c r="Q360" s="144">
        <v>0</v>
      </c>
      <c r="R360" s="144">
        <f t="shared" si="116"/>
        <v>0</v>
      </c>
      <c r="S360" s="144">
        <f t="shared" si="110"/>
        <v>0</v>
      </c>
      <c r="T360" s="144">
        <v>0</v>
      </c>
      <c r="U360" s="144">
        <f t="shared" si="117"/>
        <v>0</v>
      </c>
      <c r="V360" s="145"/>
      <c r="W360" s="144">
        <v>0</v>
      </c>
      <c r="X360" s="146">
        <f t="shared" si="111"/>
        <v>0</v>
      </c>
      <c r="Y360" s="144">
        <v>0</v>
      </c>
      <c r="Z360" s="144">
        <f t="shared" si="112"/>
        <v>0</v>
      </c>
      <c r="AA360" s="144">
        <f t="shared" si="113"/>
        <v>0</v>
      </c>
      <c r="AB360" s="144">
        <f t="shared" si="114"/>
        <v>0</v>
      </c>
      <c r="AC360" s="147">
        <f t="shared" si="115"/>
        <v>0</v>
      </c>
      <c r="AD360" s="48"/>
      <c r="AE360" s="21">
        <v>10</v>
      </c>
      <c r="AF360" s="21">
        <v>0</v>
      </c>
      <c r="AG360" s="21">
        <f t="shared" si="118"/>
        <v>0</v>
      </c>
      <c r="AH360" s="21">
        <f t="shared" si="119"/>
        <v>0</v>
      </c>
      <c r="AI360" s="21">
        <f t="shared" si="120"/>
        <v>0</v>
      </c>
      <c r="AJ360" s="21">
        <f t="shared" si="121"/>
        <v>0</v>
      </c>
      <c r="AK360" s="21">
        <f t="shared" si="122"/>
        <v>0</v>
      </c>
      <c r="AL360" s="21">
        <f t="shared" si="123"/>
        <v>0</v>
      </c>
      <c r="AM360" s="21">
        <f t="shared" si="124"/>
        <v>0</v>
      </c>
      <c r="AN360" s="21">
        <f t="shared" si="125"/>
        <v>0</v>
      </c>
      <c r="AO360" s="21">
        <f t="shared" si="126"/>
        <v>0</v>
      </c>
      <c r="AP360" s="21">
        <f t="shared" si="127"/>
        <v>0</v>
      </c>
      <c r="AQ360" s="23">
        <f t="shared" si="128"/>
        <v>0</v>
      </c>
    </row>
    <row r="361" spans="1:43" x14ac:dyDescent="0.25">
      <c r="A361" s="128" t="s">
        <v>238</v>
      </c>
      <c r="B361" s="140" t="s">
        <v>792</v>
      </c>
      <c r="C361" s="118" t="s">
        <v>791</v>
      </c>
      <c r="D361" s="5"/>
      <c r="E361" s="5"/>
      <c r="F361" s="5"/>
      <c r="G361" s="5"/>
      <c r="H361" s="5"/>
      <c r="I361" s="5"/>
      <c r="J361" s="5"/>
      <c r="K361" s="5"/>
      <c r="L361" s="28"/>
      <c r="M361" s="141" t="s">
        <v>732</v>
      </c>
      <c r="N361" s="142">
        <v>0</v>
      </c>
      <c r="O361" s="150"/>
      <c r="P361" s="144">
        <v>0</v>
      </c>
      <c r="Q361" s="144">
        <v>0</v>
      </c>
      <c r="R361" s="144">
        <f t="shared" si="116"/>
        <v>0</v>
      </c>
      <c r="S361" s="144">
        <f t="shared" si="110"/>
        <v>0</v>
      </c>
      <c r="T361" s="144">
        <v>0</v>
      </c>
      <c r="U361" s="144">
        <f t="shared" si="117"/>
        <v>0</v>
      </c>
      <c r="V361" s="145"/>
      <c r="W361" s="144">
        <v>0</v>
      </c>
      <c r="X361" s="146">
        <f t="shared" si="111"/>
        <v>0</v>
      </c>
      <c r="Y361" s="144">
        <v>0</v>
      </c>
      <c r="Z361" s="144">
        <f t="shared" si="112"/>
        <v>0</v>
      </c>
      <c r="AA361" s="144">
        <f t="shared" si="113"/>
        <v>0</v>
      </c>
      <c r="AB361" s="144">
        <f t="shared" si="114"/>
        <v>0</v>
      </c>
      <c r="AC361" s="147">
        <f t="shared" si="115"/>
        <v>0</v>
      </c>
      <c r="AD361" s="48"/>
      <c r="AE361" s="21">
        <v>10</v>
      </c>
      <c r="AF361" s="21">
        <v>0</v>
      </c>
      <c r="AG361" s="21">
        <f t="shared" si="118"/>
        <v>0</v>
      </c>
      <c r="AH361" s="21">
        <f t="shared" si="119"/>
        <v>0</v>
      </c>
      <c r="AI361" s="21">
        <f t="shared" si="120"/>
        <v>0</v>
      </c>
      <c r="AJ361" s="21">
        <f t="shared" si="121"/>
        <v>0</v>
      </c>
      <c r="AK361" s="21">
        <f t="shared" si="122"/>
        <v>0</v>
      </c>
      <c r="AL361" s="21">
        <f t="shared" si="123"/>
        <v>0</v>
      </c>
      <c r="AM361" s="21">
        <f t="shared" si="124"/>
        <v>0</v>
      </c>
      <c r="AN361" s="21">
        <f t="shared" si="125"/>
        <v>0</v>
      </c>
      <c r="AO361" s="21">
        <f t="shared" si="126"/>
        <v>0</v>
      </c>
      <c r="AP361" s="21">
        <f t="shared" si="127"/>
        <v>0</v>
      </c>
      <c r="AQ361" s="23">
        <f t="shared" si="128"/>
        <v>0</v>
      </c>
    </row>
    <row r="362" spans="1:43" x14ac:dyDescent="0.25">
      <c r="A362" s="131"/>
      <c r="B362" s="140" t="s">
        <v>792</v>
      </c>
      <c r="C362" s="127" t="s">
        <v>303</v>
      </c>
      <c r="D362" s="5"/>
      <c r="E362" s="5"/>
      <c r="F362" s="5"/>
      <c r="G362" s="5"/>
      <c r="H362" s="5"/>
      <c r="I362" s="5"/>
      <c r="J362" s="5"/>
      <c r="K362" s="5"/>
      <c r="L362" s="28"/>
      <c r="M362" s="141" t="s">
        <v>732</v>
      </c>
      <c r="N362" s="142">
        <v>0</v>
      </c>
      <c r="O362" s="150"/>
      <c r="P362" s="144">
        <v>0</v>
      </c>
      <c r="Q362" s="144">
        <v>0</v>
      </c>
      <c r="R362" s="144">
        <f t="shared" si="116"/>
        <v>0</v>
      </c>
      <c r="S362" s="144">
        <f t="shared" si="110"/>
        <v>0</v>
      </c>
      <c r="T362" s="144">
        <v>0</v>
      </c>
      <c r="U362" s="144">
        <f t="shared" si="117"/>
        <v>0</v>
      </c>
      <c r="V362" s="145"/>
      <c r="W362" s="144">
        <v>0</v>
      </c>
      <c r="X362" s="146">
        <f t="shared" si="111"/>
        <v>0</v>
      </c>
      <c r="Y362" s="144">
        <v>0</v>
      </c>
      <c r="Z362" s="144">
        <f t="shared" si="112"/>
        <v>0</v>
      </c>
      <c r="AA362" s="144">
        <f t="shared" si="113"/>
        <v>0</v>
      </c>
      <c r="AB362" s="144">
        <f t="shared" si="114"/>
        <v>0</v>
      </c>
      <c r="AC362" s="147">
        <f t="shared" si="115"/>
        <v>0</v>
      </c>
      <c r="AD362" s="48"/>
      <c r="AE362" s="21">
        <v>10</v>
      </c>
      <c r="AF362" s="21">
        <v>0</v>
      </c>
      <c r="AG362" s="21">
        <f t="shared" si="118"/>
        <v>0</v>
      </c>
      <c r="AH362" s="21">
        <f t="shared" si="119"/>
        <v>0</v>
      </c>
      <c r="AI362" s="21">
        <f t="shared" si="120"/>
        <v>0</v>
      </c>
      <c r="AJ362" s="21">
        <f t="shared" si="121"/>
        <v>0</v>
      </c>
      <c r="AK362" s="21">
        <f t="shared" si="122"/>
        <v>0</v>
      </c>
      <c r="AL362" s="21">
        <f t="shared" si="123"/>
        <v>0</v>
      </c>
      <c r="AM362" s="21">
        <f t="shared" si="124"/>
        <v>0</v>
      </c>
      <c r="AN362" s="21">
        <f t="shared" si="125"/>
        <v>0</v>
      </c>
      <c r="AO362" s="21">
        <f t="shared" si="126"/>
        <v>0</v>
      </c>
      <c r="AP362" s="21">
        <f t="shared" si="127"/>
        <v>0</v>
      </c>
      <c r="AQ362" s="23">
        <f t="shared" si="128"/>
        <v>0</v>
      </c>
    </row>
    <row r="363" spans="1:43" ht="30" x14ac:dyDescent="0.25">
      <c r="A363" s="131"/>
      <c r="B363" s="140" t="s">
        <v>792</v>
      </c>
      <c r="C363" s="118" t="s">
        <v>348</v>
      </c>
      <c r="D363" s="5"/>
      <c r="E363" s="5"/>
      <c r="F363" s="5"/>
      <c r="G363" s="5"/>
      <c r="H363" s="5"/>
      <c r="I363" s="5"/>
      <c r="J363" s="5"/>
      <c r="K363" s="5"/>
      <c r="L363" s="28"/>
      <c r="M363" s="141" t="s">
        <v>732</v>
      </c>
      <c r="N363" s="142">
        <v>0</v>
      </c>
      <c r="O363" s="150"/>
      <c r="P363" s="144">
        <v>0</v>
      </c>
      <c r="Q363" s="144">
        <v>0</v>
      </c>
      <c r="R363" s="144">
        <f t="shared" si="116"/>
        <v>0</v>
      </c>
      <c r="S363" s="144">
        <f t="shared" si="110"/>
        <v>0</v>
      </c>
      <c r="T363" s="144">
        <v>0</v>
      </c>
      <c r="U363" s="144">
        <f t="shared" si="117"/>
        <v>0</v>
      </c>
      <c r="V363" s="145"/>
      <c r="W363" s="144">
        <v>0</v>
      </c>
      <c r="X363" s="146">
        <f t="shared" si="111"/>
        <v>0</v>
      </c>
      <c r="Y363" s="144">
        <v>0</v>
      </c>
      <c r="Z363" s="144">
        <f t="shared" si="112"/>
        <v>0</v>
      </c>
      <c r="AA363" s="144">
        <f t="shared" si="113"/>
        <v>0</v>
      </c>
      <c r="AB363" s="144">
        <f t="shared" si="114"/>
        <v>0</v>
      </c>
      <c r="AC363" s="147">
        <f t="shared" si="115"/>
        <v>0</v>
      </c>
      <c r="AD363" s="48"/>
      <c r="AE363" s="21">
        <v>10</v>
      </c>
      <c r="AF363" s="21">
        <v>0</v>
      </c>
      <c r="AG363" s="21">
        <f t="shared" si="118"/>
        <v>0</v>
      </c>
      <c r="AH363" s="21">
        <f t="shared" si="119"/>
        <v>0</v>
      </c>
      <c r="AI363" s="21">
        <f t="shared" si="120"/>
        <v>0</v>
      </c>
      <c r="AJ363" s="21">
        <f t="shared" si="121"/>
        <v>0</v>
      </c>
      <c r="AK363" s="21">
        <f t="shared" si="122"/>
        <v>0</v>
      </c>
      <c r="AL363" s="21">
        <f t="shared" si="123"/>
        <v>0</v>
      </c>
      <c r="AM363" s="21">
        <f t="shared" si="124"/>
        <v>0</v>
      </c>
      <c r="AN363" s="21">
        <f t="shared" si="125"/>
        <v>0</v>
      </c>
      <c r="AO363" s="21">
        <f t="shared" si="126"/>
        <v>0</v>
      </c>
      <c r="AP363" s="21">
        <f t="shared" si="127"/>
        <v>0</v>
      </c>
      <c r="AQ363" s="23">
        <f t="shared" si="128"/>
        <v>0</v>
      </c>
    </row>
    <row r="364" spans="1:43" x14ac:dyDescent="0.25">
      <c r="A364" s="131"/>
      <c r="B364" s="140" t="s">
        <v>792</v>
      </c>
      <c r="C364" s="127" t="s">
        <v>262</v>
      </c>
      <c r="D364" s="5"/>
      <c r="E364" s="5"/>
      <c r="F364" s="5"/>
      <c r="G364" s="5"/>
      <c r="H364" s="5"/>
      <c r="I364" s="5"/>
      <c r="J364" s="5"/>
      <c r="K364" s="5"/>
      <c r="L364" s="28"/>
      <c r="M364" s="141" t="s">
        <v>732</v>
      </c>
      <c r="N364" s="142">
        <v>0</v>
      </c>
      <c r="O364" s="150"/>
      <c r="P364" s="144">
        <v>0</v>
      </c>
      <c r="Q364" s="144">
        <v>0</v>
      </c>
      <c r="R364" s="144">
        <f t="shared" si="116"/>
        <v>0</v>
      </c>
      <c r="S364" s="144">
        <f t="shared" si="110"/>
        <v>0</v>
      </c>
      <c r="T364" s="144">
        <v>0</v>
      </c>
      <c r="U364" s="144">
        <f t="shared" si="117"/>
        <v>0</v>
      </c>
      <c r="V364" s="145"/>
      <c r="W364" s="144">
        <v>0</v>
      </c>
      <c r="X364" s="146">
        <f t="shared" si="111"/>
        <v>0</v>
      </c>
      <c r="Y364" s="144">
        <v>0</v>
      </c>
      <c r="Z364" s="144">
        <f t="shared" si="112"/>
        <v>0</v>
      </c>
      <c r="AA364" s="144">
        <f t="shared" si="113"/>
        <v>0</v>
      </c>
      <c r="AB364" s="144">
        <f t="shared" si="114"/>
        <v>0</v>
      </c>
      <c r="AC364" s="147">
        <f t="shared" si="115"/>
        <v>0</v>
      </c>
      <c r="AD364" s="48"/>
      <c r="AE364" s="21">
        <v>10</v>
      </c>
      <c r="AF364" s="21">
        <v>0</v>
      </c>
      <c r="AG364" s="21">
        <f t="shared" si="118"/>
        <v>0</v>
      </c>
      <c r="AH364" s="21">
        <f t="shared" si="119"/>
        <v>0</v>
      </c>
      <c r="AI364" s="21">
        <f t="shared" si="120"/>
        <v>0</v>
      </c>
      <c r="AJ364" s="21">
        <f t="shared" si="121"/>
        <v>0</v>
      </c>
      <c r="AK364" s="21">
        <f t="shared" si="122"/>
        <v>0</v>
      </c>
      <c r="AL364" s="21">
        <f t="shared" si="123"/>
        <v>0</v>
      </c>
      <c r="AM364" s="21">
        <f t="shared" si="124"/>
        <v>0</v>
      </c>
      <c r="AN364" s="21">
        <f t="shared" si="125"/>
        <v>0</v>
      </c>
      <c r="AO364" s="21">
        <f t="shared" si="126"/>
        <v>0</v>
      </c>
      <c r="AP364" s="21">
        <f t="shared" si="127"/>
        <v>0</v>
      </c>
      <c r="AQ364" s="23">
        <f t="shared" si="128"/>
        <v>0</v>
      </c>
    </row>
    <row r="365" spans="1:43" x14ac:dyDescent="0.25">
      <c r="A365" s="131"/>
      <c r="B365" s="140" t="s">
        <v>792</v>
      </c>
      <c r="C365" s="125" t="s">
        <v>336</v>
      </c>
      <c r="D365" s="5"/>
      <c r="E365" s="5"/>
      <c r="F365" s="5"/>
      <c r="G365" s="5"/>
      <c r="H365" s="5"/>
      <c r="I365" s="5"/>
      <c r="J365" s="5"/>
      <c r="K365" s="5"/>
      <c r="L365" s="28"/>
      <c r="M365" s="141" t="s">
        <v>732</v>
      </c>
      <c r="N365" s="142">
        <v>0</v>
      </c>
      <c r="O365" s="150"/>
      <c r="P365" s="144">
        <v>0</v>
      </c>
      <c r="Q365" s="144">
        <v>0</v>
      </c>
      <c r="R365" s="144">
        <f t="shared" si="116"/>
        <v>0</v>
      </c>
      <c r="S365" s="144">
        <f t="shared" si="110"/>
        <v>0</v>
      </c>
      <c r="T365" s="144">
        <v>0</v>
      </c>
      <c r="U365" s="144">
        <f t="shared" si="117"/>
        <v>0</v>
      </c>
      <c r="V365" s="145"/>
      <c r="W365" s="144">
        <v>0</v>
      </c>
      <c r="X365" s="146">
        <f t="shared" si="111"/>
        <v>0</v>
      </c>
      <c r="Y365" s="144">
        <v>0</v>
      </c>
      <c r="Z365" s="144">
        <f t="shared" si="112"/>
        <v>0</v>
      </c>
      <c r="AA365" s="144">
        <f t="shared" si="113"/>
        <v>0</v>
      </c>
      <c r="AB365" s="144">
        <f t="shared" si="114"/>
        <v>0</v>
      </c>
      <c r="AC365" s="147">
        <f t="shared" si="115"/>
        <v>0</v>
      </c>
      <c r="AD365" s="48"/>
      <c r="AE365" s="21">
        <v>10</v>
      </c>
      <c r="AF365" s="21">
        <v>0</v>
      </c>
      <c r="AG365" s="21">
        <f t="shared" si="118"/>
        <v>0</v>
      </c>
      <c r="AH365" s="21">
        <f t="shared" si="119"/>
        <v>0</v>
      </c>
      <c r="AI365" s="21">
        <f t="shared" si="120"/>
        <v>0</v>
      </c>
      <c r="AJ365" s="21">
        <f t="shared" si="121"/>
        <v>0</v>
      </c>
      <c r="AK365" s="21">
        <f t="shared" si="122"/>
        <v>0</v>
      </c>
      <c r="AL365" s="21">
        <f t="shared" si="123"/>
        <v>0</v>
      </c>
      <c r="AM365" s="21">
        <f t="shared" si="124"/>
        <v>0</v>
      </c>
      <c r="AN365" s="21">
        <f t="shared" si="125"/>
        <v>0</v>
      </c>
      <c r="AO365" s="21">
        <f t="shared" si="126"/>
        <v>0</v>
      </c>
      <c r="AP365" s="21">
        <f t="shared" si="127"/>
        <v>0</v>
      </c>
      <c r="AQ365" s="23">
        <f t="shared" si="128"/>
        <v>0</v>
      </c>
    </row>
    <row r="366" spans="1:43" x14ac:dyDescent="0.25">
      <c r="A366" s="131"/>
      <c r="B366" s="140" t="s">
        <v>792</v>
      </c>
      <c r="C366" s="125" t="s">
        <v>349</v>
      </c>
      <c r="D366" s="5"/>
      <c r="E366" s="5"/>
      <c r="F366" s="5"/>
      <c r="G366" s="5"/>
      <c r="H366" s="5"/>
      <c r="I366" s="5"/>
      <c r="J366" s="5"/>
      <c r="K366" s="5"/>
      <c r="L366" s="28"/>
      <c r="M366" s="141" t="s">
        <v>732</v>
      </c>
      <c r="N366" s="142">
        <v>0</v>
      </c>
      <c r="O366" s="150"/>
      <c r="P366" s="144">
        <v>0</v>
      </c>
      <c r="Q366" s="144">
        <v>0</v>
      </c>
      <c r="R366" s="144">
        <f t="shared" si="116"/>
        <v>0</v>
      </c>
      <c r="S366" s="144">
        <f t="shared" si="110"/>
        <v>0</v>
      </c>
      <c r="T366" s="144">
        <v>0</v>
      </c>
      <c r="U366" s="144">
        <f t="shared" si="117"/>
        <v>0</v>
      </c>
      <c r="V366" s="145"/>
      <c r="W366" s="144">
        <v>0</v>
      </c>
      <c r="X366" s="146">
        <f t="shared" si="111"/>
        <v>0</v>
      </c>
      <c r="Y366" s="144">
        <v>0</v>
      </c>
      <c r="Z366" s="144">
        <f t="shared" si="112"/>
        <v>0</v>
      </c>
      <c r="AA366" s="144">
        <f t="shared" si="113"/>
        <v>0</v>
      </c>
      <c r="AB366" s="144">
        <f t="shared" si="114"/>
        <v>0</v>
      </c>
      <c r="AC366" s="147">
        <f t="shared" si="115"/>
        <v>0</v>
      </c>
      <c r="AD366" s="48"/>
      <c r="AE366" s="21">
        <v>10</v>
      </c>
      <c r="AF366" s="21">
        <v>0</v>
      </c>
      <c r="AG366" s="21">
        <f t="shared" si="118"/>
        <v>0</v>
      </c>
      <c r="AH366" s="21">
        <f t="shared" si="119"/>
        <v>0</v>
      </c>
      <c r="AI366" s="21">
        <f t="shared" si="120"/>
        <v>0</v>
      </c>
      <c r="AJ366" s="21">
        <f t="shared" si="121"/>
        <v>0</v>
      </c>
      <c r="AK366" s="21">
        <f t="shared" si="122"/>
        <v>0</v>
      </c>
      <c r="AL366" s="21">
        <f t="shared" si="123"/>
        <v>0</v>
      </c>
      <c r="AM366" s="21">
        <f t="shared" si="124"/>
        <v>0</v>
      </c>
      <c r="AN366" s="21">
        <f t="shared" si="125"/>
        <v>0</v>
      </c>
      <c r="AO366" s="21">
        <f t="shared" si="126"/>
        <v>0</v>
      </c>
      <c r="AP366" s="21">
        <f t="shared" si="127"/>
        <v>0</v>
      </c>
      <c r="AQ366" s="23">
        <f t="shared" si="128"/>
        <v>0</v>
      </c>
    </row>
    <row r="367" spans="1:43" x14ac:dyDescent="0.25">
      <c r="A367" s="131"/>
      <c r="B367" s="140" t="s">
        <v>792</v>
      </c>
      <c r="C367" s="125" t="s">
        <v>350</v>
      </c>
      <c r="D367" s="5"/>
      <c r="E367" s="5"/>
      <c r="F367" s="5"/>
      <c r="G367" s="5"/>
      <c r="H367" s="5"/>
      <c r="I367" s="5"/>
      <c r="J367" s="5"/>
      <c r="K367" s="5"/>
      <c r="L367" s="28"/>
      <c r="M367" s="141" t="s">
        <v>732</v>
      </c>
      <c r="N367" s="142">
        <v>0</v>
      </c>
      <c r="O367" s="150"/>
      <c r="P367" s="144">
        <v>0</v>
      </c>
      <c r="Q367" s="144">
        <v>0</v>
      </c>
      <c r="R367" s="144">
        <f t="shared" si="116"/>
        <v>0</v>
      </c>
      <c r="S367" s="144">
        <f t="shared" si="110"/>
        <v>0</v>
      </c>
      <c r="T367" s="144">
        <v>0</v>
      </c>
      <c r="U367" s="144">
        <f t="shared" si="117"/>
        <v>0</v>
      </c>
      <c r="V367" s="145"/>
      <c r="W367" s="144">
        <v>0</v>
      </c>
      <c r="X367" s="146">
        <f t="shared" si="111"/>
        <v>0</v>
      </c>
      <c r="Y367" s="144">
        <v>0</v>
      </c>
      <c r="Z367" s="144">
        <f t="shared" si="112"/>
        <v>0</v>
      </c>
      <c r="AA367" s="144">
        <f t="shared" si="113"/>
        <v>0</v>
      </c>
      <c r="AB367" s="144">
        <f t="shared" si="114"/>
        <v>0</v>
      </c>
      <c r="AC367" s="147">
        <f t="shared" si="115"/>
        <v>0</v>
      </c>
      <c r="AD367" s="48"/>
      <c r="AE367" s="21">
        <v>10</v>
      </c>
      <c r="AF367" s="21">
        <v>0</v>
      </c>
      <c r="AG367" s="21">
        <f t="shared" si="118"/>
        <v>0</v>
      </c>
      <c r="AH367" s="21">
        <f t="shared" si="119"/>
        <v>0</v>
      </c>
      <c r="AI367" s="21">
        <f t="shared" si="120"/>
        <v>0</v>
      </c>
      <c r="AJ367" s="21">
        <f t="shared" si="121"/>
        <v>0</v>
      </c>
      <c r="AK367" s="21">
        <f t="shared" si="122"/>
        <v>0</v>
      </c>
      <c r="AL367" s="21">
        <f t="shared" si="123"/>
        <v>0</v>
      </c>
      <c r="AM367" s="21">
        <f t="shared" si="124"/>
        <v>0</v>
      </c>
      <c r="AN367" s="21">
        <f t="shared" si="125"/>
        <v>0</v>
      </c>
      <c r="AO367" s="21">
        <f t="shared" si="126"/>
        <v>0</v>
      </c>
      <c r="AP367" s="21">
        <f t="shared" si="127"/>
        <v>0</v>
      </c>
      <c r="AQ367" s="23">
        <f t="shared" si="128"/>
        <v>0</v>
      </c>
    </row>
    <row r="368" spans="1:43" x14ac:dyDescent="0.25">
      <c r="A368" s="131"/>
      <c r="B368" s="140" t="s">
        <v>792</v>
      </c>
      <c r="C368" s="125" t="s">
        <v>783</v>
      </c>
      <c r="D368" s="5"/>
      <c r="E368" s="5"/>
      <c r="F368" s="5"/>
      <c r="G368" s="5"/>
      <c r="H368" s="5"/>
      <c r="I368" s="5"/>
      <c r="J368" s="5"/>
      <c r="K368" s="5"/>
      <c r="L368" s="28"/>
      <c r="M368" s="141" t="s">
        <v>732</v>
      </c>
      <c r="N368" s="142">
        <v>0</v>
      </c>
      <c r="O368" s="150"/>
      <c r="P368" s="144">
        <v>0</v>
      </c>
      <c r="Q368" s="144">
        <v>0</v>
      </c>
      <c r="R368" s="144">
        <f t="shared" si="116"/>
        <v>0</v>
      </c>
      <c r="S368" s="144">
        <f t="shared" si="110"/>
        <v>0</v>
      </c>
      <c r="T368" s="144">
        <v>0</v>
      </c>
      <c r="U368" s="144">
        <f t="shared" si="117"/>
        <v>0</v>
      </c>
      <c r="V368" s="145"/>
      <c r="W368" s="144">
        <v>0</v>
      </c>
      <c r="X368" s="146">
        <f t="shared" si="111"/>
        <v>0</v>
      </c>
      <c r="Y368" s="144">
        <v>0</v>
      </c>
      <c r="Z368" s="144">
        <f t="shared" si="112"/>
        <v>0</v>
      </c>
      <c r="AA368" s="144">
        <f t="shared" si="113"/>
        <v>0</v>
      </c>
      <c r="AB368" s="144">
        <f t="shared" si="114"/>
        <v>0</v>
      </c>
      <c r="AC368" s="147">
        <f t="shared" si="115"/>
        <v>0</v>
      </c>
      <c r="AD368" s="48"/>
      <c r="AE368" s="21">
        <v>10</v>
      </c>
      <c r="AF368" s="21">
        <v>0</v>
      </c>
      <c r="AG368" s="21">
        <f t="shared" si="118"/>
        <v>0</v>
      </c>
      <c r="AH368" s="21">
        <f t="shared" si="119"/>
        <v>0</v>
      </c>
      <c r="AI368" s="21">
        <f t="shared" si="120"/>
        <v>0</v>
      </c>
      <c r="AJ368" s="21">
        <f t="shared" si="121"/>
        <v>0</v>
      </c>
      <c r="AK368" s="21">
        <f t="shared" si="122"/>
        <v>0</v>
      </c>
      <c r="AL368" s="21">
        <f t="shared" si="123"/>
        <v>0</v>
      </c>
      <c r="AM368" s="21">
        <f t="shared" si="124"/>
        <v>0</v>
      </c>
      <c r="AN368" s="21">
        <f t="shared" si="125"/>
        <v>0</v>
      </c>
      <c r="AO368" s="21">
        <f t="shared" si="126"/>
        <v>0</v>
      </c>
      <c r="AP368" s="21">
        <f t="shared" si="127"/>
        <v>0</v>
      </c>
      <c r="AQ368" s="23">
        <f t="shared" si="128"/>
        <v>0</v>
      </c>
    </row>
    <row r="369" spans="1:43" x14ac:dyDescent="0.25">
      <c r="A369" s="131"/>
      <c r="B369" s="140" t="s">
        <v>792</v>
      </c>
      <c r="C369" s="125" t="s">
        <v>314</v>
      </c>
      <c r="D369" s="5"/>
      <c r="E369" s="5"/>
      <c r="F369" s="5"/>
      <c r="G369" s="5"/>
      <c r="H369" s="5"/>
      <c r="I369" s="5"/>
      <c r="J369" s="5"/>
      <c r="K369" s="5"/>
      <c r="L369" s="28"/>
      <c r="M369" s="141" t="s">
        <v>732</v>
      </c>
      <c r="N369" s="142">
        <v>0</v>
      </c>
      <c r="O369" s="150"/>
      <c r="P369" s="144">
        <v>0</v>
      </c>
      <c r="Q369" s="144">
        <v>0</v>
      </c>
      <c r="R369" s="144">
        <f t="shared" si="116"/>
        <v>0</v>
      </c>
      <c r="S369" s="144">
        <f t="shared" si="110"/>
        <v>0</v>
      </c>
      <c r="T369" s="144">
        <v>0</v>
      </c>
      <c r="U369" s="144">
        <f t="shared" si="117"/>
        <v>0</v>
      </c>
      <c r="V369" s="145"/>
      <c r="W369" s="144">
        <v>0</v>
      </c>
      <c r="X369" s="146">
        <f t="shared" si="111"/>
        <v>0</v>
      </c>
      <c r="Y369" s="144">
        <v>0</v>
      </c>
      <c r="Z369" s="144">
        <f t="shared" si="112"/>
        <v>0</v>
      </c>
      <c r="AA369" s="144">
        <f t="shared" si="113"/>
        <v>0</v>
      </c>
      <c r="AB369" s="144">
        <f t="shared" si="114"/>
        <v>0</v>
      </c>
      <c r="AC369" s="147">
        <f t="shared" si="115"/>
        <v>0</v>
      </c>
      <c r="AD369" s="48"/>
      <c r="AE369" s="21">
        <v>10</v>
      </c>
      <c r="AF369" s="21">
        <v>0</v>
      </c>
      <c r="AG369" s="21">
        <f t="shared" si="118"/>
        <v>0</v>
      </c>
      <c r="AH369" s="21">
        <f t="shared" si="119"/>
        <v>0</v>
      </c>
      <c r="AI369" s="21">
        <f t="shared" si="120"/>
        <v>0</v>
      </c>
      <c r="AJ369" s="21">
        <f t="shared" si="121"/>
        <v>0</v>
      </c>
      <c r="AK369" s="21">
        <f t="shared" si="122"/>
        <v>0</v>
      </c>
      <c r="AL369" s="21">
        <f t="shared" si="123"/>
        <v>0</v>
      </c>
      <c r="AM369" s="21">
        <f t="shared" si="124"/>
        <v>0</v>
      </c>
      <c r="AN369" s="21">
        <f t="shared" si="125"/>
        <v>0</v>
      </c>
      <c r="AO369" s="21">
        <f t="shared" si="126"/>
        <v>0</v>
      </c>
      <c r="AP369" s="21">
        <f t="shared" si="127"/>
        <v>0</v>
      </c>
      <c r="AQ369" s="23">
        <f t="shared" si="128"/>
        <v>0</v>
      </c>
    </row>
    <row r="370" spans="1:43" x14ac:dyDescent="0.25">
      <c r="A370" s="131"/>
      <c r="B370" s="140" t="s">
        <v>792</v>
      </c>
      <c r="C370" s="125" t="s">
        <v>786</v>
      </c>
      <c r="D370" s="5"/>
      <c r="E370" s="5"/>
      <c r="F370" s="5"/>
      <c r="G370" s="5"/>
      <c r="H370" s="5"/>
      <c r="I370" s="5"/>
      <c r="J370" s="5"/>
      <c r="K370" s="5"/>
      <c r="L370" s="28"/>
      <c r="M370" s="141" t="s">
        <v>732</v>
      </c>
      <c r="N370" s="142">
        <v>0</v>
      </c>
      <c r="O370" s="150"/>
      <c r="P370" s="144">
        <v>0</v>
      </c>
      <c r="Q370" s="144">
        <v>0</v>
      </c>
      <c r="R370" s="144">
        <f t="shared" si="116"/>
        <v>0</v>
      </c>
      <c r="S370" s="144">
        <f t="shared" si="110"/>
        <v>0</v>
      </c>
      <c r="T370" s="144">
        <v>0</v>
      </c>
      <c r="U370" s="144">
        <f t="shared" si="117"/>
        <v>0</v>
      </c>
      <c r="V370" s="145"/>
      <c r="W370" s="144">
        <v>0</v>
      </c>
      <c r="X370" s="146">
        <f t="shared" si="111"/>
        <v>0</v>
      </c>
      <c r="Y370" s="144">
        <v>0</v>
      </c>
      <c r="Z370" s="144">
        <f t="shared" si="112"/>
        <v>0</v>
      </c>
      <c r="AA370" s="144">
        <f t="shared" si="113"/>
        <v>0</v>
      </c>
      <c r="AB370" s="144">
        <f t="shared" si="114"/>
        <v>0</v>
      </c>
      <c r="AC370" s="147">
        <f t="shared" si="115"/>
        <v>0</v>
      </c>
      <c r="AD370" s="48"/>
      <c r="AE370" s="21">
        <v>10</v>
      </c>
      <c r="AF370" s="21">
        <v>0</v>
      </c>
      <c r="AG370" s="21">
        <f t="shared" si="118"/>
        <v>0</v>
      </c>
      <c r="AH370" s="21">
        <f t="shared" si="119"/>
        <v>0</v>
      </c>
      <c r="AI370" s="21">
        <f t="shared" si="120"/>
        <v>0</v>
      </c>
      <c r="AJ370" s="21">
        <f t="shared" si="121"/>
        <v>0</v>
      </c>
      <c r="AK370" s="21">
        <f t="shared" si="122"/>
        <v>0</v>
      </c>
      <c r="AL370" s="21">
        <f t="shared" si="123"/>
        <v>0</v>
      </c>
      <c r="AM370" s="21">
        <f t="shared" si="124"/>
        <v>0</v>
      </c>
      <c r="AN370" s="21">
        <f t="shared" si="125"/>
        <v>0</v>
      </c>
      <c r="AO370" s="21">
        <f t="shared" si="126"/>
        <v>0</v>
      </c>
      <c r="AP370" s="21">
        <f t="shared" si="127"/>
        <v>0</v>
      </c>
      <c r="AQ370" s="23">
        <f t="shared" si="128"/>
        <v>0</v>
      </c>
    </row>
    <row r="371" spans="1:43" x14ac:dyDescent="0.25">
      <c r="A371" s="131"/>
      <c r="B371" s="140" t="s">
        <v>792</v>
      </c>
      <c r="C371" s="134" t="s">
        <v>351</v>
      </c>
      <c r="D371" s="5"/>
      <c r="E371" s="5"/>
      <c r="F371" s="5"/>
      <c r="G371" s="5"/>
      <c r="H371" s="5"/>
      <c r="I371" s="5"/>
      <c r="J371" s="5"/>
      <c r="K371" s="5"/>
      <c r="L371" s="28"/>
      <c r="M371" s="148" t="s">
        <v>726</v>
      </c>
      <c r="N371" s="141">
        <v>1</v>
      </c>
      <c r="O371" s="150"/>
      <c r="P371" s="151">
        <v>143765.905</v>
      </c>
      <c r="Q371" s="144">
        <v>0</v>
      </c>
      <c r="R371" s="144">
        <f t="shared" si="116"/>
        <v>143765.905</v>
      </c>
      <c r="S371" s="144">
        <f t="shared" si="110"/>
        <v>10786.75585215</v>
      </c>
      <c r="T371" s="144">
        <v>0</v>
      </c>
      <c r="U371" s="144">
        <f t="shared" si="117"/>
        <v>154552.66085215</v>
      </c>
      <c r="V371" s="145"/>
      <c r="W371" s="152">
        <v>8862</v>
      </c>
      <c r="X371" s="146">
        <f t="shared" si="111"/>
        <v>1095.3431999999998</v>
      </c>
      <c r="Y371" s="144">
        <v>0</v>
      </c>
      <c r="Z371" s="144">
        <f t="shared" si="112"/>
        <v>9957.3431999999993</v>
      </c>
      <c r="AA371" s="144">
        <f t="shared" si="113"/>
        <v>154552.66085215</v>
      </c>
      <c r="AB371" s="144">
        <f t="shared" si="114"/>
        <v>9957.3431999999993</v>
      </c>
      <c r="AC371" s="147">
        <f t="shared" si="115"/>
        <v>164510</v>
      </c>
      <c r="AD371" s="48"/>
      <c r="AE371" s="21">
        <v>10</v>
      </c>
      <c r="AF371" s="21">
        <v>1</v>
      </c>
      <c r="AG371" s="21">
        <f t="shared" si="118"/>
        <v>14376.5905</v>
      </c>
      <c r="AH371" s="21">
        <f t="shared" si="119"/>
        <v>0</v>
      </c>
      <c r="AI371" s="21">
        <f t="shared" si="120"/>
        <v>14376.5905</v>
      </c>
      <c r="AJ371" s="21">
        <f t="shared" si="121"/>
        <v>1078.675585215</v>
      </c>
      <c r="AK371" s="21">
        <f t="shared" si="122"/>
        <v>0</v>
      </c>
      <c r="AL371" s="21">
        <f t="shared" si="123"/>
        <v>15455.266085215</v>
      </c>
      <c r="AM371" s="21">
        <f t="shared" si="124"/>
        <v>886.2</v>
      </c>
      <c r="AN371" s="21">
        <f t="shared" si="125"/>
        <v>109.53431999999997</v>
      </c>
      <c r="AO371" s="21">
        <f t="shared" si="126"/>
        <v>0</v>
      </c>
      <c r="AP371" s="21">
        <f t="shared" si="127"/>
        <v>995.73432000000003</v>
      </c>
      <c r="AQ371" s="23">
        <f t="shared" si="128"/>
        <v>16451.000405215</v>
      </c>
    </row>
    <row r="372" spans="1:43" x14ac:dyDescent="0.25">
      <c r="A372" s="126">
        <v>10</v>
      </c>
      <c r="B372" s="140" t="s">
        <v>792</v>
      </c>
      <c r="C372" s="127" t="s">
        <v>352</v>
      </c>
      <c r="D372" s="5"/>
      <c r="E372" s="5"/>
      <c r="F372" s="5"/>
      <c r="G372" s="5"/>
      <c r="H372" s="5"/>
      <c r="I372" s="5"/>
      <c r="J372" s="5"/>
      <c r="K372" s="5"/>
      <c r="L372" s="28"/>
      <c r="M372" s="141" t="s">
        <v>732</v>
      </c>
      <c r="N372" s="142">
        <v>0</v>
      </c>
      <c r="O372" s="150"/>
      <c r="P372" s="144">
        <v>0</v>
      </c>
      <c r="Q372" s="144">
        <v>0</v>
      </c>
      <c r="R372" s="144">
        <f t="shared" si="116"/>
        <v>0</v>
      </c>
      <c r="S372" s="144">
        <f t="shared" si="110"/>
        <v>0</v>
      </c>
      <c r="T372" s="144">
        <v>0</v>
      </c>
      <c r="U372" s="144">
        <f t="shared" si="117"/>
        <v>0</v>
      </c>
      <c r="V372" s="145"/>
      <c r="W372" s="144">
        <v>0</v>
      </c>
      <c r="X372" s="146">
        <f t="shared" si="111"/>
        <v>0</v>
      </c>
      <c r="Y372" s="144">
        <v>0</v>
      </c>
      <c r="Z372" s="144">
        <f t="shared" si="112"/>
        <v>0</v>
      </c>
      <c r="AA372" s="144">
        <f t="shared" si="113"/>
        <v>0</v>
      </c>
      <c r="AB372" s="144">
        <f t="shared" si="114"/>
        <v>0</v>
      </c>
      <c r="AC372" s="147">
        <f t="shared" si="115"/>
        <v>0</v>
      </c>
      <c r="AD372" s="48"/>
      <c r="AE372" s="21">
        <v>10</v>
      </c>
      <c r="AF372" s="21">
        <v>0</v>
      </c>
      <c r="AG372" s="21">
        <f t="shared" si="118"/>
        <v>0</v>
      </c>
      <c r="AH372" s="21">
        <f t="shared" si="119"/>
        <v>0</v>
      </c>
      <c r="AI372" s="21">
        <f t="shared" si="120"/>
        <v>0</v>
      </c>
      <c r="AJ372" s="21">
        <f t="shared" si="121"/>
        <v>0</v>
      </c>
      <c r="AK372" s="21">
        <f t="shared" si="122"/>
        <v>0</v>
      </c>
      <c r="AL372" s="21">
        <f t="shared" si="123"/>
        <v>0</v>
      </c>
      <c r="AM372" s="21">
        <f t="shared" si="124"/>
        <v>0</v>
      </c>
      <c r="AN372" s="21">
        <f t="shared" si="125"/>
        <v>0</v>
      </c>
      <c r="AO372" s="21">
        <f t="shared" si="126"/>
        <v>0</v>
      </c>
      <c r="AP372" s="21">
        <f t="shared" si="127"/>
        <v>0</v>
      </c>
      <c r="AQ372" s="23">
        <f t="shared" si="128"/>
        <v>0</v>
      </c>
    </row>
    <row r="373" spans="1:43" x14ac:dyDescent="0.25">
      <c r="A373" s="131"/>
      <c r="B373" s="140" t="s">
        <v>792</v>
      </c>
      <c r="C373" s="127" t="s">
        <v>299</v>
      </c>
      <c r="D373" s="5"/>
      <c r="E373" s="5"/>
      <c r="F373" s="5"/>
      <c r="G373" s="5"/>
      <c r="H373" s="5"/>
      <c r="I373" s="5"/>
      <c r="J373" s="5"/>
      <c r="K373" s="5"/>
      <c r="L373" s="28"/>
      <c r="M373" s="141" t="s">
        <v>732</v>
      </c>
      <c r="N373" s="142">
        <v>0</v>
      </c>
      <c r="O373" s="150"/>
      <c r="P373" s="144">
        <v>0</v>
      </c>
      <c r="Q373" s="144">
        <v>0</v>
      </c>
      <c r="R373" s="144">
        <f t="shared" si="116"/>
        <v>0</v>
      </c>
      <c r="S373" s="144">
        <f t="shared" si="110"/>
        <v>0</v>
      </c>
      <c r="T373" s="144">
        <v>0</v>
      </c>
      <c r="U373" s="144">
        <f t="shared" si="117"/>
        <v>0</v>
      </c>
      <c r="V373" s="145"/>
      <c r="W373" s="144">
        <v>0</v>
      </c>
      <c r="X373" s="146">
        <f t="shared" si="111"/>
        <v>0</v>
      </c>
      <c r="Y373" s="144">
        <v>0</v>
      </c>
      <c r="Z373" s="144">
        <f t="shared" si="112"/>
        <v>0</v>
      </c>
      <c r="AA373" s="144">
        <f t="shared" si="113"/>
        <v>0</v>
      </c>
      <c r="AB373" s="144">
        <f t="shared" si="114"/>
        <v>0</v>
      </c>
      <c r="AC373" s="147">
        <f t="shared" si="115"/>
        <v>0</v>
      </c>
      <c r="AD373" s="48"/>
      <c r="AE373" s="21">
        <v>10</v>
      </c>
      <c r="AF373" s="21">
        <v>0</v>
      </c>
      <c r="AG373" s="21">
        <f t="shared" si="118"/>
        <v>0</v>
      </c>
      <c r="AH373" s="21">
        <f t="shared" si="119"/>
        <v>0</v>
      </c>
      <c r="AI373" s="21">
        <f t="shared" si="120"/>
        <v>0</v>
      </c>
      <c r="AJ373" s="21">
        <f t="shared" si="121"/>
        <v>0</v>
      </c>
      <c r="AK373" s="21">
        <f t="shared" si="122"/>
        <v>0</v>
      </c>
      <c r="AL373" s="21">
        <f t="shared" si="123"/>
        <v>0</v>
      </c>
      <c r="AM373" s="21">
        <f t="shared" si="124"/>
        <v>0</v>
      </c>
      <c r="AN373" s="21">
        <f t="shared" si="125"/>
        <v>0</v>
      </c>
      <c r="AO373" s="21">
        <f t="shared" si="126"/>
        <v>0</v>
      </c>
      <c r="AP373" s="21">
        <f t="shared" si="127"/>
        <v>0</v>
      </c>
      <c r="AQ373" s="23">
        <f t="shared" si="128"/>
        <v>0</v>
      </c>
    </row>
    <row r="374" spans="1:43" x14ac:dyDescent="0.25">
      <c r="A374" s="131"/>
      <c r="B374" s="140" t="s">
        <v>792</v>
      </c>
      <c r="C374" s="125" t="s">
        <v>353</v>
      </c>
      <c r="D374" s="5"/>
      <c r="E374" s="5"/>
      <c r="F374" s="5"/>
      <c r="G374" s="5"/>
      <c r="H374" s="5"/>
      <c r="I374" s="5"/>
      <c r="J374" s="5"/>
      <c r="K374" s="5"/>
      <c r="L374" s="28"/>
      <c r="M374" s="141" t="s">
        <v>732</v>
      </c>
      <c r="N374" s="142">
        <v>0</v>
      </c>
      <c r="O374" s="150"/>
      <c r="P374" s="144">
        <v>0</v>
      </c>
      <c r="Q374" s="144">
        <v>0</v>
      </c>
      <c r="R374" s="144">
        <f t="shared" si="116"/>
        <v>0</v>
      </c>
      <c r="S374" s="144">
        <f t="shared" si="110"/>
        <v>0</v>
      </c>
      <c r="T374" s="144">
        <v>0</v>
      </c>
      <c r="U374" s="144">
        <f t="shared" si="117"/>
        <v>0</v>
      </c>
      <c r="V374" s="145"/>
      <c r="W374" s="144">
        <v>0</v>
      </c>
      <c r="X374" s="146">
        <f t="shared" si="111"/>
        <v>0</v>
      </c>
      <c r="Y374" s="144">
        <v>0</v>
      </c>
      <c r="Z374" s="144">
        <f t="shared" si="112"/>
        <v>0</v>
      </c>
      <c r="AA374" s="144">
        <f t="shared" si="113"/>
        <v>0</v>
      </c>
      <c r="AB374" s="144">
        <f t="shared" si="114"/>
        <v>0</v>
      </c>
      <c r="AC374" s="147">
        <f t="shared" si="115"/>
        <v>0</v>
      </c>
      <c r="AD374" s="48"/>
      <c r="AE374" s="21">
        <v>10</v>
      </c>
      <c r="AF374" s="21">
        <v>0</v>
      </c>
      <c r="AG374" s="21">
        <f t="shared" si="118"/>
        <v>0</v>
      </c>
      <c r="AH374" s="21">
        <f t="shared" si="119"/>
        <v>0</v>
      </c>
      <c r="AI374" s="21">
        <f t="shared" si="120"/>
        <v>0</v>
      </c>
      <c r="AJ374" s="21">
        <f t="shared" si="121"/>
        <v>0</v>
      </c>
      <c r="AK374" s="21">
        <f t="shared" si="122"/>
        <v>0</v>
      </c>
      <c r="AL374" s="21">
        <f t="shared" si="123"/>
        <v>0</v>
      </c>
      <c r="AM374" s="21">
        <f t="shared" si="124"/>
        <v>0</v>
      </c>
      <c r="AN374" s="21">
        <f t="shared" si="125"/>
        <v>0</v>
      </c>
      <c r="AO374" s="21">
        <f t="shared" si="126"/>
        <v>0</v>
      </c>
      <c r="AP374" s="21">
        <f t="shared" si="127"/>
        <v>0</v>
      </c>
      <c r="AQ374" s="23">
        <f t="shared" si="128"/>
        <v>0</v>
      </c>
    </row>
    <row r="375" spans="1:43" ht="30" x14ac:dyDescent="0.25">
      <c r="A375" s="128" t="s">
        <v>236</v>
      </c>
      <c r="B375" s="140" t="s">
        <v>792</v>
      </c>
      <c r="C375" s="118" t="s">
        <v>826</v>
      </c>
      <c r="D375" s="5"/>
      <c r="E375" s="5"/>
      <c r="F375" s="5"/>
      <c r="G375" s="5"/>
      <c r="H375" s="5"/>
      <c r="I375" s="5"/>
      <c r="J375" s="5"/>
      <c r="K375" s="5"/>
      <c r="L375" s="28"/>
      <c r="M375" s="141" t="s">
        <v>732</v>
      </c>
      <c r="N375" s="142">
        <v>0</v>
      </c>
      <c r="O375" s="150"/>
      <c r="P375" s="144">
        <v>0</v>
      </c>
      <c r="Q375" s="144">
        <v>0</v>
      </c>
      <c r="R375" s="144">
        <f t="shared" si="116"/>
        <v>0</v>
      </c>
      <c r="S375" s="144">
        <f t="shared" si="110"/>
        <v>0</v>
      </c>
      <c r="T375" s="144">
        <v>0</v>
      </c>
      <c r="U375" s="144">
        <f t="shared" si="117"/>
        <v>0</v>
      </c>
      <c r="V375" s="145"/>
      <c r="W375" s="144">
        <v>0</v>
      </c>
      <c r="X375" s="146">
        <f t="shared" si="111"/>
        <v>0</v>
      </c>
      <c r="Y375" s="144">
        <v>0</v>
      </c>
      <c r="Z375" s="144">
        <f t="shared" si="112"/>
        <v>0</v>
      </c>
      <c r="AA375" s="144">
        <f t="shared" si="113"/>
        <v>0</v>
      </c>
      <c r="AB375" s="144">
        <f t="shared" si="114"/>
        <v>0</v>
      </c>
      <c r="AC375" s="147">
        <f t="shared" si="115"/>
        <v>0</v>
      </c>
      <c r="AD375" s="48"/>
      <c r="AE375" s="21">
        <v>10</v>
      </c>
      <c r="AF375" s="21">
        <v>0</v>
      </c>
      <c r="AG375" s="21">
        <f t="shared" si="118"/>
        <v>0</v>
      </c>
      <c r="AH375" s="21">
        <f t="shared" si="119"/>
        <v>0</v>
      </c>
      <c r="AI375" s="21">
        <f t="shared" si="120"/>
        <v>0</v>
      </c>
      <c r="AJ375" s="21">
        <f t="shared" si="121"/>
        <v>0</v>
      </c>
      <c r="AK375" s="21">
        <f t="shared" si="122"/>
        <v>0</v>
      </c>
      <c r="AL375" s="21">
        <f t="shared" si="123"/>
        <v>0</v>
      </c>
      <c r="AM375" s="21">
        <f t="shared" si="124"/>
        <v>0</v>
      </c>
      <c r="AN375" s="21">
        <f t="shared" si="125"/>
        <v>0</v>
      </c>
      <c r="AO375" s="21">
        <f t="shared" si="126"/>
        <v>0</v>
      </c>
      <c r="AP375" s="21">
        <f t="shared" si="127"/>
        <v>0</v>
      </c>
      <c r="AQ375" s="23">
        <f t="shared" si="128"/>
        <v>0</v>
      </c>
    </row>
    <row r="376" spans="1:43" ht="30" x14ac:dyDescent="0.25">
      <c r="A376" s="128" t="s">
        <v>237</v>
      </c>
      <c r="B376" s="140" t="s">
        <v>792</v>
      </c>
      <c r="C376" s="118" t="s">
        <v>319</v>
      </c>
      <c r="D376" s="5"/>
      <c r="E376" s="5"/>
      <c r="F376" s="5"/>
      <c r="G376" s="5"/>
      <c r="H376" s="5"/>
      <c r="I376" s="5"/>
      <c r="J376" s="5"/>
      <c r="K376" s="5"/>
      <c r="L376" s="28"/>
      <c r="M376" s="141" t="s">
        <v>732</v>
      </c>
      <c r="N376" s="142">
        <v>0</v>
      </c>
      <c r="O376" s="150"/>
      <c r="P376" s="144">
        <v>0</v>
      </c>
      <c r="Q376" s="144">
        <v>0</v>
      </c>
      <c r="R376" s="144">
        <f t="shared" si="116"/>
        <v>0</v>
      </c>
      <c r="S376" s="144">
        <f t="shared" si="110"/>
        <v>0</v>
      </c>
      <c r="T376" s="144">
        <v>0</v>
      </c>
      <c r="U376" s="144">
        <f t="shared" si="117"/>
        <v>0</v>
      </c>
      <c r="V376" s="145"/>
      <c r="W376" s="144">
        <v>0</v>
      </c>
      <c r="X376" s="146">
        <f t="shared" si="111"/>
        <v>0</v>
      </c>
      <c r="Y376" s="144">
        <v>0</v>
      </c>
      <c r="Z376" s="144">
        <f t="shared" si="112"/>
        <v>0</v>
      </c>
      <c r="AA376" s="144">
        <f t="shared" si="113"/>
        <v>0</v>
      </c>
      <c r="AB376" s="144">
        <f t="shared" si="114"/>
        <v>0</v>
      </c>
      <c r="AC376" s="147">
        <f t="shared" si="115"/>
        <v>0</v>
      </c>
      <c r="AD376" s="48"/>
      <c r="AE376" s="21">
        <v>10</v>
      </c>
      <c r="AF376" s="21">
        <v>0</v>
      </c>
      <c r="AG376" s="21">
        <f t="shared" si="118"/>
        <v>0</v>
      </c>
      <c r="AH376" s="21">
        <f t="shared" si="119"/>
        <v>0</v>
      </c>
      <c r="AI376" s="21">
        <f t="shared" si="120"/>
        <v>0</v>
      </c>
      <c r="AJ376" s="21">
        <f t="shared" si="121"/>
        <v>0</v>
      </c>
      <c r="AK376" s="21">
        <f t="shared" si="122"/>
        <v>0</v>
      </c>
      <c r="AL376" s="21">
        <f t="shared" si="123"/>
        <v>0</v>
      </c>
      <c r="AM376" s="21">
        <f t="shared" si="124"/>
        <v>0</v>
      </c>
      <c r="AN376" s="21">
        <f t="shared" si="125"/>
        <v>0</v>
      </c>
      <c r="AO376" s="21">
        <f t="shared" si="126"/>
        <v>0</v>
      </c>
      <c r="AP376" s="21">
        <f t="shared" si="127"/>
        <v>0</v>
      </c>
      <c r="AQ376" s="23">
        <f t="shared" si="128"/>
        <v>0</v>
      </c>
    </row>
    <row r="377" spans="1:43" x14ac:dyDescent="0.25">
      <c r="A377" s="128" t="s">
        <v>238</v>
      </c>
      <c r="B377" s="140" t="s">
        <v>792</v>
      </c>
      <c r="C377" s="118" t="s">
        <v>354</v>
      </c>
      <c r="D377" s="5"/>
      <c r="E377" s="5"/>
      <c r="F377" s="5"/>
      <c r="G377" s="5"/>
      <c r="H377" s="5"/>
      <c r="I377" s="5"/>
      <c r="J377" s="5"/>
      <c r="K377" s="5"/>
      <c r="L377" s="28"/>
      <c r="M377" s="141" t="s">
        <v>732</v>
      </c>
      <c r="N377" s="142">
        <v>0</v>
      </c>
      <c r="O377" s="150"/>
      <c r="P377" s="144">
        <v>0</v>
      </c>
      <c r="Q377" s="144">
        <v>0</v>
      </c>
      <c r="R377" s="144">
        <f t="shared" si="116"/>
        <v>0</v>
      </c>
      <c r="S377" s="144">
        <f t="shared" si="110"/>
        <v>0</v>
      </c>
      <c r="T377" s="144">
        <v>0</v>
      </c>
      <c r="U377" s="144">
        <f t="shared" si="117"/>
        <v>0</v>
      </c>
      <c r="V377" s="145"/>
      <c r="W377" s="144">
        <v>0</v>
      </c>
      <c r="X377" s="146">
        <f t="shared" si="111"/>
        <v>0</v>
      </c>
      <c r="Y377" s="144">
        <v>0</v>
      </c>
      <c r="Z377" s="144">
        <f t="shared" si="112"/>
        <v>0</v>
      </c>
      <c r="AA377" s="144">
        <f t="shared" si="113"/>
        <v>0</v>
      </c>
      <c r="AB377" s="144">
        <f t="shared" si="114"/>
        <v>0</v>
      </c>
      <c r="AC377" s="147">
        <f t="shared" si="115"/>
        <v>0</v>
      </c>
      <c r="AD377" s="48"/>
      <c r="AE377" s="21">
        <v>10</v>
      </c>
      <c r="AF377" s="21">
        <v>0</v>
      </c>
      <c r="AG377" s="21">
        <f t="shared" si="118"/>
        <v>0</v>
      </c>
      <c r="AH377" s="21">
        <f t="shared" si="119"/>
        <v>0</v>
      </c>
      <c r="AI377" s="21">
        <f t="shared" si="120"/>
        <v>0</v>
      </c>
      <c r="AJ377" s="21">
        <f t="shared" si="121"/>
        <v>0</v>
      </c>
      <c r="AK377" s="21">
        <f t="shared" si="122"/>
        <v>0</v>
      </c>
      <c r="AL377" s="21">
        <f t="shared" si="123"/>
        <v>0</v>
      </c>
      <c r="AM377" s="21">
        <f t="shared" si="124"/>
        <v>0</v>
      </c>
      <c r="AN377" s="21">
        <f t="shared" si="125"/>
        <v>0</v>
      </c>
      <c r="AO377" s="21">
        <f t="shared" si="126"/>
        <v>0</v>
      </c>
      <c r="AP377" s="21">
        <f t="shared" si="127"/>
        <v>0</v>
      </c>
      <c r="AQ377" s="23">
        <f t="shared" si="128"/>
        <v>0</v>
      </c>
    </row>
    <row r="378" spans="1:43" x14ac:dyDescent="0.25">
      <c r="A378" s="128" t="s">
        <v>240</v>
      </c>
      <c r="B378" s="140" t="s">
        <v>792</v>
      </c>
      <c r="C378" s="118" t="s">
        <v>791</v>
      </c>
      <c r="D378" s="5"/>
      <c r="E378" s="5"/>
      <c r="F378" s="5"/>
      <c r="G378" s="5"/>
      <c r="H378" s="5"/>
      <c r="I378" s="5"/>
      <c r="J378" s="5"/>
      <c r="K378" s="5"/>
      <c r="L378" s="28"/>
      <c r="M378" s="141" t="s">
        <v>732</v>
      </c>
      <c r="N378" s="142">
        <v>0</v>
      </c>
      <c r="O378" s="150"/>
      <c r="P378" s="144">
        <v>0</v>
      </c>
      <c r="Q378" s="144">
        <v>0</v>
      </c>
      <c r="R378" s="144">
        <f t="shared" si="116"/>
        <v>0</v>
      </c>
      <c r="S378" s="144">
        <f t="shared" si="110"/>
        <v>0</v>
      </c>
      <c r="T378" s="144">
        <v>0</v>
      </c>
      <c r="U378" s="144">
        <f t="shared" si="117"/>
        <v>0</v>
      </c>
      <c r="V378" s="145"/>
      <c r="W378" s="144">
        <v>0</v>
      </c>
      <c r="X378" s="146">
        <f t="shared" si="111"/>
        <v>0</v>
      </c>
      <c r="Y378" s="144">
        <v>0</v>
      </c>
      <c r="Z378" s="144">
        <f t="shared" si="112"/>
        <v>0</v>
      </c>
      <c r="AA378" s="144">
        <f t="shared" si="113"/>
        <v>0</v>
      </c>
      <c r="AB378" s="144">
        <f t="shared" si="114"/>
        <v>0</v>
      </c>
      <c r="AC378" s="147">
        <f t="shared" si="115"/>
        <v>0</v>
      </c>
      <c r="AD378" s="48"/>
      <c r="AE378" s="21">
        <v>10</v>
      </c>
      <c r="AF378" s="21">
        <v>0</v>
      </c>
      <c r="AG378" s="21">
        <f t="shared" si="118"/>
        <v>0</v>
      </c>
      <c r="AH378" s="21">
        <f t="shared" si="119"/>
        <v>0</v>
      </c>
      <c r="AI378" s="21">
        <f t="shared" si="120"/>
        <v>0</v>
      </c>
      <c r="AJ378" s="21">
        <f t="shared" si="121"/>
        <v>0</v>
      </c>
      <c r="AK378" s="21">
        <f t="shared" si="122"/>
        <v>0</v>
      </c>
      <c r="AL378" s="21">
        <f t="shared" si="123"/>
        <v>0</v>
      </c>
      <c r="AM378" s="21">
        <f t="shared" si="124"/>
        <v>0</v>
      </c>
      <c r="AN378" s="21">
        <f t="shared" si="125"/>
        <v>0</v>
      </c>
      <c r="AO378" s="21">
        <f t="shared" si="126"/>
        <v>0</v>
      </c>
      <c r="AP378" s="21">
        <f t="shared" si="127"/>
        <v>0</v>
      </c>
      <c r="AQ378" s="23">
        <f t="shared" si="128"/>
        <v>0</v>
      </c>
    </row>
    <row r="379" spans="1:43" x14ac:dyDescent="0.25">
      <c r="A379" s="131"/>
      <c r="B379" s="140" t="s">
        <v>792</v>
      </c>
      <c r="C379" s="127" t="s">
        <v>303</v>
      </c>
      <c r="D379" s="5"/>
      <c r="E379" s="5"/>
      <c r="F379" s="5"/>
      <c r="G379" s="5"/>
      <c r="H379" s="5"/>
      <c r="I379" s="5"/>
      <c r="J379" s="5"/>
      <c r="K379" s="5"/>
      <c r="L379" s="28"/>
      <c r="M379" s="141" t="s">
        <v>732</v>
      </c>
      <c r="N379" s="142">
        <v>0</v>
      </c>
      <c r="O379" s="150"/>
      <c r="P379" s="144">
        <v>0</v>
      </c>
      <c r="Q379" s="144">
        <v>0</v>
      </c>
      <c r="R379" s="144">
        <f t="shared" si="116"/>
        <v>0</v>
      </c>
      <c r="S379" s="144">
        <f t="shared" si="110"/>
        <v>0</v>
      </c>
      <c r="T379" s="144">
        <v>0</v>
      </c>
      <c r="U379" s="144">
        <f t="shared" si="117"/>
        <v>0</v>
      </c>
      <c r="V379" s="145"/>
      <c r="W379" s="144">
        <v>0</v>
      </c>
      <c r="X379" s="146">
        <f t="shared" si="111"/>
        <v>0</v>
      </c>
      <c r="Y379" s="144">
        <v>0</v>
      </c>
      <c r="Z379" s="144">
        <f t="shared" si="112"/>
        <v>0</v>
      </c>
      <c r="AA379" s="144">
        <f t="shared" si="113"/>
        <v>0</v>
      </c>
      <c r="AB379" s="144">
        <f t="shared" si="114"/>
        <v>0</v>
      </c>
      <c r="AC379" s="147">
        <f t="shared" si="115"/>
        <v>0</v>
      </c>
      <c r="AD379" s="48"/>
      <c r="AE379" s="21">
        <v>10</v>
      </c>
      <c r="AF379" s="21">
        <v>0</v>
      </c>
      <c r="AG379" s="21">
        <f t="shared" si="118"/>
        <v>0</v>
      </c>
      <c r="AH379" s="21">
        <f t="shared" si="119"/>
        <v>0</v>
      </c>
      <c r="AI379" s="21">
        <f t="shared" si="120"/>
        <v>0</v>
      </c>
      <c r="AJ379" s="21">
        <f t="shared" si="121"/>
        <v>0</v>
      </c>
      <c r="AK379" s="21">
        <f t="shared" si="122"/>
        <v>0</v>
      </c>
      <c r="AL379" s="21">
        <f t="shared" si="123"/>
        <v>0</v>
      </c>
      <c r="AM379" s="21">
        <f t="shared" si="124"/>
        <v>0</v>
      </c>
      <c r="AN379" s="21">
        <f t="shared" si="125"/>
        <v>0</v>
      </c>
      <c r="AO379" s="21">
        <f t="shared" si="126"/>
        <v>0</v>
      </c>
      <c r="AP379" s="21">
        <f t="shared" si="127"/>
        <v>0</v>
      </c>
      <c r="AQ379" s="23">
        <f t="shared" si="128"/>
        <v>0</v>
      </c>
    </row>
    <row r="380" spans="1:43" ht="30" x14ac:dyDescent="0.25">
      <c r="A380" s="131"/>
      <c r="B380" s="140" t="s">
        <v>792</v>
      </c>
      <c r="C380" s="118" t="s">
        <v>355</v>
      </c>
      <c r="D380" s="5"/>
      <c r="E380" s="5"/>
      <c r="F380" s="5"/>
      <c r="G380" s="5"/>
      <c r="H380" s="5"/>
      <c r="I380" s="5"/>
      <c r="J380" s="5"/>
      <c r="K380" s="5"/>
      <c r="L380" s="28"/>
      <c r="M380" s="141" t="s">
        <v>732</v>
      </c>
      <c r="N380" s="142">
        <v>0</v>
      </c>
      <c r="O380" s="150"/>
      <c r="P380" s="144">
        <v>0</v>
      </c>
      <c r="Q380" s="144">
        <v>0</v>
      </c>
      <c r="R380" s="144">
        <f t="shared" si="116"/>
        <v>0</v>
      </c>
      <c r="S380" s="144">
        <f t="shared" si="110"/>
        <v>0</v>
      </c>
      <c r="T380" s="144">
        <v>0</v>
      </c>
      <c r="U380" s="144">
        <f t="shared" si="117"/>
        <v>0</v>
      </c>
      <c r="V380" s="145"/>
      <c r="W380" s="144">
        <v>0</v>
      </c>
      <c r="X380" s="146">
        <f t="shared" si="111"/>
        <v>0</v>
      </c>
      <c r="Y380" s="144">
        <v>0</v>
      </c>
      <c r="Z380" s="144">
        <f t="shared" si="112"/>
        <v>0</v>
      </c>
      <c r="AA380" s="144">
        <f t="shared" si="113"/>
        <v>0</v>
      </c>
      <c r="AB380" s="144">
        <f t="shared" si="114"/>
        <v>0</v>
      </c>
      <c r="AC380" s="147">
        <f t="shared" si="115"/>
        <v>0</v>
      </c>
      <c r="AD380" s="48"/>
      <c r="AE380" s="21">
        <v>10</v>
      </c>
      <c r="AF380" s="21">
        <v>0</v>
      </c>
      <c r="AG380" s="21">
        <f t="shared" si="118"/>
        <v>0</v>
      </c>
      <c r="AH380" s="21">
        <f t="shared" si="119"/>
        <v>0</v>
      </c>
      <c r="AI380" s="21">
        <f t="shared" si="120"/>
        <v>0</v>
      </c>
      <c r="AJ380" s="21">
        <f t="shared" si="121"/>
        <v>0</v>
      </c>
      <c r="AK380" s="21">
        <f t="shared" si="122"/>
        <v>0</v>
      </c>
      <c r="AL380" s="21">
        <f t="shared" si="123"/>
        <v>0</v>
      </c>
      <c r="AM380" s="21">
        <f t="shared" si="124"/>
        <v>0</v>
      </c>
      <c r="AN380" s="21">
        <f t="shared" si="125"/>
        <v>0</v>
      </c>
      <c r="AO380" s="21">
        <f t="shared" si="126"/>
        <v>0</v>
      </c>
      <c r="AP380" s="21">
        <f t="shared" si="127"/>
        <v>0</v>
      </c>
      <c r="AQ380" s="23">
        <f t="shared" si="128"/>
        <v>0</v>
      </c>
    </row>
    <row r="381" spans="1:43" x14ac:dyDescent="0.25">
      <c r="A381" s="131"/>
      <c r="B381" s="140" t="s">
        <v>792</v>
      </c>
      <c r="C381" s="127" t="s">
        <v>262</v>
      </c>
      <c r="D381" s="5"/>
      <c r="E381" s="5"/>
      <c r="F381" s="5"/>
      <c r="G381" s="5"/>
      <c r="H381" s="5"/>
      <c r="I381" s="5"/>
      <c r="J381" s="5"/>
      <c r="K381" s="5"/>
      <c r="L381" s="28"/>
      <c r="M381" s="141" t="s">
        <v>732</v>
      </c>
      <c r="N381" s="142">
        <v>0</v>
      </c>
      <c r="O381" s="150"/>
      <c r="P381" s="144">
        <v>0</v>
      </c>
      <c r="Q381" s="144">
        <v>0</v>
      </c>
      <c r="R381" s="144">
        <f t="shared" si="116"/>
        <v>0</v>
      </c>
      <c r="S381" s="144">
        <f t="shared" si="110"/>
        <v>0</v>
      </c>
      <c r="T381" s="144">
        <v>0</v>
      </c>
      <c r="U381" s="144">
        <f t="shared" si="117"/>
        <v>0</v>
      </c>
      <c r="V381" s="145"/>
      <c r="W381" s="144">
        <v>0</v>
      </c>
      <c r="X381" s="146">
        <f t="shared" si="111"/>
        <v>0</v>
      </c>
      <c r="Y381" s="144">
        <v>0</v>
      </c>
      <c r="Z381" s="144">
        <f t="shared" si="112"/>
        <v>0</v>
      </c>
      <c r="AA381" s="144">
        <f t="shared" si="113"/>
        <v>0</v>
      </c>
      <c r="AB381" s="144">
        <f t="shared" si="114"/>
        <v>0</v>
      </c>
      <c r="AC381" s="147">
        <f t="shared" si="115"/>
        <v>0</v>
      </c>
      <c r="AD381" s="48"/>
      <c r="AE381" s="21">
        <v>10</v>
      </c>
      <c r="AF381" s="21">
        <v>0</v>
      </c>
      <c r="AG381" s="21">
        <f t="shared" si="118"/>
        <v>0</v>
      </c>
      <c r="AH381" s="21">
        <f t="shared" si="119"/>
        <v>0</v>
      </c>
      <c r="AI381" s="21">
        <f t="shared" si="120"/>
        <v>0</v>
      </c>
      <c r="AJ381" s="21">
        <f t="shared" si="121"/>
        <v>0</v>
      </c>
      <c r="AK381" s="21">
        <f t="shared" si="122"/>
        <v>0</v>
      </c>
      <c r="AL381" s="21">
        <f t="shared" si="123"/>
        <v>0</v>
      </c>
      <c r="AM381" s="21">
        <f t="shared" si="124"/>
        <v>0</v>
      </c>
      <c r="AN381" s="21">
        <f t="shared" si="125"/>
        <v>0</v>
      </c>
      <c r="AO381" s="21">
        <f t="shared" si="126"/>
        <v>0</v>
      </c>
      <c r="AP381" s="21">
        <f t="shared" si="127"/>
        <v>0</v>
      </c>
      <c r="AQ381" s="23">
        <f t="shared" si="128"/>
        <v>0</v>
      </c>
    </row>
    <row r="382" spans="1:43" x14ac:dyDescent="0.25">
      <c r="A382" s="131"/>
      <c r="B382" s="140" t="s">
        <v>792</v>
      </c>
      <c r="C382" s="125" t="s">
        <v>307</v>
      </c>
      <c r="D382" s="5"/>
      <c r="E382" s="5"/>
      <c r="F382" s="5"/>
      <c r="G382" s="5"/>
      <c r="H382" s="5"/>
      <c r="I382" s="5"/>
      <c r="J382" s="5"/>
      <c r="K382" s="5"/>
      <c r="L382" s="28"/>
      <c r="M382" s="141" t="s">
        <v>732</v>
      </c>
      <c r="N382" s="142">
        <v>0</v>
      </c>
      <c r="O382" s="150"/>
      <c r="P382" s="144">
        <v>0</v>
      </c>
      <c r="Q382" s="144">
        <v>0</v>
      </c>
      <c r="R382" s="144">
        <f t="shared" si="116"/>
        <v>0</v>
      </c>
      <c r="S382" s="144">
        <f t="shared" si="110"/>
        <v>0</v>
      </c>
      <c r="T382" s="144">
        <v>0</v>
      </c>
      <c r="U382" s="144">
        <f t="shared" si="117"/>
        <v>0</v>
      </c>
      <c r="V382" s="145"/>
      <c r="W382" s="144">
        <v>0</v>
      </c>
      <c r="X382" s="146">
        <f t="shared" si="111"/>
        <v>0</v>
      </c>
      <c r="Y382" s="144">
        <v>0</v>
      </c>
      <c r="Z382" s="144">
        <f t="shared" si="112"/>
        <v>0</v>
      </c>
      <c r="AA382" s="144">
        <f t="shared" si="113"/>
        <v>0</v>
      </c>
      <c r="AB382" s="144">
        <f t="shared" si="114"/>
        <v>0</v>
      </c>
      <c r="AC382" s="147">
        <f t="shared" si="115"/>
        <v>0</v>
      </c>
      <c r="AD382" s="48"/>
      <c r="AE382" s="21">
        <v>10</v>
      </c>
      <c r="AF382" s="21">
        <v>0</v>
      </c>
      <c r="AG382" s="21">
        <f t="shared" si="118"/>
        <v>0</v>
      </c>
      <c r="AH382" s="21">
        <f t="shared" si="119"/>
        <v>0</v>
      </c>
      <c r="AI382" s="21">
        <f t="shared" si="120"/>
        <v>0</v>
      </c>
      <c r="AJ382" s="21">
        <f t="shared" si="121"/>
        <v>0</v>
      </c>
      <c r="AK382" s="21">
        <f t="shared" si="122"/>
        <v>0</v>
      </c>
      <c r="AL382" s="21">
        <f t="shared" si="123"/>
        <v>0</v>
      </c>
      <c r="AM382" s="21">
        <f t="shared" si="124"/>
        <v>0</v>
      </c>
      <c r="AN382" s="21">
        <f t="shared" si="125"/>
        <v>0</v>
      </c>
      <c r="AO382" s="21">
        <f t="shared" si="126"/>
        <v>0</v>
      </c>
      <c r="AP382" s="21">
        <f t="shared" si="127"/>
        <v>0</v>
      </c>
      <c r="AQ382" s="23">
        <f t="shared" si="128"/>
        <v>0</v>
      </c>
    </row>
    <row r="383" spans="1:43" x14ac:dyDescent="0.25">
      <c r="A383" s="131"/>
      <c r="B383" s="140" t="s">
        <v>792</v>
      </c>
      <c r="C383" s="125" t="s">
        <v>356</v>
      </c>
      <c r="D383" s="5"/>
      <c r="E383" s="5"/>
      <c r="F383" s="5"/>
      <c r="G383" s="5"/>
      <c r="H383" s="5"/>
      <c r="I383" s="5"/>
      <c r="J383" s="5"/>
      <c r="K383" s="5"/>
      <c r="L383" s="28"/>
      <c r="M383" s="141" t="s">
        <v>732</v>
      </c>
      <c r="N383" s="142">
        <v>0</v>
      </c>
      <c r="O383" s="150"/>
      <c r="P383" s="144">
        <v>0</v>
      </c>
      <c r="Q383" s="144">
        <v>0</v>
      </c>
      <c r="R383" s="144">
        <f t="shared" si="116"/>
        <v>0</v>
      </c>
      <c r="S383" s="144">
        <f t="shared" si="110"/>
        <v>0</v>
      </c>
      <c r="T383" s="144">
        <v>0</v>
      </c>
      <c r="U383" s="144">
        <f t="shared" si="117"/>
        <v>0</v>
      </c>
      <c r="V383" s="145"/>
      <c r="W383" s="144">
        <v>0</v>
      </c>
      <c r="X383" s="146">
        <f t="shared" si="111"/>
        <v>0</v>
      </c>
      <c r="Y383" s="144">
        <v>0</v>
      </c>
      <c r="Z383" s="144">
        <f t="shared" si="112"/>
        <v>0</v>
      </c>
      <c r="AA383" s="144">
        <f t="shared" si="113"/>
        <v>0</v>
      </c>
      <c r="AB383" s="144">
        <f t="shared" si="114"/>
        <v>0</v>
      </c>
      <c r="AC383" s="147">
        <f t="shared" si="115"/>
        <v>0</v>
      </c>
      <c r="AD383" s="48"/>
      <c r="AE383" s="21">
        <v>10</v>
      </c>
      <c r="AF383" s="21">
        <v>0</v>
      </c>
      <c r="AG383" s="21">
        <f t="shared" si="118"/>
        <v>0</v>
      </c>
      <c r="AH383" s="21">
        <f t="shared" si="119"/>
        <v>0</v>
      </c>
      <c r="AI383" s="21">
        <f t="shared" si="120"/>
        <v>0</v>
      </c>
      <c r="AJ383" s="21">
        <f t="shared" si="121"/>
        <v>0</v>
      </c>
      <c r="AK383" s="21">
        <f t="shared" si="122"/>
        <v>0</v>
      </c>
      <c r="AL383" s="21">
        <f t="shared" si="123"/>
        <v>0</v>
      </c>
      <c r="AM383" s="21">
        <f t="shared" si="124"/>
        <v>0</v>
      </c>
      <c r="AN383" s="21">
        <f t="shared" si="125"/>
        <v>0</v>
      </c>
      <c r="AO383" s="21">
        <f t="shared" si="126"/>
        <v>0</v>
      </c>
      <c r="AP383" s="21">
        <f t="shared" si="127"/>
        <v>0</v>
      </c>
      <c r="AQ383" s="23">
        <f t="shared" si="128"/>
        <v>0</v>
      </c>
    </row>
    <row r="384" spans="1:43" x14ac:dyDescent="0.25">
      <c r="A384" s="131"/>
      <c r="B384" s="140" t="s">
        <v>792</v>
      </c>
      <c r="C384" s="125" t="s">
        <v>783</v>
      </c>
      <c r="D384" s="5"/>
      <c r="E384" s="5"/>
      <c r="F384" s="5"/>
      <c r="G384" s="5"/>
      <c r="H384" s="5"/>
      <c r="I384" s="5"/>
      <c r="J384" s="5"/>
      <c r="K384" s="5"/>
      <c r="L384" s="28"/>
      <c r="M384" s="141" t="s">
        <v>732</v>
      </c>
      <c r="N384" s="142">
        <v>0</v>
      </c>
      <c r="O384" s="150"/>
      <c r="P384" s="144">
        <v>0</v>
      </c>
      <c r="Q384" s="144">
        <v>0</v>
      </c>
      <c r="R384" s="144">
        <f t="shared" si="116"/>
        <v>0</v>
      </c>
      <c r="S384" s="144">
        <f t="shared" si="110"/>
        <v>0</v>
      </c>
      <c r="T384" s="144">
        <v>0</v>
      </c>
      <c r="U384" s="144">
        <f t="shared" si="117"/>
        <v>0</v>
      </c>
      <c r="V384" s="145"/>
      <c r="W384" s="144">
        <v>0</v>
      </c>
      <c r="X384" s="146">
        <f t="shared" si="111"/>
        <v>0</v>
      </c>
      <c r="Y384" s="144">
        <v>0</v>
      </c>
      <c r="Z384" s="144">
        <f t="shared" si="112"/>
        <v>0</v>
      </c>
      <c r="AA384" s="144">
        <f t="shared" si="113"/>
        <v>0</v>
      </c>
      <c r="AB384" s="144">
        <f t="shared" si="114"/>
        <v>0</v>
      </c>
      <c r="AC384" s="147">
        <f t="shared" si="115"/>
        <v>0</v>
      </c>
      <c r="AD384" s="48"/>
      <c r="AE384" s="21">
        <v>10</v>
      </c>
      <c r="AF384" s="21">
        <v>0</v>
      </c>
      <c r="AG384" s="21">
        <f t="shared" si="118"/>
        <v>0</v>
      </c>
      <c r="AH384" s="21">
        <f t="shared" si="119"/>
        <v>0</v>
      </c>
      <c r="AI384" s="21">
        <f t="shared" si="120"/>
        <v>0</v>
      </c>
      <c r="AJ384" s="21">
        <f t="shared" si="121"/>
        <v>0</v>
      </c>
      <c r="AK384" s="21">
        <f t="shared" si="122"/>
        <v>0</v>
      </c>
      <c r="AL384" s="21">
        <f t="shared" si="123"/>
        <v>0</v>
      </c>
      <c r="AM384" s="21">
        <f t="shared" si="124"/>
        <v>0</v>
      </c>
      <c r="AN384" s="21">
        <f t="shared" si="125"/>
        <v>0</v>
      </c>
      <c r="AO384" s="21">
        <f t="shared" si="126"/>
        <v>0</v>
      </c>
      <c r="AP384" s="21">
        <f t="shared" si="127"/>
        <v>0</v>
      </c>
      <c r="AQ384" s="23">
        <f t="shared" si="128"/>
        <v>0</v>
      </c>
    </row>
    <row r="385" spans="1:43" x14ac:dyDescent="0.25">
      <c r="A385" s="131"/>
      <c r="B385" s="140" t="s">
        <v>792</v>
      </c>
      <c r="C385" s="125" t="s">
        <v>314</v>
      </c>
      <c r="D385" s="5"/>
      <c r="E385" s="5"/>
      <c r="F385" s="5"/>
      <c r="G385" s="5"/>
      <c r="H385" s="5"/>
      <c r="I385" s="5"/>
      <c r="J385" s="5"/>
      <c r="K385" s="5"/>
      <c r="L385" s="28"/>
      <c r="M385" s="141" t="s">
        <v>732</v>
      </c>
      <c r="N385" s="142">
        <v>0</v>
      </c>
      <c r="O385" s="150"/>
      <c r="P385" s="144">
        <v>0</v>
      </c>
      <c r="Q385" s="144">
        <v>0</v>
      </c>
      <c r="R385" s="144">
        <f t="shared" si="116"/>
        <v>0</v>
      </c>
      <c r="S385" s="144">
        <f t="shared" si="110"/>
        <v>0</v>
      </c>
      <c r="T385" s="144">
        <v>0</v>
      </c>
      <c r="U385" s="144">
        <f t="shared" si="117"/>
        <v>0</v>
      </c>
      <c r="V385" s="145"/>
      <c r="W385" s="144">
        <v>0</v>
      </c>
      <c r="X385" s="146">
        <f t="shared" si="111"/>
        <v>0</v>
      </c>
      <c r="Y385" s="144">
        <v>0</v>
      </c>
      <c r="Z385" s="144">
        <f t="shared" si="112"/>
        <v>0</v>
      </c>
      <c r="AA385" s="144">
        <f t="shared" si="113"/>
        <v>0</v>
      </c>
      <c r="AB385" s="144">
        <f t="shared" si="114"/>
        <v>0</v>
      </c>
      <c r="AC385" s="147">
        <f t="shared" si="115"/>
        <v>0</v>
      </c>
      <c r="AD385" s="48"/>
      <c r="AE385" s="21">
        <v>10</v>
      </c>
      <c r="AF385" s="21">
        <v>0</v>
      </c>
      <c r="AG385" s="21">
        <f t="shared" si="118"/>
        <v>0</v>
      </c>
      <c r="AH385" s="21">
        <f t="shared" si="119"/>
        <v>0</v>
      </c>
      <c r="AI385" s="21">
        <f t="shared" si="120"/>
        <v>0</v>
      </c>
      <c r="AJ385" s="21">
        <f t="shared" si="121"/>
        <v>0</v>
      </c>
      <c r="AK385" s="21">
        <f t="shared" si="122"/>
        <v>0</v>
      </c>
      <c r="AL385" s="21">
        <f t="shared" si="123"/>
        <v>0</v>
      </c>
      <c r="AM385" s="21">
        <f t="shared" si="124"/>
        <v>0</v>
      </c>
      <c r="AN385" s="21">
        <f t="shared" si="125"/>
        <v>0</v>
      </c>
      <c r="AO385" s="21">
        <f t="shared" si="126"/>
        <v>0</v>
      </c>
      <c r="AP385" s="21">
        <f t="shared" si="127"/>
        <v>0</v>
      </c>
      <c r="AQ385" s="23">
        <f t="shared" si="128"/>
        <v>0</v>
      </c>
    </row>
    <row r="386" spans="1:43" x14ac:dyDescent="0.25">
      <c r="A386" s="131"/>
      <c r="B386" s="140" t="s">
        <v>792</v>
      </c>
      <c r="C386" s="125" t="s">
        <v>357</v>
      </c>
      <c r="D386" s="5"/>
      <c r="E386" s="5"/>
      <c r="F386" s="5"/>
      <c r="G386" s="5"/>
      <c r="H386" s="5"/>
      <c r="I386" s="5"/>
      <c r="J386" s="5"/>
      <c r="K386" s="5"/>
      <c r="L386" s="28"/>
      <c r="M386" s="141" t="s">
        <v>732</v>
      </c>
      <c r="N386" s="142">
        <v>0</v>
      </c>
      <c r="O386" s="150"/>
      <c r="P386" s="144">
        <v>0</v>
      </c>
      <c r="Q386" s="144">
        <v>0</v>
      </c>
      <c r="R386" s="144">
        <f t="shared" si="116"/>
        <v>0</v>
      </c>
      <c r="S386" s="144">
        <f t="shared" si="110"/>
        <v>0</v>
      </c>
      <c r="T386" s="144">
        <v>0</v>
      </c>
      <c r="U386" s="144">
        <f t="shared" si="117"/>
        <v>0</v>
      </c>
      <c r="V386" s="145"/>
      <c r="W386" s="144">
        <v>0</v>
      </c>
      <c r="X386" s="146">
        <f t="shared" si="111"/>
        <v>0</v>
      </c>
      <c r="Y386" s="144">
        <v>0</v>
      </c>
      <c r="Z386" s="144">
        <f t="shared" si="112"/>
        <v>0</v>
      </c>
      <c r="AA386" s="144">
        <f t="shared" si="113"/>
        <v>0</v>
      </c>
      <c r="AB386" s="144">
        <f t="shared" si="114"/>
        <v>0</v>
      </c>
      <c r="AC386" s="147">
        <f t="shared" si="115"/>
        <v>0</v>
      </c>
      <c r="AD386" s="48"/>
      <c r="AE386" s="21">
        <v>10</v>
      </c>
      <c r="AF386" s="21">
        <v>0</v>
      </c>
      <c r="AG386" s="21">
        <f t="shared" si="118"/>
        <v>0</v>
      </c>
      <c r="AH386" s="21">
        <f t="shared" si="119"/>
        <v>0</v>
      </c>
      <c r="AI386" s="21">
        <f t="shared" si="120"/>
        <v>0</v>
      </c>
      <c r="AJ386" s="21">
        <f t="shared" si="121"/>
        <v>0</v>
      </c>
      <c r="AK386" s="21">
        <f t="shared" si="122"/>
        <v>0</v>
      </c>
      <c r="AL386" s="21">
        <f t="shared" si="123"/>
        <v>0</v>
      </c>
      <c r="AM386" s="21">
        <f t="shared" si="124"/>
        <v>0</v>
      </c>
      <c r="AN386" s="21">
        <f t="shared" si="125"/>
        <v>0</v>
      </c>
      <c r="AO386" s="21">
        <f t="shared" si="126"/>
        <v>0</v>
      </c>
      <c r="AP386" s="21">
        <f t="shared" si="127"/>
        <v>0</v>
      </c>
      <c r="AQ386" s="23">
        <f t="shared" si="128"/>
        <v>0</v>
      </c>
    </row>
    <row r="387" spans="1:43" x14ac:dyDescent="0.25">
      <c r="A387" s="131"/>
      <c r="B387" s="140" t="s">
        <v>792</v>
      </c>
      <c r="C387" s="125" t="s">
        <v>787</v>
      </c>
      <c r="D387" s="5"/>
      <c r="E387" s="5"/>
      <c r="F387" s="5"/>
      <c r="G387" s="5"/>
      <c r="H387" s="5"/>
      <c r="I387" s="5"/>
      <c r="J387" s="5"/>
      <c r="K387" s="5"/>
      <c r="L387" s="28"/>
      <c r="M387" s="141" t="s">
        <v>732</v>
      </c>
      <c r="N387" s="142">
        <v>0</v>
      </c>
      <c r="O387" s="150"/>
      <c r="P387" s="144">
        <v>0</v>
      </c>
      <c r="Q387" s="144">
        <v>0</v>
      </c>
      <c r="R387" s="144">
        <f t="shared" si="116"/>
        <v>0</v>
      </c>
      <c r="S387" s="144">
        <f t="shared" si="110"/>
        <v>0</v>
      </c>
      <c r="T387" s="144">
        <v>0</v>
      </c>
      <c r="U387" s="144">
        <f t="shared" si="117"/>
        <v>0</v>
      </c>
      <c r="V387" s="145"/>
      <c r="W387" s="144">
        <v>0</v>
      </c>
      <c r="X387" s="146">
        <f t="shared" si="111"/>
        <v>0</v>
      </c>
      <c r="Y387" s="144">
        <v>0</v>
      </c>
      <c r="Z387" s="144">
        <f t="shared" si="112"/>
        <v>0</v>
      </c>
      <c r="AA387" s="144">
        <f t="shared" si="113"/>
        <v>0</v>
      </c>
      <c r="AB387" s="144">
        <f t="shared" si="114"/>
        <v>0</v>
      </c>
      <c r="AC387" s="147">
        <f t="shared" si="115"/>
        <v>0</v>
      </c>
      <c r="AD387" s="48"/>
      <c r="AE387" s="21">
        <v>10</v>
      </c>
      <c r="AF387" s="21">
        <v>0</v>
      </c>
      <c r="AG387" s="21">
        <f t="shared" si="118"/>
        <v>0</v>
      </c>
      <c r="AH387" s="21">
        <f t="shared" si="119"/>
        <v>0</v>
      </c>
      <c r="AI387" s="21">
        <f t="shared" si="120"/>
        <v>0</v>
      </c>
      <c r="AJ387" s="21">
        <f t="shared" si="121"/>
        <v>0</v>
      </c>
      <c r="AK387" s="21">
        <f t="shared" si="122"/>
        <v>0</v>
      </c>
      <c r="AL387" s="21">
        <f t="shared" si="123"/>
        <v>0</v>
      </c>
      <c r="AM387" s="21">
        <f t="shared" si="124"/>
        <v>0</v>
      </c>
      <c r="AN387" s="21">
        <f t="shared" si="125"/>
        <v>0</v>
      </c>
      <c r="AO387" s="21">
        <f t="shared" si="126"/>
        <v>0</v>
      </c>
      <c r="AP387" s="21">
        <f t="shared" si="127"/>
        <v>0</v>
      </c>
      <c r="AQ387" s="23">
        <f t="shared" si="128"/>
        <v>0</v>
      </c>
    </row>
    <row r="388" spans="1:43" ht="30" x14ac:dyDescent="0.25">
      <c r="A388" s="131"/>
      <c r="B388" s="140" t="s">
        <v>792</v>
      </c>
      <c r="C388" s="118" t="s">
        <v>827</v>
      </c>
      <c r="D388" s="5"/>
      <c r="E388" s="5"/>
      <c r="F388" s="5"/>
      <c r="G388" s="5"/>
      <c r="H388" s="5"/>
      <c r="I388" s="5"/>
      <c r="J388" s="5"/>
      <c r="K388" s="5"/>
      <c r="L388" s="28"/>
      <c r="M388" s="141" t="s">
        <v>732</v>
      </c>
      <c r="N388" s="142">
        <v>0</v>
      </c>
      <c r="O388" s="150"/>
      <c r="P388" s="144">
        <v>0</v>
      </c>
      <c r="Q388" s="144">
        <v>0</v>
      </c>
      <c r="R388" s="144">
        <f t="shared" si="116"/>
        <v>0</v>
      </c>
      <c r="S388" s="144">
        <f t="shared" si="110"/>
        <v>0</v>
      </c>
      <c r="T388" s="144">
        <v>0</v>
      </c>
      <c r="U388" s="144">
        <f t="shared" si="117"/>
        <v>0</v>
      </c>
      <c r="V388" s="145"/>
      <c r="W388" s="144">
        <v>0</v>
      </c>
      <c r="X388" s="146">
        <f t="shared" si="111"/>
        <v>0</v>
      </c>
      <c r="Y388" s="144">
        <v>0</v>
      </c>
      <c r="Z388" s="144">
        <f t="shared" si="112"/>
        <v>0</v>
      </c>
      <c r="AA388" s="144">
        <f t="shared" si="113"/>
        <v>0</v>
      </c>
      <c r="AB388" s="144">
        <f t="shared" si="114"/>
        <v>0</v>
      </c>
      <c r="AC388" s="147">
        <f t="shared" si="115"/>
        <v>0</v>
      </c>
      <c r="AD388" s="48"/>
      <c r="AE388" s="21">
        <v>10</v>
      </c>
      <c r="AF388" s="21">
        <v>0</v>
      </c>
      <c r="AG388" s="21">
        <f t="shared" si="118"/>
        <v>0</v>
      </c>
      <c r="AH388" s="21">
        <f t="shared" si="119"/>
        <v>0</v>
      </c>
      <c r="AI388" s="21">
        <f t="shared" si="120"/>
        <v>0</v>
      </c>
      <c r="AJ388" s="21">
        <f t="shared" si="121"/>
        <v>0</v>
      </c>
      <c r="AK388" s="21">
        <f t="shared" si="122"/>
        <v>0</v>
      </c>
      <c r="AL388" s="21">
        <f t="shared" si="123"/>
        <v>0</v>
      </c>
      <c r="AM388" s="21">
        <f t="shared" si="124"/>
        <v>0</v>
      </c>
      <c r="AN388" s="21">
        <f t="shared" si="125"/>
        <v>0</v>
      </c>
      <c r="AO388" s="21">
        <f t="shared" si="126"/>
        <v>0</v>
      </c>
      <c r="AP388" s="21">
        <f t="shared" si="127"/>
        <v>0</v>
      </c>
      <c r="AQ388" s="23">
        <f t="shared" si="128"/>
        <v>0</v>
      </c>
    </row>
    <row r="389" spans="1:43" x14ac:dyDescent="0.25">
      <c r="A389" s="131"/>
      <c r="B389" s="140" t="s">
        <v>792</v>
      </c>
      <c r="C389" s="134" t="s">
        <v>358</v>
      </c>
      <c r="D389" s="5"/>
      <c r="E389" s="5"/>
      <c r="F389" s="5"/>
      <c r="G389" s="5"/>
      <c r="H389" s="5"/>
      <c r="I389" s="5"/>
      <c r="J389" s="5"/>
      <c r="K389" s="5"/>
      <c r="L389" s="28"/>
      <c r="M389" s="148" t="s">
        <v>726</v>
      </c>
      <c r="N389" s="141">
        <v>1</v>
      </c>
      <c r="O389" s="150"/>
      <c r="P389" s="151">
        <v>161166.01999999999</v>
      </c>
      <c r="Q389" s="144">
        <v>0</v>
      </c>
      <c r="R389" s="144">
        <f t="shared" si="116"/>
        <v>161166.01999999999</v>
      </c>
      <c r="S389" s="144">
        <f t="shared" si="110"/>
        <v>12092.2864806</v>
      </c>
      <c r="T389" s="144">
        <v>0</v>
      </c>
      <c r="U389" s="144">
        <f t="shared" si="117"/>
        <v>173258.30648059997</v>
      </c>
      <c r="V389" s="145"/>
      <c r="W389" s="152">
        <v>11394</v>
      </c>
      <c r="X389" s="146">
        <f t="shared" si="111"/>
        <v>1408.2983999999999</v>
      </c>
      <c r="Y389" s="144">
        <v>0</v>
      </c>
      <c r="Z389" s="144">
        <f t="shared" si="112"/>
        <v>12802.2984</v>
      </c>
      <c r="AA389" s="144">
        <f t="shared" si="113"/>
        <v>173258.30648059997</v>
      </c>
      <c r="AB389" s="144">
        <f t="shared" si="114"/>
        <v>12802.2984</v>
      </c>
      <c r="AC389" s="147">
        <f t="shared" si="115"/>
        <v>186061</v>
      </c>
      <c r="AD389" s="48"/>
      <c r="AE389" s="21">
        <v>10</v>
      </c>
      <c r="AF389" s="21">
        <v>1</v>
      </c>
      <c r="AG389" s="21">
        <f t="shared" si="118"/>
        <v>16116.601999999999</v>
      </c>
      <c r="AH389" s="21">
        <f t="shared" si="119"/>
        <v>0</v>
      </c>
      <c r="AI389" s="21">
        <f t="shared" si="120"/>
        <v>16116.601999999999</v>
      </c>
      <c r="AJ389" s="21">
        <f t="shared" si="121"/>
        <v>1209.2286480600001</v>
      </c>
      <c r="AK389" s="21">
        <f t="shared" si="122"/>
        <v>0</v>
      </c>
      <c r="AL389" s="21">
        <f t="shared" si="123"/>
        <v>17325.83064806</v>
      </c>
      <c r="AM389" s="21">
        <f t="shared" si="124"/>
        <v>1139.4000000000001</v>
      </c>
      <c r="AN389" s="21">
        <f t="shared" si="125"/>
        <v>140.82983999999999</v>
      </c>
      <c r="AO389" s="21">
        <f t="shared" si="126"/>
        <v>0</v>
      </c>
      <c r="AP389" s="21">
        <f t="shared" si="127"/>
        <v>1280.22984</v>
      </c>
      <c r="AQ389" s="23">
        <f t="shared" si="128"/>
        <v>18606.06048806</v>
      </c>
    </row>
    <row r="390" spans="1:43" x14ac:dyDescent="0.25">
      <c r="A390" s="126">
        <v>11</v>
      </c>
      <c r="B390" s="140" t="s">
        <v>792</v>
      </c>
      <c r="C390" s="127" t="s">
        <v>359</v>
      </c>
      <c r="D390" s="5"/>
      <c r="E390" s="5"/>
      <c r="F390" s="5"/>
      <c r="G390" s="5"/>
      <c r="H390" s="5"/>
      <c r="I390" s="5"/>
      <c r="J390" s="5"/>
      <c r="K390" s="5"/>
      <c r="L390" s="28"/>
      <c r="M390" s="141" t="s">
        <v>732</v>
      </c>
      <c r="N390" s="142">
        <v>0</v>
      </c>
      <c r="O390" s="150"/>
      <c r="P390" s="144">
        <v>0</v>
      </c>
      <c r="Q390" s="144">
        <v>0</v>
      </c>
      <c r="R390" s="144">
        <f t="shared" si="116"/>
        <v>0</v>
      </c>
      <c r="S390" s="144">
        <f t="shared" si="110"/>
        <v>0</v>
      </c>
      <c r="T390" s="144">
        <v>0</v>
      </c>
      <c r="U390" s="144">
        <f t="shared" si="117"/>
        <v>0</v>
      </c>
      <c r="V390" s="145"/>
      <c r="W390" s="144">
        <v>0</v>
      </c>
      <c r="X390" s="146">
        <f t="shared" si="111"/>
        <v>0</v>
      </c>
      <c r="Y390" s="144">
        <v>0</v>
      </c>
      <c r="Z390" s="144">
        <f t="shared" si="112"/>
        <v>0</v>
      </c>
      <c r="AA390" s="144">
        <f t="shared" si="113"/>
        <v>0</v>
      </c>
      <c r="AB390" s="144">
        <f t="shared" si="114"/>
        <v>0</v>
      </c>
      <c r="AC390" s="147">
        <f t="shared" si="115"/>
        <v>0</v>
      </c>
      <c r="AD390" s="48"/>
      <c r="AE390" s="21">
        <v>10</v>
      </c>
      <c r="AF390" s="21">
        <v>0</v>
      </c>
      <c r="AG390" s="21">
        <f t="shared" si="118"/>
        <v>0</v>
      </c>
      <c r="AH390" s="21">
        <f t="shared" si="119"/>
        <v>0</v>
      </c>
      <c r="AI390" s="21">
        <f t="shared" si="120"/>
        <v>0</v>
      </c>
      <c r="AJ390" s="21">
        <f t="shared" si="121"/>
        <v>0</v>
      </c>
      <c r="AK390" s="21">
        <f t="shared" si="122"/>
        <v>0</v>
      </c>
      <c r="AL390" s="21">
        <f t="shared" si="123"/>
        <v>0</v>
      </c>
      <c r="AM390" s="21">
        <f t="shared" si="124"/>
        <v>0</v>
      </c>
      <c r="AN390" s="21">
        <f t="shared" si="125"/>
        <v>0</v>
      </c>
      <c r="AO390" s="21">
        <f t="shared" si="126"/>
        <v>0</v>
      </c>
      <c r="AP390" s="21">
        <f t="shared" si="127"/>
        <v>0</v>
      </c>
      <c r="AQ390" s="23">
        <f t="shared" si="128"/>
        <v>0</v>
      </c>
    </row>
    <row r="391" spans="1:43" x14ac:dyDescent="0.25">
      <c r="A391" s="131"/>
      <c r="B391" s="140" t="s">
        <v>792</v>
      </c>
      <c r="C391" s="127" t="s">
        <v>299</v>
      </c>
      <c r="D391" s="5"/>
      <c r="E391" s="5"/>
      <c r="F391" s="5"/>
      <c r="G391" s="5"/>
      <c r="H391" s="5"/>
      <c r="I391" s="5"/>
      <c r="J391" s="5"/>
      <c r="K391" s="5"/>
      <c r="L391" s="28"/>
      <c r="M391" s="141" t="s">
        <v>732</v>
      </c>
      <c r="N391" s="142">
        <v>0</v>
      </c>
      <c r="O391" s="150"/>
      <c r="P391" s="144">
        <v>0</v>
      </c>
      <c r="Q391" s="144">
        <v>0</v>
      </c>
      <c r="R391" s="144">
        <f t="shared" si="116"/>
        <v>0</v>
      </c>
      <c r="S391" s="144">
        <f t="shared" si="110"/>
        <v>0</v>
      </c>
      <c r="T391" s="144">
        <v>0</v>
      </c>
      <c r="U391" s="144">
        <f t="shared" si="117"/>
        <v>0</v>
      </c>
      <c r="V391" s="145"/>
      <c r="W391" s="144">
        <v>0</v>
      </c>
      <c r="X391" s="146">
        <f t="shared" si="111"/>
        <v>0</v>
      </c>
      <c r="Y391" s="144">
        <v>0</v>
      </c>
      <c r="Z391" s="144">
        <f t="shared" si="112"/>
        <v>0</v>
      </c>
      <c r="AA391" s="144">
        <f t="shared" si="113"/>
        <v>0</v>
      </c>
      <c r="AB391" s="144">
        <f t="shared" si="114"/>
        <v>0</v>
      </c>
      <c r="AC391" s="147">
        <f t="shared" si="115"/>
        <v>0</v>
      </c>
      <c r="AD391" s="48"/>
      <c r="AE391" s="21">
        <v>10</v>
      </c>
      <c r="AF391" s="21">
        <v>0</v>
      </c>
      <c r="AG391" s="21">
        <f t="shared" si="118"/>
        <v>0</v>
      </c>
      <c r="AH391" s="21">
        <f t="shared" si="119"/>
        <v>0</v>
      </c>
      <c r="AI391" s="21">
        <f t="shared" si="120"/>
        <v>0</v>
      </c>
      <c r="AJ391" s="21">
        <f t="shared" si="121"/>
        <v>0</v>
      </c>
      <c r="AK391" s="21">
        <f t="shared" si="122"/>
        <v>0</v>
      </c>
      <c r="AL391" s="21">
        <f t="shared" si="123"/>
        <v>0</v>
      </c>
      <c r="AM391" s="21">
        <f t="shared" si="124"/>
        <v>0</v>
      </c>
      <c r="AN391" s="21">
        <f t="shared" si="125"/>
        <v>0</v>
      </c>
      <c r="AO391" s="21">
        <f t="shared" si="126"/>
        <v>0</v>
      </c>
      <c r="AP391" s="21">
        <f t="shared" si="127"/>
        <v>0</v>
      </c>
      <c r="AQ391" s="23">
        <f t="shared" si="128"/>
        <v>0</v>
      </c>
    </row>
    <row r="392" spans="1:43" x14ac:dyDescent="0.25">
      <c r="A392" s="131"/>
      <c r="B392" s="140" t="s">
        <v>792</v>
      </c>
      <c r="C392" s="125" t="s">
        <v>360</v>
      </c>
      <c r="D392" s="5"/>
      <c r="E392" s="5"/>
      <c r="F392" s="5"/>
      <c r="G392" s="5"/>
      <c r="H392" s="5"/>
      <c r="I392" s="5"/>
      <c r="J392" s="5"/>
      <c r="K392" s="5"/>
      <c r="L392" s="28"/>
      <c r="M392" s="141" t="s">
        <v>732</v>
      </c>
      <c r="N392" s="142">
        <v>0</v>
      </c>
      <c r="O392" s="150"/>
      <c r="P392" s="144">
        <v>0</v>
      </c>
      <c r="Q392" s="144">
        <v>0</v>
      </c>
      <c r="R392" s="144">
        <f t="shared" si="116"/>
        <v>0</v>
      </c>
      <c r="S392" s="144">
        <f t="shared" si="110"/>
        <v>0</v>
      </c>
      <c r="T392" s="144">
        <v>0</v>
      </c>
      <c r="U392" s="144">
        <f t="shared" si="117"/>
        <v>0</v>
      </c>
      <c r="V392" s="145"/>
      <c r="W392" s="144">
        <v>0</v>
      </c>
      <c r="X392" s="146">
        <f t="shared" si="111"/>
        <v>0</v>
      </c>
      <c r="Y392" s="144">
        <v>0</v>
      </c>
      <c r="Z392" s="144">
        <f t="shared" si="112"/>
        <v>0</v>
      </c>
      <c r="AA392" s="144">
        <f t="shared" si="113"/>
        <v>0</v>
      </c>
      <c r="AB392" s="144">
        <f t="shared" si="114"/>
        <v>0</v>
      </c>
      <c r="AC392" s="147">
        <f t="shared" si="115"/>
        <v>0</v>
      </c>
      <c r="AD392" s="48"/>
      <c r="AE392" s="21">
        <v>10</v>
      </c>
      <c r="AF392" s="21">
        <v>0</v>
      </c>
      <c r="AG392" s="21">
        <f t="shared" si="118"/>
        <v>0</v>
      </c>
      <c r="AH392" s="21">
        <f t="shared" si="119"/>
        <v>0</v>
      </c>
      <c r="AI392" s="21">
        <f t="shared" si="120"/>
        <v>0</v>
      </c>
      <c r="AJ392" s="21">
        <f t="shared" si="121"/>
        <v>0</v>
      </c>
      <c r="AK392" s="21">
        <f t="shared" si="122"/>
        <v>0</v>
      </c>
      <c r="AL392" s="21">
        <f t="shared" si="123"/>
        <v>0</v>
      </c>
      <c r="AM392" s="21">
        <f t="shared" si="124"/>
        <v>0</v>
      </c>
      <c r="AN392" s="21">
        <f t="shared" si="125"/>
        <v>0</v>
      </c>
      <c r="AO392" s="21">
        <f t="shared" si="126"/>
        <v>0</v>
      </c>
      <c r="AP392" s="21">
        <f t="shared" si="127"/>
        <v>0</v>
      </c>
      <c r="AQ392" s="23">
        <f t="shared" si="128"/>
        <v>0</v>
      </c>
    </row>
    <row r="393" spans="1:43" ht="30" x14ac:dyDescent="0.25">
      <c r="A393" s="128" t="s">
        <v>236</v>
      </c>
      <c r="B393" s="140" t="s">
        <v>792</v>
      </c>
      <c r="C393" s="118" t="s">
        <v>826</v>
      </c>
      <c r="D393" s="5"/>
      <c r="E393" s="5"/>
      <c r="F393" s="5"/>
      <c r="G393" s="5"/>
      <c r="H393" s="5"/>
      <c r="I393" s="5"/>
      <c r="J393" s="5"/>
      <c r="K393" s="5"/>
      <c r="L393" s="28"/>
      <c r="M393" s="141" t="s">
        <v>732</v>
      </c>
      <c r="N393" s="142">
        <v>0</v>
      </c>
      <c r="O393" s="150"/>
      <c r="P393" s="144">
        <v>0</v>
      </c>
      <c r="Q393" s="144">
        <v>0</v>
      </c>
      <c r="R393" s="144">
        <f t="shared" si="116"/>
        <v>0</v>
      </c>
      <c r="S393" s="144">
        <f t="shared" ref="S393:S456" si="129">R393*7.503%</f>
        <v>0</v>
      </c>
      <c r="T393" s="144">
        <v>0</v>
      </c>
      <c r="U393" s="144">
        <f t="shared" si="117"/>
        <v>0</v>
      </c>
      <c r="V393" s="145"/>
      <c r="W393" s="144">
        <v>0</v>
      </c>
      <c r="X393" s="146">
        <f t="shared" ref="X393:X456" si="130">W393*12.36%</f>
        <v>0</v>
      </c>
      <c r="Y393" s="144">
        <v>0</v>
      </c>
      <c r="Z393" s="144">
        <f t="shared" ref="Z393:Z456" si="131">W393+X393+Y393</f>
        <v>0</v>
      </c>
      <c r="AA393" s="144">
        <f t="shared" ref="AA393:AA456" si="132">N393*U393</f>
        <v>0</v>
      </c>
      <c r="AB393" s="144">
        <f t="shared" ref="AB393:AB456" si="133">Z393*N393</f>
        <v>0</v>
      </c>
      <c r="AC393" s="147">
        <f t="shared" ref="AC393:AC456" si="134">ROUND(AA393+AB393,0)</f>
        <v>0</v>
      </c>
      <c r="AD393" s="48"/>
      <c r="AE393" s="21">
        <v>10</v>
      </c>
      <c r="AF393" s="21">
        <v>0</v>
      </c>
      <c r="AG393" s="21">
        <f t="shared" si="118"/>
        <v>0</v>
      </c>
      <c r="AH393" s="21">
        <f t="shared" si="119"/>
        <v>0</v>
      </c>
      <c r="AI393" s="21">
        <f t="shared" si="120"/>
        <v>0</v>
      </c>
      <c r="AJ393" s="21">
        <f t="shared" si="121"/>
        <v>0</v>
      </c>
      <c r="AK393" s="21">
        <f t="shared" si="122"/>
        <v>0</v>
      </c>
      <c r="AL393" s="21">
        <f t="shared" si="123"/>
        <v>0</v>
      </c>
      <c r="AM393" s="21">
        <f t="shared" si="124"/>
        <v>0</v>
      </c>
      <c r="AN393" s="21">
        <f t="shared" si="125"/>
        <v>0</v>
      </c>
      <c r="AO393" s="21">
        <f t="shared" si="126"/>
        <v>0</v>
      </c>
      <c r="AP393" s="21">
        <f t="shared" si="127"/>
        <v>0</v>
      </c>
      <c r="AQ393" s="23">
        <f t="shared" si="128"/>
        <v>0</v>
      </c>
    </row>
    <row r="394" spans="1:43" ht="30" x14ac:dyDescent="0.25">
      <c r="A394" s="128" t="s">
        <v>237</v>
      </c>
      <c r="B394" s="140" t="s">
        <v>792</v>
      </c>
      <c r="C394" s="118" t="s">
        <v>361</v>
      </c>
      <c r="D394" s="5"/>
      <c r="E394" s="5"/>
      <c r="F394" s="5"/>
      <c r="G394" s="5"/>
      <c r="H394" s="5"/>
      <c r="I394" s="5"/>
      <c r="J394" s="5"/>
      <c r="K394" s="5"/>
      <c r="L394" s="28"/>
      <c r="M394" s="141" t="s">
        <v>732</v>
      </c>
      <c r="N394" s="142">
        <v>0</v>
      </c>
      <c r="O394" s="150"/>
      <c r="P394" s="144">
        <v>0</v>
      </c>
      <c r="Q394" s="144">
        <v>0</v>
      </c>
      <c r="R394" s="144">
        <f t="shared" ref="R394:R457" si="135">P394+Q394</f>
        <v>0</v>
      </c>
      <c r="S394" s="144">
        <f t="shared" si="129"/>
        <v>0</v>
      </c>
      <c r="T394" s="144">
        <v>0</v>
      </c>
      <c r="U394" s="144">
        <f t="shared" ref="U394:U457" si="136">R394+S394+T394</f>
        <v>0</v>
      </c>
      <c r="V394" s="145"/>
      <c r="W394" s="144">
        <v>0</v>
      </c>
      <c r="X394" s="146">
        <f t="shared" si="130"/>
        <v>0</v>
      </c>
      <c r="Y394" s="144">
        <v>0</v>
      </c>
      <c r="Z394" s="144">
        <f t="shared" si="131"/>
        <v>0</v>
      </c>
      <c r="AA394" s="144">
        <f t="shared" si="132"/>
        <v>0</v>
      </c>
      <c r="AB394" s="144">
        <f t="shared" si="133"/>
        <v>0</v>
      </c>
      <c r="AC394" s="147">
        <f t="shared" si="134"/>
        <v>0</v>
      </c>
      <c r="AD394" s="48"/>
      <c r="AE394" s="21">
        <v>10</v>
      </c>
      <c r="AF394" s="21">
        <v>0</v>
      </c>
      <c r="AG394" s="21">
        <f t="shared" si="118"/>
        <v>0</v>
      </c>
      <c r="AH394" s="21">
        <f t="shared" si="119"/>
        <v>0</v>
      </c>
      <c r="AI394" s="21">
        <f t="shared" si="120"/>
        <v>0</v>
      </c>
      <c r="AJ394" s="21">
        <f t="shared" si="121"/>
        <v>0</v>
      </c>
      <c r="AK394" s="21">
        <f t="shared" si="122"/>
        <v>0</v>
      </c>
      <c r="AL394" s="21">
        <f t="shared" si="123"/>
        <v>0</v>
      </c>
      <c r="AM394" s="21">
        <f t="shared" si="124"/>
        <v>0</v>
      </c>
      <c r="AN394" s="21">
        <f t="shared" si="125"/>
        <v>0</v>
      </c>
      <c r="AO394" s="21">
        <f t="shared" si="126"/>
        <v>0</v>
      </c>
      <c r="AP394" s="21">
        <f t="shared" si="127"/>
        <v>0</v>
      </c>
      <c r="AQ394" s="23">
        <f t="shared" si="128"/>
        <v>0</v>
      </c>
    </row>
    <row r="395" spans="1:43" x14ac:dyDescent="0.25">
      <c r="A395" s="128" t="s">
        <v>238</v>
      </c>
      <c r="B395" s="140" t="s">
        <v>792</v>
      </c>
      <c r="C395" s="118" t="s">
        <v>791</v>
      </c>
      <c r="D395" s="5"/>
      <c r="E395" s="5"/>
      <c r="F395" s="5"/>
      <c r="G395" s="5"/>
      <c r="H395" s="5"/>
      <c r="I395" s="5"/>
      <c r="J395" s="5"/>
      <c r="K395" s="5"/>
      <c r="L395" s="28"/>
      <c r="M395" s="141" t="s">
        <v>732</v>
      </c>
      <c r="N395" s="142">
        <v>0</v>
      </c>
      <c r="O395" s="150"/>
      <c r="P395" s="144">
        <v>0</v>
      </c>
      <c r="Q395" s="144">
        <v>0</v>
      </c>
      <c r="R395" s="144">
        <f t="shared" si="135"/>
        <v>0</v>
      </c>
      <c r="S395" s="144">
        <f t="shared" si="129"/>
        <v>0</v>
      </c>
      <c r="T395" s="144">
        <v>0</v>
      </c>
      <c r="U395" s="144">
        <f t="shared" si="136"/>
        <v>0</v>
      </c>
      <c r="V395" s="145"/>
      <c r="W395" s="144">
        <v>0</v>
      </c>
      <c r="X395" s="146">
        <f t="shared" si="130"/>
        <v>0</v>
      </c>
      <c r="Y395" s="144">
        <v>0</v>
      </c>
      <c r="Z395" s="144">
        <f t="shared" si="131"/>
        <v>0</v>
      </c>
      <c r="AA395" s="144">
        <f t="shared" si="132"/>
        <v>0</v>
      </c>
      <c r="AB395" s="144">
        <f t="shared" si="133"/>
        <v>0</v>
      </c>
      <c r="AC395" s="147">
        <f t="shared" si="134"/>
        <v>0</v>
      </c>
      <c r="AD395" s="48"/>
      <c r="AE395" s="21">
        <v>10</v>
      </c>
      <c r="AF395" s="21">
        <v>0</v>
      </c>
      <c r="AG395" s="21">
        <f t="shared" ref="AG395:AG458" si="137">AE395*AF395*P395/100</f>
        <v>0</v>
      </c>
      <c r="AH395" s="21">
        <f t="shared" ref="AH395:AH458" si="138">AE395*AF395*Q395/100</f>
        <v>0</v>
      </c>
      <c r="AI395" s="21">
        <f t="shared" ref="AI395:AI458" si="139">AG395+AH395</f>
        <v>0</v>
      </c>
      <c r="AJ395" s="21">
        <f t="shared" ref="AJ395:AJ458" si="140">AE395*AF395*S395/100</f>
        <v>0</v>
      </c>
      <c r="AK395" s="21">
        <f t="shared" ref="AK395:AK458" si="141">AE395*AF395*T395/100</f>
        <v>0</v>
      </c>
      <c r="AL395" s="21">
        <f t="shared" ref="AL395:AL458" si="142">SUM(AI395:AK395)</f>
        <v>0</v>
      </c>
      <c r="AM395" s="21">
        <f t="shared" ref="AM395:AM458" si="143">AE395*AF395*W395/100</f>
        <v>0</v>
      </c>
      <c r="AN395" s="21">
        <f t="shared" ref="AN395:AN458" si="144">AE395*AF395*X395/100</f>
        <v>0</v>
      </c>
      <c r="AO395" s="21">
        <f t="shared" ref="AO395:AO458" si="145">AE395*AF395*Y395/100</f>
        <v>0</v>
      </c>
      <c r="AP395" s="21">
        <f t="shared" ref="AP395:AP458" si="146">SUM(AM395:AO395)</f>
        <v>0</v>
      </c>
      <c r="AQ395" s="23">
        <f t="shared" ref="AQ395:AQ458" si="147">AL395+AP395</f>
        <v>0</v>
      </c>
    </row>
    <row r="396" spans="1:43" x14ac:dyDescent="0.25">
      <c r="A396" s="131"/>
      <c r="B396" s="140" t="s">
        <v>792</v>
      </c>
      <c r="C396" s="127" t="s">
        <v>303</v>
      </c>
      <c r="D396" s="5"/>
      <c r="E396" s="5"/>
      <c r="F396" s="5"/>
      <c r="G396" s="5"/>
      <c r="H396" s="5"/>
      <c r="I396" s="5"/>
      <c r="J396" s="5"/>
      <c r="K396" s="5"/>
      <c r="L396" s="28"/>
      <c r="M396" s="141" t="s">
        <v>732</v>
      </c>
      <c r="N396" s="142">
        <v>0</v>
      </c>
      <c r="O396" s="150"/>
      <c r="P396" s="144">
        <v>0</v>
      </c>
      <c r="Q396" s="144">
        <v>0</v>
      </c>
      <c r="R396" s="144">
        <f t="shared" si="135"/>
        <v>0</v>
      </c>
      <c r="S396" s="144">
        <f t="shared" si="129"/>
        <v>0</v>
      </c>
      <c r="T396" s="144">
        <v>0</v>
      </c>
      <c r="U396" s="144">
        <f t="shared" si="136"/>
        <v>0</v>
      </c>
      <c r="V396" s="145"/>
      <c r="W396" s="144">
        <v>0</v>
      </c>
      <c r="X396" s="146">
        <f t="shared" si="130"/>
        <v>0</v>
      </c>
      <c r="Y396" s="144">
        <v>0</v>
      </c>
      <c r="Z396" s="144">
        <f t="shared" si="131"/>
        <v>0</v>
      </c>
      <c r="AA396" s="144">
        <f t="shared" si="132"/>
        <v>0</v>
      </c>
      <c r="AB396" s="144">
        <f t="shared" si="133"/>
        <v>0</v>
      </c>
      <c r="AC396" s="147">
        <f t="shared" si="134"/>
        <v>0</v>
      </c>
      <c r="AD396" s="48"/>
      <c r="AE396" s="21">
        <v>10</v>
      </c>
      <c r="AF396" s="21">
        <v>0</v>
      </c>
      <c r="AG396" s="21">
        <f t="shared" si="137"/>
        <v>0</v>
      </c>
      <c r="AH396" s="21">
        <f t="shared" si="138"/>
        <v>0</v>
      </c>
      <c r="AI396" s="21">
        <f t="shared" si="139"/>
        <v>0</v>
      </c>
      <c r="AJ396" s="21">
        <f t="shared" si="140"/>
        <v>0</v>
      </c>
      <c r="AK396" s="21">
        <f t="shared" si="141"/>
        <v>0</v>
      </c>
      <c r="AL396" s="21">
        <f t="shared" si="142"/>
        <v>0</v>
      </c>
      <c r="AM396" s="21">
        <f t="shared" si="143"/>
        <v>0</v>
      </c>
      <c r="AN396" s="21">
        <f t="shared" si="144"/>
        <v>0</v>
      </c>
      <c r="AO396" s="21">
        <f t="shared" si="145"/>
        <v>0</v>
      </c>
      <c r="AP396" s="21">
        <f t="shared" si="146"/>
        <v>0</v>
      </c>
      <c r="AQ396" s="23">
        <f t="shared" si="147"/>
        <v>0</v>
      </c>
    </row>
    <row r="397" spans="1:43" ht="30" x14ac:dyDescent="0.25">
      <c r="A397" s="131"/>
      <c r="B397" s="140" t="s">
        <v>792</v>
      </c>
      <c r="C397" s="118" t="s">
        <v>362</v>
      </c>
      <c r="D397" s="5"/>
      <c r="E397" s="5"/>
      <c r="F397" s="5"/>
      <c r="G397" s="5"/>
      <c r="H397" s="5"/>
      <c r="I397" s="5"/>
      <c r="J397" s="5"/>
      <c r="K397" s="5"/>
      <c r="L397" s="28"/>
      <c r="M397" s="141" t="s">
        <v>732</v>
      </c>
      <c r="N397" s="142">
        <v>0</v>
      </c>
      <c r="O397" s="150"/>
      <c r="P397" s="144">
        <v>0</v>
      </c>
      <c r="Q397" s="144">
        <v>0</v>
      </c>
      <c r="R397" s="144">
        <f t="shared" si="135"/>
        <v>0</v>
      </c>
      <c r="S397" s="144">
        <f t="shared" si="129"/>
        <v>0</v>
      </c>
      <c r="T397" s="144">
        <v>0</v>
      </c>
      <c r="U397" s="144">
        <f t="shared" si="136"/>
        <v>0</v>
      </c>
      <c r="V397" s="145"/>
      <c r="W397" s="144">
        <v>0</v>
      </c>
      <c r="X397" s="146">
        <f t="shared" si="130"/>
        <v>0</v>
      </c>
      <c r="Y397" s="144">
        <v>0</v>
      </c>
      <c r="Z397" s="144">
        <f t="shared" si="131"/>
        <v>0</v>
      </c>
      <c r="AA397" s="144">
        <f t="shared" si="132"/>
        <v>0</v>
      </c>
      <c r="AB397" s="144">
        <f t="shared" si="133"/>
        <v>0</v>
      </c>
      <c r="AC397" s="147">
        <f t="shared" si="134"/>
        <v>0</v>
      </c>
      <c r="AD397" s="48"/>
      <c r="AE397" s="21">
        <v>10</v>
      </c>
      <c r="AF397" s="21">
        <v>0</v>
      </c>
      <c r="AG397" s="21">
        <f t="shared" si="137"/>
        <v>0</v>
      </c>
      <c r="AH397" s="21">
        <f t="shared" si="138"/>
        <v>0</v>
      </c>
      <c r="AI397" s="21">
        <f t="shared" si="139"/>
        <v>0</v>
      </c>
      <c r="AJ397" s="21">
        <f t="shared" si="140"/>
        <v>0</v>
      </c>
      <c r="AK397" s="21">
        <f t="shared" si="141"/>
        <v>0</v>
      </c>
      <c r="AL397" s="21">
        <f t="shared" si="142"/>
        <v>0</v>
      </c>
      <c r="AM397" s="21">
        <f t="shared" si="143"/>
        <v>0</v>
      </c>
      <c r="AN397" s="21">
        <f t="shared" si="144"/>
        <v>0</v>
      </c>
      <c r="AO397" s="21">
        <f t="shared" si="145"/>
        <v>0</v>
      </c>
      <c r="AP397" s="21">
        <f t="shared" si="146"/>
        <v>0</v>
      </c>
      <c r="AQ397" s="23">
        <f t="shared" si="147"/>
        <v>0</v>
      </c>
    </row>
    <row r="398" spans="1:43" x14ac:dyDescent="0.25">
      <c r="A398" s="131"/>
      <c r="B398" s="140" t="s">
        <v>792</v>
      </c>
      <c r="C398" s="127" t="s">
        <v>262</v>
      </c>
      <c r="D398" s="5"/>
      <c r="E398" s="5"/>
      <c r="F398" s="5"/>
      <c r="G398" s="5"/>
      <c r="H398" s="5"/>
      <c r="I398" s="5"/>
      <c r="J398" s="5"/>
      <c r="K398" s="5"/>
      <c r="L398" s="28"/>
      <c r="M398" s="141" t="s">
        <v>732</v>
      </c>
      <c r="N398" s="142">
        <v>0</v>
      </c>
      <c r="O398" s="150"/>
      <c r="P398" s="144">
        <v>0</v>
      </c>
      <c r="Q398" s="144">
        <v>0</v>
      </c>
      <c r="R398" s="144">
        <f t="shared" si="135"/>
        <v>0</v>
      </c>
      <c r="S398" s="144">
        <f t="shared" si="129"/>
        <v>0</v>
      </c>
      <c r="T398" s="144">
        <v>0</v>
      </c>
      <c r="U398" s="144">
        <f t="shared" si="136"/>
        <v>0</v>
      </c>
      <c r="V398" s="145"/>
      <c r="W398" s="144">
        <v>0</v>
      </c>
      <c r="X398" s="146">
        <f t="shared" si="130"/>
        <v>0</v>
      </c>
      <c r="Y398" s="144">
        <v>0</v>
      </c>
      <c r="Z398" s="144">
        <f t="shared" si="131"/>
        <v>0</v>
      </c>
      <c r="AA398" s="144">
        <f t="shared" si="132"/>
        <v>0</v>
      </c>
      <c r="AB398" s="144">
        <f t="shared" si="133"/>
        <v>0</v>
      </c>
      <c r="AC398" s="147">
        <f t="shared" si="134"/>
        <v>0</v>
      </c>
      <c r="AD398" s="48"/>
      <c r="AE398" s="21">
        <v>10</v>
      </c>
      <c r="AF398" s="21">
        <v>0</v>
      </c>
      <c r="AG398" s="21">
        <f t="shared" si="137"/>
        <v>0</v>
      </c>
      <c r="AH398" s="21">
        <f t="shared" si="138"/>
        <v>0</v>
      </c>
      <c r="AI398" s="21">
        <f t="shared" si="139"/>
        <v>0</v>
      </c>
      <c r="AJ398" s="21">
        <f t="shared" si="140"/>
        <v>0</v>
      </c>
      <c r="AK398" s="21">
        <f t="shared" si="141"/>
        <v>0</v>
      </c>
      <c r="AL398" s="21">
        <f t="shared" si="142"/>
        <v>0</v>
      </c>
      <c r="AM398" s="21">
        <f t="shared" si="143"/>
        <v>0</v>
      </c>
      <c r="AN398" s="21">
        <f t="shared" si="144"/>
        <v>0</v>
      </c>
      <c r="AO398" s="21">
        <f t="shared" si="145"/>
        <v>0</v>
      </c>
      <c r="AP398" s="21">
        <f t="shared" si="146"/>
        <v>0</v>
      </c>
      <c r="AQ398" s="23">
        <f t="shared" si="147"/>
        <v>0</v>
      </c>
    </row>
    <row r="399" spans="1:43" x14ac:dyDescent="0.25">
      <c r="A399" s="131"/>
      <c r="B399" s="140" t="s">
        <v>792</v>
      </c>
      <c r="C399" s="125" t="s">
        <v>350</v>
      </c>
      <c r="D399" s="5"/>
      <c r="E399" s="5"/>
      <c r="F399" s="5"/>
      <c r="G399" s="5"/>
      <c r="H399" s="5"/>
      <c r="I399" s="5"/>
      <c r="J399" s="5"/>
      <c r="K399" s="5"/>
      <c r="L399" s="28"/>
      <c r="M399" s="141" t="s">
        <v>732</v>
      </c>
      <c r="N399" s="142">
        <v>0</v>
      </c>
      <c r="O399" s="150"/>
      <c r="P399" s="144">
        <v>0</v>
      </c>
      <c r="Q399" s="144">
        <v>0</v>
      </c>
      <c r="R399" s="144">
        <f t="shared" si="135"/>
        <v>0</v>
      </c>
      <c r="S399" s="144">
        <f t="shared" si="129"/>
        <v>0</v>
      </c>
      <c r="T399" s="144">
        <v>0</v>
      </c>
      <c r="U399" s="144">
        <f t="shared" si="136"/>
        <v>0</v>
      </c>
      <c r="V399" s="145"/>
      <c r="W399" s="144">
        <v>0</v>
      </c>
      <c r="X399" s="146">
        <f t="shared" si="130"/>
        <v>0</v>
      </c>
      <c r="Y399" s="144">
        <v>0</v>
      </c>
      <c r="Z399" s="144">
        <f t="shared" si="131"/>
        <v>0</v>
      </c>
      <c r="AA399" s="144">
        <f t="shared" si="132"/>
        <v>0</v>
      </c>
      <c r="AB399" s="144">
        <f t="shared" si="133"/>
        <v>0</v>
      </c>
      <c r="AC399" s="147">
        <f t="shared" si="134"/>
        <v>0</v>
      </c>
      <c r="AD399" s="48"/>
      <c r="AE399" s="21">
        <v>10</v>
      </c>
      <c r="AF399" s="21">
        <v>0</v>
      </c>
      <c r="AG399" s="21">
        <f t="shared" si="137"/>
        <v>0</v>
      </c>
      <c r="AH399" s="21">
        <f t="shared" si="138"/>
        <v>0</v>
      </c>
      <c r="AI399" s="21">
        <f t="shared" si="139"/>
        <v>0</v>
      </c>
      <c r="AJ399" s="21">
        <f t="shared" si="140"/>
        <v>0</v>
      </c>
      <c r="AK399" s="21">
        <f t="shared" si="141"/>
        <v>0</v>
      </c>
      <c r="AL399" s="21">
        <f t="shared" si="142"/>
        <v>0</v>
      </c>
      <c r="AM399" s="21">
        <f t="shared" si="143"/>
        <v>0</v>
      </c>
      <c r="AN399" s="21">
        <f t="shared" si="144"/>
        <v>0</v>
      </c>
      <c r="AO399" s="21">
        <f t="shared" si="145"/>
        <v>0</v>
      </c>
      <c r="AP399" s="21">
        <f t="shared" si="146"/>
        <v>0</v>
      </c>
      <c r="AQ399" s="23">
        <f t="shared" si="147"/>
        <v>0</v>
      </c>
    </row>
    <row r="400" spans="1:43" x14ac:dyDescent="0.25">
      <c r="A400" s="131"/>
      <c r="B400" s="140" t="s">
        <v>792</v>
      </c>
      <c r="C400" s="125" t="s">
        <v>363</v>
      </c>
      <c r="D400" s="5"/>
      <c r="E400" s="5"/>
      <c r="F400" s="5"/>
      <c r="G400" s="5"/>
      <c r="H400" s="5"/>
      <c r="I400" s="5"/>
      <c r="J400" s="5"/>
      <c r="K400" s="5"/>
      <c r="L400" s="28"/>
      <c r="M400" s="141" t="s">
        <v>732</v>
      </c>
      <c r="N400" s="142">
        <v>0</v>
      </c>
      <c r="O400" s="150"/>
      <c r="P400" s="144">
        <v>0</v>
      </c>
      <c r="Q400" s="144">
        <v>0</v>
      </c>
      <c r="R400" s="144">
        <f t="shared" si="135"/>
        <v>0</v>
      </c>
      <c r="S400" s="144">
        <f t="shared" si="129"/>
        <v>0</v>
      </c>
      <c r="T400" s="144">
        <v>0</v>
      </c>
      <c r="U400" s="144">
        <f t="shared" si="136"/>
        <v>0</v>
      </c>
      <c r="V400" s="145"/>
      <c r="W400" s="144">
        <v>0</v>
      </c>
      <c r="X400" s="146">
        <f t="shared" si="130"/>
        <v>0</v>
      </c>
      <c r="Y400" s="144">
        <v>0</v>
      </c>
      <c r="Z400" s="144">
        <f t="shared" si="131"/>
        <v>0</v>
      </c>
      <c r="AA400" s="144">
        <f t="shared" si="132"/>
        <v>0</v>
      </c>
      <c r="AB400" s="144">
        <f t="shared" si="133"/>
        <v>0</v>
      </c>
      <c r="AC400" s="147">
        <f t="shared" si="134"/>
        <v>0</v>
      </c>
      <c r="AD400" s="48"/>
      <c r="AE400" s="21">
        <v>10</v>
      </c>
      <c r="AF400" s="21">
        <v>0</v>
      </c>
      <c r="AG400" s="21">
        <f t="shared" si="137"/>
        <v>0</v>
      </c>
      <c r="AH400" s="21">
        <f t="shared" si="138"/>
        <v>0</v>
      </c>
      <c r="AI400" s="21">
        <f t="shared" si="139"/>
        <v>0</v>
      </c>
      <c r="AJ400" s="21">
        <f t="shared" si="140"/>
        <v>0</v>
      </c>
      <c r="AK400" s="21">
        <f t="shared" si="141"/>
        <v>0</v>
      </c>
      <c r="AL400" s="21">
        <f t="shared" si="142"/>
        <v>0</v>
      </c>
      <c r="AM400" s="21">
        <f t="shared" si="143"/>
        <v>0</v>
      </c>
      <c r="AN400" s="21">
        <f t="shared" si="144"/>
        <v>0</v>
      </c>
      <c r="AO400" s="21">
        <f t="shared" si="145"/>
        <v>0</v>
      </c>
      <c r="AP400" s="21">
        <f t="shared" si="146"/>
        <v>0</v>
      </c>
      <c r="AQ400" s="23">
        <f t="shared" si="147"/>
        <v>0</v>
      </c>
    </row>
    <row r="401" spans="1:43" x14ac:dyDescent="0.25">
      <c r="A401" s="131"/>
      <c r="B401" s="140" t="s">
        <v>792</v>
      </c>
      <c r="C401" s="125" t="s">
        <v>783</v>
      </c>
      <c r="D401" s="5"/>
      <c r="E401" s="5"/>
      <c r="F401" s="5"/>
      <c r="G401" s="5"/>
      <c r="H401" s="5"/>
      <c r="I401" s="5"/>
      <c r="J401" s="5"/>
      <c r="K401" s="5"/>
      <c r="L401" s="28"/>
      <c r="M401" s="141" t="s">
        <v>732</v>
      </c>
      <c r="N401" s="142">
        <v>0</v>
      </c>
      <c r="O401" s="150"/>
      <c r="P401" s="144">
        <v>0</v>
      </c>
      <c r="Q401" s="144">
        <v>0</v>
      </c>
      <c r="R401" s="144">
        <f t="shared" si="135"/>
        <v>0</v>
      </c>
      <c r="S401" s="144">
        <f t="shared" si="129"/>
        <v>0</v>
      </c>
      <c r="T401" s="144">
        <v>0</v>
      </c>
      <c r="U401" s="144">
        <f t="shared" si="136"/>
        <v>0</v>
      </c>
      <c r="V401" s="145"/>
      <c r="W401" s="144">
        <v>0</v>
      </c>
      <c r="X401" s="146">
        <f t="shared" si="130"/>
        <v>0</v>
      </c>
      <c r="Y401" s="144">
        <v>0</v>
      </c>
      <c r="Z401" s="144">
        <f t="shared" si="131"/>
        <v>0</v>
      </c>
      <c r="AA401" s="144">
        <f t="shared" si="132"/>
        <v>0</v>
      </c>
      <c r="AB401" s="144">
        <f t="shared" si="133"/>
        <v>0</v>
      </c>
      <c r="AC401" s="147">
        <f t="shared" si="134"/>
        <v>0</v>
      </c>
      <c r="AD401" s="48"/>
      <c r="AE401" s="21">
        <v>10</v>
      </c>
      <c r="AF401" s="21">
        <v>0</v>
      </c>
      <c r="AG401" s="21">
        <f t="shared" si="137"/>
        <v>0</v>
      </c>
      <c r="AH401" s="21">
        <f t="shared" si="138"/>
        <v>0</v>
      </c>
      <c r="AI401" s="21">
        <f t="shared" si="139"/>
        <v>0</v>
      </c>
      <c r="AJ401" s="21">
        <f t="shared" si="140"/>
        <v>0</v>
      </c>
      <c r="AK401" s="21">
        <f t="shared" si="141"/>
        <v>0</v>
      </c>
      <c r="AL401" s="21">
        <f t="shared" si="142"/>
        <v>0</v>
      </c>
      <c r="AM401" s="21">
        <f t="shared" si="143"/>
        <v>0</v>
      </c>
      <c r="AN401" s="21">
        <f t="shared" si="144"/>
        <v>0</v>
      </c>
      <c r="AO401" s="21">
        <f t="shared" si="145"/>
        <v>0</v>
      </c>
      <c r="AP401" s="21">
        <f t="shared" si="146"/>
        <v>0</v>
      </c>
      <c r="AQ401" s="23">
        <f t="shared" si="147"/>
        <v>0</v>
      </c>
    </row>
    <row r="402" spans="1:43" x14ac:dyDescent="0.25">
      <c r="A402" s="131"/>
      <c r="B402" s="140" t="s">
        <v>792</v>
      </c>
      <c r="C402" s="125" t="s">
        <v>307</v>
      </c>
      <c r="D402" s="5"/>
      <c r="E402" s="5"/>
      <c r="F402" s="5"/>
      <c r="G402" s="5"/>
      <c r="H402" s="5"/>
      <c r="I402" s="5"/>
      <c r="J402" s="5"/>
      <c r="K402" s="5"/>
      <c r="L402" s="28"/>
      <c r="M402" s="141" t="s">
        <v>732</v>
      </c>
      <c r="N402" s="142">
        <v>0</v>
      </c>
      <c r="O402" s="150"/>
      <c r="P402" s="144">
        <v>0</v>
      </c>
      <c r="Q402" s="144">
        <v>0</v>
      </c>
      <c r="R402" s="144">
        <f t="shared" si="135"/>
        <v>0</v>
      </c>
      <c r="S402" s="144">
        <f t="shared" si="129"/>
        <v>0</v>
      </c>
      <c r="T402" s="144">
        <v>0</v>
      </c>
      <c r="U402" s="144">
        <f t="shared" si="136"/>
        <v>0</v>
      </c>
      <c r="V402" s="145"/>
      <c r="W402" s="144">
        <v>0</v>
      </c>
      <c r="X402" s="146">
        <f t="shared" si="130"/>
        <v>0</v>
      </c>
      <c r="Y402" s="144">
        <v>0</v>
      </c>
      <c r="Z402" s="144">
        <f t="shared" si="131"/>
        <v>0</v>
      </c>
      <c r="AA402" s="144">
        <f t="shared" si="132"/>
        <v>0</v>
      </c>
      <c r="AB402" s="144">
        <f t="shared" si="133"/>
        <v>0</v>
      </c>
      <c r="AC402" s="147">
        <f t="shared" si="134"/>
        <v>0</v>
      </c>
      <c r="AD402" s="48"/>
      <c r="AE402" s="21">
        <v>10</v>
      </c>
      <c r="AF402" s="21">
        <v>0</v>
      </c>
      <c r="AG402" s="21">
        <f t="shared" si="137"/>
        <v>0</v>
      </c>
      <c r="AH402" s="21">
        <f t="shared" si="138"/>
        <v>0</v>
      </c>
      <c r="AI402" s="21">
        <f t="shared" si="139"/>
        <v>0</v>
      </c>
      <c r="AJ402" s="21">
        <f t="shared" si="140"/>
        <v>0</v>
      </c>
      <c r="AK402" s="21">
        <f t="shared" si="141"/>
        <v>0</v>
      </c>
      <c r="AL402" s="21">
        <f t="shared" si="142"/>
        <v>0</v>
      </c>
      <c r="AM402" s="21">
        <f t="shared" si="143"/>
        <v>0</v>
      </c>
      <c r="AN402" s="21">
        <f t="shared" si="144"/>
        <v>0</v>
      </c>
      <c r="AO402" s="21">
        <f t="shared" si="145"/>
        <v>0</v>
      </c>
      <c r="AP402" s="21">
        <f t="shared" si="146"/>
        <v>0</v>
      </c>
      <c r="AQ402" s="23">
        <f t="shared" si="147"/>
        <v>0</v>
      </c>
    </row>
    <row r="403" spans="1:43" x14ac:dyDescent="0.25">
      <c r="A403" s="131"/>
      <c r="B403" s="140" t="s">
        <v>792</v>
      </c>
      <c r="C403" s="125" t="s">
        <v>356</v>
      </c>
      <c r="D403" s="5"/>
      <c r="E403" s="5"/>
      <c r="F403" s="5"/>
      <c r="G403" s="5"/>
      <c r="H403" s="5"/>
      <c r="I403" s="5"/>
      <c r="J403" s="5"/>
      <c r="K403" s="5"/>
      <c r="L403" s="28"/>
      <c r="M403" s="141" t="s">
        <v>732</v>
      </c>
      <c r="N403" s="142">
        <v>0</v>
      </c>
      <c r="O403" s="150"/>
      <c r="P403" s="144">
        <v>0</v>
      </c>
      <c r="Q403" s="144">
        <v>0</v>
      </c>
      <c r="R403" s="144">
        <f t="shared" si="135"/>
        <v>0</v>
      </c>
      <c r="S403" s="144">
        <f t="shared" si="129"/>
        <v>0</v>
      </c>
      <c r="T403" s="144">
        <v>0</v>
      </c>
      <c r="U403" s="144">
        <f t="shared" si="136"/>
        <v>0</v>
      </c>
      <c r="V403" s="145"/>
      <c r="W403" s="144">
        <v>0</v>
      </c>
      <c r="X403" s="146">
        <f t="shared" si="130"/>
        <v>0</v>
      </c>
      <c r="Y403" s="144">
        <v>0</v>
      </c>
      <c r="Z403" s="144">
        <f t="shared" si="131"/>
        <v>0</v>
      </c>
      <c r="AA403" s="144">
        <f t="shared" si="132"/>
        <v>0</v>
      </c>
      <c r="AB403" s="144">
        <f t="shared" si="133"/>
        <v>0</v>
      </c>
      <c r="AC403" s="147">
        <f t="shared" si="134"/>
        <v>0</v>
      </c>
      <c r="AD403" s="48"/>
      <c r="AE403" s="21">
        <v>10</v>
      </c>
      <c r="AF403" s="21">
        <v>0</v>
      </c>
      <c r="AG403" s="21">
        <f t="shared" si="137"/>
        <v>0</v>
      </c>
      <c r="AH403" s="21">
        <f t="shared" si="138"/>
        <v>0</v>
      </c>
      <c r="AI403" s="21">
        <f t="shared" si="139"/>
        <v>0</v>
      </c>
      <c r="AJ403" s="21">
        <f t="shared" si="140"/>
        <v>0</v>
      </c>
      <c r="AK403" s="21">
        <f t="shared" si="141"/>
        <v>0</v>
      </c>
      <c r="AL403" s="21">
        <f t="shared" si="142"/>
        <v>0</v>
      </c>
      <c r="AM403" s="21">
        <f t="shared" si="143"/>
        <v>0</v>
      </c>
      <c r="AN403" s="21">
        <f t="shared" si="144"/>
        <v>0</v>
      </c>
      <c r="AO403" s="21">
        <f t="shared" si="145"/>
        <v>0</v>
      </c>
      <c r="AP403" s="21">
        <f t="shared" si="146"/>
        <v>0</v>
      </c>
      <c r="AQ403" s="23">
        <f t="shared" si="147"/>
        <v>0</v>
      </c>
    </row>
    <row r="404" spans="1:43" x14ac:dyDescent="0.25">
      <c r="A404" s="131"/>
      <c r="B404" s="140" t="s">
        <v>792</v>
      </c>
      <c r="C404" s="125" t="s">
        <v>786</v>
      </c>
      <c r="D404" s="5"/>
      <c r="E404" s="5"/>
      <c r="F404" s="5"/>
      <c r="G404" s="5"/>
      <c r="H404" s="5"/>
      <c r="I404" s="5"/>
      <c r="J404" s="5"/>
      <c r="K404" s="5"/>
      <c r="L404" s="28"/>
      <c r="M404" s="141" t="s">
        <v>732</v>
      </c>
      <c r="N404" s="142">
        <v>0</v>
      </c>
      <c r="O404" s="150"/>
      <c r="P404" s="144">
        <v>0</v>
      </c>
      <c r="Q404" s="144">
        <v>0</v>
      </c>
      <c r="R404" s="144">
        <f t="shared" si="135"/>
        <v>0</v>
      </c>
      <c r="S404" s="144">
        <f t="shared" si="129"/>
        <v>0</v>
      </c>
      <c r="T404" s="144">
        <v>0</v>
      </c>
      <c r="U404" s="144">
        <f t="shared" si="136"/>
        <v>0</v>
      </c>
      <c r="V404" s="145"/>
      <c r="W404" s="144">
        <v>0</v>
      </c>
      <c r="X404" s="146">
        <f t="shared" si="130"/>
        <v>0</v>
      </c>
      <c r="Y404" s="144">
        <v>0</v>
      </c>
      <c r="Z404" s="144">
        <f t="shared" si="131"/>
        <v>0</v>
      </c>
      <c r="AA404" s="144">
        <f t="shared" si="132"/>
        <v>0</v>
      </c>
      <c r="AB404" s="144">
        <f t="shared" si="133"/>
        <v>0</v>
      </c>
      <c r="AC404" s="147">
        <f t="shared" si="134"/>
        <v>0</v>
      </c>
      <c r="AD404" s="48"/>
      <c r="AE404" s="21">
        <v>10</v>
      </c>
      <c r="AF404" s="21">
        <v>0</v>
      </c>
      <c r="AG404" s="21">
        <f t="shared" si="137"/>
        <v>0</v>
      </c>
      <c r="AH404" s="21">
        <f t="shared" si="138"/>
        <v>0</v>
      </c>
      <c r="AI404" s="21">
        <f t="shared" si="139"/>
        <v>0</v>
      </c>
      <c r="AJ404" s="21">
        <f t="shared" si="140"/>
        <v>0</v>
      </c>
      <c r="AK404" s="21">
        <f t="shared" si="141"/>
        <v>0</v>
      </c>
      <c r="AL404" s="21">
        <f t="shared" si="142"/>
        <v>0</v>
      </c>
      <c r="AM404" s="21">
        <f t="shared" si="143"/>
        <v>0</v>
      </c>
      <c r="AN404" s="21">
        <f t="shared" si="144"/>
        <v>0</v>
      </c>
      <c r="AO404" s="21">
        <f t="shared" si="145"/>
        <v>0</v>
      </c>
      <c r="AP404" s="21">
        <f t="shared" si="146"/>
        <v>0</v>
      </c>
      <c r="AQ404" s="23">
        <f t="shared" si="147"/>
        <v>0</v>
      </c>
    </row>
    <row r="405" spans="1:43" x14ac:dyDescent="0.25">
      <c r="A405" s="131"/>
      <c r="B405" s="140" t="s">
        <v>792</v>
      </c>
      <c r="C405" s="134" t="s">
        <v>364</v>
      </c>
      <c r="D405" s="5"/>
      <c r="E405" s="5"/>
      <c r="F405" s="5"/>
      <c r="G405" s="5"/>
      <c r="H405" s="5"/>
      <c r="I405" s="5"/>
      <c r="J405" s="5"/>
      <c r="K405" s="5"/>
      <c r="L405" s="28"/>
      <c r="M405" s="148" t="s">
        <v>726</v>
      </c>
      <c r="N405" s="141">
        <v>1</v>
      </c>
      <c r="O405" s="150"/>
      <c r="P405" s="151">
        <v>184020.48499999999</v>
      </c>
      <c r="Q405" s="144">
        <v>0</v>
      </c>
      <c r="R405" s="144">
        <f t="shared" si="135"/>
        <v>184020.48499999999</v>
      </c>
      <c r="S405" s="144">
        <f t="shared" si="129"/>
        <v>13807.056989549999</v>
      </c>
      <c r="T405" s="144">
        <v>0</v>
      </c>
      <c r="U405" s="144">
        <f t="shared" si="136"/>
        <v>197827.54198954999</v>
      </c>
      <c r="V405" s="145"/>
      <c r="W405" s="152">
        <v>11394</v>
      </c>
      <c r="X405" s="146">
        <f t="shared" si="130"/>
        <v>1408.2983999999999</v>
      </c>
      <c r="Y405" s="144">
        <v>0</v>
      </c>
      <c r="Z405" s="144">
        <f t="shared" si="131"/>
        <v>12802.2984</v>
      </c>
      <c r="AA405" s="144">
        <f t="shared" si="132"/>
        <v>197827.54198954999</v>
      </c>
      <c r="AB405" s="144">
        <f t="shared" si="133"/>
        <v>12802.2984</v>
      </c>
      <c r="AC405" s="147">
        <f t="shared" si="134"/>
        <v>210630</v>
      </c>
      <c r="AD405" s="48"/>
      <c r="AE405" s="21">
        <v>10</v>
      </c>
      <c r="AF405" s="21">
        <v>1</v>
      </c>
      <c r="AG405" s="21">
        <f t="shared" si="137"/>
        <v>18402.048499999997</v>
      </c>
      <c r="AH405" s="21">
        <f t="shared" si="138"/>
        <v>0</v>
      </c>
      <c r="AI405" s="21">
        <f t="shared" si="139"/>
        <v>18402.048499999997</v>
      </c>
      <c r="AJ405" s="21">
        <f t="shared" si="140"/>
        <v>1380.7056989549999</v>
      </c>
      <c r="AK405" s="21">
        <f t="shared" si="141"/>
        <v>0</v>
      </c>
      <c r="AL405" s="21">
        <f t="shared" si="142"/>
        <v>19782.754198954997</v>
      </c>
      <c r="AM405" s="21">
        <f t="shared" si="143"/>
        <v>1139.4000000000001</v>
      </c>
      <c r="AN405" s="21">
        <f t="shared" si="144"/>
        <v>140.82983999999999</v>
      </c>
      <c r="AO405" s="21">
        <f t="shared" si="145"/>
        <v>0</v>
      </c>
      <c r="AP405" s="21">
        <f t="shared" si="146"/>
        <v>1280.22984</v>
      </c>
      <c r="AQ405" s="23">
        <f t="shared" si="147"/>
        <v>21062.984038954997</v>
      </c>
    </row>
    <row r="406" spans="1:43" x14ac:dyDescent="0.25">
      <c r="A406" s="126">
        <v>12</v>
      </c>
      <c r="B406" s="140" t="s">
        <v>792</v>
      </c>
      <c r="C406" s="127" t="s">
        <v>365</v>
      </c>
      <c r="D406" s="5"/>
      <c r="E406" s="5"/>
      <c r="F406" s="5"/>
      <c r="G406" s="5"/>
      <c r="H406" s="5"/>
      <c r="I406" s="5"/>
      <c r="J406" s="5"/>
      <c r="K406" s="5"/>
      <c r="L406" s="28"/>
      <c r="M406" s="141" t="s">
        <v>732</v>
      </c>
      <c r="N406" s="142">
        <v>0</v>
      </c>
      <c r="O406" s="150"/>
      <c r="P406" s="144">
        <v>0</v>
      </c>
      <c r="Q406" s="144">
        <v>0</v>
      </c>
      <c r="R406" s="144">
        <f t="shared" si="135"/>
        <v>0</v>
      </c>
      <c r="S406" s="144">
        <f t="shared" si="129"/>
        <v>0</v>
      </c>
      <c r="T406" s="144">
        <v>0</v>
      </c>
      <c r="U406" s="144">
        <f t="shared" si="136"/>
        <v>0</v>
      </c>
      <c r="V406" s="145"/>
      <c r="W406" s="144">
        <v>0</v>
      </c>
      <c r="X406" s="146">
        <f t="shared" si="130"/>
        <v>0</v>
      </c>
      <c r="Y406" s="144">
        <v>0</v>
      </c>
      <c r="Z406" s="144">
        <f t="shared" si="131"/>
        <v>0</v>
      </c>
      <c r="AA406" s="144">
        <f t="shared" si="132"/>
        <v>0</v>
      </c>
      <c r="AB406" s="144">
        <f t="shared" si="133"/>
        <v>0</v>
      </c>
      <c r="AC406" s="147">
        <f t="shared" si="134"/>
        <v>0</v>
      </c>
      <c r="AD406" s="48"/>
      <c r="AE406" s="21">
        <v>10</v>
      </c>
      <c r="AF406" s="21">
        <v>0</v>
      </c>
      <c r="AG406" s="21">
        <f t="shared" si="137"/>
        <v>0</v>
      </c>
      <c r="AH406" s="21">
        <f t="shared" si="138"/>
        <v>0</v>
      </c>
      <c r="AI406" s="21">
        <f t="shared" si="139"/>
        <v>0</v>
      </c>
      <c r="AJ406" s="21">
        <f t="shared" si="140"/>
        <v>0</v>
      </c>
      <c r="AK406" s="21">
        <f t="shared" si="141"/>
        <v>0</v>
      </c>
      <c r="AL406" s="21">
        <f t="shared" si="142"/>
        <v>0</v>
      </c>
      <c r="AM406" s="21">
        <f t="shared" si="143"/>
        <v>0</v>
      </c>
      <c r="AN406" s="21">
        <f t="shared" si="144"/>
        <v>0</v>
      </c>
      <c r="AO406" s="21">
        <f t="shared" si="145"/>
        <v>0</v>
      </c>
      <c r="AP406" s="21">
        <f t="shared" si="146"/>
        <v>0</v>
      </c>
      <c r="AQ406" s="23">
        <f t="shared" si="147"/>
        <v>0</v>
      </c>
    </row>
    <row r="407" spans="1:43" x14ac:dyDescent="0.25">
      <c r="A407" s="131"/>
      <c r="B407" s="140" t="s">
        <v>792</v>
      </c>
      <c r="C407" s="127" t="s">
        <v>299</v>
      </c>
      <c r="D407" s="5"/>
      <c r="E407" s="5"/>
      <c r="F407" s="5"/>
      <c r="G407" s="5"/>
      <c r="H407" s="5"/>
      <c r="I407" s="5"/>
      <c r="J407" s="5"/>
      <c r="K407" s="5"/>
      <c r="L407" s="28"/>
      <c r="M407" s="141" t="s">
        <v>732</v>
      </c>
      <c r="N407" s="142">
        <v>0</v>
      </c>
      <c r="O407" s="150"/>
      <c r="P407" s="144">
        <v>0</v>
      </c>
      <c r="Q407" s="144">
        <v>0</v>
      </c>
      <c r="R407" s="144">
        <f t="shared" si="135"/>
        <v>0</v>
      </c>
      <c r="S407" s="144">
        <f t="shared" si="129"/>
        <v>0</v>
      </c>
      <c r="T407" s="144">
        <v>0</v>
      </c>
      <c r="U407" s="144">
        <f t="shared" si="136"/>
        <v>0</v>
      </c>
      <c r="V407" s="145"/>
      <c r="W407" s="144">
        <v>0</v>
      </c>
      <c r="X407" s="146">
        <f t="shared" si="130"/>
        <v>0</v>
      </c>
      <c r="Y407" s="144">
        <v>0</v>
      </c>
      <c r="Z407" s="144">
        <f t="shared" si="131"/>
        <v>0</v>
      </c>
      <c r="AA407" s="144">
        <f t="shared" si="132"/>
        <v>0</v>
      </c>
      <c r="AB407" s="144">
        <f t="shared" si="133"/>
        <v>0</v>
      </c>
      <c r="AC407" s="147">
        <f t="shared" si="134"/>
        <v>0</v>
      </c>
      <c r="AD407" s="48"/>
      <c r="AE407" s="21">
        <v>10</v>
      </c>
      <c r="AF407" s="21">
        <v>0</v>
      </c>
      <c r="AG407" s="21">
        <f t="shared" si="137"/>
        <v>0</v>
      </c>
      <c r="AH407" s="21">
        <f t="shared" si="138"/>
        <v>0</v>
      </c>
      <c r="AI407" s="21">
        <f t="shared" si="139"/>
        <v>0</v>
      </c>
      <c r="AJ407" s="21">
        <f t="shared" si="140"/>
        <v>0</v>
      </c>
      <c r="AK407" s="21">
        <f t="shared" si="141"/>
        <v>0</v>
      </c>
      <c r="AL407" s="21">
        <f t="shared" si="142"/>
        <v>0</v>
      </c>
      <c r="AM407" s="21">
        <f t="shared" si="143"/>
        <v>0</v>
      </c>
      <c r="AN407" s="21">
        <f t="shared" si="144"/>
        <v>0</v>
      </c>
      <c r="AO407" s="21">
        <f t="shared" si="145"/>
        <v>0</v>
      </c>
      <c r="AP407" s="21">
        <f t="shared" si="146"/>
        <v>0</v>
      </c>
      <c r="AQ407" s="23">
        <f t="shared" si="147"/>
        <v>0</v>
      </c>
    </row>
    <row r="408" spans="1:43" x14ac:dyDescent="0.25">
      <c r="A408" s="131"/>
      <c r="B408" s="140" t="s">
        <v>792</v>
      </c>
      <c r="C408" s="125" t="s">
        <v>366</v>
      </c>
      <c r="D408" s="5"/>
      <c r="E408" s="5"/>
      <c r="F408" s="5"/>
      <c r="G408" s="5"/>
      <c r="H408" s="5"/>
      <c r="I408" s="5"/>
      <c r="J408" s="5"/>
      <c r="K408" s="5"/>
      <c r="L408" s="28"/>
      <c r="M408" s="141" t="s">
        <v>732</v>
      </c>
      <c r="N408" s="142">
        <v>0</v>
      </c>
      <c r="O408" s="150"/>
      <c r="P408" s="144">
        <v>0</v>
      </c>
      <c r="Q408" s="144">
        <v>0</v>
      </c>
      <c r="R408" s="144">
        <f t="shared" si="135"/>
        <v>0</v>
      </c>
      <c r="S408" s="144">
        <f t="shared" si="129"/>
        <v>0</v>
      </c>
      <c r="T408" s="144">
        <v>0</v>
      </c>
      <c r="U408" s="144">
        <f t="shared" si="136"/>
        <v>0</v>
      </c>
      <c r="V408" s="145"/>
      <c r="W408" s="144">
        <v>0</v>
      </c>
      <c r="X408" s="146">
        <f t="shared" si="130"/>
        <v>0</v>
      </c>
      <c r="Y408" s="144">
        <v>0</v>
      </c>
      <c r="Z408" s="144">
        <f t="shared" si="131"/>
        <v>0</v>
      </c>
      <c r="AA408" s="144">
        <f t="shared" si="132"/>
        <v>0</v>
      </c>
      <c r="AB408" s="144">
        <f t="shared" si="133"/>
        <v>0</v>
      </c>
      <c r="AC408" s="147">
        <f t="shared" si="134"/>
        <v>0</v>
      </c>
      <c r="AD408" s="48"/>
      <c r="AE408" s="21">
        <v>10</v>
      </c>
      <c r="AF408" s="21">
        <v>0</v>
      </c>
      <c r="AG408" s="21">
        <f t="shared" si="137"/>
        <v>0</v>
      </c>
      <c r="AH408" s="21">
        <f t="shared" si="138"/>
        <v>0</v>
      </c>
      <c r="AI408" s="21">
        <f t="shared" si="139"/>
        <v>0</v>
      </c>
      <c r="AJ408" s="21">
        <f t="shared" si="140"/>
        <v>0</v>
      </c>
      <c r="AK408" s="21">
        <f t="shared" si="141"/>
        <v>0</v>
      </c>
      <c r="AL408" s="21">
        <f t="shared" si="142"/>
        <v>0</v>
      </c>
      <c r="AM408" s="21">
        <f t="shared" si="143"/>
        <v>0</v>
      </c>
      <c r="AN408" s="21">
        <f t="shared" si="144"/>
        <v>0</v>
      </c>
      <c r="AO408" s="21">
        <f t="shared" si="145"/>
        <v>0</v>
      </c>
      <c r="AP408" s="21">
        <f t="shared" si="146"/>
        <v>0</v>
      </c>
      <c r="AQ408" s="23">
        <f t="shared" si="147"/>
        <v>0</v>
      </c>
    </row>
    <row r="409" spans="1:43" ht="30" x14ac:dyDescent="0.25">
      <c r="A409" s="128" t="s">
        <v>236</v>
      </c>
      <c r="B409" s="140" t="s">
        <v>792</v>
      </c>
      <c r="C409" s="118" t="s">
        <v>826</v>
      </c>
      <c r="D409" s="5"/>
      <c r="E409" s="5"/>
      <c r="F409" s="5"/>
      <c r="G409" s="5"/>
      <c r="H409" s="5"/>
      <c r="I409" s="5"/>
      <c r="J409" s="5"/>
      <c r="K409" s="5"/>
      <c r="L409" s="28"/>
      <c r="M409" s="141" t="s">
        <v>732</v>
      </c>
      <c r="N409" s="142">
        <v>0</v>
      </c>
      <c r="O409" s="150"/>
      <c r="P409" s="144">
        <v>0</v>
      </c>
      <c r="Q409" s="144">
        <v>0</v>
      </c>
      <c r="R409" s="144">
        <f t="shared" si="135"/>
        <v>0</v>
      </c>
      <c r="S409" s="144">
        <f t="shared" si="129"/>
        <v>0</v>
      </c>
      <c r="T409" s="144">
        <v>0</v>
      </c>
      <c r="U409" s="144">
        <f t="shared" si="136"/>
        <v>0</v>
      </c>
      <c r="V409" s="145"/>
      <c r="W409" s="144">
        <v>0</v>
      </c>
      <c r="X409" s="146">
        <f t="shared" si="130"/>
        <v>0</v>
      </c>
      <c r="Y409" s="144">
        <v>0</v>
      </c>
      <c r="Z409" s="144">
        <f t="shared" si="131"/>
        <v>0</v>
      </c>
      <c r="AA409" s="144">
        <f t="shared" si="132"/>
        <v>0</v>
      </c>
      <c r="AB409" s="144">
        <f t="shared" si="133"/>
        <v>0</v>
      </c>
      <c r="AC409" s="147">
        <f t="shared" si="134"/>
        <v>0</v>
      </c>
      <c r="AD409" s="48"/>
      <c r="AE409" s="21">
        <v>10</v>
      </c>
      <c r="AF409" s="21">
        <v>0</v>
      </c>
      <c r="AG409" s="21">
        <f t="shared" si="137"/>
        <v>0</v>
      </c>
      <c r="AH409" s="21">
        <f t="shared" si="138"/>
        <v>0</v>
      </c>
      <c r="AI409" s="21">
        <f t="shared" si="139"/>
        <v>0</v>
      </c>
      <c r="AJ409" s="21">
        <f t="shared" si="140"/>
        <v>0</v>
      </c>
      <c r="AK409" s="21">
        <f t="shared" si="141"/>
        <v>0</v>
      </c>
      <c r="AL409" s="21">
        <f t="shared" si="142"/>
        <v>0</v>
      </c>
      <c r="AM409" s="21">
        <f t="shared" si="143"/>
        <v>0</v>
      </c>
      <c r="AN409" s="21">
        <f t="shared" si="144"/>
        <v>0</v>
      </c>
      <c r="AO409" s="21">
        <f t="shared" si="145"/>
        <v>0</v>
      </c>
      <c r="AP409" s="21">
        <f t="shared" si="146"/>
        <v>0</v>
      </c>
      <c r="AQ409" s="23">
        <f t="shared" si="147"/>
        <v>0</v>
      </c>
    </row>
    <row r="410" spans="1:43" ht="30" x14ac:dyDescent="0.25">
      <c r="A410" s="128" t="s">
        <v>237</v>
      </c>
      <c r="B410" s="140" t="s">
        <v>792</v>
      </c>
      <c r="C410" s="118" t="s">
        <v>367</v>
      </c>
      <c r="D410" s="5"/>
      <c r="E410" s="5"/>
      <c r="F410" s="5"/>
      <c r="G410" s="5"/>
      <c r="H410" s="5"/>
      <c r="I410" s="5"/>
      <c r="J410" s="5"/>
      <c r="K410" s="5"/>
      <c r="L410" s="28"/>
      <c r="M410" s="141" t="s">
        <v>732</v>
      </c>
      <c r="N410" s="142">
        <v>0</v>
      </c>
      <c r="O410" s="150"/>
      <c r="P410" s="144">
        <v>0</v>
      </c>
      <c r="Q410" s="144">
        <v>0</v>
      </c>
      <c r="R410" s="144">
        <f t="shared" si="135"/>
        <v>0</v>
      </c>
      <c r="S410" s="144">
        <f t="shared" si="129"/>
        <v>0</v>
      </c>
      <c r="T410" s="144">
        <v>0</v>
      </c>
      <c r="U410" s="144">
        <f t="shared" si="136"/>
        <v>0</v>
      </c>
      <c r="V410" s="145"/>
      <c r="W410" s="144">
        <v>0</v>
      </c>
      <c r="X410" s="146">
        <f t="shared" si="130"/>
        <v>0</v>
      </c>
      <c r="Y410" s="144">
        <v>0</v>
      </c>
      <c r="Z410" s="144">
        <f t="shared" si="131"/>
        <v>0</v>
      </c>
      <c r="AA410" s="144">
        <f t="shared" si="132"/>
        <v>0</v>
      </c>
      <c r="AB410" s="144">
        <f t="shared" si="133"/>
        <v>0</v>
      </c>
      <c r="AC410" s="147">
        <f t="shared" si="134"/>
        <v>0</v>
      </c>
      <c r="AD410" s="48"/>
      <c r="AE410" s="21">
        <v>10</v>
      </c>
      <c r="AF410" s="21">
        <v>0</v>
      </c>
      <c r="AG410" s="21">
        <f t="shared" si="137"/>
        <v>0</v>
      </c>
      <c r="AH410" s="21">
        <f t="shared" si="138"/>
        <v>0</v>
      </c>
      <c r="AI410" s="21">
        <f t="shared" si="139"/>
        <v>0</v>
      </c>
      <c r="AJ410" s="21">
        <f t="shared" si="140"/>
        <v>0</v>
      </c>
      <c r="AK410" s="21">
        <f t="shared" si="141"/>
        <v>0</v>
      </c>
      <c r="AL410" s="21">
        <f t="shared" si="142"/>
        <v>0</v>
      </c>
      <c r="AM410" s="21">
        <f t="shared" si="143"/>
        <v>0</v>
      </c>
      <c r="AN410" s="21">
        <f t="shared" si="144"/>
        <v>0</v>
      </c>
      <c r="AO410" s="21">
        <f t="shared" si="145"/>
        <v>0</v>
      </c>
      <c r="AP410" s="21">
        <f t="shared" si="146"/>
        <v>0</v>
      </c>
      <c r="AQ410" s="23">
        <f t="shared" si="147"/>
        <v>0</v>
      </c>
    </row>
    <row r="411" spans="1:43" x14ac:dyDescent="0.25">
      <c r="A411" s="128" t="s">
        <v>238</v>
      </c>
      <c r="B411" s="140" t="s">
        <v>792</v>
      </c>
      <c r="C411" s="118" t="s">
        <v>791</v>
      </c>
      <c r="D411" s="5"/>
      <c r="E411" s="5"/>
      <c r="F411" s="5"/>
      <c r="G411" s="5"/>
      <c r="H411" s="5"/>
      <c r="I411" s="5"/>
      <c r="J411" s="5"/>
      <c r="K411" s="5"/>
      <c r="L411" s="28"/>
      <c r="M411" s="141" t="s">
        <v>732</v>
      </c>
      <c r="N411" s="142">
        <v>0</v>
      </c>
      <c r="O411" s="150"/>
      <c r="P411" s="144">
        <v>0</v>
      </c>
      <c r="Q411" s="144">
        <v>0</v>
      </c>
      <c r="R411" s="144">
        <f t="shared" si="135"/>
        <v>0</v>
      </c>
      <c r="S411" s="144">
        <f t="shared" si="129"/>
        <v>0</v>
      </c>
      <c r="T411" s="144">
        <v>0</v>
      </c>
      <c r="U411" s="144">
        <f t="shared" si="136"/>
        <v>0</v>
      </c>
      <c r="V411" s="145"/>
      <c r="W411" s="144">
        <v>0</v>
      </c>
      <c r="X411" s="146">
        <f t="shared" si="130"/>
        <v>0</v>
      </c>
      <c r="Y411" s="144">
        <v>0</v>
      </c>
      <c r="Z411" s="144">
        <f t="shared" si="131"/>
        <v>0</v>
      </c>
      <c r="AA411" s="144">
        <f t="shared" si="132"/>
        <v>0</v>
      </c>
      <c r="AB411" s="144">
        <f t="shared" si="133"/>
        <v>0</v>
      </c>
      <c r="AC411" s="147">
        <f t="shared" si="134"/>
        <v>0</v>
      </c>
      <c r="AD411" s="48"/>
      <c r="AE411" s="21">
        <v>10</v>
      </c>
      <c r="AF411" s="21">
        <v>0</v>
      </c>
      <c r="AG411" s="21">
        <f t="shared" si="137"/>
        <v>0</v>
      </c>
      <c r="AH411" s="21">
        <f t="shared" si="138"/>
        <v>0</v>
      </c>
      <c r="AI411" s="21">
        <f t="shared" si="139"/>
        <v>0</v>
      </c>
      <c r="AJ411" s="21">
        <f t="shared" si="140"/>
        <v>0</v>
      </c>
      <c r="AK411" s="21">
        <f t="shared" si="141"/>
        <v>0</v>
      </c>
      <c r="AL411" s="21">
        <f t="shared" si="142"/>
        <v>0</v>
      </c>
      <c r="AM411" s="21">
        <f t="shared" si="143"/>
        <v>0</v>
      </c>
      <c r="AN411" s="21">
        <f t="shared" si="144"/>
        <v>0</v>
      </c>
      <c r="AO411" s="21">
        <f t="shared" si="145"/>
        <v>0</v>
      </c>
      <c r="AP411" s="21">
        <f t="shared" si="146"/>
        <v>0</v>
      </c>
      <c r="AQ411" s="23">
        <f t="shared" si="147"/>
        <v>0</v>
      </c>
    </row>
    <row r="412" spans="1:43" x14ac:dyDescent="0.25">
      <c r="A412" s="131"/>
      <c r="B412" s="140" t="s">
        <v>792</v>
      </c>
      <c r="C412" s="127" t="s">
        <v>303</v>
      </c>
      <c r="D412" s="5"/>
      <c r="E412" s="5"/>
      <c r="F412" s="5"/>
      <c r="G412" s="5"/>
      <c r="H412" s="5"/>
      <c r="I412" s="5"/>
      <c r="J412" s="5"/>
      <c r="K412" s="5"/>
      <c r="L412" s="28"/>
      <c r="M412" s="141" t="s">
        <v>732</v>
      </c>
      <c r="N412" s="142">
        <v>0</v>
      </c>
      <c r="O412" s="150"/>
      <c r="P412" s="144">
        <v>0</v>
      </c>
      <c r="Q412" s="144">
        <v>0</v>
      </c>
      <c r="R412" s="144">
        <f t="shared" si="135"/>
        <v>0</v>
      </c>
      <c r="S412" s="144">
        <f t="shared" si="129"/>
        <v>0</v>
      </c>
      <c r="T412" s="144">
        <v>0</v>
      </c>
      <c r="U412" s="144">
        <f t="shared" si="136"/>
        <v>0</v>
      </c>
      <c r="V412" s="145"/>
      <c r="W412" s="144">
        <v>0</v>
      </c>
      <c r="X412" s="146">
        <f t="shared" si="130"/>
        <v>0</v>
      </c>
      <c r="Y412" s="144">
        <v>0</v>
      </c>
      <c r="Z412" s="144">
        <f t="shared" si="131"/>
        <v>0</v>
      </c>
      <c r="AA412" s="144">
        <f t="shared" si="132"/>
        <v>0</v>
      </c>
      <c r="AB412" s="144">
        <f t="shared" si="133"/>
        <v>0</v>
      </c>
      <c r="AC412" s="147">
        <f t="shared" si="134"/>
        <v>0</v>
      </c>
      <c r="AD412" s="48"/>
      <c r="AE412" s="21">
        <v>10</v>
      </c>
      <c r="AF412" s="21">
        <v>0</v>
      </c>
      <c r="AG412" s="21">
        <f t="shared" si="137"/>
        <v>0</v>
      </c>
      <c r="AH412" s="21">
        <f t="shared" si="138"/>
        <v>0</v>
      </c>
      <c r="AI412" s="21">
        <f t="shared" si="139"/>
        <v>0</v>
      </c>
      <c r="AJ412" s="21">
        <f t="shared" si="140"/>
        <v>0</v>
      </c>
      <c r="AK412" s="21">
        <f t="shared" si="141"/>
        <v>0</v>
      </c>
      <c r="AL412" s="21">
        <f t="shared" si="142"/>
        <v>0</v>
      </c>
      <c r="AM412" s="21">
        <f t="shared" si="143"/>
        <v>0</v>
      </c>
      <c r="AN412" s="21">
        <f t="shared" si="144"/>
        <v>0</v>
      </c>
      <c r="AO412" s="21">
        <f t="shared" si="145"/>
        <v>0</v>
      </c>
      <c r="AP412" s="21">
        <f t="shared" si="146"/>
        <v>0</v>
      </c>
      <c r="AQ412" s="23">
        <f t="shared" si="147"/>
        <v>0</v>
      </c>
    </row>
    <row r="413" spans="1:43" ht="30" x14ac:dyDescent="0.25">
      <c r="A413" s="131"/>
      <c r="B413" s="140" t="s">
        <v>792</v>
      </c>
      <c r="C413" s="118" t="s">
        <v>368</v>
      </c>
      <c r="D413" s="5"/>
      <c r="E413" s="5"/>
      <c r="F413" s="5"/>
      <c r="G413" s="5"/>
      <c r="H413" s="5"/>
      <c r="I413" s="5"/>
      <c r="J413" s="5"/>
      <c r="K413" s="5"/>
      <c r="L413" s="28"/>
      <c r="M413" s="141" t="s">
        <v>732</v>
      </c>
      <c r="N413" s="142">
        <v>0</v>
      </c>
      <c r="O413" s="150"/>
      <c r="P413" s="144">
        <v>0</v>
      </c>
      <c r="Q413" s="144">
        <v>0</v>
      </c>
      <c r="R413" s="144">
        <f t="shared" si="135"/>
        <v>0</v>
      </c>
      <c r="S413" s="144">
        <f t="shared" si="129"/>
        <v>0</v>
      </c>
      <c r="T413" s="144">
        <v>0</v>
      </c>
      <c r="U413" s="144">
        <f t="shared" si="136"/>
        <v>0</v>
      </c>
      <c r="V413" s="145"/>
      <c r="W413" s="144">
        <v>0</v>
      </c>
      <c r="X413" s="146">
        <f t="shared" si="130"/>
        <v>0</v>
      </c>
      <c r="Y413" s="144">
        <v>0</v>
      </c>
      <c r="Z413" s="144">
        <f t="shared" si="131"/>
        <v>0</v>
      </c>
      <c r="AA413" s="144">
        <f t="shared" si="132"/>
        <v>0</v>
      </c>
      <c r="AB413" s="144">
        <f t="shared" si="133"/>
        <v>0</v>
      </c>
      <c r="AC413" s="147">
        <f t="shared" si="134"/>
        <v>0</v>
      </c>
      <c r="AD413" s="48"/>
      <c r="AE413" s="21">
        <v>10</v>
      </c>
      <c r="AF413" s="21">
        <v>0</v>
      </c>
      <c r="AG413" s="21">
        <f t="shared" si="137"/>
        <v>0</v>
      </c>
      <c r="AH413" s="21">
        <f t="shared" si="138"/>
        <v>0</v>
      </c>
      <c r="AI413" s="21">
        <f t="shared" si="139"/>
        <v>0</v>
      </c>
      <c r="AJ413" s="21">
        <f t="shared" si="140"/>
        <v>0</v>
      </c>
      <c r="AK413" s="21">
        <f t="shared" si="141"/>
        <v>0</v>
      </c>
      <c r="AL413" s="21">
        <f t="shared" si="142"/>
        <v>0</v>
      </c>
      <c r="AM413" s="21">
        <f t="shared" si="143"/>
        <v>0</v>
      </c>
      <c r="AN413" s="21">
        <f t="shared" si="144"/>
        <v>0</v>
      </c>
      <c r="AO413" s="21">
        <f t="shared" si="145"/>
        <v>0</v>
      </c>
      <c r="AP413" s="21">
        <f t="shared" si="146"/>
        <v>0</v>
      </c>
      <c r="AQ413" s="23">
        <f t="shared" si="147"/>
        <v>0</v>
      </c>
    </row>
    <row r="414" spans="1:43" x14ac:dyDescent="0.25">
      <c r="A414" s="131"/>
      <c r="B414" s="140" t="s">
        <v>792</v>
      </c>
      <c r="C414" s="127" t="s">
        <v>262</v>
      </c>
      <c r="D414" s="5"/>
      <c r="E414" s="5"/>
      <c r="F414" s="5"/>
      <c r="G414" s="5"/>
      <c r="H414" s="5"/>
      <c r="I414" s="5"/>
      <c r="J414" s="5"/>
      <c r="K414" s="5"/>
      <c r="L414" s="28"/>
      <c r="M414" s="141" t="s">
        <v>732</v>
      </c>
      <c r="N414" s="142">
        <v>0</v>
      </c>
      <c r="O414" s="150"/>
      <c r="P414" s="144">
        <v>0</v>
      </c>
      <c r="Q414" s="144">
        <v>0</v>
      </c>
      <c r="R414" s="144">
        <f t="shared" si="135"/>
        <v>0</v>
      </c>
      <c r="S414" s="144">
        <f t="shared" si="129"/>
        <v>0</v>
      </c>
      <c r="T414" s="144">
        <v>0</v>
      </c>
      <c r="U414" s="144">
        <f t="shared" si="136"/>
        <v>0</v>
      </c>
      <c r="V414" s="145"/>
      <c r="W414" s="144">
        <v>0</v>
      </c>
      <c r="X414" s="146">
        <f t="shared" si="130"/>
        <v>0</v>
      </c>
      <c r="Y414" s="144">
        <v>0</v>
      </c>
      <c r="Z414" s="144">
        <f t="shared" si="131"/>
        <v>0</v>
      </c>
      <c r="AA414" s="144">
        <f t="shared" si="132"/>
        <v>0</v>
      </c>
      <c r="AB414" s="144">
        <f t="shared" si="133"/>
        <v>0</v>
      </c>
      <c r="AC414" s="147">
        <f t="shared" si="134"/>
        <v>0</v>
      </c>
      <c r="AD414" s="48"/>
      <c r="AE414" s="21">
        <v>10</v>
      </c>
      <c r="AF414" s="21">
        <v>0</v>
      </c>
      <c r="AG414" s="21">
        <f t="shared" si="137"/>
        <v>0</v>
      </c>
      <c r="AH414" s="21">
        <f t="shared" si="138"/>
        <v>0</v>
      </c>
      <c r="AI414" s="21">
        <f t="shared" si="139"/>
        <v>0</v>
      </c>
      <c r="AJ414" s="21">
        <f t="shared" si="140"/>
        <v>0</v>
      </c>
      <c r="AK414" s="21">
        <f t="shared" si="141"/>
        <v>0</v>
      </c>
      <c r="AL414" s="21">
        <f t="shared" si="142"/>
        <v>0</v>
      </c>
      <c r="AM414" s="21">
        <f t="shared" si="143"/>
        <v>0</v>
      </c>
      <c r="AN414" s="21">
        <f t="shared" si="144"/>
        <v>0</v>
      </c>
      <c r="AO414" s="21">
        <f t="shared" si="145"/>
        <v>0</v>
      </c>
      <c r="AP414" s="21">
        <f t="shared" si="146"/>
        <v>0</v>
      </c>
      <c r="AQ414" s="23">
        <f t="shared" si="147"/>
        <v>0</v>
      </c>
    </row>
    <row r="415" spans="1:43" x14ac:dyDescent="0.25">
      <c r="A415" s="131"/>
      <c r="B415" s="140" t="s">
        <v>792</v>
      </c>
      <c r="C415" s="118" t="s">
        <v>788</v>
      </c>
      <c r="D415" s="5"/>
      <c r="E415" s="5"/>
      <c r="F415" s="5"/>
      <c r="G415" s="5"/>
      <c r="H415" s="5"/>
      <c r="I415" s="5"/>
      <c r="J415" s="5"/>
      <c r="K415" s="5"/>
      <c r="L415" s="28"/>
      <c r="M415" s="141" t="s">
        <v>732</v>
      </c>
      <c r="N415" s="142">
        <v>0</v>
      </c>
      <c r="O415" s="150"/>
      <c r="P415" s="144">
        <v>0</v>
      </c>
      <c r="Q415" s="144">
        <v>0</v>
      </c>
      <c r="R415" s="144">
        <f t="shared" si="135"/>
        <v>0</v>
      </c>
      <c r="S415" s="144">
        <f t="shared" si="129"/>
        <v>0</v>
      </c>
      <c r="T415" s="144">
        <v>0</v>
      </c>
      <c r="U415" s="144">
        <f t="shared" si="136"/>
        <v>0</v>
      </c>
      <c r="V415" s="145"/>
      <c r="W415" s="144">
        <v>0</v>
      </c>
      <c r="X415" s="146">
        <f t="shared" si="130"/>
        <v>0</v>
      </c>
      <c r="Y415" s="144">
        <v>0</v>
      </c>
      <c r="Z415" s="144">
        <f t="shared" si="131"/>
        <v>0</v>
      </c>
      <c r="AA415" s="144">
        <f t="shared" si="132"/>
        <v>0</v>
      </c>
      <c r="AB415" s="144">
        <f t="shared" si="133"/>
        <v>0</v>
      </c>
      <c r="AC415" s="147">
        <f t="shared" si="134"/>
        <v>0</v>
      </c>
      <c r="AD415" s="48"/>
      <c r="AE415" s="21">
        <v>10</v>
      </c>
      <c r="AF415" s="21">
        <v>0</v>
      </c>
      <c r="AG415" s="21">
        <f t="shared" si="137"/>
        <v>0</v>
      </c>
      <c r="AH415" s="21">
        <f t="shared" si="138"/>
        <v>0</v>
      </c>
      <c r="AI415" s="21">
        <f t="shared" si="139"/>
        <v>0</v>
      </c>
      <c r="AJ415" s="21">
        <f t="shared" si="140"/>
        <v>0</v>
      </c>
      <c r="AK415" s="21">
        <f t="shared" si="141"/>
        <v>0</v>
      </c>
      <c r="AL415" s="21">
        <f t="shared" si="142"/>
        <v>0</v>
      </c>
      <c r="AM415" s="21">
        <f t="shared" si="143"/>
        <v>0</v>
      </c>
      <c r="AN415" s="21">
        <f t="shared" si="144"/>
        <v>0</v>
      </c>
      <c r="AO415" s="21">
        <f t="shared" si="145"/>
        <v>0</v>
      </c>
      <c r="AP415" s="21">
        <f t="shared" si="146"/>
        <v>0</v>
      </c>
      <c r="AQ415" s="23">
        <f t="shared" si="147"/>
        <v>0</v>
      </c>
    </row>
    <row r="416" spans="1:43" x14ac:dyDescent="0.25">
      <c r="A416" s="131"/>
      <c r="B416" s="140" t="s">
        <v>792</v>
      </c>
      <c r="C416" s="125" t="s">
        <v>783</v>
      </c>
      <c r="D416" s="5"/>
      <c r="E416" s="5"/>
      <c r="F416" s="5"/>
      <c r="G416" s="5"/>
      <c r="H416" s="5"/>
      <c r="I416" s="5"/>
      <c r="J416" s="5"/>
      <c r="K416" s="5"/>
      <c r="L416" s="28"/>
      <c r="M416" s="141" t="s">
        <v>732</v>
      </c>
      <c r="N416" s="142">
        <v>0</v>
      </c>
      <c r="O416" s="150"/>
      <c r="P416" s="144">
        <v>0</v>
      </c>
      <c r="Q416" s="144">
        <v>0</v>
      </c>
      <c r="R416" s="144">
        <f t="shared" si="135"/>
        <v>0</v>
      </c>
      <c r="S416" s="144">
        <f t="shared" si="129"/>
        <v>0</v>
      </c>
      <c r="T416" s="144">
        <v>0</v>
      </c>
      <c r="U416" s="144">
        <f t="shared" si="136"/>
        <v>0</v>
      </c>
      <c r="V416" s="145"/>
      <c r="W416" s="144">
        <v>0</v>
      </c>
      <c r="X416" s="146">
        <f t="shared" si="130"/>
        <v>0</v>
      </c>
      <c r="Y416" s="144">
        <v>0</v>
      </c>
      <c r="Z416" s="144">
        <f t="shared" si="131"/>
        <v>0</v>
      </c>
      <c r="AA416" s="144">
        <f t="shared" si="132"/>
        <v>0</v>
      </c>
      <c r="AB416" s="144">
        <f t="shared" si="133"/>
        <v>0</v>
      </c>
      <c r="AC416" s="147">
        <f t="shared" si="134"/>
        <v>0</v>
      </c>
      <c r="AD416" s="48"/>
      <c r="AE416" s="21">
        <v>10</v>
      </c>
      <c r="AF416" s="21">
        <v>0</v>
      </c>
      <c r="AG416" s="21">
        <f t="shared" si="137"/>
        <v>0</v>
      </c>
      <c r="AH416" s="21">
        <f t="shared" si="138"/>
        <v>0</v>
      </c>
      <c r="AI416" s="21">
        <f t="shared" si="139"/>
        <v>0</v>
      </c>
      <c r="AJ416" s="21">
        <f t="shared" si="140"/>
        <v>0</v>
      </c>
      <c r="AK416" s="21">
        <f t="shared" si="141"/>
        <v>0</v>
      </c>
      <c r="AL416" s="21">
        <f t="shared" si="142"/>
        <v>0</v>
      </c>
      <c r="AM416" s="21">
        <f t="shared" si="143"/>
        <v>0</v>
      </c>
      <c r="AN416" s="21">
        <f t="shared" si="144"/>
        <v>0</v>
      </c>
      <c r="AO416" s="21">
        <f t="shared" si="145"/>
        <v>0</v>
      </c>
      <c r="AP416" s="21">
        <f t="shared" si="146"/>
        <v>0</v>
      </c>
      <c r="AQ416" s="23">
        <f t="shared" si="147"/>
        <v>0</v>
      </c>
    </row>
    <row r="417" spans="1:43" x14ac:dyDescent="0.25">
      <c r="A417" s="131"/>
      <c r="B417" s="140" t="s">
        <v>792</v>
      </c>
      <c r="C417" s="118" t="s">
        <v>788</v>
      </c>
      <c r="D417" s="5"/>
      <c r="E417" s="5"/>
      <c r="F417" s="5"/>
      <c r="G417" s="5"/>
      <c r="H417" s="5"/>
      <c r="I417" s="5"/>
      <c r="J417" s="5"/>
      <c r="K417" s="5"/>
      <c r="L417" s="28"/>
      <c r="M417" s="141" t="s">
        <v>732</v>
      </c>
      <c r="N417" s="142">
        <v>0</v>
      </c>
      <c r="O417" s="150"/>
      <c r="P417" s="144">
        <v>0</v>
      </c>
      <c r="Q417" s="144">
        <v>0</v>
      </c>
      <c r="R417" s="144">
        <f t="shared" si="135"/>
        <v>0</v>
      </c>
      <c r="S417" s="144">
        <f t="shared" si="129"/>
        <v>0</v>
      </c>
      <c r="T417" s="144">
        <v>0</v>
      </c>
      <c r="U417" s="144">
        <f t="shared" si="136"/>
        <v>0</v>
      </c>
      <c r="V417" s="145"/>
      <c r="W417" s="144">
        <v>0</v>
      </c>
      <c r="X417" s="146">
        <f t="shared" si="130"/>
        <v>0</v>
      </c>
      <c r="Y417" s="144">
        <v>0</v>
      </c>
      <c r="Z417" s="144">
        <f t="shared" si="131"/>
        <v>0</v>
      </c>
      <c r="AA417" s="144">
        <f t="shared" si="132"/>
        <v>0</v>
      </c>
      <c r="AB417" s="144">
        <f t="shared" si="133"/>
        <v>0</v>
      </c>
      <c r="AC417" s="147">
        <f t="shared" si="134"/>
        <v>0</v>
      </c>
      <c r="AD417" s="48"/>
      <c r="AE417" s="21">
        <v>10</v>
      </c>
      <c r="AF417" s="21">
        <v>0</v>
      </c>
      <c r="AG417" s="21">
        <f t="shared" si="137"/>
        <v>0</v>
      </c>
      <c r="AH417" s="21">
        <f t="shared" si="138"/>
        <v>0</v>
      </c>
      <c r="AI417" s="21">
        <f t="shared" si="139"/>
        <v>0</v>
      </c>
      <c r="AJ417" s="21">
        <f t="shared" si="140"/>
        <v>0</v>
      </c>
      <c r="AK417" s="21">
        <f t="shared" si="141"/>
        <v>0</v>
      </c>
      <c r="AL417" s="21">
        <f t="shared" si="142"/>
        <v>0</v>
      </c>
      <c r="AM417" s="21">
        <f t="shared" si="143"/>
        <v>0</v>
      </c>
      <c r="AN417" s="21">
        <f t="shared" si="144"/>
        <v>0</v>
      </c>
      <c r="AO417" s="21">
        <f t="shared" si="145"/>
        <v>0</v>
      </c>
      <c r="AP417" s="21">
        <f t="shared" si="146"/>
        <v>0</v>
      </c>
      <c r="AQ417" s="23">
        <f t="shared" si="147"/>
        <v>0</v>
      </c>
    </row>
    <row r="418" spans="1:43" x14ac:dyDescent="0.25">
      <c r="A418" s="131"/>
      <c r="B418" s="140" t="s">
        <v>792</v>
      </c>
      <c r="C418" s="134" t="s">
        <v>369</v>
      </c>
      <c r="D418" s="5"/>
      <c r="E418" s="5"/>
      <c r="F418" s="5"/>
      <c r="G418" s="5"/>
      <c r="H418" s="5"/>
      <c r="I418" s="5"/>
      <c r="J418" s="5"/>
      <c r="K418" s="5"/>
      <c r="L418" s="28"/>
      <c r="M418" s="148" t="s">
        <v>726</v>
      </c>
      <c r="N418" s="141">
        <v>1</v>
      </c>
      <c r="O418" s="150"/>
      <c r="P418" s="151">
        <v>49518.535000000003</v>
      </c>
      <c r="Q418" s="144">
        <v>0</v>
      </c>
      <c r="R418" s="144">
        <f t="shared" si="135"/>
        <v>49518.535000000003</v>
      </c>
      <c r="S418" s="144">
        <f t="shared" si="129"/>
        <v>3715.3756810500004</v>
      </c>
      <c r="T418" s="144">
        <v>0</v>
      </c>
      <c r="U418" s="144">
        <f t="shared" si="136"/>
        <v>53233.910681050002</v>
      </c>
      <c r="V418" s="145"/>
      <c r="W418" s="152">
        <v>5064</v>
      </c>
      <c r="X418" s="146">
        <f t="shared" si="130"/>
        <v>625.91039999999998</v>
      </c>
      <c r="Y418" s="144">
        <v>0</v>
      </c>
      <c r="Z418" s="144">
        <f t="shared" si="131"/>
        <v>5689.9103999999998</v>
      </c>
      <c r="AA418" s="144">
        <f t="shared" si="132"/>
        <v>53233.910681050002</v>
      </c>
      <c r="AB418" s="144">
        <f t="shared" si="133"/>
        <v>5689.9103999999998</v>
      </c>
      <c r="AC418" s="147">
        <f t="shared" si="134"/>
        <v>58924</v>
      </c>
      <c r="AD418" s="48"/>
      <c r="AE418" s="21">
        <v>10</v>
      </c>
      <c r="AF418" s="21">
        <v>1</v>
      </c>
      <c r="AG418" s="21">
        <f t="shared" si="137"/>
        <v>4951.8535000000002</v>
      </c>
      <c r="AH418" s="21">
        <f t="shared" si="138"/>
        <v>0</v>
      </c>
      <c r="AI418" s="21">
        <f t="shared" si="139"/>
        <v>4951.8535000000002</v>
      </c>
      <c r="AJ418" s="21">
        <f t="shared" si="140"/>
        <v>371.53756810500005</v>
      </c>
      <c r="AK418" s="21">
        <f t="shared" si="141"/>
        <v>0</v>
      </c>
      <c r="AL418" s="21">
        <f t="shared" si="142"/>
        <v>5323.3910681050002</v>
      </c>
      <c r="AM418" s="21">
        <f t="shared" si="143"/>
        <v>506.4</v>
      </c>
      <c r="AN418" s="21">
        <f t="shared" si="144"/>
        <v>62.591039999999992</v>
      </c>
      <c r="AO418" s="21">
        <f t="shared" si="145"/>
        <v>0</v>
      </c>
      <c r="AP418" s="21">
        <f t="shared" si="146"/>
        <v>568.99104</v>
      </c>
      <c r="AQ418" s="23">
        <f t="shared" si="147"/>
        <v>5892.382108105</v>
      </c>
    </row>
    <row r="419" spans="1:43" x14ac:dyDescent="0.25">
      <c r="A419" s="126">
        <v>13</v>
      </c>
      <c r="B419" s="140" t="s">
        <v>792</v>
      </c>
      <c r="C419" s="127" t="s">
        <v>370</v>
      </c>
      <c r="D419" s="5"/>
      <c r="E419" s="5"/>
      <c r="F419" s="5"/>
      <c r="G419" s="5"/>
      <c r="H419" s="5"/>
      <c r="I419" s="5"/>
      <c r="J419" s="5"/>
      <c r="K419" s="5"/>
      <c r="L419" s="28"/>
      <c r="M419" s="141" t="s">
        <v>732</v>
      </c>
      <c r="N419" s="142">
        <v>0</v>
      </c>
      <c r="O419" s="150"/>
      <c r="P419" s="144">
        <v>0</v>
      </c>
      <c r="Q419" s="144">
        <v>0</v>
      </c>
      <c r="R419" s="144">
        <f t="shared" si="135"/>
        <v>0</v>
      </c>
      <c r="S419" s="144">
        <f t="shared" si="129"/>
        <v>0</v>
      </c>
      <c r="T419" s="144">
        <v>0</v>
      </c>
      <c r="U419" s="144">
        <f t="shared" si="136"/>
        <v>0</v>
      </c>
      <c r="V419" s="145"/>
      <c r="W419" s="144">
        <v>0</v>
      </c>
      <c r="X419" s="146">
        <f t="shared" si="130"/>
        <v>0</v>
      </c>
      <c r="Y419" s="144">
        <v>0</v>
      </c>
      <c r="Z419" s="144">
        <f t="shared" si="131"/>
        <v>0</v>
      </c>
      <c r="AA419" s="144">
        <f t="shared" si="132"/>
        <v>0</v>
      </c>
      <c r="AB419" s="144">
        <f t="shared" si="133"/>
        <v>0</v>
      </c>
      <c r="AC419" s="147">
        <f t="shared" si="134"/>
        <v>0</v>
      </c>
      <c r="AD419" s="48"/>
      <c r="AE419" s="21">
        <v>10</v>
      </c>
      <c r="AF419" s="21">
        <v>0</v>
      </c>
      <c r="AG419" s="21">
        <f t="shared" si="137"/>
        <v>0</v>
      </c>
      <c r="AH419" s="21">
        <f t="shared" si="138"/>
        <v>0</v>
      </c>
      <c r="AI419" s="21">
        <f t="shared" si="139"/>
        <v>0</v>
      </c>
      <c r="AJ419" s="21">
        <f t="shared" si="140"/>
        <v>0</v>
      </c>
      <c r="AK419" s="21">
        <f t="shared" si="141"/>
        <v>0</v>
      </c>
      <c r="AL419" s="21">
        <f t="shared" si="142"/>
        <v>0</v>
      </c>
      <c r="AM419" s="21">
        <f t="shared" si="143"/>
        <v>0</v>
      </c>
      <c r="AN419" s="21">
        <f t="shared" si="144"/>
        <v>0</v>
      </c>
      <c r="AO419" s="21">
        <f t="shared" si="145"/>
        <v>0</v>
      </c>
      <c r="AP419" s="21">
        <f t="shared" si="146"/>
        <v>0</v>
      </c>
      <c r="AQ419" s="23">
        <f t="shared" si="147"/>
        <v>0</v>
      </c>
    </row>
    <row r="420" spans="1:43" x14ac:dyDescent="0.25">
      <c r="A420" s="131"/>
      <c r="B420" s="140" t="s">
        <v>792</v>
      </c>
      <c r="C420" s="127" t="s">
        <v>299</v>
      </c>
      <c r="D420" s="5"/>
      <c r="E420" s="5"/>
      <c r="F420" s="5"/>
      <c r="G420" s="5"/>
      <c r="H420" s="5"/>
      <c r="I420" s="5"/>
      <c r="J420" s="5"/>
      <c r="K420" s="5"/>
      <c r="L420" s="28"/>
      <c r="M420" s="141" t="s">
        <v>732</v>
      </c>
      <c r="N420" s="142">
        <v>0</v>
      </c>
      <c r="O420" s="150"/>
      <c r="P420" s="144">
        <v>0</v>
      </c>
      <c r="Q420" s="144">
        <v>0</v>
      </c>
      <c r="R420" s="144">
        <f t="shared" si="135"/>
        <v>0</v>
      </c>
      <c r="S420" s="144">
        <f t="shared" si="129"/>
        <v>0</v>
      </c>
      <c r="T420" s="144">
        <v>0</v>
      </c>
      <c r="U420" s="144">
        <f t="shared" si="136"/>
        <v>0</v>
      </c>
      <c r="V420" s="145"/>
      <c r="W420" s="144">
        <v>0</v>
      </c>
      <c r="X420" s="146">
        <f t="shared" si="130"/>
        <v>0</v>
      </c>
      <c r="Y420" s="144">
        <v>0</v>
      </c>
      <c r="Z420" s="144">
        <f t="shared" si="131"/>
        <v>0</v>
      </c>
      <c r="AA420" s="144">
        <f t="shared" si="132"/>
        <v>0</v>
      </c>
      <c r="AB420" s="144">
        <f t="shared" si="133"/>
        <v>0</v>
      </c>
      <c r="AC420" s="147">
        <f t="shared" si="134"/>
        <v>0</v>
      </c>
      <c r="AD420" s="48"/>
      <c r="AE420" s="21">
        <v>10</v>
      </c>
      <c r="AF420" s="21">
        <v>0</v>
      </c>
      <c r="AG420" s="21">
        <f t="shared" si="137"/>
        <v>0</v>
      </c>
      <c r="AH420" s="21">
        <f t="shared" si="138"/>
        <v>0</v>
      </c>
      <c r="AI420" s="21">
        <f t="shared" si="139"/>
        <v>0</v>
      </c>
      <c r="AJ420" s="21">
        <f t="shared" si="140"/>
        <v>0</v>
      </c>
      <c r="AK420" s="21">
        <f t="shared" si="141"/>
        <v>0</v>
      </c>
      <c r="AL420" s="21">
        <f t="shared" si="142"/>
        <v>0</v>
      </c>
      <c r="AM420" s="21">
        <f t="shared" si="143"/>
        <v>0</v>
      </c>
      <c r="AN420" s="21">
        <f t="shared" si="144"/>
        <v>0</v>
      </c>
      <c r="AO420" s="21">
        <f t="shared" si="145"/>
        <v>0</v>
      </c>
      <c r="AP420" s="21">
        <f t="shared" si="146"/>
        <v>0</v>
      </c>
      <c r="AQ420" s="23">
        <f t="shared" si="147"/>
        <v>0</v>
      </c>
    </row>
    <row r="421" spans="1:43" ht="30" x14ac:dyDescent="0.25">
      <c r="A421" s="131"/>
      <c r="B421" s="140" t="s">
        <v>792</v>
      </c>
      <c r="C421" s="125" t="s">
        <v>371</v>
      </c>
      <c r="D421" s="5"/>
      <c r="E421" s="5"/>
      <c r="F421" s="5"/>
      <c r="G421" s="5"/>
      <c r="H421" s="5"/>
      <c r="I421" s="5"/>
      <c r="J421" s="5"/>
      <c r="K421" s="5"/>
      <c r="L421" s="28"/>
      <c r="M421" s="141" t="s">
        <v>732</v>
      </c>
      <c r="N421" s="142">
        <v>0</v>
      </c>
      <c r="O421" s="150"/>
      <c r="P421" s="144">
        <v>0</v>
      </c>
      <c r="Q421" s="144">
        <v>0</v>
      </c>
      <c r="R421" s="144">
        <f t="shared" si="135"/>
        <v>0</v>
      </c>
      <c r="S421" s="144">
        <f t="shared" si="129"/>
        <v>0</v>
      </c>
      <c r="T421" s="144">
        <v>0</v>
      </c>
      <c r="U421" s="144">
        <f t="shared" si="136"/>
        <v>0</v>
      </c>
      <c r="V421" s="145"/>
      <c r="W421" s="144">
        <v>0</v>
      </c>
      <c r="X421" s="146">
        <f t="shared" si="130"/>
        <v>0</v>
      </c>
      <c r="Y421" s="144">
        <v>0</v>
      </c>
      <c r="Z421" s="144">
        <f t="shared" si="131"/>
        <v>0</v>
      </c>
      <c r="AA421" s="144">
        <f t="shared" si="132"/>
        <v>0</v>
      </c>
      <c r="AB421" s="144">
        <f t="shared" si="133"/>
        <v>0</v>
      </c>
      <c r="AC421" s="147">
        <f t="shared" si="134"/>
        <v>0</v>
      </c>
      <c r="AD421" s="48"/>
      <c r="AE421" s="21">
        <v>10</v>
      </c>
      <c r="AF421" s="21">
        <v>0</v>
      </c>
      <c r="AG421" s="21">
        <f t="shared" si="137"/>
        <v>0</v>
      </c>
      <c r="AH421" s="21">
        <f t="shared" si="138"/>
        <v>0</v>
      </c>
      <c r="AI421" s="21">
        <f t="shared" si="139"/>
        <v>0</v>
      </c>
      <c r="AJ421" s="21">
        <f t="shared" si="140"/>
        <v>0</v>
      </c>
      <c r="AK421" s="21">
        <f t="shared" si="141"/>
        <v>0</v>
      </c>
      <c r="AL421" s="21">
        <f t="shared" si="142"/>
        <v>0</v>
      </c>
      <c r="AM421" s="21">
        <f t="shared" si="143"/>
        <v>0</v>
      </c>
      <c r="AN421" s="21">
        <f t="shared" si="144"/>
        <v>0</v>
      </c>
      <c r="AO421" s="21">
        <f t="shared" si="145"/>
        <v>0</v>
      </c>
      <c r="AP421" s="21">
        <f t="shared" si="146"/>
        <v>0</v>
      </c>
      <c r="AQ421" s="23">
        <f t="shared" si="147"/>
        <v>0</v>
      </c>
    </row>
    <row r="422" spans="1:43" ht="30" x14ac:dyDescent="0.25">
      <c r="A422" s="128" t="s">
        <v>236</v>
      </c>
      <c r="B422" s="140" t="s">
        <v>792</v>
      </c>
      <c r="C422" s="118" t="s">
        <v>826</v>
      </c>
      <c r="D422" s="5"/>
      <c r="E422" s="5"/>
      <c r="F422" s="5"/>
      <c r="G422" s="5"/>
      <c r="H422" s="5"/>
      <c r="I422" s="5"/>
      <c r="J422" s="5"/>
      <c r="K422" s="5"/>
      <c r="L422" s="28"/>
      <c r="M422" s="141" t="s">
        <v>732</v>
      </c>
      <c r="N422" s="142">
        <v>0</v>
      </c>
      <c r="O422" s="150"/>
      <c r="P422" s="144">
        <v>0</v>
      </c>
      <c r="Q422" s="144">
        <v>0</v>
      </c>
      <c r="R422" s="144">
        <f t="shared" si="135"/>
        <v>0</v>
      </c>
      <c r="S422" s="144">
        <f t="shared" si="129"/>
        <v>0</v>
      </c>
      <c r="T422" s="144">
        <v>0</v>
      </c>
      <c r="U422" s="144">
        <f t="shared" si="136"/>
        <v>0</v>
      </c>
      <c r="V422" s="145"/>
      <c r="W422" s="144">
        <v>0</v>
      </c>
      <c r="X422" s="146">
        <f t="shared" si="130"/>
        <v>0</v>
      </c>
      <c r="Y422" s="144">
        <v>0</v>
      </c>
      <c r="Z422" s="144">
        <f t="shared" si="131"/>
        <v>0</v>
      </c>
      <c r="AA422" s="144">
        <f t="shared" si="132"/>
        <v>0</v>
      </c>
      <c r="AB422" s="144">
        <f t="shared" si="133"/>
        <v>0</v>
      </c>
      <c r="AC422" s="147">
        <f t="shared" si="134"/>
        <v>0</v>
      </c>
      <c r="AD422" s="48"/>
      <c r="AE422" s="21">
        <v>10</v>
      </c>
      <c r="AF422" s="21">
        <v>0</v>
      </c>
      <c r="AG422" s="21">
        <f t="shared" si="137"/>
        <v>0</v>
      </c>
      <c r="AH422" s="21">
        <f t="shared" si="138"/>
        <v>0</v>
      </c>
      <c r="AI422" s="21">
        <f t="shared" si="139"/>
        <v>0</v>
      </c>
      <c r="AJ422" s="21">
        <f t="shared" si="140"/>
        <v>0</v>
      </c>
      <c r="AK422" s="21">
        <f t="shared" si="141"/>
        <v>0</v>
      </c>
      <c r="AL422" s="21">
        <f t="shared" si="142"/>
        <v>0</v>
      </c>
      <c r="AM422" s="21">
        <f t="shared" si="143"/>
        <v>0</v>
      </c>
      <c r="AN422" s="21">
        <f t="shared" si="144"/>
        <v>0</v>
      </c>
      <c r="AO422" s="21">
        <f t="shared" si="145"/>
        <v>0</v>
      </c>
      <c r="AP422" s="21">
        <f t="shared" si="146"/>
        <v>0</v>
      </c>
      <c r="AQ422" s="23">
        <f t="shared" si="147"/>
        <v>0</v>
      </c>
    </row>
    <row r="423" spans="1:43" ht="30" x14ac:dyDescent="0.25">
      <c r="A423" s="128" t="s">
        <v>237</v>
      </c>
      <c r="B423" s="140" t="s">
        <v>792</v>
      </c>
      <c r="C423" s="118" t="s">
        <v>319</v>
      </c>
      <c r="D423" s="5"/>
      <c r="E423" s="5"/>
      <c r="F423" s="5"/>
      <c r="G423" s="5"/>
      <c r="H423" s="5"/>
      <c r="I423" s="5"/>
      <c r="J423" s="5"/>
      <c r="K423" s="5"/>
      <c r="L423" s="28"/>
      <c r="M423" s="141" t="s">
        <v>732</v>
      </c>
      <c r="N423" s="142">
        <v>0</v>
      </c>
      <c r="O423" s="150"/>
      <c r="P423" s="144">
        <v>0</v>
      </c>
      <c r="Q423" s="144">
        <v>0</v>
      </c>
      <c r="R423" s="144">
        <f t="shared" si="135"/>
        <v>0</v>
      </c>
      <c r="S423" s="144">
        <f t="shared" si="129"/>
        <v>0</v>
      </c>
      <c r="T423" s="144">
        <v>0</v>
      </c>
      <c r="U423" s="144">
        <f t="shared" si="136"/>
        <v>0</v>
      </c>
      <c r="V423" s="145"/>
      <c r="W423" s="144">
        <v>0</v>
      </c>
      <c r="X423" s="146">
        <f t="shared" si="130"/>
        <v>0</v>
      </c>
      <c r="Y423" s="144">
        <v>0</v>
      </c>
      <c r="Z423" s="144">
        <f t="shared" si="131"/>
        <v>0</v>
      </c>
      <c r="AA423" s="144">
        <f t="shared" si="132"/>
        <v>0</v>
      </c>
      <c r="AB423" s="144">
        <f t="shared" si="133"/>
        <v>0</v>
      </c>
      <c r="AC423" s="147">
        <f t="shared" si="134"/>
        <v>0</v>
      </c>
      <c r="AD423" s="48"/>
      <c r="AE423" s="21">
        <v>10</v>
      </c>
      <c r="AF423" s="21">
        <v>0</v>
      </c>
      <c r="AG423" s="21">
        <f t="shared" si="137"/>
        <v>0</v>
      </c>
      <c r="AH423" s="21">
        <f t="shared" si="138"/>
        <v>0</v>
      </c>
      <c r="AI423" s="21">
        <f t="shared" si="139"/>
        <v>0</v>
      </c>
      <c r="AJ423" s="21">
        <f t="shared" si="140"/>
        <v>0</v>
      </c>
      <c r="AK423" s="21">
        <f t="shared" si="141"/>
        <v>0</v>
      </c>
      <c r="AL423" s="21">
        <f t="shared" si="142"/>
        <v>0</v>
      </c>
      <c r="AM423" s="21">
        <f t="shared" si="143"/>
        <v>0</v>
      </c>
      <c r="AN423" s="21">
        <f t="shared" si="144"/>
        <v>0</v>
      </c>
      <c r="AO423" s="21">
        <f t="shared" si="145"/>
        <v>0</v>
      </c>
      <c r="AP423" s="21">
        <f t="shared" si="146"/>
        <v>0</v>
      </c>
      <c r="AQ423" s="23">
        <f t="shared" si="147"/>
        <v>0</v>
      </c>
    </row>
    <row r="424" spans="1:43" x14ac:dyDescent="0.25">
      <c r="A424" s="128"/>
      <c r="B424" s="140" t="s">
        <v>792</v>
      </c>
      <c r="C424" s="118"/>
      <c r="D424" s="5"/>
      <c r="E424" s="5"/>
      <c r="F424" s="5"/>
      <c r="G424" s="5"/>
      <c r="H424" s="5"/>
      <c r="I424" s="5"/>
      <c r="J424" s="5"/>
      <c r="K424" s="5"/>
      <c r="L424" s="28"/>
      <c r="M424" s="141" t="s">
        <v>732</v>
      </c>
      <c r="N424" s="142">
        <v>0</v>
      </c>
      <c r="O424" s="150"/>
      <c r="P424" s="144">
        <v>0</v>
      </c>
      <c r="Q424" s="144">
        <v>0</v>
      </c>
      <c r="R424" s="144">
        <f t="shared" si="135"/>
        <v>0</v>
      </c>
      <c r="S424" s="144">
        <f t="shared" si="129"/>
        <v>0</v>
      </c>
      <c r="T424" s="144">
        <v>0</v>
      </c>
      <c r="U424" s="144">
        <f t="shared" si="136"/>
        <v>0</v>
      </c>
      <c r="V424" s="145"/>
      <c r="W424" s="144">
        <v>0</v>
      </c>
      <c r="X424" s="146">
        <f t="shared" si="130"/>
        <v>0</v>
      </c>
      <c r="Y424" s="144">
        <v>0</v>
      </c>
      <c r="Z424" s="144">
        <f t="shared" si="131"/>
        <v>0</v>
      </c>
      <c r="AA424" s="144">
        <f t="shared" si="132"/>
        <v>0</v>
      </c>
      <c r="AB424" s="144">
        <f t="shared" si="133"/>
        <v>0</v>
      </c>
      <c r="AC424" s="147">
        <f t="shared" si="134"/>
        <v>0</v>
      </c>
      <c r="AD424" s="48"/>
      <c r="AE424" s="21">
        <v>10</v>
      </c>
      <c r="AF424" s="21">
        <v>0</v>
      </c>
      <c r="AG424" s="21">
        <f t="shared" si="137"/>
        <v>0</v>
      </c>
      <c r="AH424" s="21">
        <f t="shared" si="138"/>
        <v>0</v>
      </c>
      <c r="AI424" s="21">
        <f t="shared" si="139"/>
        <v>0</v>
      </c>
      <c r="AJ424" s="21">
        <f t="shared" si="140"/>
        <v>0</v>
      </c>
      <c r="AK424" s="21">
        <f t="shared" si="141"/>
        <v>0</v>
      </c>
      <c r="AL424" s="21">
        <f t="shared" si="142"/>
        <v>0</v>
      </c>
      <c r="AM424" s="21">
        <f t="shared" si="143"/>
        <v>0</v>
      </c>
      <c r="AN424" s="21">
        <f t="shared" si="144"/>
        <v>0</v>
      </c>
      <c r="AO424" s="21">
        <f t="shared" si="145"/>
        <v>0</v>
      </c>
      <c r="AP424" s="21">
        <f t="shared" si="146"/>
        <v>0</v>
      </c>
      <c r="AQ424" s="23">
        <f t="shared" si="147"/>
        <v>0</v>
      </c>
    </row>
    <row r="425" spans="1:43" x14ac:dyDescent="0.25">
      <c r="A425" s="128" t="s">
        <v>238</v>
      </c>
      <c r="B425" s="140" t="s">
        <v>792</v>
      </c>
      <c r="C425" s="118" t="s">
        <v>791</v>
      </c>
      <c r="D425" s="5"/>
      <c r="E425" s="5"/>
      <c r="F425" s="5"/>
      <c r="G425" s="5"/>
      <c r="H425" s="5"/>
      <c r="I425" s="5"/>
      <c r="J425" s="5"/>
      <c r="K425" s="5"/>
      <c r="L425" s="28"/>
      <c r="M425" s="141" t="s">
        <v>732</v>
      </c>
      <c r="N425" s="142">
        <v>0</v>
      </c>
      <c r="O425" s="150"/>
      <c r="P425" s="144">
        <v>0</v>
      </c>
      <c r="Q425" s="144">
        <v>0</v>
      </c>
      <c r="R425" s="144">
        <f t="shared" si="135"/>
        <v>0</v>
      </c>
      <c r="S425" s="144">
        <f t="shared" si="129"/>
        <v>0</v>
      </c>
      <c r="T425" s="144">
        <v>0</v>
      </c>
      <c r="U425" s="144">
        <f t="shared" si="136"/>
        <v>0</v>
      </c>
      <c r="V425" s="145"/>
      <c r="W425" s="144">
        <v>0</v>
      </c>
      <c r="X425" s="146">
        <f t="shared" si="130"/>
        <v>0</v>
      </c>
      <c r="Y425" s="144">
        <v>0</v>
      </c>
      <c r="Z425" s="144">
        <f t="shared" si="131"/>
        <v>0</v>
      </c>
      <c r="AA425" s="144">
        <f t="shared" si="132"/>
        <v>0</v>
      </c>
      <c r="AB425" s="144">
        <f t="shared" si="133"/>
        <v>0</v>
      </c>
      <c r="AC425" s="147">
        <f t="shared" si="134"/>
        <v>0</v>
      </c>
      <c r="AD425" s="48"/>
      <c r="AE425" s="21">
        <v>10</v>
      </c>
      <c r="AF425" s="21">
        <v>0</v>
      </c>
      <c r="AG425" s="21">
        <f t="shared" si="137"/>
        <v>0</v>
      </c>
      <c r="AH425" s="21">
        <f t="shared" si="138"/>
        <v>0</v>
      </c>
      <c r="AI425" s="21">
        <f t="shared" si="139"/>
        <v>0</v>
      </c>
      <c r="AJ425" s="21">
        <f t="shared" si="140"/>
        <v>0</v>
      </c>
      <c r="AK425" s="21">
        <f t="shared" si="141"/>
        <v>0</v>
      </c>
      <c r="AL425" s="21">
        <f t="shared" si="142"/>
        <v>0</v>
      </c>
      <c r="AM425" s="21">
        <f t="shared" si="143"/>
        <v>0</v>
      </c>
      <c r="AN425" s="21">
        <f t="shared" si="144"/>
        <v>0</v>
      </c>
      <c r="AO425" s="21">
        <f t="shared" si="145"/>
        <v>0</v>
      </c>
      <c r="AP425" s="21">
        <f t="shared" si="146"/>
        <v>0</v>
      </c>
      <c r="AQ425" s="23">
        <f t="shared" si="147"/>
        <v>0</v>
      </c>
    </row>
    <row r="426" spans="1:43" x14ac:dyDescent="0.25">
      <c r="A426" s="131"/>
      <c r="B426" s="140" t="s">
        <v>792</v>
      </c>
      <c r="C426" s="125"/>
      <c r="D426" s="5"/>
      <c r="E426" s="5"/>
      <c r="F426" s="5"/>
      <c r="G426" s="5"/>
      <c r="H426" s="5"/>
      <c r="I426" s="5"/>
      <c r="J426" s="5"/>
      <c r="K426" s="5"/>
      <c r="L426" s="28"/>
      <c r="M426" s="141" t="s">
        <v>732</v>
      </c>
      <c r="N426" s="142">
        <v>0</v>
      </c>
      <c r="O426" s="150"/>
      <c r="P426" s="144">
        <v>0</v>
      </c>
      <c r="Q426" s="144">
        <v>0</v>
      </c>
      <c r="R426" s="144">
        <f t="shared" si="135"/>
        <v>0</v>
      </c>
      <c r="S426" s="144">
        <f t="shared" si="129"/>
        <v>0</v>
      </c>
      <c r="T426" s="144">
        <v>0</v>
      </c>
      <c r="U426" s="144">
        <f t="shared" si="136"/>
        <v>0</v>
      </c>
      <c r="V426" s="145"/>
      <c r="W426" s="144">
        <v>0</v>
      </c>
      <c r="X426" s="146">
        <f t="shared" si="130"/>
        <v>0</v>
      </c>
      <c r="Y426" s="144">
        <v>0</v>
      </c>
      <c r="Z426" s="144">
        <f t="shared" si="131"/>
        <v>0</v>
      </c>
      <c r="AA426" s="144">
        <f t="shared" si="132"/>
        <v>0</v>
      </c>
      <c r="AB426" s="144">
        <f t="shared" si="133"/>
        <v>0</v>
      </c>
      <c r="AC426" s="147">
        <f t="shared" si="134"/>
        <v>0</v>
      </c>
      <c r="AD426" s="48"/>
      <c r="AE426" s="21">
        <v>10</v>
      </c>
      <c r="AF426" s="21">
        <v>0</v>
      </c>
      <c r="AG426" s="21">
        <f t="shared" si="137"/>
        <v>0</v>
      </c>
      <c r="AH426" s="21">
        <f t="shared" si="138"/>
        <v>0</v>
      </c>
      <c r="AI426" s="21">
        <f t="shared" si="139"/>
        <v>0</v>
      </c>
      <c r="AJ426" s="21">
        <f t="shared" si="140"/>
        <v>0</v>
      </c>
      <c r="AK426" s="21">
        <f t="shared" si="141"/>
        <v>0</v>
      </c>
      <c r="AL426" s="21">
        <f t="shared" si="142"/>
        <v>0</v>
      </c>
      <c r="AM426" s="21">
        <f t="shared" si="143"/>
        <v>0</v>
      </c>
      <c r="AN426" s="21">
        <f t="shared" si="144"/>
        <v>0</v>
      </c>
      <c r="AO426" s="21">
        <f t="shared" si="145"/>
        <v>0</v>
      </c>
      <c r="AP426" s="21">
        <f t="shared" si="146"/>
        <v>0</v>
      </c>
      <c r="AQ426" s="23">
        <f t="shared" si="147"/>
        <v>0</v>
      </c>
    </row>
    <row r="427" spans="1:43" ht="45" x14ac:dyDescent="0.25">
      <c r="A427" s="131" t="s">
        <v>372</v>
      </c>
      <c r="B427" s="140" t="s">
        <v>792</v>
      </c>
      <c r="C427" s="123" t="s">
        <v>373</v>
      </c>
      <c r="D427" s="5"/>
      <c r="E427" s="5"/>
      <c r="F427" s="5"/>
      <c r="G427" s="5"/>
      <c r="H427" s="5"/>
      <c r="I427" s="5"/>
      <c r="J427" s="5"/>
      <c r="K427" s="5"/>
      <c r="L427" s="28"/>
      <c r="M427" s="141" t="s">
        <v>732</v>
      </c>
      <c r="N427" s="142">
        <v>0</v>
      </c>
      <c r="O427" s="150"/>
      <c r="P427" s="144">
        <v>0</v>
      </c>
      <c r="Q427" s="144">
        <v>0</v>
      </c>
      <c r="R427" s="144">
        <f t="shared" si="135"/>
        <v>0</v>
      </c>
      <c r="S427" s="144">
        <f t="shared" si="129"/>
        <v>0</v>
      </c>
      <c r="T427" s="144">
        <v>0</v>
      </c>
      <c r="U427" s="144">
        <f t="shared" si="136"/>
        <v>0</v>
      </c>
      <c r="V427" s="145"/>
      <c r="W427" s="144">
        <v>0</v>
      </c>
      <c r="X427" s="146">
        <f t="shared" si="130"/>
        <v>0</v>
      </c>
      <c r="Y427" s="144">
        <v>0</v>
      </c>
      <c r="Z427" s="144">
        <f t="shared" si="131"/>
        <v>0</v>
      </c>
      <c r="AA427" s="144">
        <f t="shared" si="132"/>
        <v>0</v>
      </c>
      <c r="AB427" s="144">
        <f t="shared" si="133"/>
        <v>0</v>
      </c>
      <c r="AC427" s="147">
        <f t="shared" si="134"/>
        <v>0</v>
      </c>
      <c r="AD427" s="48"/>
      <c r="AE427" s="21">
        <v>10</v>
      </c>
      <c r="AF427" s="21">
        <v>0</v>
      </c>
      <c r="AG427" s="21">
        <f t="shared" si="137"/>
        <v>0</v>
      </c>
      <c r="AH427" s="21">
        <f t="shared" si="138"/>
        <v>0</v>
      </c>
      <c r="AI427" s="21">
        <f t="shared" si="139"/>
        <v>0</v>
      </c>
      <c r="AJ427" s="21">
        <f t="shared" si="140"/>
        <v>0</v>
      </c>
      <c r="AK427" s="21">
        <f t="shared" si="141"/>
        <v>0</v>
      </c>
      <c r="AL427" s="21">
        <f t="shared" si="142"/>
        <v>0</v>
      </c>
      <c r="AM427" s="21">
        <f t="shared" si="143"/>
        <v>0</v>
      </c>
      <c r="AN427" s="21">
        <f t="shared" si="144"/>
        <v>0</v>
      </c>
      <c r="AO427" s="21">
        <f t="shared" si="145"/>
        <v>0</v>
      </c>
      <c r="AP427" s="21">
        <f t="shared" si="146"/>
        <v>0</v>
      </c>
      <c r="AQ427" s="23">
        <f t="shared" si="147"/>
        <v>0</v>
      </c>
    </row>
    <row r="428" spans="1:43" x14ac:dyDescent="0.25">
      <c r="A428" s="131"/>
      <c r="B428" s="140" t="s">
        <v>792</v>
      </c>
      <c r="C428" s="127" t="s">
        <v>303</v>
      </c>
      <c r="D428" s="5"/>
      <c r="E428" s="5"/>
      <c r="F428" s="5"/>
      <c r="G428" s="5"/>
      <c r="H428" s="5"/>
      <c r="I428" s="5"/>
      <c r="J428" s="5"/>
      <c r="K428" s="5"/>
      <c r="L428" s="28"/>
      <c r="M428" s="141" t="s">
        <v>732</v>
      </c>
      <c r="N428" s="142">
        <v>0</v>
      </c>
      <c r="O428" s="150"/>
      <c r="P428" s="144">
        <v>0</v>
      </c>
      <c r="Q428" s="144">
        <v>0</v>
      </c>
      <c r="R428" s="144">
        <f t="shared" si="135"/>
        <v>0</v>
      </c>
      <c r="S428" s="144">
        <f t="shared" si="129"/>
        <v>0</v>
      </c>
      <c r="T428" s="144">
        <v>0</v>
      </c>
      <c r="U428" s="144">
        <f t="shared" si="136"/>
        <v>0</v>
      </c>
      <c r="V428" s="145"/>
      <c r="W428" s="144">
        <v>0</v>
      </c>
      <c r="X428" s="146">
        <f t="shared" si="130"/>
        <v>0</v>
      </c>
      <c r="Y428" s="144">
        <v>0</v>
      </c>
      <c r="Z428" s="144">
        <f t="shared" si="131"/>
        <v>0</v>
      </c>
      <c r="AA428" s="144">
        <f t="shared" si="132"/>
        <v>0</v>
      </c>
      <c r="AB428" s="144">
        <f t="shared" si="133"/>
        <v>0</v>
      </c>
      <c r="AC428" s="147">
        <f t="shared" si="134"/>
        <v>0</v>
      </c>
      <c r="AD428" s="48"/>
      <c r="AE428" s="21">
        <v>10</v>
      </c>
      <c r="AF428" s="21">
        <v>0</v>
      </c>
      <c r="AG428" s="21">
        <f t="shared" si="137"/>
        <v>0</v>
      </c>
      <c r="AH428" s="21">
        <f t="shared" si="138"/>
        <v>0</v>
      </c>
      <c r="AI428" s="21">
        <f t="shared" si="139"/>
        <v>0</v>
      </c>
      <c r="AJ428" s="21">
        <f t="shared" si="140"/>
        <v>0</v>
      </c>
      <c r="AK428" s="21">
        <f t="shared" si="141"/>
        <v>0</v>
      </c>
      <c r="AL428" s="21">
        <f t="shared" si="142"/>
        <v>0</v>
      </c>
      <c r="AM428" s="21">
        <f t="shared" si="143"/>
        <v>0</v>
      </c>
      <c r="AN428" s="21">
        <f t="shared" si="144"/>
        <v>0</v>
      </c>
      <c r="AO428" s="21">
        <f t="shared" si="145"/>
        <v>0</v>
      </c>
      <c r="AP428" s="21">
        <f t="shared" si="146"/>
        <v>0</v>
      </c>
      <c r="AQ428" s="23">
        <f t="shared" si="147"/>
        <v>0</v>
      </c>
    </row>
    <row r="429" spans="1:43" ht="30" x14ac:dyDescent="0.25">
      <c r="A429" s="131"/>
      <c r="B429" s="140" t="s">
        <v>792</v>
      </c>
      <c r="C429" s="118" t="s">
        <v>374</v>
      </c>
      <c r="D429" s="5"/>
      <c r="E429" s="5"/>
      <c r="F429" s="5"/>
      <c r="G429" s="5"/>
      <c r="H429" s="5"/>
      <c r="I429" s="5"/>
      <c r="J429" s="5"/>
      <c r="K429" s="5"/>
      <c r="L429" s="28"/>
      <c r="M429" s="141" t="s">
        <v>732</v>
      </c>
      <c r="N429" s="142">
        <v>0</v>
      </c>
      <c r="O429" s="150"/>
      <c r="P429" s="144">
        <v>0</v>
      </c>
      <c r="Q429" s="144">
        <v>0</v>
      </c>
      <c r="R429" s="144">
        <f t="shared" si="135"/>
        <v>0</v>
      </c>
      <c r="S429" s="144">
        <f t="shared" si="129"/>
        <v>0</v>
      </c>
      <c r="T429" s="144">
        <v>0</v>
      </c>
      <c r="U429" s="144">
        <f t="shared" si="136"/>
        <v>0</v>
      </c>
      <c r="V429" s="145"/>
      <c r="W429" s="144">
        <v>0</v>
      </c>
      <c r="X429" s="146">
        <f t="shared" si="130"/>
        <v>0</v>
      </c>
      <c r="Y429" s="144">
        <v>0</v>
      </c>
      <c r="Z429" s="144">
        <f t="shared" si="131"/>
        <v>0</v>
      </c>
      <c r="AA429" s="144">
        <f t="shared" si="132"/>
        <v>0</v>
      </c>
      <c r="AB429" s="144">
        <f t="shared" si="133"/>
        <v>0</v>
      </c>
      <c r="AC429" s="147">
        <f t="shared" si="134"/>
        <v>0</v>
      </c>
      <c r="AD429" s="48"/>
      <c r="AE429" s="21">
        <v>10</v>
      </c>
      <c r="AF429" s="21">
        <v>0</v>
      </c>
      <c r="AG429" s="21">
        <f t="shared" si="137"/>
        <v>0</v>
      </c>
      <c r="AH429" s="21">
        <f t="shared" si="138"/>
        <v>0</v>
      </c>
      <c r="AI429" s="21">
        <f t="shared" si="139"/>
        <v>0</v>
      </c>
      <c r="AJ429" s="21">
        <f t="shared" si="140"/>
        <v>0</v>
      </c>
      <c r="AK429" s="21">
        <f t="shared" si="141"/>
        <v>0</v>
      </c>
      <c r="AL429" s="21">
        <f t="shared" si="142"/>
        <v>0</v>
      </c>
      <c r="AM429" s="21">
        <f t="shared" si="143"/>
        <v>0</v>
      </c>
      <c r="AN429" s="21">
        <f t="shared" si="144"/>
        <v>0</v>
      </c>
      <c r="AO429" s="21">
        <f t="shared" si="145"/>
        <v>0</v>
      </c>
      <c r="AP429" s="21">
        <f t="shared" si="146"/>
        <v>0</v>
      </c>
      <c r="AQ429" s="23">
        <f t="shared" si="147"/>
        <v>0</v>
      </c>
    </row>
    <row r="430" spans="1:43" x14ac:dyDescent="0.25">
      <c r="A430" s="131"/>
      <c r="B430" s="140" t="s">
        <v>792</v>
      </c>
      <c r="C430" s="127" t="s">
        <v>262</v>
      </c>
      <c r="D430" s="5"/>
      <c r="E430" s="5"/>
      <c r="F430" s="5"/>
      <c r="G430" s="5"/>
      <c r="H430" s="5"/>
      <c r="I430" s="5"/>
      <c r="J430" s="5"/>
      <c r="K430" s="5"/>
      <c r="L430" s="28"/>
      <c r="M430" s="141" t="s">
        <v>732</v>
      </c>
      <c r="N430" s="142">
        <v>0</v>
      </c>
      <c r="O430" s="150"/>
      <c r="P430" s="144">
        <v>0</v>
      </c>
      <c r="Q430" s="144">
        <v>0</v>
      </c>
      <c r="R430" s="144">
        <f t="shared" si="135"/>
        <v>0</v>
      </c>
      <c r="S430" s="144">
        <f t="shared" si="129"/>
        <v>0</v>
      </c>
      <c r="T430" s="144">
        <v>0</v>
      </c>
      <c r="U430" s="144">
        <f t="shared" si="136"/>
        <v>0</v>
      </c>
      <c r="V430" s="145"/>
      <c r="W430" s="144">
        <v>0</v>
      </c>
      <c r="X430" s="146">
        <f t="shared" si="130"/>
        <v>0</v>
      </c>
      <c r="Y430" s="144">
        <v>0</v>
      </c>
      <c r="Z430" s="144">
        <f t="shared" si="131"/>
        <v>0</v>
      </c>
      <c r="AA430" s="144">
        <f t="shared" si="132"/>
        <v>0</v>
      </c>
      <c r="AB430" s="144">
        <f t="shared" si="133"/>
        <v>0</v>
      </c>
      <c r="AC430" s="147">
        <f t="shared" si="134"/>
        <v>0</v>
      </c>
      <c r="AD430" s="48"/>
      <c r="AE430" s="21">
        <v>10</v>
      </c>
      <c r="AF430" s="21">
        <v>0</v>
      </c>
      <c r="AG430" s="21">
        <f t="shared" si="137"/>
        <v>0</v>
      </c>
      <c r="AH430" s="21">
        <f t="shared" si="138"/>
        <v>0</v>
      </c>
      <c r="AI430" s="21">
        <f t="shared" si="139"/>
        <v>0</v>
      </c>
      <c r="AJ430" s="21">
        <f t="shared" si="140"/>
        <v>0</v>
      </c>
      <c r="AK430" s="21">
        <f t="shared" si="141"/>
        <v>0</v>
      </c>
      <c r="AL430" s="21">
        <f t="shared" si="142"/>
        <v>0</v>
      </c>
      <c r="AM430" s="21">
        <f t="shared" si="143"/>
        <v>0</v>
      </c>
      <c r="AN430" s="21">
        <f t="shared" si="144"/>
        <v>0</v>
      </c>
      <c r="AO430" s="21">
        <f t="shared" si="145"/>
        <v>0</v>
      </c>
      <c r="AP430" s="21">
        <f t="shared" si="146"/>
        <v>0</v>
      </c>
      <c r="AQ430" s="23">
        <f t="shared" si="147"/>
        <v>0</v>
      </c>
    </row>
    <row r="431" spans="1:43" x14ac:dyDescent="0.25">
      <c r="A431" s="131"/>
      <c r="B431" s="140" t="s">
        <v>792</v>
      </c>
      <c r="C431" s="118" t="s">
        <v>375</v>
      </c>
      <c r="D431" s="5"/>
      <c r="E431" s="5"/>
      <c r="F431" s="5"/>
      <c r="G431" s="5"/>
      <c r="H431" s="5"/>
      <c r="I431" s="5"/>
      <c r="J431" s="5"/>
      <c r="K431" s="5"/>
      <c r="L431" s="28"/>
      <c r="M431" s="141" t="s">
        <v>732</v>
      </c>
      <c r="N431" s="142">
        <v>0</v>
      </c>
      <c r="O431" s="150"/>
      <c r="P431" s="144">
        <v>0</v>
      </c>
      <c r="Q431" s="144">
        <v>0</v>
      </c>
      <c r="R431" s="144">
        <f t="shared" si="135"/>
        <v>0</v>
      </c>
      <c r="S431" s="144">
        <f t="shared" si="129"/>
        <v>0</v>
      </c>
      <c r="T431" s="144">
        <v>0</v>
      </c>
      <c r="U431" s="144">
        <f t="shared" si="136"/>
        <v>0</v>
      </c>
      <c r="V431" s="145"/>
      <c r="W431" s="144">
        <v>0</v>
      </c>
      <c r="X431" s="146">
        <f t="shared" si="130"/>
        <v>0</v>
      </c>
      <c r="Y431" s="144">
        <v>0</v>
      </c>
      <c r="Z431" s="144">
        <f t="shared" si="131"/>
        <v>0</v>
      </c>
      <c r="AA431" s="144">
        <f t="shared" si="132"/>
        <v>0</v>
      </c>
      <c r="AB431" s="144">
        <f t="shared" si="133"/>
        <v>0</v>
      </c>
      <c r="AC431" s="147">
        <f t="shared" si="134"/>
        <v>0</v>
      </c>
      <c r="AD431" s="48"/>
      <c r="AE431" s="21">
        <v>10</v>
      </c>
      <c r="AF431" s="21">
        <v>0</v>
      </c>
      <c r="AG431" s="21">
        <f t="shared" si="137"/>
        <v>0</v>
      </c>
      <c r="AH431" s="21">
        <f t="shared" si="138"/>
        <v>0</v>
      </c>
      <c r="AI431" s="21">
        <f t="shared" si="139"/>
        <v>0</v>
      </c>
      <c r="AJ431" s="21">
        <f t="shared" si="140"/>
        <v>0</v>
      </c>
      <c r="AK431" s="21">
        <f t="shared" si="141"/>
        <v>0</v>
      </c>
      <c r="AL431" s="21">
        <f t="shared" si="142"/>
        <v>0</v>
      </c>
      <c r="AM431" s="21">
        <f t="shared" si="143"/>
        <v>0</v>
      </c>
      <c r="AN431" s="21">
        <f t="shared" si="144"/>
        <v>0</v>
      </c>
      <c r="AO431" s="21">
        <f t="shared" si="145"/>
        <v>0</v>
      </c>
      <c r="AP431" s="21">
        <f t="shared" si="146"/>
        <v>0</v>
      </c>
      <c r="AQ431" s="23">
        <f t="shared" si="147"/>
        <v>0</v>
      </c>
    </row>
    <row r="432" spans="1:43" x14ac:dyDescent="0.25">
      <c r="A432" s="131"/>
      <c r="B432" s="140" t="s">
        <v>792</v>
      </c>
      <c r="C432" s="125" t="s">
        <v>376</v>
      </c>
      <c r="D432" s="5"/>
      <c r="E432" s="5"/>
      <c r="F432" s="5"/>
      <c r="G432" s="5"/>
      <c r="H432" s="5"/>
      <c r="I432" s="5"/>
      <c r="J432" s="5"/>
      <c r="K432" s="5"/>
      <c r="L432" s="28"/>
      <c r="M432" s="141" t="s">
        <v>732</v>
      </c>
      <c r="N432" s="142">
        <v>0</v>
      </c>
      <c r="O432" s="150"/>
      <c r="P432" s="144">
        <v>0</v>
      </c>
      <c r="Q432" s="144">
        <v>0</v>
      </c>
      <c r="R432" s="144">
        <f t="shared" si="135"/>
        <v>0</v>
      </c>
      <c r="S432" s="144">
        <f t="shared" si="129"/>
        <v>0</v>
      </c>
      <c r="T432" s="144">
        <v>0</v>
      </c>
      <c r="U432" s="144">
        <f t="shared" si="136"/>
        <v>0</v>
      </c>
      <c r="V432" s="145"/>
      <c r="W432" s="144">
        <v>0</v>
      </c>
      <c r="X432" s="146">
        <f t="shared" si="130"/>
        <v>0</v>
      </c>
      <c r="Y432" s="144">
        <v>0</v>
      </c>
      <c r="Z432" s="144">
        <f t="shared" si="131"/>
        <v>0</v>
      </c>
      <c r="AA432" s="144">
        <f t="shared" si="132"/>
        <v>0</v>
      </c>
      <c r="AB432" s="144">
        <f t="shared" si="133"/>
        <v>0</v>
      </c>
      <c r="AC432" s="147">
        <f t="shared" si="134"/>
        <v>0</v>
      </c>
      <c r="AD432" s="48"/>
      <c r="AE432" s="21">
        <v>10</v>
      </c>
      <c r="AF432" s="21">
        <v>0</v>
      </c>
      <c r="AG432" s="21">
        <f t="shared" si="137"/>
        <v>0</v>
      </c>
      <c r="AH432" s="21">
        <f t="shared" si="138"/>
        <v>0</v>
      </c>
      <c r="AI432" s="21">
        <f t="shared" si="139"/>
        <v>0</v>
      </c>
      <c r="AJ432" s="21">
        <f t="shared" si="140"/>
        <v>0</v>
      </c>
      <c r="AK432" s="21">
        <f t="shared" si="141"/>
        <v>0</v>
      </c>
      <c r="AL432" s="21">
        <f t="shared" si="142"/>
        <v>0</v>
      </c>
      <c r="AM432" s="21">
        <f t="shared" si="143"/>
        <v>0</v>
      </c>
      <c r="AN432" s="21">
        <f t="shared" si="144"/>
        <v>0</v>
      </c>
      <c r="AO432" s="21">
        <f t="shared" si="145"/>
        <v>0</v>
      </c>
      <c r="AP432" s="21">
        <f t="shared" si="146"/>
        <v>0</v>
      </c>
      <c r="AQ432" s="23">
        <f t="shared" si="147"/>
        <v>0</v>
      </c>
    </row>
    <row r="433" spans="1:43" x14ac:dyDescent="0.25">
      <c r="A433" s="131"/>
      <c r="B433" s="140" t="s">
        <v>792</v>
      </c>
      <c r="C433" s="125" t="s">
        <v>783</v>
      </c>
      <c r="D433" s="5"/>
      <c r="E433" s="5"/>
      <c r="F433" s="5"/>
      <c r="G433" s="5"/>
      <c r="H433" s="5"/>
      <c r="I433" s="5"/>
      <c r="J433" s="5"/>
      <c r="K433" s="5"/>
      <c r="L433" s="28"/>
      <c r="M433" s="141" t="s">
        <v>732</v>
      </c>
      <c r="N433" s="142">
        <v>0</v>
      </c>
      <c r="O433" s="150"/>
      <c r="P433" s="144">
        <v>0</v>
      </c>
      <c r="Q433" s="144">
        <v>0</v>
      </c>
      <c r="R433" s="144">
        <f t="shared" si="135"/>
        <v>0</v>
      </c>
      <c r="S433" s="144">
        <f t="shared" si="129"/>
        <v>0</v>
      </c>
      <c r="T433" s="144">
        <v>0</v>
      </c>
      <c r="U433" s="144">
        <f t="shared" si="136"/>
        <v>0</v>
      </c>
      <c r="V433" s="145"/>
      <c r="W433" s="144">
        <v>0</v>
      </c>
      <c r="X433" s="146">
        <f t="shared" si="130"/>
        <v>0</v>
      </c>
      <c r="Y433" s="144">
        <v>0</v>
      </c>
      <c r="Z433" s="144">
        <f t="shared" si="131"/>
        <v>0</v>
      </c>
      <c r="AA433" s="144">
        <f t="shared" si="132"/>
        <v>0</v>
      </c>
      <c r="AB433" s="144">
        <f t="shared" si="133"/>
        <v>0</v>
      </c>
      <c r="AC433" s="147">
        <f t="shared" si="134"/>
        <v>0</v>
      </c>
      <c r="AD433" s="48"/>
      <c r="AE433" s="21">
        <v>10</v>
      </c>
      <c r="AF433" s="21">
        <v>0</v>
      </c>
      <c r="AG433" s="21">
        <f t="shared" si="137"/>
        <v>0</v>
      </c>
      <c r="AH433" s="21">
        <f t="shared" si="138"/>
        <v>0</v>
      </c>
      <c r="AI433" s="21">
        <f t="shared" si="139"/>
        <v>0</v>
      </c>
      <c r="AJ433" s="21">
        <f t="shared" si="140"/>
        <v>0</v>
      </c>
      <c r="AK433" s="21">
        <f t="shared" si="141"/>
        <v>0</v>
      </c>
      <c r="AL433" s="21">
        <f t="shared" si="142"/>
        <v>0</v>
      </c>
      <c r="AM433" s="21">
        <f t="shared" si="143"/>
        <v>0</v>
      </c>
      <c r="AN433" s="21">
        <f t="shared" si="144"/>
        <v>0</v>
      </c>
      <c r="AO433" s="21">
        <f t="shared" si="145"/>
        <v>0</v>
      </c>
      <c r="AP433" s="21">
        <f t="shared" si="146"/>
        <v>0</v>
      </c>
      <c r="AQ433" s="23">
        <f t="shared" si="147"/>
        <v>0</v>
      </c>
    </row>
    <row r="434" spans="1:43" x14ac:dyDescent="0.25">
      <c r="A434" s="131"/>
      <c r="B434" s="140" t="s">
        <v>792</v>
      </c>
      <c r="C434" s="125" t="s">
        <v>376</v>
      </c>
      <c r="D434" s="5"/>
      <c r="E434" s="5"/>
      <c r="F434" s="5"/>
      <c r="G434" s="5"/>
      <c r="H434" s="5"/>
      <c r="I434" s="5"/>
      <c r="J434" s="5"/>
      <c r="K434" s="5"/>
      <c r="L434" s="28"/>
      <c r="M434" s="141" t="s">
        <v>732</v>
      </c>
      <c r="N434" s="142">
        <v>0</v>
      </c>
      <c r="O434" s="150"/>
      <c r="P434" s="144">
        <v>0</v>
      </c>
      <c r="Q434" s="144">
        <v>0</v>
      </c>
      <c r="R434" s="144">
        <f t="shared" si="135"/>
        <v>0</v>
      </c>
      <c r="S434" s="144">
        <f t="shared" si="129"/>
        <v>0</v>
      </c>
      <c r="T434" s="144">
        <v>0</v>
      </c>
      <c r="U434" s="144">
        <f t="shared" si="136"/>
        <v>0</v>
      </c>
      <c r="V434" s="145"/>
      <c r="W434" s="144">
        <v>0</v>
      </c>
      <c r="X434" s="146">
        <f t="shared" si="130"/>
        <v>0</v>
      </c>
      <c r="Y434" s="144">
        <v>0</v>
      </c>
      <c r="Z434" s="144">
        <f t="shared" si="131"/>
        <v>0</v>
      </c>
      <c r="AA434" s="144">
        <f t="shared" si="132"/>
        <v>0</v>
      </c>
      <c r="AB434" s="144">
        <f t="shared" si="133"/>
        <v>0</v>
      </c>
      <c r="AC434" s="147">
        <f t="shared" si="134"/>
        <v>0</v>
      </c>
      <c r="AD434" s="48"/>
      <c r="AE434" s="21">
        <v>10</v>
      </c>
      <c r="AF434" s="21">
        <v>0</v>
      </c>
      <c r="AG434" s="21">
        <f t="shared" si="137"/>
        <v>0</v>
      </c>
      <c r="AH434" s="21">
        <f t="shared" si="138"/>
        <v>0</v>
      </c>
      <c r="AI434" s="21">
        <f t="shared" si="139"/>
        <v>0</v>
      </c>
      <c r="AJ434" s="21">
        <f t="shared" si="140"/>
        <v>0</v>
      </c>
      <c r="AK434" s="21">
        <f t="shared" si="141"/>
        <v>0</v>
      </c>
      <c r="AL434" s="21">
        <f t="shared" si="142"/>
        <v>0</v>
      </c>
      <c r="AM434" s="21">
        <f t="shared" si="143"/>
        <v>0</v>
      </c>
      <c r="AN434" s="21">
        <f t="shared" si="144"/>
        <v>0</v>
      </c>
      <c r="AO434" s="21">
        <f t="shared" si="145"/>
        <v>0</v>
      </c>
      <c r="AP434" s="21">
        <f t="shared" si="146"/>
        <v>0</v>
      </c>
      <c r="AQ434" s="23">
        <f t="shared" si="147"/>
        <v>0</v>
      </c>
    </row>
    <row r="435" spans="1:43" x14ac:dyDescent="0.25">
      <c r="A435" s="131"/>
      <c r="B435" s="140" t="s">
        <v>792</v>
      </c>
      <c r="C435" s="118" t="s">
        <v>375</v>
      </c>
      <c r="D435" s="5"/>
      <c r="E435" s="5"/>
      <c r="F435" s="5"/>
      <c r="G435" s="5"/>
      <c r="H435" s="5"/>
      <c r="I435" s="5"/>
      <c r="J435" s="5"/>
      <c r="K435" s="5"/>
      <c r="L435" s="28"/>
      <c r="M435" s="141" t="s">
        <v>732</v>
      </c>
      <c r="N435" s="142">
        <v>0</v>
      </c>
      <c r="O435" s="150"/>
      <c r="P435" s="144">
        <v>0</v>
      </c>
      <c r="Q435" s="144">
        <v>0</v>
      </c>
      <c r="R435" s="144">
        <f t="shared" si="135"/>
        <v>0</v>
      </c>
      <c r="S435" s="144">
        <f t="shared" si="129"/>
        <v>0</v>
      </c>
      <c r="T435" s="144">
        <v>0</v>
      </c>
      <c r="U435" s="144">
        <f t="shared" si="136"/>
        <v>0</v>
      </c>
      <c r="V435" s="145"/>
      <c r="W435" s="144">
        <v>0</v>
      </c>
      <c r="X435" s="146">
        <f t="shared" si="130"/>
        <v>0</v>
      </c>
      <c r="Y435" s="144">
        <v>0</v>
      </c>
      <c r="Z435" s="144">
        <f t="shared" si="131"/>
        <v>0</v>
      </c>
      <c r="AA435" s="144">
        <f t="shared" si="132"/>
        <v>0</v>
      </c>
      <c r="AB435" s="144">
        <f t="shared" si="133"/>
        <v>0</v>
      </c>
      <c r="AC435" s="147">
        <f t="shared" si="134"/>
        <v>0</v>
      </c>
      <c r="AD435" s="48"/>
      <c r="AE435" s="21">
        <v>10</v>
      </c>
      <c r="AF435" s="21">
        <v>0</v>
      </c>
      <c r="AG435" s="21">
        <f t="shared" si="137"/>
        <v>0</v>
      </c>
      <c r="AH435" s="21">
        <f t="shared" si="138"/>
        <v>0</v>
      </c>
      <c r="AI435" s="21">
        <f t="shared" si="139"/>
        <v>0</v>
      </c>
      <c r="AJ435" s="21">
        <f t="shared" si="140"/>
        <v>0</v>
      </c>
      <c r="AK435" s="21">
        <f t="shared" si="141"/>
        <v>0</v>
      </c>
      <c r="AL435" s="21">
        <f t="shared" si="142"/>
        <v>0</v>
      </c>
      <c r="AM435" s="21">
        <f t="shared" si="143"/>
        <v>0</v>
      </c>
      <c r="AN435" s="21">
        <f t="shared" si="144"/>
        <v>0</v>
      </c>
      <c r="AO435" s="21">
        <f t="shared" si="145"/>
        <v>0</v>
      </c>
      <c r="AP435" s="21">
        <f t="shared" si="146"/>
        <v>0</v>
      </c>
      <c r="AQ435" s="23">
        <f t="shared" si="147"/>
        <v>0</v>
      </c>
    </row>
    <row r="436" spans="1:43" x14ac:dyDescent="0.25">
      <c r="A436" s="131"/>
      <c r="B436" s="140" t="s">
        <v>792</v>
      </c>
      <c r="C436" s="134" t="s">
        <v>377</v>
      </c>
      <c r="D436" s="5"/>
      <c r="E436" s="5"/>
      <c r="F436" s="5"/>
      <c r="G436" s="5"/>
      <c r="H436" s="5"/>
      <c r="I436" s="5"/>
      <c r="J436" s="5"/>
      <c r="K436" s="5"/>
      <c r="L436" s="28"/>
      <c r="M436" s="148" t="s">
        <v>726</v>
      </c>
      <c r="N436" s="141">
        <v>1</v>
      </c>
      <c r="O436" s="150"/>
      <c r="P436" s="151">
        <v>139696.76999999999</v>
      </c>
      <c r="Q436" s="144">
        <v>0</v>
      </c>
      <c r="R436" s="144">
        <f t="shared" si="135"/>
        <v>139696.76999999999</v>
      </c>
      <c r="S436" s="144">
        <f t="shared" si="129"/>
        <v>10481.448653099998</v>
      </c>
      <c r="T436" s="144">
        <v>0</v>
      </c>
      <c r="U436" s="144">
        <f t="shared" si="136"/>
        <v>150178.21865309999</v>
      </c>
      <c r="V436" s="145"/>
      <c r="W436" s="152">
        <v>8862</v>
      </c>
      <c r="X436" s="146">
        <f t="shared" si="130"/>
        <v>1095.3431999999998</v>
      </c>
      <c r="Y436" s="144">
        <v>0</v>
      </c>
      <c r="Z436" s="144">
        <f t="shared" si="131"/>
        <v>9957.3431999999993</v>
      </c>
      <c r="AA436" s="144">
        <f t="shared" si="132"/>
        <v>150178.21865309999</v>
      </c>
      <c r="AB436" s="144">
        <f t="shared" si="133"/>
        <v>9957.3431999999993</v>
      </c>
      <c r="AC436" s="147">
        <f t="shared" si="134"/>
        <v>160136</v>
      </c>
      <c r="AD436" s="48"/>
      <c r="AE436" s="21">
        <v>10</v>
      </c>
      <c r="AF436" s="21">
        <v>1</v>
      </c>
      <c r="AG436" s="21">
        <f t="shared" si="137"/>
        <v>13969.677</v>
      </c>
      <c r="AH436" s="21">
        <f t="shared" si="138"/>
        <v>0</v>
      </c>
      <c r="AI436" s="21">
        <f t="shared" si="139"/>
        <v>13969.677</v>
      </c>
      <c r="AJ436" s="21">
        <f t="shared" si="140"/>
        <v>1048.1448653099999</v>
      </c>
      <c r="AK436" s="21">
        <f t="shared" si="141"/>
        <v>0</v>
      </c>
      <c r="AL436" s="21">
        <f t="shared" si="142"/>
        <v>15017.821865309999</v>
      </c>
      <c r="AM436" s="21">
        <f t="shared" si="143"/>
        <v>886.2</v>
      </c>
      <c r="AN436" s="21">
        <f t="shared" si="144"/>
        <v>109.53431999999997</v>
      </c>
      <c r="AO436" s="21">
        <f t="shared" si="145"/>
        <v>0</v>
      </c>
      <c r="AP436" s="21">
        <f t="shared" si="146"/>
        <v>995.73432000000003</v>
      </c>
      <c r="AQ436" s="23">
        <f t="shared" si="147"/>
        <v>16013.556185309999</v>
      </c>
    </row>
    <row r="437" spans="1:43" x14ac:dyDescent="0.25">
      <c r="A437" s="126">
        <v>14</v>
      </c>
      <c r="B437" s="140" t="s">
        <v>792</v>
      </c>
      <c r="C437" s="127" t="s">
        <v>378</v>
      </c>
      <c r="D437" s="5"/>
      <c r="E437" s="5"/>
      <c r="F437" s="5"/>
      <c r="G437" s="5"/>
      <c r="H437" s="5"/>
      <c r="I437" s="5"/>
      <c r="J437" s="5"/>
      <c r="K437" s="5"/>
      <c r="L437" s="28"/>
      <c r="M437" s="141" t="s">
        <v>732</v>
      </c>
      <c r="N437" s="142">
        <v>0</v>
      </c>
      <c r="O437" s="150"/>
      <c r="P437" s="144">
        <v>0</v>
      </c>
      <c r="Q437" s="144">
        <v>0</v>
      </c>
      <c r="R437" s="144">
        <f t="shared" si="135"/>
        <v>0</v>
      </c>
      <c r="S437" s="144">
        <f t="shared" si="129"/>
        <v>0</v>
      </c>
      <c r="T437" s="144">
        <v>0</v>
      </c>
      <c r="U437" s="144">
        <f t="shared" si="136"/>
        <v>0</v>
      </c>
      <c r="V437" s="145"/>
      <c r="W437" s="144">
        <v>0</v>
      </c>
      <c r="X437" s="146">
        <f t="shared" si="130"/>
        <v>0</v>
      </c>
      <c r="Y437" s="144">
        <v>0</v>
      </c>
      <c r="Z437" s="144">
        <f t="shared" si="131"/>
        <v>0</v>
      </c>
      <c r="AA437" s="144">
        <f t="shared" si="132"/>
        <v>0</v>
      </c>
      <c r="AB437" s="144">
        <f t="shared" si="133"/>
        <v>0</v>
      </c>
      <c r="AC437" s="147">
        <f t="shared" si="134"/>
        <v>0</v>
      </c>
      <c r="AD437" s="48"/>
      <c r="AE437" s="21">
        <v>10</v>
      </c>
      <c r="AF437" s="21">
        <v>0</v>
      </c>
      <c r="AG437" s="21">
        <f t="shared" si="137"/>
        <v>0</v>
      </c>
      <c r="AH437" s="21">
        <f t="shared" si="138"/>
        <v>0</v>
      </c>
      <c r="AI437" s="21">
        <f t="shared" si="139"/>
        <v>0</v>
      </c>
      <c r="AJ437" s="21">
        <f t="shared" si="140"/>
        <v>0</v>
      </c>
      <c r="AK437" s="21">
        <f t="shared" si="141"/>
        <v>0</v>
      </c>
      <c r="AL437" s="21">
        <f t="shared" si="142"/>
        <v>0</v>
      </c>
      <c r="AM437" s="21">
        <f t="shared" si="143"/>
        <v>0</v>
      </c>
      <c r="AN437" s="21">
        <f t="shared" si="144"/>
        <v>0</v>
      </c>
      <c r="AO437" s="21">
        <f t="shared" si="145"/>
        <v>0</v>
      </c>
      <c r="AP437" s="21">
        <f t="shared" si="146"/>
        <v>0</v>
      </c>
      <c r="AQ437" s="23">
        <f t="shared" si="147"/>
        <v>0</v>
      </c>
    </row>
    <row r="438" spans="1:43" x14ac:dyDescent="0.25">
      <c r="A438" s="131"/>
      <c r="B438" s="140" t="s">
        <v>792</v>
      </c>
      <c r="C438" s="127" t="s">
        <v>299</v>
      </c>
      <c r="D438" s="5"/>
      <c r="E438" s="5"/>
      <c r="F438" s="5"/>
      <c r="G438" s="5"/>
      <c r="H438" s="5"/>
      <c r="I438" s="5"/>
      <c r="J438" s="5"/>
      <c r="K438" s="5"/>
      <c r="L438" s="28"/>
      <c r="M438" s="141" t="s">
        <v>732</v>
      </c>
      <c r="N438" s="142">
        <v>0</v>
      </c>
      <c r="O438" s="150"/>
      <c r="P438" s="144">
        <v>0</v>
      </c>
      <c r="Q438" s="144">
        <v>0</v>
      </c>
      <c r="R438" s="144">
        <f t="shared" si="135"/>
        <v>0</v>
      </c>
      <c r="S438" s="144">
        <f t="shared" si="129"/>
        <v>0</v>
      </c>
      <c r="T438" s="144">
        <v>0</v>
      </c>
      <c r="U438" s="144">
        <f t="shared" si="136"/>
        <v>0</v>
      </c>
      <c r="V438" s="145"/>
      <c r="W438" s="144">
        <v>0</v>
      </c>
      <c r="X438" s="146">
        <f t="shared" si="130"/>
        <v>0</v>
      </c>
      <c r="Y438" s="144">
        <v>0</v>
      </c>
      <c r="Z438" s="144">
        <f t="shared" si="131"/>
        <v>0</v>
      </c>
      <c r="AA438" s="144">
        <f t="shared" si="132"/>
        <v>0</v>
      </c>
      <c r="AB438" s="144">
        <f t="shared" si="133"/>
        <v>0</v>
      </c>
      <c r="AC438" s="147">
        <f t="shared" si="134"/>
        <v>0</v>
      </c>
      <c r="AD438" s="48"/>
      <c r="AE438" s="21">
        <v>10</v>
      </c>
      <c r="AF438" s="21">
        <v>0</v>
      </c>
      <c r="AG438" s="21">
        <f t="shared" si="137"/>
        <v>0</v>
      </c>
      <c r="AH438" s="21">
        <f t="shared" si="138"/>
        <v>0</v>
      </c>
      <c r="AI438" s="21">
        <f t="shared" si="139"/>
        <v>0</v>
      </c>
      <c r="AJ438" s="21">
        <f t="shared" si="140"/>
        <v>0</v>
      </c>
      <c r="AK438" s="21">
        <f t="shared" si="141"/>
        <v>0</v>
      </c>
      <c r="AL438" s="21">
        <f t="shared" si="142"/>
        <v>0</v>
      </c>
      <c r="AM438" s="21">
        <f t="shared" si="143"/>
        <v>0</v>
      </c>
      <c r="AN438" s="21">
        <f t="shared" si="144"/>
        <v>0</v>
      </c>
      <c r="AO438" s="21">
        <f t="shared" si="145"/>
        <v>0</v>
      </c>
      <c r="AP438" s="21">
        <f t="shared" si="146"/>
        <v>0</v>
      </c>
      <c r="AQ438" s="23">
        <f t="shared" si="147"/>
        <v>0</v>
      </c>
    </row>
    <row r="439" spans="1:43" x14ac:dyDescent="0.25">
      <c r="A439" s="131"/>
      <c r="B439" s="140" t="s">
        <v>792</v>
      </c>
      <c r="C439" s="125" t="s">
        <v>379</v>
      </c>
      <c r="D439" s="5"/>
      <c r="E439" s="5"/>
      <c r="F439" s="5"/>
      <c r="G439" s="5"/>
      <c r="H439" s="5"/>
      <c r="I439" s="5"/>
      <c r="J439" s="5"/>
      <c r="K439" s="5"/>
      <c r="L439" s="28"/>
      <c r="M439" s="141" t="s">
        <v>732</v>
      </c>
      <c r="N439" s="142">
        <v>0</v>
      </c>
      <c r="O439" s="150"/>
      <c r="P439" s="144">
        <v>0</v>
      </c>
      <c r="Q439" s="144">
        <v>0</v>
      </c>
      <c r="R439" s="144">
        <f t="shared" si="135"/>
        <v>0</v>
      </c>
      <c r="S439" s="144">
        <f t="shared" si="129"/>
        <v>0</v>
      </c>
      <c r="T439" s="144">
        <v>0</v>
      </c>
      <c r="U439" s="144">
        <f t="shared" si="136"/>
        <v>0</v>
      </c>
      <c r="V439" s="145"/>
      <c r="W439" s="144">
        <v>0</v>
      </c>
      <c r="X439" s="146">
        <f t="shared" si="130"/>
        <v>0</v>
      </c>
      <c r="Y439" s="144">
        <v>0</v>
      </c>
      <c r="Z439" s="144">
        <f t="shared" si="131"/>
        <v>0</v>
      </c>
      <c r="AA439" s="144">
        <f t="shared" si="132"/>
        <v>0</v>
      </c>
      <c r="AB439" s="144">
        <f t="shared" si="133"/>
        <v>0</v>
      </c>
      <c r="AC439" s="147">
        <f t="shared" si="134"/>
        <v>0</v>
      </c>
      <c r="AD439" s="48"/>
      <c r="AE439" s="21">
        <v>10</v>
      </c>
      <c r="AF439" s="21">
        <v>0</v>
      </c>
      <c r="AG439" s="21">
        <f t="shared" si="137"/>
        <v>0</v>
      </c>
      <c r="AH439" s="21">
        <f t="shared" si="138"/>
        <v>0</v>
      </c>
      <c r="AI439" s="21">
        <f t="shared" si="139"/>
        <v>0</v>
      </c>
      <c r="AJ439" s="21">
        <f t="shared" si="140"/>
        <v>0</v>
      </c>
      <c r="AK439" s="21">
        <f t="shared" si="141"/>
        <v>0</v>
      </c>
      <c r="AL439" s="21">
        <f t="shared" si="142"/>
        <v>0</v>
      </c>
      <c r="AM439" s="21">
        <f t="shared" si="143"/>
        <v>0</v>
      </c>
      <c r="AN439" s="21">
        <f t="shared" si="144"/>
        <v>0</v>
      </c>
      <c r="AO439" s="21">
        <f t="shared" si="145"/>
        <v>0</v>
      </c>
      <c r="AP439" s="21">
        <f t="shared" si="146"/>
        <v>0</v>
      </c>
      <c r="AQ439" s="23">
        <f t="shared" si="147"/>
        <v>0</v>
      </c>
    </row>
    <row r="440" spans="1:43" ht="30" x14ac:dyDescent="0.25">
      <c r="A440" s="128" t="s">
        <v>236</v>
      </c>
      <c r="B440" s="140" t="s">
        <v>792</v>
      </c>
      <c r="C440" s="118" t="s">
        <v>826</v>
      </c>
      <c r="D440" s="5"/>
      <c r="E440" s="5"/>
      <c r="F440" s="5"/>
      <c r="G440" s="5"/>
      <c r="H440" s="5"/>
      <c r="I440" s="5"/>
      <c r="J440" s="5"/>
      <c r="K440" s="5"/>
      <c r="L440" s="28"/>
      <c r="M440" s="141" t="s">
        <v>732</v>
      </c>
      <c r="N440" s="142">
        <v>0</v>
      </c>
      <c r="O440" s="150"/>
      <c r="P440" s="144">
        <v>0</v>
      </c>
      <c r="Q440" s="144">
        <v>0</v>
      </c>
      <c r="R440" s="144">
        <f t="shared" si="135"/>
        <v>0</v>
      </c>
      <c r="S440" s="144">
        <f t="shared" si="129"/>
        <v>0</v>
      </c>
      <c r="T440" s="144">
        <v>0</v>
      </c>
      <c r="U440" s="144">
        <f t="shared" si="136"/>
        <v>0</v>
      </c>
      <c r="V440" s="145"/>
      <c r="W440" s="144">
        <v>0</v>
      </c>
      <c r="X440" s="146">
        <f t="shared" si="130"/>
        <v>0</v>
      </c>
      <c r="Y440" s="144">
        <v>0</v>
      </c>
      <c r="Z440" s="144">
        <f t="shared" si="131"/>
        <v>0</v>
      </c>
      <c r="AA440" s="144">
        <f t="shared" si="132"/>
        <v>0</v>
      </c>
      <c r="AB440" s="144">
        <f t="shared" si="133"/>
        <v>0</v>
      </c>
      <c r="AC440" s="147">
        <f t="shared" si="134"/>
        <v>0</v>
      </c>
      <c r="AD440" s="48"/>
      <c r="AE440" s="21">
        <v>10</v>
      </c>
      <c r="AF440" s="21">
        <v>0</v>
      </c>
      <c r="AG440" s="21">
        <f t="shared" si="137"/>
        <v>0</v>
      </c>
      <c r="AH440" s="21">
        <f t="shared" si="138"/>
        <v>0</v>
      </c>
      <c r="AI440" s="21">
        <f t="shared" si="139"/>
        <v>0</v>
      </c>
      <c r="AJ440" s="21">
        <f t="shared" si="140"/>
        <v>0</v>
      </c>
      <c r="AK440" s="21">
        <f t="shared" si="141"/>
        <v>0</v>
      </c>
      <c r="AL440" s="21">
        <f t="shared" si="142"/>
        <v>0</v>
      </c>
      <c r="AM440" s="21">
        <f t="shared" si="143"/>
        <v>0</v>
      </c>
      <c r="AN440" s="21">
        <f t="shared" si="144"/>
        <v>0</v>
      </c>
      <c r="AO440" s="21">
        <f t="shared" si="145"/>
        <v>0</v>
      </c>
      <c r="AP440" s="21">
        <f t="shared" si="146"/>
        <v>0</v>
      </c>
      <c r="AQ440" s="23">
        <f t="shared" si="147"/>
        <v>0</v>
      </c>
    </row>
    <row r="441" spans="1:43" ht="30" x14ac:dyDescent="0.25">
      <c r="A441" s="128" t="s">
        <v>237</v>
      </c>
      <c r="B441" s="140" t="s">
        <v>792</v>
      </c>
      <c r="C441" s="118" t="s">
        <v>380</v>
      </c>
      <c r="D441" s="5"/>
      <c r="E441" s="5"/>
      <c r="F441" s="5"/>
      <c r="G441" s="5"/>
      <c r="H441" s="5"/>
      <c r="I441" s="5"/>
      <c r="J441" s="5"/>
      <c r="K441" s="5"/>
      <c r="L441" s="28"/>
      <c r="M441" s="141" t="s">
        <v>732</v>
      </c>
      <c r="N441" s="142">
        <v>0</v>
      </c>
      <c r="O441" s="150"/>
      <c r="P441" s="144">
        <v>0</v>
      </c>
      <c r="Q441" s="144">
        <v>0</v>
      </c>
      <c r="R441" s="144">
        <f t="shared" si="135"/>
        <v>0</v>
      </c>
      <c r="S441" s="144">
        <f t="shared" si="129"/>
        <v>0</v>
      </c>
      <c r="T441" s="144">
        <v>0</v>
      </c>
      <c r="U441" s="144">
        <f t="shared" si="136"/>
        <v>0</v>
      </c>
      <c r="V441" s="145"/>
      <c r="W441" s="144">
        <v>0</v>
      </c>
      <c r="X441" s="146">
        <f t="shared" si="130"/>
        <v>0</v>
      </c>
      <c r="Y441" s="144">
        <v>0</v>
      </c>
      <c r="Z441" s="144">
        <f t="shared" si="131"/>
        <v>0</v>
      </c>
      <c r="AA441" s="144">
        <f t="shared" si="132"/>
        <v>0</v>
      </c>
      <c r="AB441" s="144">
        <f t="shared" si="133"/>
        <v>0</v>
      </c>
      <c r="AC441" s="147">
        <f t="shared" si="134"/>
        <v>0</v>
      </c>
      <c r="AD441" s="48"/>
      <c r="AE441" s="21">
        <v>10</v>
      </c>
      <c r="AF441" s="21">
        <v>0</v>
      </c>
      <c r="AG441" s="21">
        <f t="shared" si="137"/>
        <v>0</v>
      </c>
      <c r="AH441" s="21">
        <f t="shared" si="138"/>
        <v>0</v>
      </c>
      <c r="AI441" s="21">
        <f t="shared" si="139"/>
        <v>0</v>
      </c>
      <c r="AJ441" s="21">
        <f t="shared" si="140"/>
        <v>0</v>
      </c>
      <c r="AK441" s="21">
        <f t="shared" si="141"/>
        <v>0</v>
      </c>
      <c r="AL441" s="21">
        <f t="shared" si="142"/>
        <v>0</v>
      </c>
      <c r="AM441" s="21">
        <f t="shared" si="143"/>
        <v>0</v>
      </c>
      <c r="AN441" s="21">
        <f t="shared" si="144"/>
        <v>0</v>
      </c>
      <c r="AO441" s="21">
        <f t="shared" si="145"/>
        <v>0</v>
      </c>
      <c r="AP441" s="21">
        <f t="shared" si="146"/>
        <v>0</v>
      </c>
      <c r="AQ441" s="23">
        <f t="shared" si="147"/>
        <v>0</v>
      </c>
    </row>
    <row r="442" spans="1:43" x14ac:dyDescent="0.25">
      <c r="A442" s="128" t="s">
        <v>238</v>
      </c>
      <c r="B442" s="140" t="s">
        <v>792</v>
      </c>
      <c r="C442" s="118" t="s">
        <v>791</v>
      </c>
      <c r="D442" s="5"/>
      <c r="E442" s="5"/>
      <c r="F442" s="5"/>
      <c r="G442" s="5"/>
      <c r="H442" s="5"/>
      <c r="I442" s="5"/>
      <c r="J442" s="5"/>
      <c r="K442" s="5"/>
      <c r="L442" s="28"/>
      <c r="M442" s="141" t="s">
        <v>732</v>
      </c>
      <c r="N442" s="142">
        <v>0</v>
      </c>
      <c r="O442" s="150"/>
      <c r="P442" s="144">
        <v>0</v>
      </c>
      <c r="Q442" s="144">
        <v>0</v>
      </c>
      <c r="R442" s="144">
        <f t="shared" si="135"/>
        <v>0</v>
      </c>
      <c r="S442" s="144">
        <f t="shared" si="129"/>
        <v>0</v>
      </c>
      <c r="T442" s="144">
        <v>0</v>
      </c>
      <c r="U442" s="144">
        <f t="shared" si="136"/>
        <v>0</v>
      </c>
      <c r="V442" s="145"/>
      <c r="W442" s="144">
        <v>0</v>
      </c>
      <c r="X442" s="146">
        <f t="shared" si="130"/>
        <v>0</v>
      </c>
      <c r="Y442" s="144">
        <v>0</v>
      </c>
      <c r="Z442" s="144">
        <f t="shared" si="131"/>
        <v>0</v>
      </c>
      <c r="AA442" s="144">
        <f t="shared" si="132"/>
        <v>0</v>
      </c>
      <c r="AB442" s="144">
        <f t="shared" si="133"/>
        <v>0</v>
      </c>
      <c r="AC442" s="147">
        <f t="shared" si="134"/>
        <v>0</v>
      </c>
      <c r="AD442" s="48"/>
      <c r="AE442" s="21">
        <v>10</v>
      </c>
      <c r="AF442" s="21">
        <v>0</v>
      </c>
      <c r="AG442" s="21">
        <f t="shared" si="137"/>
        <v>0</v>
      </c>
      <c r="AH442" s="21">
        <f t="shared" si="138"/>
        <v>0</v>
      </c>
      <c r="AI442" s="21">
        <f t="shared" si="139"/>
        <v>0</v>
      </c>
      <c r="AJ442" s="21">
        <f t="shared" si="140"/>
        <v>0</v>
      </c>
      <c r="AK442" s="21">
        <f t="shared" si="141"/>
        <v>0</v>
      </c>
      <c r="AL442" s="21">
        <f t="shared" si="142"/>
        <v>0</v>
      </c>
      <c r="AM442" s="21">
        <f t="shared" si="143"/>
        <v>0</v>
      </c>
      <c r="AN442" s="21">
        <f t="shared" si="144"/>
        <v>0</v>
      </c>
      <c r="AO442" s="21">
        <f t="shared" si="145"/>
        <v>0</v>
      </c>
      <c r="AP442" s="21">
        <f t="shared" si="146"/>
        <v>0</v>
      </c>
      <c r="AQ442" s="23">
        <f t="shared" si="147"/>
        <v>0</v>
      </c>
    </row>
    <row r="443" spans="1:43" ht="45" x14ac:dyDescent="0.25">
      <c r="A443" s="131" t="s">
        <v>372</v>
      </c>
      <c r="B443" s="140" t="s">
        <v>792</v>
      </c>
      <c r="C443" s="123" t="s">
        <v>373</v>
      </c>
      <c r="D443" s="5"/>
      <c r="E443" s="5"/>
      <c r="F443" s="5"/>
      <c r="G443" s="5"/>
      <c r="H443" s="5"/>
      <c r="I443" s="5"/>
      <c r="J443" s="5"/>
      <c r="K443" s="5"/>
      <c r="L443" s="28"/>
      <c r="M443" s="141" t="s">
        <v>732</v>
      </c>
      <c r="N443" s="142">
        <v>0</v>
      </c>
      <c r="O443" s="150"/>
      <c r="P443" s="144">
        <v>0</v>
      </c>
      <c r="Q443" s="144">
        <v>0</v>
      </c>
      <c r="R443" s="144">
        <f t="shared" si="135"/>
        <v>0</v>
      </c>
      <c r="S443" s="144">
        <f t="shared" si="129"/>
        <v>0</v>
      </c>
      <c r="T443" s="144">
        <v>0</v>
      </c>
      <c r="U443" s="144">
        <f t="shared" si="136"/>
        <v>0</v>
      </c>
      <c r="V443" s="145"/>
      <c r="W443" s="144">
        <v>0</v>
      </c>
      <c r="X443" s="146">
        <f t="shared" si="130"/>
        <v>0</v>
      </c>
      <c r="Y443" s="144">
        <v>0</v>
      </c>
      <c r="Z443" s="144">
        <f t="shared" si="131"/>
        <v>0</v>
      </c>
      <c r="AA443" s="144">
        <f t="shared" si="132"/>
        <v>0</v>
      </c>
      <c r="AB443" s="144">
        <f t="shared" si="133"/>
        <v>0</v>
      </c>
      <c r="AC443" s="147">
        <f t="shared" si="134"/>
        <v>0</v>
      </c>
      <c r="AD443" s="48"/>
      <c r="AE443" s="21">
        <v>10</v>
      </c>
      <c r="AF443" s="21">
        <v>0</v>
      </c>
      <c r="AG443" s="21">
        <f t="shared" si="137"/>
        <v>0</v>
      </c>
      <c r="AH443" s="21">
        <f t="shared" si="138"/>
        <v>0</v>
      </c>
      <c r="AI443" s="21">
        <f t="shared" si="139"/>
        <v>0</v>
      </c>
      <c r="AJ443" s="21">
        <f t="shared" si="140"/>
        <v>0</v>
      </c>
      <c r="AK443" s="21">
        <f t="shared" si="141"/>
        <v>0</v>
      </c>
      <c r="AL443" s="21">
        <f t="shared" si="142"/>
        <v>0</v>
      </c>
      <c r="AM443" s="21">
        <f t="shared" si="143"/>
        <v>0</v>
      </c>
      <c r="AN443" s="21">
        <f t="shared" si="144"/>
        <v>0</v>
      </c>
      <c r="AO443" s="21">
        <f t="shared" si="145"/>
        <v>0</v>
      </c>
      <c r="AP443" s="21">
        <f t="shared" si="146"/>
        <v>0</v>
      </c>
      <c r="AQ443" s="23">
        <f t="shared" si="147"/>
        <v>0</v>
      </c>
    </row>
    <row r="444" spans="1:43" x14ac:dyDescent="0.25">
      <c r="A444" s="131"/>
      <c r="B444" s="140" t="s">
        <v>792</v>
      </c>
      <c r="C444" s="127" t="s">
        <v>303</v>
      </c>
      <c r="D444" s="5"/>
      <c r="E444" s="5"/>
      <c r="F444" s="5"/>
      <c r="G444" s="5"/>
      <c r="H444" s="5"/>
      <c r="I444" s="5"/>
      <c r="J444" s="5"/>
      <c r="K444" s="5"/>
      <c r="L444" s="28"/>
      <c r="M444" s="141" t="s">
        <v>732</v>
      </c>
      <c r="N444" s="142">
        <v>0</v>
      </c>
      <c r="O444" s="150"/>
      <c r="P444" s="144">
        <v>0</v>
      </c>
      <c r="Q444" s="144">
        <v>0</v>
      </c>
      <c r="R444" s="144">
        <f t="shared" si="135"/>
        <v>0</v>
      </c>
      <c r="S444" s="144">
        <f t="shared" si="129"/>
        <v>0</v>
      </c>
      <c r="T444" s="144">
        <v>0</v>
      </c>
      <c r="U444" s="144">
        <f t="shared" si="136"/>
        <v>0</v>
      </c>
      <c r="V444" s="145"/>
      <c r="W444" s="144">
        <v>0</v>
      </c>
      <c r="X444" s="146">
        <f t="shared" si="130"/>
        <v>0</v>
      </c>
      <c r="Y444" s="144">
        <v>0</v>
      </c>
      <c r="Z444" s="144">
        <f t="shared" si="131"/>
        <v>0</v>
      </c>
      <c r="AA444" s="144">
        <f t="shared" si="132"/>
        <v>0</v>
      </c>
      <c r="AB444" s="144">
        <f t="shared" si="133"/>
        <v>0</v>
      </c>
      <c r="AC444" s="147">
        <f t="shared" si="134"/>
        <v>0</v>
      </c>
      <c r="AD444" s="48"/>
      <c r="AE444" s="21">
        <v>10</v>
      </c>
      <c r="AF444" s="21">
        <v>0</v>
      </c>
      <c r="AG444" s="21">
        <f t="shared" si="137"/>
        <v>0</v>
      </c>
      <c r="AH444" s="21">
        <f t="shared" si="138"/>
        <v>0</v>
      </c>
      <c r="AI444" s="21">
        <f t="shared" si="139"/>
        <v>0</v>
      </c>
      <c r="AJ444" s="21">
        <f t="shared" si="140"/>
        <v>0</v>
      </c>
      <c r="AK444" s="21">
        <f t="shared" si="141"/>
        <v>0</v>
      </c>
      <c r="AL444" s="21">
        <f t="shared" si="142"/>
        <v>0</v>
      </c>
      <c r="AM444" s="21">
        <f t="shared" si="143"/>
        <v>0</v>
      </c>
      <c r="AN444" s="21">
        <f t="shared" si="144"/>
        <v>0</v>
      </c>
      <c r="AO444" s="21">
        <f t="shared" si="145"/>
        <v>0</v>
      </c>
      <c r="AP444" s="21">
        <f t="shared" si="146"/>
        <v>0</v>
      </c>
      <c r="AQ444" s="23">
        <f t="shared" si="147"/>
        <v>0</v>
      </c>
    </row>
    <row r="445" spans="1:43" ht="30" x14ac:dyDescent="0.25">
      <c r="A445" s="131"/>
      <c r="B445" s="140" t="s">
        <v>792</v>
      </c>
      <c r="C445" s="118" t="s">
        <v>381</v>
      </c>
      <c r="D445" s="5"/>
      <c r="E445" s="5"/>
      <c r="F445" s="5"/>
      <c r="G445" s="5"/>
      <c r="H445" s="5"/>
      <c r="I445" s="5"/>
      <c r="J445" s="5"/>
      <c r="K445" s="5"/>
      <c r="L445" s="28"/>
      <c r="M445" s="141" t="s">
        <v>732</v>
      </c>
      <c r="N445" s="142">
        <v>0</v>
      </c>
      <c r="O445" s="150"/>
      <c r="P445" s="144">
        <v>0</v>
      </c>
      <c r="Q445" s="144">
        <v>0</v>
      </c>
      <c r="R445" s="144">
        <f t="shared" si="135"/>
        <v>0</v>
      </c>
      <c r="S445" s="144">
        <f t="shared" si="129"/>
        <v>0</v>
      </c>
      <c r="T445" s="144">
        <v>0</v>
      </c>
      <c r="U445" s="144">
        <f t="shared" si="136"/>
        <v>0</v>
      </c>
      <c r="V445" s="145"/>
      <c r="W445" s="144">
        <v>0</v>
      </c>
      <c r="X445" s="146">
        <f t="shared" si="130"/>
        <v>0</v>
      </c>
      <c r="Y445" s="144">
        <v>0</v>
      </c>
      <c r="Z445" s="144">
        <f t="shared" si="131"/>
        <v>0</v>
      </c>
      <c r="AA445" s="144">
        <f t="shared" si="132"/>
        <v>0</v>
      </c>
      <c r="AB445" s="144">
        <f t="shared" si="133"/>
        <v>0</v>
      </c>
      <c r="AC445" s="147">
        <f t="shared" si="134"/>
        <v>0</v>
      </c>
      <c r="AD445" s="48"/>
      <c r="AE445" s="21">
        <v>10</v>
      </c>
      <c r="AF445" s="21">
        <v>0</v>
      </c>
      <c r="AG445" s="21">
        <f t="shared" si="137"/>
        <v>0</v>
      </c>
      <c r="AH445" s="21">
        <f t="shared" si="138"/>
        <v>0</v>
      </c>
      <c r="AI445" s="21">
        <f t="shared" si="139"/>
        <v>0</v>
      </c>
      <c r="AJ445" s="21">
        <f t="shared" si="140"/>
        <v>0</v>
      </c>
      <c r="AK445" s="21">
        <f t="shared" si="141"/>
        <v>0</v>
      </c>
      <c r="AL445" s="21">
        <f t="shared" si="142"/>
        <v>0</v>
      </c>
      <c r="AM445" s="21">
        <f t="shared" si="143"/>
        <v>0</v>
      </c>
      <c r="AN445" s="21">
        <f t="shared" si="144"/>
        <v>0</v>
      </c>
      <c r="AO445" s="21">
        <f t="shared" si="145"/>
        <v>0</v>
      </c>
      <c r="AP445" s="21">
        <f t="shared" si="146"/>
        <v>0</v>
      </c>
      <c r="AQ445" s="23">
        <f t="shared" si="147"/>
        <v>0</v>
      </c>
    </row>
    <row r="446" spans="1:43" x14ac:dyDescent="0.25">
      <c r="A446" s="131"/>
      <c r="B446" s="140" t="s">
        <v>792</v>
      </c>
      <c r="C446" s="127" t="s">
        <v>262</v>
      </c>
      <c r="D446" s="5"/>
      <c r="E446" s="5"/>
      <c r="F446" s="5"/>
      <c r="G446" s="5"/>
      <c r="H446" s="5"/>
      <c r="I446" s="5"/>
      <c r="J446" s="5"/>
      <c r="K446" s="5"/>
      <c r="L446" s="28"/>
      <c r="M446" s="141" t="s">
        <v>732</v>
      </c>
      <c r="N446" s="142">
        <v>0</v>
      </c>
      <c r="O446" s="150"/>
      <c r="P446" s="144">
        <v>0</v>
      </c>
      <c r="Q446" s="144">
        <v>0</v>
      </c>
      <c r="R446" s="144">
        <f t="shared" si="135"/>
        <v>0</v>
      </c>
      <c r="S446" s="144">
        <f t="shared" si="129"/>
        <v>0</v>
      </c>
      <c r="T446" s="144">
        <v>0</v>
      </c>
      <c r="U446" s="144">
        <f t="shared" si="136"/>
        <v>0</v>
      </c>
      <c r="V446" s="145"/>
      <c r="W446" s="144">
        <v>0</v>
      </c>
      <c r="X446" s="146">
        <f t="shared" si="130"/>
        <v>0</v>
      </c>
      <c r="Y446" s="144">
        <v>0</v>
      </c>
      <c r="Z446" s="144">
        <f t="shared" si="131"/>
        <v>0</v>
      </c>
      <c r="AA446" s="144">
        <f t="shared" si="132"/>
        <v>0</v>
      </c>
      <c r="AB446" s="144">
        <f t="shared" si="133"/>
        <v>0</v>
      </c>
      <c r="AC446" s="147">
        <f t="shared" si="134"/>
        <v>0</v>
      </c>
      <c r="AD446" s="48"/>
      <c r="AE446" s="21">
        <v>10</v>
      </c>
      <c r="AF446" s="21">
        <v>0</v>
      </c>
      <c r="AG446" s="21">
        <f t="shared" si="137"/>
        <v>0</v>
      </c>
      <c r="AH446" s="21">
        <f t="shared" si="138"/>
        <v>0</v>
      </c>
      <c r="AI446" s="21">
        <f t="shared" si="139"/>
        <v>0</v>
      </c>
      <c r="AJ446" s="21">
        <f t="shared" si="140"/>
        <v>0</v>
      </c>
      <c r="AK446" s="21">
        <f t="shared" si="141"/>
        <v>0</v>
      </c>
      <c r="AL446" s="21">
        <f t="shared" si="142"/>
        <v>0</v>
      </c>
      <c r="AM446" s="21">
        <f t="shared" si="143"/>
        <v>0</v>
      </c>
      <c r="AN446" s="21">
        <f t="shared" si="144"/>
        <v>0</v>
      </c>
      <c r="AO446" s="21">
        <f t="shared" si="145"/>
        <v>0</v>
      </c>
      <c r="AP446" s="21">
        <f t="shared" si="146"/>
        <v>0</v>
      </c>
      <c r="AQ446" s="23">
        <f t="shared" si="147"/>
        <v>0</v>
      </c>
    </row>
    <row r="447" spans="1:43" x14ac:dyDescent="0.25">
      <c r="A447" s="131"/>
      <c r="B447" s="140" t="s">
        <v>792</v>
      </c>
      <c r="C447" s="125" t="s">
        <v>376</v>
      </c>
      <c r="D447" s="5"/>
      <c r="E447" s="5"/>
      <c r="F447" s="5"/>
      <c r="G447" s="5"/>
      <c r="H447" s="5"/>
      <c r="I447" s="5"/>
      <c r="J447" s="5"/>
      <c r="K447" s="5"/>
      <c r="L447" s="28"/>
      <c r="M447" s="141" t="s">
        <v>732</v>
      </c>
      <c r="N447" s="142">
        <v>0</v>
      </c>
      <c r="O447" s="150"/>
      <c r="P447" s="144">
        <v>0</v>
      </c>
      <c r="Q447" s="144">
        <v>0</v>
      </c>
      <c r="R447" s="144">
        <f t="shared" si="135"/>
        <v>0</v>
      </c>
      <c r="S447" s="144">
        <f t="shared" si="129"/>
        <v>0</v>
      </c>
      <c r="T447" s="144">
        <v>0</v>
      </c>
      <c r="U447" s="144">
        <f t="shared" si="136"/>
        <v>0</v>
      </c>
      <c r="V447" s="145"/>
      <c r="W447" s="144">
        <v>0</v>
      </c>
      <c r="X447" s="146">
        <f t="shared" si="130"/>
        <v>0</v>
      </c>
      <c r="Y447" s="144">
        <v>0</v>
      </c>
      <c r="Z447" s="144">
        <f t="shared" si="131"/>
        <v>0</v>
      </c>
      <c r="AA447" s="144">
        <f t="shared" si="132"/>
        <v>0</v>
      </c>
      <c r="AB447" s="144">
        <f t="shared" si="133"/>
        <v>0</v>
      </c>
      <c r="AC447" s="147">
        <f t="shared" si="134"/>
        <v>0</v>
      </c>
      <c r="AD447" s="48"/>
      <c r="AE447" s="21">
        <v>10</v>
      </c>
      <c r="AF447" s="21">
        <v>0</v>
      </c>
      <c r="AG447" s="21">
        <f t="shared" si="137"/>
        <v>0</v>
      </c>
      <c r="AH447" s="21">
        <f t="shared" si="138"/>
        <v>0</v>
      </c>
      <c r="AI447" s="21">
        <f t="shared" si="139"/>
        <v>0</v>
      </c>
      <c r="AJ447" s="21">
        <f t="shared" si="140"/>
        <v>0</v>
      </c>
      <c r="AK447" s="21">
        <f t="shared" si="141"/>
        <v>0</v>
      </c>
      <c r="AL447" s="21">
        <f t="shared" si="142"/>
        <v>0</v>
      </c>
      <c r="AM447" s="21">
        <f t="shared" si="143"/>
        <v>0</v>
      </c>
      <c r="AN447" s="21">
        <f t="shared" si="144"/>
        <v>0</v>
      </c>
      <c r="AO447" s="21">
        <f t="shared" si="145"/>
        <v>0</v>
      </c>
      <c r="AP447" s="21">
        <f t="shared" si="146"/>
        <v>0</v>
      </c>
      <c r="AQ447" s="23">
        <f t="shared" si="147"/>
        <v>0</v>
      </c>
    </row>
    <row r="448" spans="1:43" x14ac:dyDescent="0.25">
      <c r="A448" s="131"/>
      <c r="B448" s="140" t="s">
        <v>792</v>
      </c>
      <c r="C448" s="125" t="s">
        <v>783</v>
      </c>
      <c r="D448" s="5"/>
      <c r="E448" s="5"/>
      <c r="F448" s="5"/>
      <c r="G448" s="5"/>
      <c r="H448" s="5"/>
      <c r="I448" s="5"/>
      <c r="J448" s="5"/>
      <c r="K448" s="5"/>
      <c r="L448" s="28"/>
      <c r="M448" s="141" t="s">
        <v>732</v>
      </c>
      <c r="N448" s="142">
        <v>0</v>
      </c>
      <c r="O448" s="150"/>
      <c r="P448" s="144">
        <v>0</v>
      </c>
      <c r="Q448" s="144">
        <v>0</v>
      </c>
      <c r="R448" s="144">
        <f t="shared" si="135"/>
        <v>0</v>
      </c>
      <c r="S448" s="144">
        <f t="shared" si="129"/>
        <v>0</v>
      </c>
      <c r="T448" s="144">
        <v>0</v>
      </c>
      <c r="U448" s="144">
        <f t="shared" si="136"/>
        <v>0</v>
      </c>
      <c r="V448" s="145"/>
      <c r="W448" s="144">
        <v>0</v>
      </c>
      <c r="X448" s="146">
        <f t="shared" si="130"/>
        <v>0</v>
      </c>
      <c r="Y448" s="144">
        <v>0</v>
      </c>
      <c r="Z448" s="144">
        <f t="shared" si="131"/>
        <v>0</v>
      </c>
      <c r="AA448" s="144">
        <f t="shared" si="132"/>
        <v>0</v>
      </c>
      <c r="AB448" s="144">
        <f t="shared" si="133"/>
        <v>0</v>
      </c>
      <c r="AC448" s="147">
        <f t="shared" si="134"/>
        <v>0</v>
      </c>
      <c r="AD448" s="48"/>
      <c r="AE448" s="21">
        <v>10</v>
      </c>
      <c r="AF448" s="21">
        <v>0</v>
      </c>
      <c r="AG448" s="21">
        <f t="shared" si="137"/>
        <v>0</v>
      </c>
      <c r="AH448" s="21">
        <f t="shared" si="138"/>
        <v>0</v>
      </c>
      <c r="AI448" s="21">
        <f t="shared" si="139"/>
        <v>0</v>
      </c>
      <c r="AJ448" s="21">
        <f t="shared" si="140"/>
        <v>0</v>
      </c>
      <c r="AK448" s="21">
        <f t="shared" si="141"/>
        <v>0</v>
      </c>
      <c r="AL448" s="21">
        <f t="shared" si="142"/>
        <v>0</v>
      </c>
      <c r="AM448" s="21">
        <f t="shared" si="143"/>
        <v>0</v>
      </c>
      <c r="AN448" s="21">
        <f t="shared" si="144"/>
        <v>0</v>
      </c>
      <c r="AO448" s="21">
        <f t="shared" si="145"/>
        <v>0</v>
      </c>
      <c r="AP448" s="21">
        <f t="shared" si="146"/>
        <v>0</v>
      </c>
      <c r="AQ448" s="23">
        <f t="shared" si="147"/>
        <v>0</v>
      </c>
    </row>
    <row r="449" spans="1:43" x14ac:dyDescent="0.25">
      <c r="A449" s="131"/>
      <c r="B449" s="140" t="s">
        <v>792</v>
      </c>
      <c r="C449" s="125" t="s">
        <v>376</v>
      </c>
      <c r="D449" s="5"/>
      <c r="E449" s="5"/>
      <c r="F449" s="5"/>
      <c r="G449" s="5"/>
      <c r="H449" s="5"/>
      <c r="I449" s="5"/>
      <c r="J449" s="5"/>
      <c r="K449" s="5"/>
      <c r="L449" s="28"/>
      <c r="M449" s="141" t="s">
        <v>732</v>
      </c>
      <c r="N449" s="142">
        <v>0</v>
      </c>
      <c r="O449" s="150"/>
      <c r="P449" s="144">
        <v>0</v>
      </c>
      <c r="Q449" s="144">
        <v>0</v>
      </c>
      <c r="R449" s="144">
        <f t="shared" si="135"/>
        <v>0</v>
      </c>
      <c r="S449" s="144">
        <f t="shared" si="129"/>
        <v>0</v>
      </c>
      <c r="T449" s="144">
        <v>0</v>
      </c>
      <c r="U449" s="144">
        <f t="shared" si="136"/>
        <v>0</v>
      </c>
      <c r="V449" s="145"/>
      <c r="W449" s="144">
        <v>0</v>
      </c>
      <c r="X449" s="146">
        <f t="shared" si="130"/>
        <v>0</v>
      </c>
      <c r="Y449" s="144">
        <v>0</v>
      </c>
      <c r="Z449" s="144">
        <f t="shared" si="131"/>
        <v>0</v>
      </c>
      <c r="AA449" s="144">
        <f t="shared" si="132"/>
        <v>0</v>
      </c>
      <c r="AB449" s="144">
        <f t="shared" si="133"/>
        <v>0</v>
      </c>
      <c r="AC449" s="147">
        <f t="shared" si="134"/>
        <v>0</v>
      </c>
      <c r="AD449" s="48"/>
      <c r="AE449" s="21">
        <v>10</v>
      </c>
      <c r="AF449" s="21">
        <v>0</v>
      </c>
      <c r="AG449" s="21">
        <f t="shared" si="137"/>
        <v>0</v>
      </c>
      <c r="AH449" s="21">
        <f t="shared" si="138"/>
        <v>0</v>
      </c>
      <c r="AI449" s="21">
        <f t="shared" si="139"/>
        <v>0</v>
      </c>
      <c r="AJ449" s="21">
        <f t="shared" si="140"/>
        <v>0</v>
      </c>
      <c r="AK449" s="21">
        <f t="shared" si="141"/>
        <v>0</v>
      </c>
      <c r="AL449" s="21">
        <f t="shared" si="142"/>
        <v>0</v>
      </c>
      <c r="AM449" s="21">
        <f t="shared" si="143"/>
        <v>0</v>
      </c>
      <c r="AN449" s="21">
        <f t="shared" si="144"/>
        <v>0</v>
      </c>
      <c r="AO449" s="21">
        <f t="shared" si="145"/>
        <v>0</v>
      </c>
      <c r="AP449" s="21">
        <f t="shared" si="146"/>
        <v>0</v>
      </c>
      <c r="AQ449" s="23">
        <f t="shared" si="147"/>
        <v>0</v>
      </c>
    </row>
    <row r="450" spans="1:43" x14ac:dyDescent="0.25">
      <c r="A450" s="131"/>
      <c r="B450" s="140" t="s">
        <v>792</v>
      </c>
      <c r="C450" s="134" t="s">
        <v>382</v>
      </c>
      <c r="D450" s="5"/>
      <c r="E450" s="5"/>
      <c r="F450" s="5"/>
      <c r="G450" s="5"/>
      <c r="H450" s="5"/>
      <c r="I450" s="5"/>
      <c r="J450" s="5"/>
      <c r="K450" s="5"/>
      <c r="L450" s="28"/>
      <c r="M450" s="148" t="s">
        <v>726</v>
      </c>
      <c r="N450" s="141">
        <v>1</v>
      </c>
      <c r="O450" s="150"/>
      <c r="P450" s="151">
        <v>76348.240000000005</v>
      </c>
      <c r="Q450" s="144">
        <v>0</v>
      </c>
      <c r="R450" s="144">
        <f t="shared" si="135"/>
        <v>76348.240000000005</v>
      </c>
      <c r="S450" s="144">
        <f t="shared" si="129"/>
        <v>5728.4084472000004</v>
      </c>
      <c r="T450" s="144">
        <v>0</v>
      </c>
      <c r="U450" s="144">
        <f t="shared" si="136"/>
        <v>82076.648447200001</v>
      </c>
      <c r="V450" s="145"/>
      <c r="W450" s="152">
        <v>6330</v>
      </c>
      <c r="X450" s="146">
        <f t="shared" si="130"/>
        <v>782.38799999999992</v>
      </c>
      <c r="Y450" s="144">
        <v>0</v>
      </c>
      <c r="Z450" s="144">
        <f t="shared" si="131"/>
        <v>7112.3879999999999</v>
      </c>
      <c r="AA450" s="144">
        <f t="shared" si="132"/>
        <v>82076.648447200001</v>
      </c>
      <c r="AB450" s="144">
        <f t="shared" si="133"/>
        <v>7112.3879999999999</v>
      </c>
      <c r="AC450" s="147">
        <f t="shared" si="134"/>
        <v>89189</v>
      </c>
      <c r="AD450" s="48"/>
      <c r="AE450" s="21">
        <v>10</v>
      </c>
      <c r="AF450" s="21">
        <v>1</v>
      </c>
      <c r="AG450" s="21">
        <f t="shared" si="137"/>
        <v>7634.8240000000005</v>
      </c>
      <c r="AH450" s="21">
        <f t="shared" si="138"/>
        <v>0</v>
      </c>
      <c r="AI450" s="21">
        <f t="shared" si="139"/>
        <v>7634.8240000000005</v>
      </c>
      <c r="AJ450" s="21">
        <f t="shared" si="140"/>
        <v>572.84084472000006</v>
      </c>
      <c r="AK450" s="21">
        <f t="shared" si="141"/>
        <v>0</v>
      </c>
      <c r="AL450" s="21">
        <f t="shared" si="142"/>
        <v>8207.6648447200005</v>
      </c>
      <c r="AM450" s="21">
        <f t="shared" si="143"/>
        <v>633</v>
      </c>
      <c r="AN450" s="21">
        <f t="shared" si="144"/>
        <v>78.238799999999998</v>
      </c>
      <c r="AO450" s="21">
        <f t="shared" si="145"/>
        <v>0</v>
      </c>
      <c r="AP450" s="21">
        <f t="shared" si="146"/>
        <v>711.23879999999997</v>
      </c>
      <c r="AQ450" s="23">
        <f t="shared" si="147"/>
        <v>8918.9036447199996</v>
      </c>
    </row>
    <row r="451" spans="1:43" x14ac:dyDescent="0.25">
      <c r="A451" s="126">
        <v>15</v>
      </c>
      <c r="B451" s="140" t="s">
        <v>792</v>
      </c>
      <c r="C451" s="127" t="s">
        <v>383</v>
      </c>
      <c r="D451" s="5"/>
      <c r="E451" s="5"/>
      <c r="F451" s="5"/>
      <c r="G451" s="5"/>
      <c r="H451" s="5"/>
      <c r="I451" s="5"/>
      <c r="J451" s="5"/>
      <c r="K451" s="5"/>
      <c r="L451" s="28"/>
      <c r="M451" s="141" t="s">
        <v>732</v>
      </c>
      <c r="N451" s="142">
        <v>0</v>
      </c>
      <c r="O451" s="150"/>
      <c r="P451" s="144">
        <v>0</v>
      </c>
      <c r="Q451" s="144">
        <v>0</v>
      </c>
      <c r="R451" s="144">
        <f t="shared" si="135"/>
        <v>0</v>
      </c>
      <c r="S451" s="144">
        <f t="shared" si="129"/>
        <v>0</v>
      </c>
      <c r="T451" s="144">
        <v>0</v>
      </c>
      <c r="U451" s="144">
        <f t="shared" si="136"/>
        <v>0</v>
      </c>
      <c r="V451" s="145"/>
      <c r="W451" s="144">
        <v>0</v>
      </c>
      <c r="X451" s="146">
        <f t="shared" si="130"/>
        <v>0</v>
      </c>
      <c r="Y451" s="144">
        <v>0</v>
      </c>
      <c r="Z451" s="144">
        <f t="shared" si="131"/>
        <v>0</v>
      </c>
      <c r="AA451" s="144">
        <f t="shared" si="132"/>
        <v>0</v>
      </c>
      <c r="AB451" s="144">
        <f t="shared" si="133"/>
        <v>0</v>
      </c>
      <c r="AC451" s="147">
        <f t="shared" si="134"/>
        <v>0</v>
      </c>
      <c r="AD451" s="48"/>
      <c r="AE451" s="21">
        <v>10</v>
      </c>
      <c r="AF451" s="21">
        <v>0</v>
      </c>
      <c r="AG451" s="21">
        <f t="shared" si="137"/>
        <v>0</v>
      </c>
      <c r="AH451" s="21">
        <f t="shared" si="138"/>
        <v>0</v>
      </c>
      <c r="AI451" s="21">
        <f t="shared" si="139"/>
        <v>0</v>
      </c>
      <c r="AJ451" s="21">
        <f t="shared" si="140"/>
        <v>0</v>
      </c>
      <c r="AK451" s="21">
        <f t="shared" si="141"/>
        <v>0</v>
      </c>
      <c r="AL451" s="21">
        <f t="shared" si="142"/>
        <v>0</v>
      </c>
      <c r="AM451" s="21">
        <f t="shared" si="143"/>
        <v>0</v>
      </c>
      <c r="AN451" s="21">
        <f t="shared" si="144"/>
        <v>0</v>
      </c>
      <c r="AO451" s="21">
        <f t="shared" si="145"/>
        <v>0</v>
      </c>
      <c r="AP451" s="21">
        <f t="shared" si="146"/>
        <v>0</v>
      </c>
      <c r="AQ451" s="23">
        <f t="shared" si="147"/>
        <v>0</v>
      </c>
    </row>
    <row r="452" spans="1:43" x14ac:dyDescent="0.25">
      <c r="A452" s="131"/>
      <c r="B452" s="140" t="s">
        <v>792</v>
      </c>
      <c r="C452" s="127" t="s">
        <v>299</v>
      </c>
      <c r="D452" s="5"/>
      <c r="E452" s="5"/>
      <c r="F452" s="5"/>
      <c r="G452" s="5"/>
      <c r="H452" s="5"/>
      <c r="I452" s="5"/>
      <c r="J452" s="5"/>
      <c r="K452" s="5"/>
      <c r="L452" s="28"/>
      <c r="M452" s="141" t="s">
        <v>732</v>
      </c>
      <c r="N452" s="142">
        <v>0</v>
      </c>
      <c r="O452" s="150"/>
      <c r="P452" s="144">
        <v>0</v>
      </c>
      <c r="Q452" s="144">
        <v>0</v>
      </c>
      <c r="R452" s="144">
        <f t="shared" si="135"/>
        <v>0</v>
      </c>
      <c r="S452" s="144">
        <f t="shared" si="129"/>
        <v>0</v>
      </c>
      <c r="T452" s="144">
        <v>0</v>
      </c>
      <c r="U452" s="144">
        <f t="shared" si="136"/>
        <v>0</v>
      </c>
      <c r="V452" s="145"/>
      <c r="W452" s="144">
        <v>0</v>
      </c>
      <c r="X452" s="146">
        <f t="shared" si="130"/>
        <v>0</v>
      </c>
      <c r="Y452" s="144">
        <v>0</v>
      </c>
      <c r="Z452" s="144">
        <f t="shared" si="131"/>
        <v>0</v>
      </c>
      <c r="AA452" s="144">
        <f t="shared" si="132"/>
        <v>0</v>
      </c>
      <c r="AB452" s="144">
        <f t="shared" si="133"/>
        <v>0</v>
      </c>
      <c r="AC452" s="147">
        <f t="shared" si="134"/>
        <v>0</v>
      </c>
      <c r="AD452" s="48"/>
      <c r="AE452" s="21">
        <v>10</v>
      </c>
      <c r="AF452" s="21">
        <v>0</v>
      </c>
      <c r="AG452" s="21">
        <f t="shared" si="137"/>
        <v>0</v>
      </c>
      <c r="AH452" s="21">
        <f t="shared" si="138"/>
        <v>0</v>
      </c>
      <c r="AI452" s="21">
        <f t="shared" si="139"/>
        <v>0</v>
      </c>
      <c r="AJ452" s="21">
        <f t="shared" si="140"/>
        <v>0</v>
      </c>
      <c r="AK452" s="21">
        <f t="shared" si="141"/>
        <v>0</v>
      </c>
      <c r="AL452" s="21">
        <f t="shared" si="142"/>
        <v>0</v>
      </c>
      <c r="AM452" s="21">
        <f t="shared" si="143"/>
        <v>0</v>
      </c>
      <c r="AN452" s="21">
        <f t="shared" si="144"/>
        <v>0</v>
      </c>
      <c r="AO452" s="21">
        <f t="shared" si="145"/>
        <v>0</v>
      </c>
      <c r="AP452" s="21">
        <f t="shared" si="146"/>
        <v>0</v>
      </c>
      <c r="AQ452" s="23">
        <f t="shared" si="147"/>
        <v>0</v>
      </c>
    </row>
    <row r="453" spans="1:43" x14ac:dyDescent="0.25">
      <c r="A453" s="131"/>
      <c r="B453" s="140" t="s">
        <v>792</v>
      </c>
      <c r="C453" s="125" t="s">
        <v>384</v>
      </c>
      <c r="D453" s="5"/>
      <c r="E453" s="5"/>
      <c r="F453" s="5"/>
      <c r="G453" s="5"/>
      <c r="H453" s="5"/>
      <c r="I453" s="5"/>
      <c r="J453" s="5"/>
      <c r="K453" s="5"/>
      <c r="L453" s="28"/>
      <c r="M453" s="141" t="s">
        <v>732</v>
      </c>
      <c r="N453" s="142">
        <v>0</v>
      </c>
      <c r="O453" s="150"/>
      <c r="P453" s="144">
        <v>0</v>
      </c>
      <c r="Q453" s="144">
        <v>0</v>
      </c>
      <c r="R453" s="144">
        <f t="shared" si="135"/>
        <v>0</v>
      </c>
      <c r="S453" s="144">
        <f t="shared" si="129"/>
        <v>0</v>
      </c>
      <c r="T453" s="144">
        <v>0</v>
      </c>
      <c r="U453" s="144">
        <f t="shared" si="136"/>
        <v>0</v>
      </c>
      <c r="V453" s="145"/>
      <c r="W453" s="144">
        <v>0</v>
      </c>
      <c r="X453" s="146">
        <f t="shared" si="130"/>
        <v>0</v>
      </c>
      <c r="Y453" s="144">
        <v>0</v>
      </c>
      <c r="Z453" s="144">
        <f t="shared" si="131"/>
        <v>0</v>
      </c>
      <c r="AA453" s="144">
        <f t="shared" si="132"/>
        <v>0</v>
      </c>
      <c r="AB453" s="144">
        <f t="shared" si="133"/>
        <v>0</v>
      </c>
      <c r="AC453" s="147">
        <f t="shared" si="134"/>
        <v>0</v>
      </c>
      <c r="AD453" s="48"/>
      <c r="AE453" s="21">
        <v>10</v>
      </c>
      <c r="AF453" s="21">
        <v>0</v>
      </c>
      <c r="AG453" s="21">
        <f t="shared" si="137"/>
        <v>0</v>
      </c>
      <c r="AH453" s="21">
        <f t="shared" si="138"/>
        <v>0</v>
      </c>
      <c r="AI453" s="21">
        <f t="shared" si="139"/>
        <v>0</v>
      </c>
      <c r="AJ453" s="21">
        <f t="shared" si="140"/>
        <v>0</v>
      </c>
      <c r="AK453" s="21">
        <f t="shared" si="141"/>
        <v>0</v>
      </c>
      <c r="AL453" s="21">
        <f t="shared" si="142"/>
        <v>0</v>
      </c>
      <c r="AM453" s="21">
        <f t="shared" si="143"/>
        <v>0</v>
      </c>
      <c r="AN453" s="21">
        <f t="shared" si="144"/>
        <v>0</v>
      </c>
      <c r="AO453" s="21">
        <f t="shared" si="145"/>
        <v>0</v>
      </c>
      <c r="AP453" s="21">
        <f t="shared" si="146"/>
        <v>0</v>
      </c>
      <c r="AQ453" s="23">
        <f t="shared" si="147"/>
        <v>0</v>
      </c>
    </row>
    <row r="454" spans="1:43" ht="30" x14ac:dyDescent="0.25">
      <c r="A454" s="128" t="s">
        <v>236</v>
      </c>
      <c r="B454" s="140" t="s">
        <v>792</v>
      </c>
      <c r="C454" s="118" t="s">
        <v>826</v>
      </c>
      <c r="D454" s="5"/>
      <c r="E454" s="5"/>
      <c r="F454" s="5"/>
      <c r="G454" s="5"/>
      <c r="H454" s="5"/>
      <c r="I454" s="5"/>
      <c r="J454" s="5"/>
      <c r="K454" s="5"/>
      <c r="L454" s="28"/>
      <c r="M454" s="141" t="s">
        <v>732</v>
      </c>
      <c r="N454" s="142">
        <v>0</v>
      </c>
      <c r="O454" s="150"/>
      <c r="P454" s="144">
        <v>0</v>
      </c>
      <c r="Q454" s="144">
        <v>0</v>
      </c>
      <c r="R454" s="144">
        <f t="shared" si="135"/>
        <v>0</v>
      </c>
      <c r="S454" s="144">
        <f t="shared" si="129"/>
        <v>0</v>
      </c>
      <c r="T454" s="144">
        <v>0</v>
      </c>
      <c r="U454" s="144">
        <f t="shared" si="136"/>
        <v>0</v>
      </c>
      <c r="V454" s="145"/>
      <c r="W454" s="144">
        <v>0</v>
      </c>
      <c r="X454" s="146">
        <f t="shared" si="130"/>
        <v>0</v>
      </c>
      <c r="Y454" s="144">
        <v>0</v>
      </c>
      <c r="Z454" s="144">
        <f t="shared" si="131"/>
        <v>0</v>
      </c>
      <c r="AA454" s="144">
        <f t="shared" si="132"/>
        <v>0</v>
      </c>
      <c r="AB454" s="144">
        <f t="shared" si="133"/>
        <v>0</v>
      </c>
      <c r="AC454" s="147">
        <f t="shared" si="134"/>
        <v>0</v>
      </c>
      <c r="AD454" s="48"/>
      <c r="AE454" s="21">
        <v>10</v>
      </c>
      <c r="AF454" s="21">
        <v>0</v>
      </c>
      <c r="AG454" s="21">
        <f t="shared" si="137"/>
        <v>0</v>
      </c>
      <c r="AH454" s="21">
        <f t="shared" si="138"/>
        <v>0</v>
      </c>
      <c r="AI454" s="21">
        <f t="shared" si="139"/>
        <v>0</v>
      </c>
      <c r="AJ454" s="21">
        <f t="shared" si="140"/>
        <v>0</v>
      </c>
      <c r="AK454" s="21">
        <f t="shared" si="141"/>
        <v>0</v>
      </c>
      <c r="AL454" s="21">
        <f t="shared" si="142"/>
        <v>0</v>
      </c>
      <c r="AM454" s="21">
        <f t="shared" si="143"/>
        <v>0</v>
      </c>
      <c r="AN454" s="21">
        <f t="shared" si="144"/>
        <v>0</v>
      </c>
      <c r="AO454" s="21">
        <f t="shared" si="145"/>
        <v>0</v>
      </c>
      <c r="AP454" s="21">
        <f t="shared" si="146"/>
        <v>0</v>
      </c>
      <c r="AQ454" s="23">
        <f t="shared" si="147"/>
        <v>0</v>
      </c>
    </row>
    <row r="455" spans="1:43" ht="30" x14ac:dyDescent="0.25">
      <c r="A455" s="128" t="s">
        <v>237</v>
      </c>
      <c r="B455" s="140" t="s">
        <v>792</v>
      </c>
      <c r="C455" s="118" t="s">
        <v>385</v>
      </c>
      <c r="D455" s="5"/>
      <c r="E455" s="5"/>
      <c r="F455" s="5"/>
      <c r="G455" s="5"/>
      <c r="H455" s="5"/>
      <c r="I455" s="5"/>
      <c r="J455" s="5"/>
      <c r="K455" s="5"/>
      <c r="L455" s="28"/>
      <c r="M455" s="141" t="s">
        <v>732</v>
      </c>
      <c r="N455" s="142">
        <v>0</v>
      </c>
      <c r="O455" s="150"/>
      <c r="P455" s="144">
        <v>0</v>
      </c>
      <c r="Q455" s="144">
        <v>0</v>
      </c>
      <c r="R455" s="144">
        <f t="shared" si="135"/>
        <v>0</v>
      </c>
      <c r="S455" s="144">
        <f t="shared" si="129"/>
        <v>0</v>
      </c>
      <c r="T455" s="144">
        <v>0</v>
      </c>
      <c r="U455" s="144">
        <f t="shared" si="136"/>
        <v>0</v>
      </c>
      <c r="V455" s="145"/>
      <c r="W455" s="144">
        <v>0</v>
      </c>
      <c r="X455" s="146">
        <f t="shared" si="130"/>
        <v>0</v>
      </c>
      <c r="Y455" s="144">
        <v>0</v>
      </c>
      <c r="Z455" s="144">
        <f t="shared" si="131"/>
        <v>0</v>
      </c>
      <c r="AA455" s="144">
        <f t="shared" si="132"/>
        <v>0</v>
      </c>
      <c r="AB455" s="144">
        <f t="shared" si="133"/>
        <v>0</v>
      </c>
      <c r="AC455" s="147">
        <f t="shared" si="134"/>
        <v>0</v>
      </c>
      <c r="AD455" s="48"/>
      <c r="AE455" s="21">
        <v>10</v>
      </c>
      <c r="AF455" s="21">
        <v>0</v>
      </c>
      <c r="AG455" s="21">
        <f t="shared" si="137"/>
        <v>0</v>
      </c>
      <c r="AH455" s="21">
        <f t="shared" si="138"/>
        <v>0</v>
      </c>
      <c r="AI455" s="21">
        <f t="shared" si="139"/>
        <v>0</v>
      </c>
      <c r="AJ455" s="21">
        <f t="shared" si="140"/>
        <v>0</v>
      </c>
      <c r="AK455" s="21">
        <f t="shared" si="141"/>
        <v>0</v>
      </c>
      <c r="AL455" s="21">
        <f t="shared" si="142"/>
        <v>0</v>
      </c>
      <c r="AM455" s="21">
        <f t="shared" si="143"/>
        <v>0</v>
      </c>
      <c r="AN455" s="21">
        <f t="shared" si="144"/>
        <v>0</v>
      </c>
      <c r="AO455" s="21">
        <f t="shared" si="145"/>
        <v>0</v>
      </c>
      <c r="AP455" s="21">
        <f t="shared" si="146"/>
        <v>0</v>
      </c>
      <c r="AQ455" s="23">
        <f t="shared" si="147"/>
        <v>0</v>
      </c>
    </row>
    <row r="456" spans="1:43" x14ac:dyDescent="0.25">
      <c r="A456" s="128" t="s">
        <v>238</v>
      </c>
      <c r="B456" s="140" t="s">
        <v>792</v>
      </c>
      <c r="C456" s="118" t="s">
        <v>791</v>
      </c>
      <c r="D456" s="5"/>
      <c r="E456" s="5"/>
      <c r="F456" s="5"/>
      <c r="G456" s="5"/>
      <c r="H456" s="5"/>
      <c r="I456" s="5"/>
      <c r="J456" s="5"/>
      <c r="K456" s="5"/>
      <c r="L456" s="28"/>
      <c r="M456" s="141" t="s">
        <v>732</v>
      </c>
      <c r="N456" s="142">
        <v>0</v>
      </c>
      <c r="O456" s="150"/>
      <c r="P456" s="144">
        <v>0</v>
      </c>
      <c r="Q456" s="144">
        <v>0</v>
      </c>
      <c r="R456" s="144">
        <f t="shared" si="135"/>
        <v>0</v>
      </c>
      <c r="S456" s="144">
        <f t="shared" si="129"/>
        <v>0</v>
      </c>
      <c r="T456" s="144">
        <v>0</v>
      </c>
      <c r="U456" s="144">
        <f t="shared" si="136"/>
        <v>0</v>
      </c>
      <c r="V456" s="145"/>
      <c r="W456" s="144">
        <v>0</v>
      </c>
      <c r="X456" s="146">
        <f t="shared" si="130"/>
        <v>0</v>
      </c>
      <c r="Y456" s="144">
        <v>0</v>
      </c>
      <c r="Z456" s="144">
        <f t="shared" si="131"/>
        <v>0</v>
      </c>
      <c r="AA456" s="144">
        <f t="shared" si="132"/>
        <v>0</v>
      </c>
      <c r="AB456" s="144">
        <f t="shared" si="133"/>
        <v>0</v>
      </c>
      <c r="AC456" s="147">
        <f t="shared" si="134"/>
        <v>0</v>
      </c>
      <c r="AD456" s="48"/>
      <c r="AE456" s="21">
        <v>10</v>
      </c>
      <c r="AF456" s="21">
        <v>0</v>
      </c>
      <c r="AG456" s="21">
        <f t="shared" si="137"/>
        <v>0</v>
      </c>
      <c r="AH456" s="21">
        <f t="shared" si="138"/>
        <v>0</v>
      </c>
      <c r="AI456" s="21">
        <f t="shared" si="139"/>
        <v>0</v>
      </c>
      <c r="AJ456" s="21">
        <f t="shared" si="140"/>
        <v>0</v>
      </c>
      <c r="AK456" s="21">
        <f t="shared" si="141"/>
        <v>0</v>
      </c>
      <c r="AL456" s="21">
        <f t="shared" si="142"/>
        <v>0</v>
      </c>
      <c r="AM456" s="21">
        <f t="shared" si="143"/>
        <v>0</v>
      </c>
      <c r="AN456" s="21">
        <f t="shared" si="144"/>
        <v>0</v>
      </c>
      <c r="AO456" s="21">
        <f t="shared" si="145"/>
        <v>0</v>
      </c>
      <c r="AP456" s="21">
        <f t="shared" si="146"/>
        <v>0</v>
      </c>
      <c r="AQ456" s="23">
        <f t="shared" si="147"/>
        <v>0</v>
      </c>
    </row>
    <row r="457" spans="1:43" ht="45" x14ac:dyDescent="0.25">
      <c r="A457" s="131" t="s">
        <v>372</v>
      </c>
      <c r="B457" s="140" t="s">
        <v>792</v>
      </c>
      <c r="C457" s="123" t="s">
        <v>373</v>
      </c>
      <c r="D457" s="5"/>
      <c r="E457" s="5"/>
      <c r="F457" s="5"/>
      <c r="G457" s="5"/>
      <c r="H457" s="5"/>
      <c r="I457" s="5"/>
      <c r="J457" s="5"/>
      <c r="K457" s="5"/>
      <c r="L457" s="28"/>
      <c r="M457" s="141" t="s">
        <v>732</v>
      </c>
      <c r="N457" s="142">
        <v>0</v>
      </c>
      <c r="O457" s="150"/>
      <c r="P457" s="144">
        <v>0</v>
      </c>
      <c r="Q457" s="144">
        <v>0</v>
      </c>
      <c r="R457" s="144">
        <f t="shared" si="135"/>
        <v>0</v>
      </c>
      <c r="S457" s="144">
        <f t="shared" ref="S457:S520" si="148">R457*7.503%</f>
        <v>0</v>
      </c>
      <c r="T457" s="144">
        <v>0</v>
      </c>
      <c r="U457" s="144">
        <f t="shared" si="136"/>
        <v>0</v>
      </c>
      <c r="V457" s="145"/>
      <c r="W457" s="144">
        <v>0</v>
      </c>
      <c r="X457" s="146">
        <f t="shared" ref="X457:X520" si="149">W457*12.36%</f>
        <v>0</v>
      </c>
      <c r="Y457" s="144">
        <v>0</v>
      </c>
      <c r="Z457" s="144">
        <f t="shared" ref="Z457:Z520" si="150">W457+X457+Y457</f>
        <v>0</v>
      </c>
      <c r="AA457" s="144">
        <f t="shared" ref="AA457:AA520" si="151">N457*U457</f>
        <v>0</v>
      </c>
      <c r="AB457" s="144">
        <f t="shared" ref="AB457:AB520" si="152">Z457*N457</f>
        <v>0</v>
      </c>
      <c r="AC457" s="147">
        <f t="shared" ref="AC457:AC520" si="153">ROUND(AA457+AB457,0)</f>
        <v>0</v>
      </c>
      <c r="AD457" s="48"/>
      <c r="AE457" s="21">
        <v>10</v>
      </c>
      <c r="AF457" s="21">
        <v>0</v>
      </c>
      <c r="AG457" s="21">
        <f t="shared" si="137"/>
        <v>0</v>
      </c>
      <c r="AH457" s="21">
        <f t="shared" si="138"/>
        <v>0</v>
      </c>
      <c r="AI457" s="21">
        <f t="shared" si="139"/>
        <v>0</v>
      </c>
      <c r="AJ457" s="21">
        <f t="shared" si="140"/>
        <v>0</v>
      </c>
      <c r="AK457" s="21">
        <f t="shared" si="141"/>
        <v>0</v>
      </c>
      <c r="AL457" s="21">
        <f t="shared" si="142"/>
        <v>0</v>
      </c>
      <c r="AM457" s="21">
        <f t="shared" si="143"/>
        <v>0</v>
      </c>
      <c r="AN457" s="21">
        <f t="shared" si="144"/>
        <v>0</v>
      </c>
      <c r="AO457" s="21">
        <f t="shared" si="145"/>
        <v>0</v>
      </c>
      <c r="AP457" s="21">
        <f t="shared" si="146"/>
        <v>0</v>
      </c>
      <c r="AQ457" s="23">
        <f t="shared" si="147"/>
        <v>0</v>
      </c>
    </row>
    <row r="458" spans="1:43" x14ac:dyDescent="0.25">
      <c r="A458" s="131"/>
      <c r="B458" s="140" t="s">
        <v>792</v>
      </c>
      <c r="C458" s="127" t="s">
        <v>303</v>
      </c>
      <c r="D458" s="5"/>
      <c r="E458" s="5"/>
      <c r="F458" s="5"/>
      <c r="G458" s="5"/>
      <c r="H458" s="5"/>
      <c r="I458" s="5"/>
      <c r="J458" s="5"/>
      <c r="K458" s="5"/>
      <c r="L458" s="28"/>
      <c r="M458" s="141" t="s">
        <v>732</v>
      </c>
      <c r="N458" s="142">
        <v>0</v>
      </c>
      <c r="O458" s="150"/>
      <c r="P458" s="144">
        <v>0</v>
      </c>
      <c r="Q458" s="144">
        <v>0</v>
      </c>
      <c r="R458" s="144">
        <f t="shared" ref="R458:R521" si="154">P458+Q458</f>
        <v>0</v>
      </c>
      <c r="S458" s="144">
        <f t="shared" si="148"/>
        <v>0</v>
      </c>
      <c r="T458" s="144">
        <v>0</v>
      </c>
      <c r="U458" s="144">
        <f t="shared" ref="U458:U521" si="155">R458+S458+T458</f>
        <v>0</v>
      </c>
      <c r="V458" s="145"/>
      <c r="W458" s="144">
        <v>0</v>
      </c>
      <c r="X458" s="146">
        <f t="shared" si="149"/>
        <v>0</v>
      </c>
      <c r="Y458" s="144">
        <v>0</v>
      </c>
      <c r="Z458" s="144">
        <f t="shared" si="150"/>
        <v>0</v>
      </c>
      <c r="AA458" s="144">
        <f t="shared" si="151"/>
        <v>0</v>
      </c>
      <c r="AB458" s="144">
        <f t="shared" si="152"/>
        <v>0</v>
      </c>
      <c r="AC458" s="147">
        <f t="shared" si="153"/>
        <v>0</v>
      </c>
      <c r="AD458" s="48"/>
      <c r="AE458" s="21">
        <v>10</v>
      </c>
      <c r="AF458" s="21">
        <v>0</v>
      </c>
      <c r="AG458" s="21">
        <f t="shared" si="137"/>
        <v>0</v>
      </c>
      <c r="AH458" s="21">
        <f t="shared" si="138"/>
        <v>0</v>
      </c>
      <c r="AI458" s="21">
        <f t="shared" si="139"/>
        <v>0</v>
      </c>
      <c r="AJ458" s="21">
        <f t="shared" si="140"/>
        <v>0</v>
      </c>
      <c r="AK458" s="21">
        <f t="shared" si="141"/>
        <v>0</v>
      </c>
      <c r="AL458" s="21">
        <f t="shared" si="142"/>
        <v>0</v>
      </c>
      <c r="AM458" s="21">
        <f t="shared" si="143"/>
        <v>0</v>
      </c>
      <c r="AN458" s="21">
        <f t="shared" si="144"/>
        <v>0</v>
      </c>
      <c r="AO458" s="21">
        <f t="shared" si="145"/>
        <v>0</v>
      </c>
      <c r="AP458" s="21">
        <f t="shared" si="146"/>
        <v>0</v>
      </c>
      <c r="AQ458" s="23">
        <f t="shared" si="147"/>
        <v>0</v>
      </c>
    </row>
    <row r="459" spans="1:43" ht="30" x14ac:dyDescent="0.25">
      <c r="A459" s="131"/>
      <c r="B459" s="140" t="s">
        <v>792</v>
      </c>
      <c r="C459" s="118" t="s">
        <v>386</v>
      </c>
      <c r="D459" s="5"/>
      <c r="E459" s="5"/>
      <c r="F459" s="5"/>
      <c r="G459" s="5"/>
      <c r="H459" s="5"/>
      <c r="I459" s="5"/>
      <c r="J459" s="5"/>
      <c r="K459" s="5"/>
      <c r="L459" s="28"/>
      <c r="M459" s="141" t="s">
        <v>732</v>
      </c>
      <c r="N459" s="142">
        <v>0</v>
      </c>
      <c r="O459" s="150"/>
      <c r="P459" s="144">
        <v>0</v>
      </c>
      <c r="Q459" s="144">
        <v>0</v>
      </c>
      <c r="R459" s="144">
        <f t="shared" si="154"/>
        <v>0</v>
      </c>
      <c r="S459" s="144">
        <f t="shared" si="148"/>
        <v>0</v>
      </c>
      <c r="T459" s="144">
        <v>0</v>
      </c>
      <c r="U459" s="144">
        <f t="shared" si="155"/>
        <v>0</v>
      </c>
      <c r="V459" s="145"/>
      <c r="W459" s="144">
        <v>0</v>
      </c>
      <c r="X459" s="146">
        <f t="shared" si="149"/>
        <v>0</v>
      </c>
      <c r="Y459" s="144">
        <v>0</v>
      </c>
      <c r="Z459" s="144">
        <f t="shared" si="150"/>
        <v>0</v>
      </c>
      <c r="AA459" s="144">
        <f t="shared" si="151"/>
        <v>0</v>
      </c>
      <c r="AB459" s="144">
        <f t="shared" si="152"/>
        <v>0</v>
      </c>
      <c r="AC459" s="147">
        <f t="shared" si="153"/>
        <v>0</v>
      </c>
      <c r="AD459" s="48"/>
      <c r="AE459" s="21">
        <v>10</v>
      </c>
      <c r="AF459" s="21">
        <v>0</v>
      </c>
      <c r="AG459" s="21">
        <f t="shared" ref="AG459:AG522" si="156">AE459*AF459*P459/100</f>
        <v>0</v>
      </c>
      <c r="AH459" s="21">
        <f t="shared" ref="AH459:AH522" si="157">AE459*AF459*Q459/100</f>
        <v>0</v>
      </c>
      <c r="AI459" s="21">
        <f t="shared" ref="AI459:AI522" si="158">AG459+AH459</f>
        <v>0</v>
      </c>
      <c r="AJ459" s="21">
        <f t="shared" ref="AJ459:AJ522" si="159">AE459*AF459*S459/100</f>
        <v>0</v>
      </c>
      <c r="AK459" s="21">
        <f t="shared" ref="AK459:AK522" si="160">AE459*AF459*T459/100</f>
        <v>0</v>
      </c>
      <c r="AL459" s="21">
        <f t="shared" ref="AL459:AL522" si="161">SUM(AI459:AK459)</f>
        <v>0</v>
      </c>
      <c r="AM459" s="21">
        <f t="shared" ref="AM459:AM522" si="162">AE459*AF459*W459/100</f>
        <v>0</v>
      </c>
      <c r="AN459" s="21">
        <f t="shared" ref="AN459:AN522" si="163">AE459*AF459*X459/100</f>
        <v>0</v>
      </c>
      <c r="AO459" s="21">
        <f t="shared" ref="AO459:AO522" si="164">AE459*AF459*Y459/100</f>
        <v>0</v>
      </c>
      <c r="AP459" s="21">
        <f t="shared" ref="AP459:AP522" si="165">SUM(AM459:AO459)</f>
        <v>0</v>
      </c>
      <c r="AQ459" s="23">
        <f t="shared" ref="AQ459:AQ522" si="166">AL459+AP459</f>
        <v>0</v>
      </c>
    </row>
    <row r="460" spans="1:43" x14ac:dyDescent="0.25">
      <c r="A460" s="131"/>
      <c r="B460" s="140" t="s">
        <v>792</v>
      </c>
      <c r="C460" s="127" t="s">
        <v>262</v>
      </c>
      <c r="D460" s="5"/>
      <c r="E460" s="5"/>
      <c r="F460" s="5"/>
      <c r="G460" s="5"/>
      <c r="H460" s="5"/>
      <c r="I460" s="5"/>
      <c r="J460" s="5"/>
      <c r="K460" s="5"/>
      <c r="L460" s="28"/>
      <c r="M460" s="141" t="s">
        <v>732</v>
      </c>
      <c r="N460" s="142">
        <v>0</v>
      </c>
      <c r="O460" s="150"/>
      <c r="P460" s="144">
        <v>0</v>
      </c>
      <c r="Q460" s="144">
        <v>0</v>
      </c>
      <c r="R460" s="144">
        <f t="shared" si="154"/>
        <v>0</v>
      </c>
      <c r="S460" s="144">
        <f t="shared" si="148"/>
        <v>0</v>
      </c>
      <c r="T460" s="144">
        <v>0</v>
      </c>
      <c r="U460" s="144">
        <f t="shared" si="155"/>
        <v>0</v>
      </c>
      <c r="V460" s="145"/>
      <c r="W460" s="144">
        <v>0</v>
      </c>
      <c r="X460" s="146">
        <f t="shared" si="149"/>
        <v>0</v>
      </c>
      <c r="Y460" s="144">
        <v>0</v>
      </c>
      <c r="Z460" s="144">
        <f t="shared" si="150"/>
        <v>0</v>
      </c>
      <c r="AA460" s="144">
        <f t="shared" si="151"/>
        <v>0</v>
      </c>
      <c r="AB460" s="144">
        <f t="shared" si="152"/>
        <v>0</v>
      </c>
      <c r="AC460" s="147">
        <f t="shared" si="153"/>
        <v>0</v>
      </c>
      <c r="AD460" s="48"/>
      <c r="AE460" s="21">
        <v>10</v>
      </c>
      <c r="AF460" s="21">
        <v>0</v>
      </c>
      <c r="AG460" s="21">
        <f t="shared" si="156"/>
        <v>0</v>
      </c>
      <c r="AH460" s="21">
        <f t="shared" si="157"/>
        <v>0</v>
      </c>
      <c r="AI460" s="21">
        <f t="shared" si="158"/>
        <v>0</v>
      </c>
      <c r="AJ460" s="21">
        <f t="shared" si="159"/>
        <v>0</v>
      </c>
      <c r="AK460" s="21">
        <f t="shared" si="160"/>
        <v>0</v>
      </c>
      <c r="AL460" s="21">
        <f t="shared" si="161"/>
        <v>0</v>
      </c>
      <c r="AM460" s="21">
        <f t="shared" si="162"/>
        <v>0</v>
      </c>
      <c r="AN460" s="21">
        <f t="shared" si="163"/>
        <v>0</v>
      </c>
      <c r="AO460" s="21">
        <f t="shared" si="164"/>
        <v>0</v>
      </c>
      <c r="AP460" s="21">
        <f t="shared" si="165"/>
        <v>0</v>
      </c>
      <c r="AQ460" s="23">
        <f t="shared" si="166"/>
        <v>0</v>
      </c>
    </row>
    <row r="461" spans="1:43" x14ac:dyDescent="0.25">
      <c r="A461" s="131"/>
      <c r="B461" s="140" t="s">
        <v>792</v>
      </c>
      <c r="C461" s="125" t="s">
        <v>323</v>
      </c>
      <c r="D461" s="5"/>
      <c r="E461" s="5"/>
      <c r="F461" s="5"/>
      <c r="G461" s="5"/>
      <c r="H461" s="5"/>
      <c r="I461" s="5"/>
      <c r="J461" s="5"/>
      <c r="K461" s="5"/>
      <c r="L461" s="28"/>
      <c r="M461" s="141" t="s">
        <v>732</v>
      </c>
      <c r="N461" s="142">
        <v>0</v>
      </c>
      <c r="O461" s="150"/>
      <c r="P461" s="144">
        <v>0</v>
      </c>
      <c r="Q461" s="144">
        <v>0</v>
      </c>
      <c r="R461" s="144">
        <f t="shared" si="154"/>
        <v>0</v>
      </c>
      <c r="S461" s="144">
        <f t="shared" si="148"/>
        <v>0</v>
      </c>
      <c r="T461" s="144">
        <v>0</v>
      </c>
      <c r="U461" s="144">
        <f t="shared" si="155"/>
        <v>0</v>
      </c>
      <c r="V461" s="145"/>
      <c r="W461" s="144">
        <v>0</v>
      </c>
      <c r="X461" s="146">
        <f t="shared" si="149"/>
        <v>0</v>
      </c>
      <c r="Y461" s="144">
        <v>0</v>
      </c>
      <c r="Z461" s="144">
        <f t="shared" si="150"/>
        <v>0</v>
      </c>
      <c r="AA461" s="144">
        <f t="shared" si="151"/>
        <v>0</v>
      </c>
      <c r="AB461" s="144">
        <f t="shared" si="152"/>
        <v>0</v>
      </c>
      <c r="AC461" s="147">
        <f t="shared" si="153"/>
        <v>0</v>
      </c>
      <c r="AD461" s="48"/>
      <c r="AE461" s="21">
        <v>10</v>
      </c>
      <c r="AF461" s="21">
        <v>0</v>
      </c>
      <c r="AG461" s="21">
        <f t="shared" si="156"/>
        <v>0</v>
      </c>
      <c r="AH461" s="21">
        <f t="shared" si="157"/>
        <v>0</v>
      </c>
      <c r="AI461" s="21">
        <f t="shared" si="158"/>
        <v>0</v>
      </c>
      <c r="AJ461" s="21">
        <f t="shared" si="159"/>
        <v>0</v>
      </c>
      <c r="AK461" s="21">
        <f t="shared" si="160"/>
        <v>0</v>
      </c>
      <c r="AL461" s="21">
        <f t="shared" si="161"/>
        <v>0</v>
      </c>
      <c r="AM461" s="21">
        <f t="shared" si="162"/>
        <v>0</v>
      </c>
      <c r="AN461" s="21">
        <f t="shared" si="163"/>
        <v>0</v>
      </c>
      <c r="AO461" s="21">
        <f t="shared" si="164"/>
        <v>0</v>
      </c>
      <c r="AP461" s="21">
        <f t="shared" si="165"/>
        <v>0</v>
      </c>
      <c r="AQ461" s="23">
        <f t="shared" si="166"/>
        <v>0</v>
      </c>
    </row>
    <row r="462" spans="1:43" x14ac:dyDescent="0.25">
      <c r="A462" s="131"/>
      <c r="B462" s="140" t="s">
        <v>792</v>
      </c>
      <c r="C462" s="125" t="s">
        <v>783</v>
      </c>
      <c r="D462" s="5"/>
      <c r="E462" s="5"/>
      <c r="F462" s="5"/>
      <c r="G462" s="5"/>
      <c r="H462" s="5"/>
      <c r="I462" s="5"/>
      <c r="J462" s="5"/>
      <c r="K462" s="5"/>
      <c r="L462" s="28"/>
      <c r="M462" s="141" t="s">
        <v>732</v>
      </c>
      <c r="N462" s="142">
        <v>0</v>
      </c>
      <c r="O462" s="150"/>
      <c r="P462" s="144">
        <v>0</v>
      </c>
      <c r="Q462" s="144">
        <v>0</v>
      </c>
      <c r="R462" s="144">
        <f t="shared" si="154"/>
        <v>0</v>
      </c>
      <c r="S462" s="144">
        <f t="shared" si="148"/>
        <v>0</v>
      </c>
      <c r="T462" s="144">
        <v>0</v>
      </c>
      <c r="U462" s="144">
        <f t="shared" si="155"/>
        <v>0</v>
      </c>
      <c r="V462" s="145"/>
      <c r="W462" s="144">
        <v>0</v>
      </c>
      <c r="X462" s="146">
        <f t="shared" si="149"/>
        <v>0</v>
      </c>
      <c r="Y462" s="144">
        <v>0</v>
      </c>
      <c r="Z462" s="144">
        <f t="shared" si="150"/>
        <v>0</v>
      </c>
      <c r="AA462" s="144">
        <f t="shared" si="151"/>
        <v>0</v>
      </c>
      <c r="AB462" s="144">
        <f t="shared" si="152"/>
        <v>0</v>
      </c>
      <c r="AC462" s="147">
        <f t="shared" si="153"/>
        <v>0</v>
      </c>
      <c r="AD462" s="48"/>
      <c r="AE462" s="21">
        <v>10</v>
      </c>
      <c r="AF462" s="21">
        <v>0</v>
      </c>
      <c r="AG462" s="21">
        <f t="shared" si="156"/>
        <v>0</v>
      </c>
      <c r="AH462" s="21">
        <f t="shared" si="157"/>
        <v>0</v>
      </c>
      <c r="AI462" s="21">
        <f t="shared" si="158"/>
        <v>0</v>
      </c>
      <c r="AJ462" s="21">
        <f t="shared" si="159"/>
        <v>0</v>
      </c>
      <c r="AK462" s="21">
        <f t="shared" si="160"/>
        <v>0</v>
      </c>
      <c r="AL462" s="21">
        <f t="shared" si="161"/>
        <v>0</v>
      </c>
      <c r="AM462" s="21">
        <f t="shared" si="162"/>
        <v>0</v>
      </c>
      <c r="AN462" s="21">
        <f t="shared" si="163"/>
        <v>0</v>
      </c>
      <c r="AO462" s="21">
        <f t="shared" si="164"/>
        <v>0</v>
      </c>
      <c r="AP462" s="21">
        <f t="shared" si="165"/>
        <v>0</v>
      </c>
      <c r="AQ462" s="23">
        <f t="shared" si="166"/>
        <v>0</v>
      </c>
    </row>
    <row r="463" spans="1:43" x14ac:dyDescent="0.25">
      <c r="A463" s="131"/>
      <c r="B463" s="140" t="s">
        <v>792</v>
      </c>
      <c r="C463" s="125" t="s">
        <v>323</v>
      </c>
      <c r="D463" s="5"/>
      <c r="E463" s="5"/>
      <c r="F463" s="5"/>
      <c r="G463" s="5"/>
      <c r="H463" s="5"/>
      <c r="I463" s="5"/>
      <c r="J463" s="5"/>
      <c r="K463" s="5"/>
      <c r="L463" s="28"/>
      <c r="M463" s="141" t="s">
        <v>732</v>
      </c>
      <c r="N463" s="142">
        <v>0</v>
      </c>
      <c r="O463" s="150"/>
      <c r="P463" s="144">
        <v>0</v>
      </c>
      <c r="Q463" s="144">
        <v>0</v>
      </c>
      <c r="R463" s="144">
        <f t="shared" si="154"/>
        <v>0</v>
      </c>
      <c r="S463" s="144">
        <f t="shared" si="148"/>
        <v>0</v>
      </c>
      <c r="T463" s="144">
        <v>0</v>
      </c>
      <c r="U463" s="144">
        <f t="shared" si="155"/>
        <v>0</v>
      </c>
      <c r="V463" s="145"/>
      <c r="W463" s="144">
        <v>0</v>
      </c>
      <c r="X463" s="146">
        <f t="shared" si="149"/>
        <v>0</v>
      </c>
      <c r="Y463" s="144">
        <v>0</v>
      </c>
      <c r="Z463" s="144">
        <f t="shared" si="150"/>
        <v>0</v>
      </c>
      <c r="AA463" s="144">
        <f t="shared" si="151"/>
        <v>0</v>
      </c>
      <c r="AB463" s="144">
        <f t="shared" si="152"/>
        <v>0</v>
      </c>
      <c r="AC463" s="147">
        <f t="shared" si="153"/>
        <v>0</v>
      </c>
      <c r="AD463" s="48"/>
      <c r="AE463" s="21">
        <v>10</v>
      </c>
      <c r="AF463" s="21">
        <v>0</v>
      </c>
      <c r="AG463" s="21">
        <f t="shared" si="156"/>
        <v>0</v>
      </c>
      <c r="AH463" s="21">
        <f t="shared" si="157"/>
        <v>0</v>
      </c>
      <c r="AI463" s="21">
        <f t="shared" si="158"/>
        <v>0</v>
      </c>
      <c r="AJ463" s="21">
        <f t="shared" si="159"/>
        <v>0</v>
      </c>
      <c r="AK463" s="21">
        <f t="shared" si="160"/>
        <v>0</v>
      </c>
      <c r="AL463" s="21">
        <f t="shared" si="161"/>
        <v>0</v>
      </c>
      <c r="AM463" s="21">
        <f t="shared" si="162"/>
        <v>0</v>
      </c>
      <c r="AN463" s="21">
        <f t="shared" si="163"/>
        <v>0</v>
      </c>
      <c r="AO463" s="21">
        <f t="shared" si="164"/>
        <v>0</v>
      </c>
      <c r="AP463" s="21">
        <f t="shared" si="165"/>
        <v>0</v>
      </c>
      <c r="AQ463" s="23">
        <f t="shared" si="166"/>
        <v>0</v>
      </c>
    </row>
    <row r="464" spans="1:43" x14ac:dyDescent="0.25">
      <c r="A464" s="131"/>
      <c r="B464" s="140" t="s">
        <v>792</v>
      </c>
      <c r="C464" s="134" t="s">
        <v>387</v>
      </c>
      <c r="D464" s="5"/>
      <c r="E464" s="5"/>
      <c r="F464" s="5"/>
      <c r="G464" s="5"/>
      <c r="H464" s="5"/>
      <c r="I464" s="5"/>
      <c r="J464" s="5"/>
      <c r="K464" s="5"/>
      <c r="L464" s="28"/>
      <c r="M464" s="148" t="s">
        <v>726</v>
      </c>
      <c r="N464" s="141">
        <v>1</v>
      </c>
      <c r="O464" s="150"/>
      <c r="P464" s="151">
        <v>64980.614999999998</v>
      </c>
      <c r="Q464" s="144">
        <v>0</v>
      </c>
      <c r="R464" s="144">
        <f t="shared" si="154"/>
        <v>64980.614999999998</v>
      </c>
      <c r="S464" s="144">
        <f t="shared" si="148"/>
        <v>4875.4955434499998</v>
      </c>
      <c r="T464" s="144">
        <v>0</v>
      </c>
      <c r="U464" s="144">
        <f t="shared" si="155"/>
        <v>69856.110543449991</v>
      </c>
      <c r="V464" s="145"/>
      <c r="W464" s="152">
        <v>6330</v>
      </c>
      <c r="X464" s="146">
        <f t="shared" si="149"/>
        <v>782.38799999999992</v>
      </c>
      <c r="Y464" s="144">
        <v>0</v>
      </c>
      <c r="Z464" s="144">
        <f t="shared" si="150"/>
        <v>7112.3879999999999</v>
      </c>
      <c r="AA464" s="144">
        <f t="shared" si="151"/>
        <v>69856.110543449991</v>
      </c>
      <c r="AB464" s="144">
        <f t="shared" si="152"/>
        <v>7112.3879999999999</v>
      </c>
      <c r="AC464" s="147">
        <f t="shared" si="153"/>
        <v>76968</v>
      </c>
      <c r="AD464" s="48"/>
      <c r="AE464" s="21">
        <v>10</v>
      </c>
      <c r="AF464" s="21">
        <v>1</v>
      </c>
      <c r="AG464" s="21">
        <f t="shared" si="156"/>
        <v>6498.0614999999998</v>
      </c>
      <c r="AH464" s="21">
        <f t="shared" si="157"/>
        <v>0</v>
      </c>
      <c r="AI464" s="21">
        <f t="shared" si="158"/>
        <v>6498.0614999999998</v>
      </c>
      <c r="AJ464" s="21">
        <f t="shared" si="159"/>
        <v>487.54955434499999</v>
      </c>
      <c r="AK464" s="21">
        <f t="shared" si="160"/>
        <v>0</v>
      </c>
      <c r="AL464" s="21">
        <f t="shared" si="161"/>
        <v>6985.6110543449995</v>
      </c>
      <c r="AM464" s="21">
        <f t="shared" si="162"/>
        <v>633</v>
      </c>
      <c r="AN464" s="21">
        <f t="shared" si="163"/>
        <v>78.238799999999998</v>
      </c>
      <c r="AO464" s="21">
        <f t="shared" si="164"/>
        <v>0</v>
      </c>
      <c r="AP464" s="21">
        <f t="shared" si="165"/>
        <v>711.23879999999997</v>
      </c>
      <c r="AQ464" s="23">
        <f t="shared" si="166"/>
        <v>7696.8498543449996</v>
      </c>
    </row>
    <row r="465" spans="1:43" x14ac:dyDescent="0.25">
      <c r="A465" s="126">
        <v>16</v>
      </c>
      <c r="B465" s="140" t="s">
        <v>792</v>
      </c>
      <c r="C465" s="127" t="s">
        <v>388</v>
      </c>
      <c r="D465" s="5"/>
      <c r="E465" s="5"/>
      <c r="F465" s="5"/>
      <c r="G465" s="5"/>
      <c r="H465" s="5"/>
      <c r="I465" s="5"/>
      <c r="J465" s="5"/>
      <c r="K465" s="5"/>
      <c r="L465" s="28"/>
      <c r="M465" s="141" t="s">
        <v>732</v>
      </c>
      <c r="N465" s="142">
        <v>0</v>
      </c>
      <c r="O465" s="150"/>
      <c r="P465" s="144">
        <v>0</v>
      </c>
      <c r="Q465" s="144">
        <v>0</v>
      </c>
      <c r="R465" s="144">
        <f t="shared" si="154"/>
        <v>0</v>
      </c>
      <c r="S465" s="144">
        <f t="shared" si="148"/>
        <v>0</v>
      </c>
      <c r="T465" s="144">
        <v>0</v>
      </c>
      <c r="U465" s="144">
        <f t="shared" si="155"/>
        <v>0</v>
      </c>
      <c r="V465" s="145"/>
      <c r="W465" s="144">
        <v>0</v>
      </c>
      <c r="X465" s="146">
        <f t="shared" si="149"/>
        <v>0</v>
      </c>
      <c r="Y465" s="144">
        <v>0</v>
      </c>
      <c r="Z465" s="144">
        <f t="shared" si="150"/>
        <v>0</v>
      </c>
      <c r="AA465" s="144">
        <f t="shared" si="151"/>
        <v>0</v>
      </c>
      <c r="AB465" s="144">
        <f t="shared" si="152"/>
        <v>0</v>
      </c>
      <c r="AC465" s="147">
        <f t="shared" si="153"/>
        <v>0</v>
      </c>
      <c r="AD465" s="48"/>
      <c r="AE465" s="21">
        <v>10</v>
      </c>
      <c r="AF465" s="21">
        <v>0</v>
      </c>
      <c r="AG465" s="21">
        <f t="shared" si="156"/>
        <v>0</v>
      </c>
      <c r="AH465" s="21">
        <f t="shared" si="157"/>
        <v>0</v>
      </c>
      <c r="AI465" s="21">
        <f t="shared" si="158"/>
        <v>0</v>
      </c>
      <c r="AJ465" s="21">
        <f t="shared" si="159"/>
        <v>0</v>
      </c>
      <c r="AK465" s="21">
        <f t="shared" si="160"/>
        <v>0</v>
      </c>
      <c r="AL465" s="21">
        <f t="shared" si="161"/>
        <v>0</v>
      </c>
      <c r="AM465" s="21">
        <f t="shared" si="162"/>
        <v>0</v>
      </c>
      <c r="AN465" s="21">
        <f t="shared" si="163"/>
        <v>0</v>
      </c>
      <c r="AO465" s="21">
        <f t="shared" si="164"/>
        <v>0</v>
      </c>
      <c r="AP465" s="21">
        <f t="shared" si="165"/>
        <v>0</v>
      </c>
      <c r="AQ465" s="23">
        <f t="shared" si="166"/>
        <v>0</v>
      </c>
    </row>
    <row r="466" spans="1:43" x14ac:dyDescent="0.25">
      <c r="A466" s="131"/>
      <c r="B466" s="140" t="s">
        <v>792</v>
      </c>
      <c r="C466" s="127" t="s">
        <v>299</v>
      </c>
      <c r="D466" s="5"/>
      <c r="E466" s="5"/>
      <c r="F466" s="5"/>
      <c r="G466" s="5"/>
      <c r="H466" s="5"/>
      <c r="I466" s="5"/>
      <c r="J466" s="5"/>
      <c r="K466" s="5"/>
      <c r="L466" s="28"/>
      <c r="M466" s="141" t="s">
        <v>732</v>
      </c>
      <c r="N466" s="142">
        <v>0</v>
      </c>
      <c r="O466" s="150"/>
      <c r="P466" s="144">
        <v>0</v>
      </c>
      <c r="Q466" s="144">
        <v>0</v>
      </c>
      <c r="R466" s="144">
        <f t="shared" si="154"/>
        <v>0</v>
      </c>
      <c r="S466" s="144">
        <f t="shared" si="148"/>
        <v>0</v>
      </c>
      <c r="T466" s="144">
        <v>0</v>
      </c>
      <c r="U466" s="144">
        <f t="shared" si="155"/>
        <v>0</v>
      </c>
      <c r="V466" s="145"/>
      <c r="W466" s="144">
        <v>0</v>
      </c>
      <c r="X466" s="146">
        <f t="shared" si="149"/>
        <v>0</v>
      </c>
      <c r="Y466" s="144">
        <v>0</v>
      </c>
      <c r="Z466" s="144">
        <f t="shared" si="150"/>
        <v>0</v>
      </c>
      <c r="AA466" s="144">
        <f t="shared" si="151"/>
        <v>0</v>
      </c>
      <c r="AB466" s="144">
        <f t="shared" si="152"/>
        <v>0</v>
      </c>
      <c r="AC466" s="147">
        <f t="shared" si="153"/>
        <v>0</v>
      </c>
      <c r="AD466" s="48"/>
      <c r="AE466" s="21">
        <v>10</v>
      </c>
      <c r="AF466" s="21">
        <v>0</v>
      </c>
      <c r="AG466" s="21">
        <f t="shared" si="156"/>
        <v>0</v>
      </c>
      <c r="AH466" s="21">
        <f t="shared" si="157"/>
        <v>0</v>
      </c>
      <c r="AI466" s="21">
        <f t="shared" si="158"/>
        <v>0</v>
      </c>
      <c r="AJ466" s="21">
        <f t="shared" si="159"/>
        <v>0</v>
      </c>
      <c r="AK466" s="21">
        <f t="shared" si="160"/>
        <v>0</v>
      </c>
      <c r="AL466" s="21">
        <f t="shared" si="161"/>
        <v>0</v>
      </c>
      <c r="AM466" s="21">
        <f t="shared" si="162"/>
        <v>0</v>
      </c>
      <c r="AN466" s="21">
        <f t="shared" si="163"/>
        <v>0</v>
      </c>
      <c r="AO466" s="21">
        <f t="shared" si="164"/>
        <v>0</v>
      </c>
      <c r="AP466" s="21">
        <f t="shared" si="165"/>
        <v>0</v>
      </c>
      <c r="AQ466" s="23">
        <f t="shared" si="166"/>
        <v>0</v>
      </c>
    </row>
    <row r="467" spans="1:43" ht="30" x14ac:dyDescent="0.25">
      <c r="A467" s="131"/>
      <c r="B467" s="140" t="s">
        <v>792</v>
      </c>
      <c r="C467" s="125" t="s">
        <v>750</v>
      </c>
      <c r="D467" s="5"/>
      <c r="E467" s="5"/>
      <c r="F467" s="5"/>
      <c r="G467" s="5"/>
      <c r="H467" s="5"/>
      <c r="I467" s="5"/>
      <c r="J467" s="5"/>
      <c r="K467" s="5"/>
      <c r="L467" s="28"/>
      <c r="M467" s="141" t="s">
        <v>732</v>
      </c>
      <c r="N467" s="142">
        <v>0</v>
      </c>
      <c r="O467" s="150"/>
      <c r="P467" s="144">
        <v>0</v>
      </c>
      <c r="Q467" s="144">
        <v>0</v>
      </c>
      <c r="R467" s="144">
        <f t="shared" si="154"/>
        <v>0</v>
      </c>
      <c r="S467" s="144">
        <f t="shared" si="148"/>
        <v>0</v>
      </c>
      <c r="T467" s="144">
        <v>0</v>
      </c>
      <c r="U467" s="144">
        <f t="shared" si="155"/>
        <v>0</v>
      </c>
      <c r="V467" s="145"/>
      <c r="W467" s="144">
        <v>0</v>
      </c>
      <c r="X467" s="146">
        <f t="shared" si="149"/>
        <v>0</v>
      </c>
      <c r="Y467" s="144">
        <v>0</v>
      </c>
      <c r="Z467" s="144">
        <f t="shared" si="150"/>
        <v>0</v>
      </c>
      <c r="AA467" s="144">
        <f t="shared" si="151"/>
        <v>0</v>
      </c>
      <c r="AB467" s="144">
        <f t="shared" si="152"/>
        <v>0</v>
      </c>
      <c r="AC467" s="147">
        <f t="shared" si="153"/>
        <v>0</v>
      </c>
      <c r="AD467" s="48"/>
      <c r="AE467" s="21">
        <v>10</v>
      </c>
      <c r="AF467" s="21">
        <v>0</v>
      </c>
      <c r="AG467" s="21">
        <f t="shared" si="156"/>
        <v>0</v>
      </c>
      <c r="AH467" s="21">
        <f t="shared" si="157"/>
        <v>0</v>
      </c>
      <c r="AI467" s="21">
        <f t="shared" si="158"/>
        <v>0</v>
      </c>
      <c r="AJ467" s="21">
        <f t="shared" si="159"/>
        <v>0</v>
      </c>
      <c r="AK467" s="21">
        <f t="shared" si="160"/>
        <v>0</v>
      </c>
      <c r="AL467" s="21">
        <f t="shared" si="161"/>
        <v>0</v>
      </c>
      <c r="AM467" s="21">
        <f t="shared" si="162"/>
        <v>0</v>
      </c>
      <c r="AN467" s="21">
        <f t="shared" si="163"/>
        <v>0</v>
      </c>
      <c r="AO467" s="21">
        <f t="shared" si="164"/>
        <v>0</v>
      </c>
      <c r="AP467" s="21">
        <f t="shared" si="165"/>
        <v>0</v>
      </c>
      <c r="AQ467" s="23">
        <f t="shared" si="166"/>
        <v>0</v>
      </c>
    </row>
    <row r="468" spans="1:43" ht="30" x14ac:dyDescent="0.25">
      <c r="A468" s="128" t="s">
        <v>236</v>
      </c>
      <c r="B468" s="140" t="s">
        <v>792</v>
      </c>
      <c r="C468" s="118" t="s">
        <v>826</v>
      </c>
      <c r="D468" s="5"/>
      <c r="E468" s="5"/>
      <c r="F468" s="5"/>
      <c r="G468" s="5"/>
      <c r="H468" s="5"/>
      <c r="I468" s="5"/>
      <c r="J468" s="5"/>
      <c r="K468" s="5"/>
      <c r="L468" s="28"/>
      <c r="M468" s="141" t="s">
        <v>732</v>
      </c>
      <c r="N468" s="142">
        <v>0</v>
      </c>
      <c r="O468" s="150"/>
      <c r="P468" s="144">
        <v>0</v>
      </c>
      <c r="Q468" s="144">
        <v>0</v>
      </c>
      <c r="R468" s="144">
        <f t="shared" si="154"/>
        <v>0</v>
      </c>
      <c r="S468" s="144">
        <f t="shared" si="148"/>
        <v>0</v>
      </c>
      <c r="T468" s="144">
        <v>0</v>
      </c>
      <c r="U468" s="144">
        <f t="shared" si="155"/>
        <v>0</v>
      </c>
      <c r="V468" s="145"/>
      <c r="W468" s="144">
        <v>0</v>
      </c>
      <c r="X468" s="146">
        <f t="shared" si="149"/>
        <v>0</v>
      </c>
      <c r="Y468" s="144">
        <v>0</v>
      </c>
      <c r="Z468" s="144">
        <f t="shared" si="150"/>
        <v>0</v>
      </c>
      <c r="AA468" s="144">
        <f t="shared" si="151"/>
        <v>0</v>
      </c>
      <c r="AB468" s="144">
        <f t="shared" si="152"/>
        <v>0</v>
      </c>
      <c r="AC468" s="147">
        <f t="shared" si="153"/>
        <v>0</v>
      </c>
      <c r="AD468" s="48"/>
      <c r="AE468" s="21">
        <v>10</v>
      </c>
      <c r="AF468" s="21">
        <v>0</v>
      </c>
      <c r="AG468" s="21">
        <f t="shared" si="156"/>
        <v>0</v>
      </c>
      <c r="AH468" s="21">
        <f t="shared" si="157"/>
        <v>0</v>
      </c>
      <c r="AI468" s="21">
        <f t="shared" si="158"/>
        <v>0</v>
      </c>
      <c r="AJ468" s="21">
        <f t="shared" si="159"/>
        <v>0</v>
      </c>
      <c r="AK468" s="21">
        <f t="shared" si="160"/>
        <v>0</v>
      </c>
      <c r="AL468" s="21">
        <f t="shared" si="161"/>
        <v>0</v>
      </c>
      <c r="AM468" s="21">
        <f t="shared" si="162"/>
        <v>0</v>
      </c>
      <c r="AN468" s="21">
        <f t="shared" si="163"/>
        <v>0</v>
      </c>
      <c r="AO468" s="21">
        <f t="shared" si="164"/>
        <v>0</v>
      </c>
      <c r="AP468" s="21">
        <f t="shared" si="165"/>
        <v>0</v>
      </c>
      <c r="AQ468" s="23">
        <f t="shared" si="166"/>
        <v>0</v>
      </c>
    </row>
    <row r="469" spans="1:43" ht="30" x14ac:dyDescent="0.25">
      <c r="A469" s="128" t="s">
        <v>237</v>
      </c>
      <c r="B469" s="140" t="s">
        <v>792</v>
      </c>
      <c r="C469" s="118" t="s">
        <v>389</v>
      </c>
      <c r="D469" s="5"/>
      <c r="E469" s="5"/>
      <c r="F469" s="5"/>
      <c r="G469" s="5"/>
      <c r="H469" s="5"/>
      <c r="I469" s="5"/>
      <c r="J469" s="5"/>
      <c r="K469" s="5"/>
      <c r="L469" s="28"/>
      <c r="M469" s="141" t="s">
        <v>732</v>
      </c>
      <c r="N469" s="142">
        <v>0</v>
      </c>
      <c r="O469" s="150"/>
      <c r="P469" s="144">
        <v>0</v>
      </c>
      <c r="Q469" s="144">
        <v>0</v>
      </c>
      <c r="R469" s="144">
        <f t="shared" si="154"/>
        <v>0</v>
      </c>
      <c r="S469" s="144">
        <f t="shared" si="148"/>
        <v>0</v>
      </c>
      <c r="T469" s="144">
        <v>0</v>
      </c>
      <c r="U469" s="144">
        <f t="shared" si="155"/>
        <v>0</v>
      </c>
      <c r="V469" s="145"/>
      <c r="W469" s="144">
        <v>0</v>
      </c>
      <c r="X469" s="146">
        <f t="shared" si="149"/>
        <v>0</v>
      </c>
      <c r="Y469" s="144">
        <v>0</v>
      </c>
      <c r="Z469" s="144">
        <f t="shared" si="150"/>
        <v>0</v>
      </c>
      <c r="AA469" s="144">
        <f t="shared" si="151"/>
        <v>0</v>
      </c>
      <c r="AB469" s="144">
        <f t="shared" si="152"/>
        <v>0</v>
      </c>
      <c r="AC469" s="147">
        <f t="shared" si="153"/>
        <v>0</v>
      </c>
      <c r="AD469" s="48"/>
      <c r="AE469" s="21">
        <v>10</v>
      </c>
      <c r="AF469" s="21">
        <v>0</v>
      </c>
      <c r="AG469" s="21">
        <f t="shared" si="156"/>
        <v>0</v>
      </c>
      <c r="AH469" s="21">
        <f t="shared" si="157"/>
        <v>0</v>
      </c>
      <c r="AI469" s="21">
        <f t="shared" si="158"/>
        <v>0</v>
      </c>
      <c r="AJ469" s="21">
        <f t="shared" si="159"/>
        <v>0</v>
      </c>
      <c r="AK469" s="21">
        <f t="shared" si="160"/>
        <v>0</v>
      </c>
      <c r="AL469" s="21">
        <f t="shared" si="161"/>
        <v>0</v>
      </c>
      <c r="AM469" s="21">
        <f t="shared" si="162"/>
        <v>0</v>
      </c>
      <c r="AN469" s="21">
        <f t="shared" si="163"/>
        <v>0</v>
      </c>
      <c r="AO469" s="21">
        <f t="shared" si="164"/>
        <v>0</v>
      </c>
      <c r="AP469" s="21">
        <f t="shared" si="165"/>
        <v>0</v>
      </c>
      <c r="AQ469" s="23">
        <f t="shared" si="166"/>
        <v>0</v>
      </c>
    </row>
    <row r="470" spans="1:43" x14ac:dyDescent="0.25">
      <c r="A470" s="128" t="s">
        <v>238</v>
      </c>
      <c r="B470" s="140" t="s">
        <v>792</v>
      </c>
      <c r="C470" s="118" t="s">
        <v>354</v>
      </c>
      <c r="D470" s="5"/>
      <c r="E470" s="5"/>
      <c r="F470" s="5"/>
      <c r="G470" s="5"/>
      <c r="H470" s="5"/>
      <c r="I470" s="5"/>
      <c r="J470" s="5"/>
      <c r="K470" s="5"/>
      <c r="L470" s="28"/>
      <c r="M470" s="141" t="s">
        <v>732</v>
      </c>
      <c r="N470" s="142">
        <v>0</v>
      </c>
      <c r="O470" s="150"/>
      <c r="P470" s="144">
        <v>0</v>
      </c>
      <c r="Q470" s="144">
        <v>0</v>
      </c>
      <c r="R470" s="144">
        <f t="shared" si="154"/>
        <v>0</v>
      </c>
      <c r="S470" s="144">
        <f t="shared" si="148"/>
        <v>0</v>
      </c>
      <c r="T470" s="144">
        <v>0</v>
      </c>
      <c r="U470" s="144">
        <f t="shared" si="155"/>
        <v>0</v>
      </c>
      <c r="V470" s="145"/>
      <c r="W470" s="144">
        <v>0</v>
      </c>
      <c r="X470" s="146">
        <f t="shared" si="149"/>
        <v>0</v>
      </c>
      <c r="Y470" s="144">
        <v>0</v>
      </c>
      <c r="Z470" s="144">
        <f t="shared" si="150"/>
        <v>0</v>
      </c>
      <c r="AA470" s="144">
        <f t="shared" si="151"/>
        <v>0</v>
      </c>
      <c r="AB470" s="144">
        <f t="shared" si="152"/>
        <v>0</v>
      </c>
      <c r="AC470" s="147">
        <f t="shared" si="153"/>
        <v>0</v>
      </c>
      <c r="AD470" s="48"/>
      <c r="AE470" s="21">
        <v>10</v>
      </c>
      <c r="AF470" s="21">
        <v>0</v>
      </c>
      <c r="AG470" s="21">
        <f t="shared" si="156"/>
        <v>0</v>
      </c>
      <c r="AH470" s="21">
        <f t="shared" si="157"/>
        <v>0</v>
      </c>
      <c r="AI470" s="21">
        <f t="shared" si="158"/>
        <v>0</v>
      </c>
      <c r="AJ470" s="21">
        <f t="shared" si="159"/>
        <v>0</v>
      </c>
      <c r="AK470" s="21">
        <f t="shared" si="160"/>
        <v>0</v>
      </c>
      <c r="AL470" s="21">
        <f t="shared" si="161"/>
        <v>0</v>
      </c>
      <c r="AM470" s="21">
        <f t="shared" si="162"/>
        <v>0</v>
      </c>
      <c r="AN470" s="21">
        <f t="shared" si="163"/>
        <v>0</v>
      </c>
      <c r="AO470" s="21">
        <f t="shared" si="164"/>
        <v>0</v>
      </c>
      <c r="AP470" s="21">
        <f t="shared" si="165"/>
        <v>0</v>
      </c>
      <c r="AQ470" s="23">
        <f t="shared" si="166"/>
        <v>0</v>
      </c>
    </row>
    <row r="471" spans="1:43" x14ac:dyDescent="0.25">
      <c r="A471" s="128" t="s">
        <v>240</v>
      </c>
      <c r="B471" s="140" t="s">
        <v>792</v>
      </c>
      <c r="C471" s="118" t="s">
        <v>791</v>
      </c>
      <c r="D471" s="5"/>
      <c r="E471" s="5"/>
      <c r="F471" s="5"/>
      <c r="G471" s="5"/>
      <c r="H471" s="5"/>
      <c r="I471" s="5"/>
      <c r="J471" s="5"/>
      <c r="K471" s="5"/>
      <c r="L471" s="28"/>
      <c r="M471" s="141" t="s">
        <v>732</v>
      </c>
      <c r="N471" s="142">
        <v>0</v>
      </c>
      <c r="O471" s="150"/>
      <c r="P471" s="144">
        <v>0</v>
      </c>
      <c r="Q471" s="144">
        <v>0</v>
      </c>
      <c r="R471" s="144">
        <f t="shared" si="154"/>
        <v>0</v>
      </c>
      <c r="S471" s="144">
        <f t="shared" si="148"/>
        <v>0</v>
      </c>
      <c r="T471" s="144">
        <v>0</v>
      </c>
      <c r="U471" s="144">
        <f t="shared" si="155"/>
        <v>0</v>
      </c>
      <c r="V471" s="145"/>
      <c r="W471" s="144">
        <v>0</v>
      </c>
      <c r="X471" s="146">
        <f t="shared" si="149"/>
        <v>0</v>
      </c>
      <c r="Y471" s="144">
        <v>0</v>
      </c>
      <c r="Z471" s="144">
        <f t="shared" si="150"/>
        <v>0</v>
      </c>
      <c r="AA471" s="144">
        <f t="shared" si="151"/>
        <v>0</v>
      </c>
      <c r="AB471" s="144">
        <f t="shared" si="152"/>
        <v>0</v>
      </c>
      <c r="AC471" s="147">
        <f t="shared" si="153"/>
        <v>0</v>
      </c>
      <c r="AD471" s="48"/>
      <c r="AE471" s="21">
        <v>10</v>
      </c>
      <c r="AF471" s="21">
        <v>0</v>
      </c>
      <c r="AG471" s="21">
        <f t="shared" si="156"/>
        <v>0</v>
      </c>
      <c r="AH471" s="21">
        <f t="shared" si="157"/>
        <v>0</v>
      </c>
      <c r="AI471" s="21">
        <f t="shared" si="158"/>
        <v>0</v>
      </c>
      <c r="AJ471" s="21">
        <f t="shared" si="159"/>
        <v>0</v>
      </c>
      <c r="AK471" s="21">
        <f t="shared" si="160"/>
        <v>0</v>
      </c>
      <c r="AL471" s="21">
        <f t="shared" si="161"/>
        <v>0</v>
      </c>
      <c r="AM471" s="21">
        <f t="shared" si="162"/>
        <v>0</v>
      </c>
      <c r="AN471" s="21">
        <f t="shared" si="163"/>
        <v>0</v>
      </c>
      <c r="AO471" s="21">
        <f t="shared" si="164"/>
        <v>0</v>
      </c>
      <c r="AP471" s="21">
        <f t="shared" si="165"/>
        <v>0</v>
      </c>
      <c r="AQ471" s="23">
        <f t="shared" si="166"/>
        <v>0</v>
      </c>
    </row>
    <row r="472" spans="1:43" x14ac:dyDescent="0.25">
      <c r="A472" s="131"/>
      <c r="B472" s="140" t="s">
        <v>792</v>
      </c>
      <c r="C472" s="127" t="s">
        <v>303</v>
      </c>
      <c r="D472" s="5"/>
      <c r="E472" s="5"/>
      <c r="F472" s="5"/>
      <c r="G472" s="5"/>
      <c r="H472" s="5"/>
      <c r="I472" s="5"/>
      <c r="J472" s="5"/>
      <c r="K472" s="5"/>
      <c r="L472" s="28"/>
      <c r="M472" s="141" t="s">
        <v>732</v>
      </c>
      <c r="N472" s="142">
        <v>0</v>
      </c>
      <c r="O472" s="150"/>
      <c r="P472" s="144">
        <v>0</v>
      </c>
      <c r="Q472" s="144">
        <v>0</v>
      </c>
      <c r="R472" s="144">
        <f t="shared" si="154"/>
        <v>0</v>
      </c>
      <c r="S472" s="144">
        <f t="shared" si="148"/>
        <v>0</v>
      </c>
      <c r="T472" s="144">
        <v>0</v>
      </c>
      <c r="U472" s="144">
        <f t="shared" si="155"/>
        <v>0</v>
      </c>
      <c r="V472" s="145"/>
      <c r="W472" s="144">
        <v>0</v>
      </c>
      <c r="X472" s="146">
        <f t="shared" si="149"/>
        <v>0</v>
      </c>
      <c r="Y472" s="144">
        <v>0</v>
      </c>
      <c r="Z472" s="144">
        <f t="shared" si="150"/>
        <v>0</v>
      </c>
      <c r="AA472" s="144">
        <f t="shared" si="151"/>
        <v>0</v>
      </c>
      <c r="AB472" s="144">
        <f t="shared" si="152"/>
        <v>0</v>
      </c>
      <c r="AC472" s="147">
        <f t="shared" si="153"/>
        <v>0</v>
      </c>
      <c r="AD472" s="48"/>
      <c r="AE472" s="21">
        <v>10</v>
      </c>
      <c r="AF472" s="21">
        <v>0</v>
      </c>
      <c r="AG472" s="21">
        <f t="shared" si="156"/>
        <v>0</v>
      </c>
      <c r="AH472" s="21">
        <f t="shared" si="157"/>
        <v>0</v>
      </c>
      <c r="AI472" s="21">
        <f t="shared" si="158"/>
        <v>0</v>
      </c>
      <c r="AJ472" s="21">
        <f t="shared" si="159"/>
        <v>0</v>
      </c>
      <c r="AK472" s="21">
        <f t="shared" si="160"/>
        <v>0</v>
      </c>
      <c r="AL472" s="21">
        <f t="shared" si="161"/>
        <v>0</v>
      </c>
      <c r="AM472" s="21">
        <f t="shared" si="162"/>
        <v>0</v>
      </c>
      <c r="AN472" s="21">
        <f t="shared" si="163"/>
        <v>0</v>
      </c>
      <c r="AO472" s="21">
        <f t="shared" si="164"/>
        <v>0</v>
      </c>
      <c r="AP472" s="21">
        <f t="shared" si="165"/>
        <v>0</v>
      </c>
      <c r="AQ472" s="23">
        <f t="shared" si="166"/>
        <v>0</v>
      </c>
    </row>
    <row r="473" spans="1:43" ht="30" x14ac:dyDescent="0.25">
      <c r="A473" s="131"/>
      <c r="B473" s="140" t="s">
        <v>792</v>
      </c>
      <c r="C473" s="118" t="s">
        <v>390</v>
      </c>
      <c r="D473" s="5"/>
      <c r="E473" s="5"/>
      <c r="F473" s="5"/>
      <c r="G473" s="5"/>
      <c r="H473" s="5"/>
      <c r="I473" s="5"/>
      <c r="J473" s="5"/>
      <c r="K473" s="5"/>
      <c r="L473" s="28"/>
      <c r="M473" s="141" t="s">
        <v>732</v>
      </c>
      <c r="N473" s="142">
        <v>0</v>
      </c>
      <c r="O473" s="150"/>
      <c r="P473" s="144">
        <v>0</v>
      </c>
      <c r="Q473" s="144">
        <v>0</v>
      </c>
      <c r="R473" s="144">
        <f t="shared" si="154"/>
        <v>0</v>
      </c>
      <c r="S473" s="144">
        <f t="shared" si="148"/>
        <v>0</v>
      </c>
      <c r="T473" s="144">
        <v>0</v>
      </c>
      <c r="U473" s="144">
        <f t="shared" si="155"/>
        <v>0</v>
      </c>
      <c r="V473" s="145"/>
      <c r="W473" s="144">
        <v>0</v>
      </c>
      <c r="X473" s="146">
        <f t="shared" si="149"/>
        <v>0</v>
      </c>
      <c r="Y473" s="144">
        <v>0</v>
      </c>
      <c r="Z473" s="144">
        <f t="shared" si="150"/>
        <v>0</v>
      </c>
      <c r="AA473" s="144">
        <f t="shared" si="151"/>
        <v>0</v>
      </c>
      <c r="AB473" s="144">
        <f t="shared" si="152"/>
        <v>0</v>
      </c>
      <c r="AC473" s="147">
        <f t="shared" si="153"/>
        <v>0</v>
      </c>
      <c r="AD473" s="48"/>
      <c r="AE473" s="21">
        <v>10</v>
      </c>
      <c r="AF473" s="21">
        <v>0</v>
      </c>
      <c r="AG473" s="21">
        <f t="shared" si="156"/>
        <v>0</v>
      </c>
      <c r="AH473" s="21">
        <f t="shared" si="157"/>
        <v>0</v>
      </c>
      <c r="AI473" s="21">
        <f t="shared" si="158"/>
        <v>0</v>
      </c>
      <c r="AJ473" s="21">
        <f t="shared" si="159"/>
        <v>0</v>
      </c>
      <c r="AK473" s="21">
        <f t="shared" si="160"/>
        <v>0</v>
      </c>
      <c r="AL473" s="21">
        <f t="shared" si="161"/>
        <v>0</v>
      </c>
      <c r="AM473" s="21">
        <f t="shared" si="162"/>
        <v>0</v>
      </c>
      <c r="AN473" s="21">
        <f t="shared" si="163"/>
        <v>0</v>
      </c>
      <c r="AO473" s="21">
        <f t="shared" si="164"/>
        <v>0</v>
      </c>
      <c r="AP473" s="21">
        <f t="shared" si="165"/>
        <v>0</v>
      </c>
      <c r="AQ473" s="23">
        <f t="shared" si="166"/>
        <v>0</v>
      </c>
    </row>
    <row r="474" spans="1:43" x14ac:dyDescent="0.25">
      <c r="A474" s="131"/>
      <c r="B474" s="140" t="s">
        <v>792</v>
      </c>
      <c r="C474" s="127" t="s">
        <v>262</v>
      </c>
      <c r="D474" s="5"/>
      <c r="E474" s="5"/>
      <c r="F474" s="5"/>
      <c r="G474" s="5"/>
      <c r="H474" s="5"/>
      <c r="I474" s="5"/>
      <c r="J474" s="5"/>
      <c r="K474" s="5"/>
      <c r="L474" s="28"/>
      <c r="M474" s="141" t="s">
        <v>732</v>
      </c>
      <c r="N474" s="142">
        <v>0</v>
      </c>
      <c r="O474" s="150"/>
      <c r="P474" s="144">
        <v>0</v>
      </c>
      <c r="Q474" s="144">
        <v>0</v>
      </c>
      <c r="R474" s="144">
        <f t="shared" si="154"/>
        <v>0</v>
      </c>
      <c r="S474" s="144">
        <f t="shared" si="148"/>
        <v>0</v>
      </c>
      <c r="T474" s="144">
        <v>0</v>
      </c>
      <c r="U474" s="144">
        <f t="shared" si="155"/>
        <v>0</v>
      </c>
      <c r="V474" s="145"/>
      <c r="W474" s="144">
        <v>0</v>
      </c>
      <c r="X474" s="146">
        <f t="shared" si="149"/>
        <v>0</v>
      </c>
      <c r="Y474" s="144">
        <v>0</v>
      </c>
      <c r="Z474" s="144">
        <f t="shared" si="150"/>
        <v>0</v>
      </c>
      <c r="AA474" s="144">
        <f t="shared" si="151"/>
        <v>0</v>
      </c>
      <c r="AB474" s="144">
        <f t="shared" si="152"/>
        <v>0</v>
      </c>
      <c r="AC474" s="147">
        <f t="shared" si="153"/>
        <v>0</v>
      </c>
      <c r="AD474" s="48"/>
      <c r="AE474" s="21">
        <v>10</v>
      </c>
      <c r="AF474" s="21">
        <v>0</v>
      </c>
      <c r="AG474" s="21">
        <f t="shared" si="156"/>
        <v>0</v>
      </c>
      <c r="AH474" s="21">
        <f t="shared" si="157"/>
        <v>0</v>
      </c>
      <c r="AI474" s="21">
        <f t="shared" si="158"/>
        <v>0</v>
      </c>
      <c r="AJ474" s="21">
        <f t="shared" si="159"/>
        <v>0</v>
      </c>
      <c r="AK474" s="21">
        <f t="shared" si="160"/>
        <v>0</v>
      </c>
      <c r="AL474" s="21">
        <f t="shared" si="161"/>
        <v>0</v>
      </c>
      <c r="AM474" s="21">
        <f t="shared" si="162"/>
        <v>0</v>
      </c>
      <c r="AN474" s="21">
        <f t="shared" si="163"/>
        <v>0</v>
      </c>
      <c r="AO474" s="21">
        <f t="shared" si="164"/>
        <v>0</v>
      </c>
      <c r="AP474" s="21">
        <f t="shared" si="165"/>
        <v>0</v>
      </c>
      <c r="AQ474" s="23">
        <f t="shared" si="166"/>
        <v>0</v>
      </c>
    </row>
    <row r="475" spans="1:43" x14ac:dyDescent="0.25">
      <c r="A475" s="131"/>
      <c r="B475" s="140" t="s">
        <v>792</v>
      </c>
      <c r="C475" s="125" t="s">
        <v>391</v>
      </c>
      <c r="D475" s="5"/>
      <c r="E475" s="5"/>
      <c r="F475" s="5"/>
      <c r="G475" s="5"/>
      <c r="H475" s="5"/>
      <c r="I475" s="5"/>
      <c r="J475" s="5"/>
      <c r="K475" s="5"/>
      <c r="L475" s="28"/>
      <c r="M475" s="141" t="s">
        <v>732</v>
      </c>
      <c r="N475" s="142">
        <v>0</v>
      </c>
      <c r="O475" s="150"/>
      <c r="P475" s="144">
        <v>0</v>
      </c>
      <c r="Q475" s="144">
        <v>0</v>
      </c>
      <c r="R475" s="144">
        <f t="shared" si="154"/>
        <v>0</v>
      </c>
      <c r="S475" s="144">
        <f t="shared" si="148"/>
        <v>0</v>
      </c>
      <c r="T475" s="144">
        <v>0</v>
      </c>
      <c r="U475" s="144">
        <f t="shared" si="155"/>
        <v>0</v>
      </c>
      <c r="V475" s="145"/>
      <c r="W475" s="144">
        <v>0</v>
      </c>
      <c r="X475" s="146">
        <f t="shared" si="149"/>
        <v>0</v>
      </c>
      <c r="Y475" s="144">
        <v>0</v>
      </c>
      <c r="Z475" s="144">
        <f t="shared" si="150"/>
        <v>0</v>
      </c>
      <c r="AA475" s="144">
        <f t="shared" si="151"/>
        <v>0</v>
      </c>
      <c r="AB475" s="144">
        <f t="shared" si="152"/>
        <v>0</v>
      </c>
      <c r="AC475" s="147">
        <f t="shared" si="153"/>
        <v>0</v>
      </c>
      <c r="AD475" s="48"/>
      <c r="AE475" s="21">
        <v>10</v>
      </c>
      <c r="AF475" s="21">
        <v>0</v>
      </c>
      <c r="AG475" s="21">
        <f t="shared" si="156"/>
        <v>0</v>
      </c>
      <c r="AH475" s="21">
        <f t="shared" si="157"/>
        <v>0</v>
      </c>
      <c r="AI475" s="21">
        <f t="shared" si="158"/>
        <v>0</v>
      </c>
      <c r="AJ475" s="21">
        <f t="shared" si="159"/>
        <v>0</v>
      </c>
      <c r="AK475" s="21">
        <f t="shared" si="160"/>
        <v>0</v>
      </c>
      <c r="AL475" s="21">
        <f t="shared" si="161"/>
        <v>0</v>
      </c>
      <c r="AM475" s="21">
        <f t="shared" si="162"/>
        <v>0</v>
      </c>
      <c r="AN475" s="21">
        <f t="shared" si="163"/>
        <v>0</v>
      </c>
      <c r="AO475" s="21">
        <f t="shared" si="164"/>
        <v>0</v>
      </c>
      <c r="AP475" s="21">
        <f t="shared" si="165"/>
        <v>0</v>
      </c>
      <c r="AQ475" s="23">
        <f t="shared" si="166"/>
        <v>0</v>
      </c>
    </row>
    <row r="476" spans="1:43" x14ac:dyDescent="0.25">
      <c r="A476" s="131"/>
      <c r="B476" s="140" t="s">
        <v>792</v>
      </c>
      <c r="C476" s="125" t="s">
        <v>789</v>
      </c>
      <c r="D476" s="5"/>
      <c r="E476" s="5"/>
      <c r="F476" s="5"/>
      <c r="G476" s="5"/>
      <c r="H476" s="5"/>
      <c r="I476" s="5"/>
      <c r="J476" s="5"/>
      <c r="K476" s="5"/>
      <c r="L476" s="28"/>
      <c r="M476" s="141" t="s">
        <v>732</v>
      </c>
      <c r="N476" s="142">
        <v>0</v>
      </c>
      <c r="O476" s="150"/>
      <c r="P476" s="144">
        <v>0</v>
      </c>
      <c r="Q476" s="144">
        <v>0</v>
      </c>
      <c r="R476" s="144">
        <f t="shared" si="154"/>
        <v>0</v>
      </c>
      <c r="S476" s="144">
        <f t="shared" si="148"/>
        <v>0</v>
      </c>
      <c r="T476" s="144">
        <v>0</v>
      </c>
      <c r="U476" s="144">
        <f t="shared" si="155"/>
        <v>0</v>
      </c>
      <c r="V476" s="145"/>
      <c r="W476" s="144">
        <v>0</v>
      </c>
      <c r="X476" s="146">
        <f t="shared" si="149"/>
        <v>0</v>
      </c>
      <c r="Y476" s="144">
        <v>0</v>
      </c>
      <c r="Z476" s="144">
        <f t="shared" si="150"/>
        <v>0</v>
      </c>
      <c r="AA476" s="144">
        <f t="shared" si="151"/>
        <v>0</v>
      </c>
      <c r="AB476" s="144">
        <f t="shared" si="152"/>
        <v>0</v>
      </c>
      <c r="AC476" s="147">
        <f t="shared" si="153"/>
        <v>0</v>
      </c>
      <c r="AD476" s="48"/>
      <c r="AE476" s="21">
        <v>10</v>
      </c>
      <c r="AF476" s="21">
        <v>0</v>
      </c>
      <c r="AG476" s="21">
        <f t="shared" si="156"/>
        <v>0</v>
      </c>
      <c r="AH476" s="21">
        <f t="shared" si="157"/>
        <v>0</v>
      </c>
      <c r="AI476" s="21">
        <f t="shared" si="158"/>
        <v>0</v>
      </c>
      <c r="AJ476" s="21">
        <f t="shared" si="159"/>
        <v>0</v>
      </c>
      <c r="AK476" s="21">
        <f t="shared" si="160"/>
        <v>0</v>
      </c>
      <c r="AL476" s="21">
        <f t="shared" si="161"/>
        <v>0</v>
      </c>
      <c r="AM476" s="21">
        <f t="shared" si="162"/>
        <v>0</v>
      </c>
      <c r="AN476" s="21">
        <f t="shared" si="163"/>
        <v>0</v>
      </c>
      <c r="AO476" s="21">
        <f t="shared" si="164"/>
        <v>0</v>
      </c>
      <c r="AP476" s="21">
        <f t="shared" si="165"/>
        <v>0</v>
      </c>
      <c r="AQ476" s="23">
        <f t="shared" si="166"/>
        <v>0</v>
      </c>
    </row>
    <row r="477" spans="1:43" x14ac:dyDescent="0.25">
      <c r="A477" s="131"/>
      <c r="B477" s="140" t="s">
        <v>792</v>
      </c>
      <c r="C477" s="125" t="s">
        <v>314</v>
      </c>
      <c r="D477" s="5"/>
      <c r="E477" s="5"/>
      <c r="F477" s="5"/>
      <c r="G477" s="5"/>
      <c r="H477" s="5"/>
      <c r="I477" s="5"/>
      <c r="J477" s="5"/>
      <c r="K477" s="5"/>
      <c r="L477" s="28"/>
      <c r="M477" s="141" t="s">
        <v>732</v>
      </c>
      <c r="N477" s="142">
        <v>0</v>
      </c>
      <c r="O477" s="150"/>
      <c r="P477" s="144">
        <v>0</v>
      </c>
      <c r="Q477" s="144">
        <v>0</v>
      </c>
      <c r="R477" s="144">
        <f t="shared" si="154"/>
        <v>0</v>
      </c>
      <c r="S477" s="144">
        <f t="shared" si="148"/>
        <v>0</v>
      </c>
      <c r="T477" s="144">
        <v>0</v>
      </c>
      <c r="U477" s="144">
        <f t="shared" si="155"/>
        <v>0</v>
      </c>
      <c r="V477" s="145"/>
      <c r="W477" s="144">
        <v>0</v>
      </c>
      <c r="X477" s="146">
        <f t="shared" si="149"/>
        <v>0</v>
      </c>
      <c r="Y477" s="144">
        <v>0</v>
      </c>
      <c r="Z477" s="144">
        <f t="shared" si="150"/>
        <v>0</v>
      </c>
      <c r="AA477" s="144">
        <f t="shared" si="151"/>
        <v>0</v>
      </c>
      <c r="AB477" s="144">
        <f t="shared" si="152"/>
        <v>0</v>
      </c>
      <c r="AC477" s="147">
        <f t="shared" si="153"/>
        <v>0</v>
      </c>
      <c r="AD477" s="48"/>
      <c r="AE477" s="21">
        <v>10</v>
      </c>
      <c r="AF477" s="21">
        <v>0</v>
      </c>
      <c r="AG477" s="21">
        <f t="shared" si="156"/>
        <v>0</v>
      </c>
      <c r="AH477" s="21">
        <f t="shared" si="157"/>
        <v>0</v>
      </c>
      <c r="AI477" s="21">
        <f t="shared" si="158"/>
        <v>0</v>
      </c>
      <c r="AJ477" s="21">
        <f t="shared" si="159"/>
        <v>0</v>
      </c>
      <c r="AK477" s="21">
        <f t="shared" si="160"/>
        <v>0</v>
      </c>
      <c r="AL477" s="21">
        <f t="shared" si="161"/>
        <v>0</v>
      </c>
      <c r="AM477" s="21">
        <f t="shared" si="162"/>
        <v>0</v>
      </c>
      <c r="AN477" s="21">
        <f t="shared" si="163"/>
        <v>0</v>
      </c>
      <c r="AO477" s="21">
        <f t="shared" si="164"/>
        <v>0</v>
      </c>
      <c r="AP477" s="21">
        <f t="shared" si="165"/>
        <v>0</v>
      </c>
      <c r="AQ477" s="23">
        <f t="shared" si="166"/>
        <v>0</v>
      </c>
    </row>
    <row r="478" spans="1:43" x14ac:dyDescent="0.25">
      <c r="A478" s="131"/>
      <c r="B478" s="140" t="s">
        <v>792</v>
      </c>
      <c r="C478" s="134" t="s">
        <v>392</v>
      </c>
      <c r="D478" s="5"/>
      <c r="E478" s="5"/>
      <c r="F478" s="5"/>
      <c r="G478" s="5"/>
      <c r="H478" s="5"/>
      <c r="I478" s="5"/>
      <c r="J478" s="5"/>
      <c r="K478" s="5"/>
      <c r="L478" s="28"/>
      <c r="M478" s="148" t="s">
        <v>726</v>
      </c>
      <c r="N478" s="141">
        <v>1</v>
      </c>
      <c r="O478" s="150"/>
      <c r="P478" s="151">
        <v>73500.794999999998</v>
      </c>
      <c r="Q478" s="144">
        <v>0</v>
      </c>
      <c r="R478" s="144">
        <f t="shared" si="154"/>
        <v>73500.794999999998</v>
      </c>
      <c r="S478" s="144">
        <f t="shared" si="148"/>
        <v>5514.7646488499995</v>
      </c>
      <c r="T478" s="144">
        <v>0</v>
      </c>
      <c r="U478" s="144">
        <f t="shared" si="155"/>
        <v>79015.559648850001</v>
      </c>
      <c r="V478" s="145"/>
      <c r="W478" s="152">
        <v>7596</v>
      </c>
      <c r="X478" s="146">
        <f t="shared" si="149"/>
        <v>938.86559999999986</v>
      </c>
      <c r="Y478" s="144">
        <v>0</v>
      </c>
      <c r="Z478" s="144">
        <f t="shared" si="150"/>
        <v>8534.8655999999992</v>
      </c>
      <c r="AA478" s="144">
        <f t="shared" si="151"/>
        <v>79015.559648850001</v>
      </c>
      <c r="AB478" s="144">
        <f t="shared" si="152"/>
        <v>8534.8655999999992</v>
      </c>
      <c r="AC478" s="147">
        <f t="shared" si="153"/>
        <v>87550</v>
      </c>
      <c r="AD478" s="48"/>
      <c r="AE478" s="21">
        <v>10</v>
      </c>
      <c r="AF478" s="21">
        <v>1</v>
      </c>
      <c r="AG478" s="21">
        <f t="shared" si="156"/>
        <v>7350.0794999999998</v>
      </c>
      <c r="AH478" s="21">
        <f t="shared" si="157"/>
        <v>0</v>
      </c>
      <c r="AI478" s="21">
        <f t="shared" si="158"/>
        <v>7350.0794999999998</v>
      </c>
      <c r="AJ478" s="21">
        <f t="shared" si="159"/>
        <v>551.47646488499993</v>
      </c>
      <c r="AK478" s="21">
        <f t="shared" si="160"/>
        <v>0</v>
      </c>
      <c r="AL478" s="21">
        <f t="shared" si="161"/>
        <v>7901.5559648849994</v>
      </c>
      <c r="AM478" s="21">
        <f t="shared" si="162"/>
        <v>759.6</v>
      </c>
      <c r="AN478" s="21">
        <f t="shared" si="163"/>
        <v>93.886559999999989</v>
      </c>
      <c r="AO478" s="21">
        <f t="shared" si="164"/>
        <v>0</v>
      </c>
      <c r="AP478" s="21">
        <f t="shared" si="165"/>
        <v>853.48656000000005</v>
      </c>
      <c r="AQ478" s="23">
        <f t="shared" si="166"/>
        <v>8755.0425248849988</v>
      </c>
    </row>
    <row r="479" spans="1:43" x14ac:dyDescent="0.25">
      <c r="A479" s="126">
        <v>17</v>
      </c>
      <c r="B479" s="140" t="s">
        <v>792</v>
      </c>
      <c r="C479" s="127" t="s">
        <v>393</v>
      </c>
      <c r="D479" s="5"/>
      <c r="E479" s="5"/>
      <c r="F479" s="5"/>
      <c r="G479" s="5"/>
      <c r="H479" s="5"/>
      <c r="I479" s="5"/>
      <c r="J479" s="5"/>
      <c r="K479" s="5"/>
      <c r="L479" s="28"/>
      <c r="M479" s="141" t="s">
        <v>732</v>
      </c>
      <c r="N479" s="142">
        <v>0</v>
      </c>
      <c r="O479" s="150"/>
      <c r="P479" s="144">
        <v>0</v>
      </c>
      <c r="Q479" s="144">
        <v>0</v>
      </c>
      <c r="R479" s="144">
        <f t="shared" si="154"/>
        <v>0</v>
      </c>
      <c r="S479" s="144">
        <f t="shared" si="148"/>
        <v>0</v>
      </c>
      <c r="T479" s="144">
        <v>0</v>
      </c>
      <c r="U479" s="144">
        <f t="shared" si="155"/>
        <v>0</v>
      </c>
      <c r="V479" s="145"/>
      <c r="W479" s="144">
        <v>0</v>
      </c>
      <c r="X479" s="146">
        <f t="shared" si="149"/>
        <v>0</v>
      </c>
      <c r="Y479" s="144">
        <v>0</v>
      </c>
      <c r="Z479" s="144">
        <f t="shared" si="150"/>
        <v>0</v>
      </c>
      <c r="AA479" s="144">
        <f t="shared" si="151"/>
        <v>0</v>
      </c>
      <c r="AB479" s="144">
        <f t="shared" si="152"/>
        <v>0</v>
      </c>
      <c r="AC479" s="147">
        <f t="shared" si="153"/>
        <v>0</v>
      </c>
      <c r="AD479" s="48"/>
      <c r="AE479" s="21">
        <v>10</v>
      </c>
      <c r="AF479" s="21">
        <v>0</v>
      </c>
      <c r="AG479" s="21">
        <f t="shared" si="156"/>
        <v>0</v>
      </c>
      <c r="AH479" s="21">
        <f t="shared" si="157"/>
        <v>0</v>
      </c>
      <c r="AI479" s="21">
        <f t="shared" si="158"/>
        <v>0</v>
      </c>
      <c r="AJ479" s="21">
        <f t="shared" si="159"/>
        <v>0</v>
      </c>
      <c r="AK479" s="21">
        <f t="shared" si="160"/>
        <v>0</v>
      </c>
      <c r="AL479" s="21">
        <f t="shared" si="161"/>
        <v>0</v>
      </c>
      <c r="AM479" s="21">
        <f t="shared" si="162"/>
        <v>0</v>
      </c>
      <c r="AN479" s="21">
        <f t="shared" si="163"/>
        <v>0</v>
      </c>
      <c r="AO479" s="21">
        <f t="shared" si="164"/>
        <v>0</v>
      </c>
      <c r="AP479" s="21">
        <f t="shared" si="165"/>
        <v>0</v>
      </c>
      <c r="AQ479" s="23">
        <f t="shared" si="166"/>
        <v>0</v>
      </c>
    </row>
    <row r="480" spans="1:43" x14ac:dyDescent="0.25">
      <c r="A480" s="131"/>
      <c r="B480" s="140" t="s">
        <v>792</v>
      </c>
      <c r="C480" s="127" t="s">
        <v>299</v>
      </c>
      <c r="D480" s="5"/>
      <c r="E480" s="5"/>
      <c r="F480" s="5"/>
      <c r="G480" s="5"/>
      <c r="H480" s="5"/>
      <c r="I480" s="5"/>
      <c r="J480" s="5"/>
      <c r="K480" s="5"/>
      <c r="L480" s="28"/>
      <c r="M480" s="141" t="s">
        <v>732</v>
      </c>
      <c r="N480" s="142">
        <v>0</v>
      </c>
      <c r="O480" s="150"/>
      <c r="P480" s="144">
        <v>0</v>
      </c>
      <c r="Q480" s="144">
        <v>0</v>
      </c>
      <c r="R480" s="144">
        <f t="shared" si="154"/>
        <v>0</v>
      </c>
      <c r="S480" s="144">
        <f t="shared" si="148"/>
        <v>0</v>
      </c>
      <c r="T480" s="144">
        <v>0</v>
      </c>
      <c r="U480" s="144">
        <f t="shared" si="155"/>
        <v>0</v>
      </c>
      <c r="V480" s="145"/>
      <c r="W480" s="144">
        <v>0</v>
      </c>
      <c r="X480" s="146">
        <f t="shared" si="149"/>
        <v>0</v>
      </c>
      <c r="Y480" s="144">
        <v>0</v>
      </c>
      <c r="Z480" s="144">
        <f t="shared" si="150"/>
        <v>0</v>
      </c>
      <c r="AA480" s="144">
        <f t="shared" si="151"/>
        <v>0</v>
      </c>
      <c r="AB480" s="144">
        <f t="shared" si="152"/>
        <v>0</v>
      </c>
      <c r="AC480" s="147">
        <f t="shared" si="153"/>
        <v>0</v>
      </c>
      <c r="AD480" s="48"/>
      <c r="AE480" s="21">
        <v>10</v>
      </c>
      <c r="AF480" s="21">
        <v>0</v>
      </c>
      <c r="AG480" s="21">
        <f t="shared" si="156"/>
        <v>0</v>
      </c>
      <c r="AH480" s="21">
        <f t="shared" si="157"/>
        <v>0</v>
      </c>
      <c r="AI480" s="21">
        <f t="shared" si="158"/>
        <v>0</v>
      </c>
      <c r="AJ480" s="21">
        <f t="shared" si="159"/>
        <v>0</v>
      </c>
      <c r="AK480" s="21">
        <f t="shared" si="160"/>
        <v>0</v>
      </c>
      <c r="AL480" s="21">
        <f t="shared" si="161"/>
        <v>0</v>
      </c>
      <c r="AM480" s="21">
        <f t="shared" si="162"/>
        <v>0</v>
      </c>
      <c r="AN480" s="21">
        <f t="shared" si="163"/>
        <v>0</v>
      </c>
      <c r="AO480" s="21">
        <f t="shared" si="164"/>
        <v>0</v>
      </c>
      <c r="AP480" s="21">
        <f t="shared" si="165"/>
        <v>0</v>
      </c>
      <c r="AQ480" s="23">
        <f t="shared" si="166"/>
        <v>0</v>
      </c>
    </row>
    <row r="481" spans="1:43" x14ac:dyDescent="0.25">
      <c r="A481" s="131"/>
      <c r="B481" s="140" t="s">
        <v>792</v>
      </c>
      <c r="C481" s="125" t="s">
        <v>394</v>
      </c>
      <c r="D481" s="5"/>
      <c r="E481" s="5"/>
      <c r="F481" s="5"/>
      <c r="G481" s="5"/>
      <c r="H481" s="5"/>
      <c r="I481" s="5"/>
      <c r="J481" s="5"/>
      <c r="K481" s="5"/>
      <c r="L481" s="28"/>
      <c r="M481" s="141" t="s">
        <v>732</v>
      </c>
      <c r="N481" s="142">
        <v>0</v>
      </c>
      <c r="O481" s="150"/>
      <c r="P481" s="144">
        <v>0</v>
      </c>
      <c r="Q481" s="144">
        <v>0</v>
      </c>
      <c r="R481" s="144">
        <f t="shared" si="154"/>
        <v>0</v>
      </c>
      <c r="S481" s="144">
        <f t="shared" si="148"/>
        <v>0</v>
      </c>
      <c r="T481" s="144">
        <v>0</v>
      </c>
      <c r="U481" s="144">
        <f t="shared" si="155"/>
        <v>0</v>
      </c>
      <c r="V481" s="145"/>
      <c r="W481" s="144">
        <v>0</v>
      </c>
      <c r="X481" s="146">
        <f t="shared" si="149"/>
        <v>0</v>
      </c>
      <c r="Y481" s="144">
        <v>0</v>
      </c>
      <c r="Z481" s="144">
        <f t="shared" si="150"/>
        <v>0</v>
      </c>
      <c r="AA481" s="144">
        <f t="shared" si="151"/>
        <v>0</v>
      </c>
      <c r="AB481" s="144">
        <f t="shared" si="152"/>
        <v>0</v>
      </c>
      <c r="AC481" s="147">
        <f t="shared" si="153"/>
        <v>0</v>
      </c>
      <c r="AD481" s="48"/>
      <c r="AE481" s="21">
        <v>10</v>
      </c>
      <c r="AF481" s="21">
        <v>0</v>
      </c>
      <c r="AG481" s="21">
        <f t="shared" si="156"/>
        <v>0</v>
      </c>
      <c r="AH481" s="21">
        <f t="shared" si="157"/>
        <v>0</v>
      </c>
      <c r="AI481" s="21">
        <f t="shared" si="158"/>
        <v>0</v>
      </c>
      <c r="AJ481" s="21">
        <f t="shared" si="159"/>
        <v>0</v>
      </c>
      <c r="AK481" s="21">
        <f t="shared" si="160"/>
        <v>0</v>
      </c>
      <c r="AL481" s="21">
        <f t="shared" si="161"/>
        <v>0</v>
      </c>
      <c r="AM481" s="21">
        <f t="shared" si="162"/>
        <v>0</v>
      </c>
      <c r="AN481" s="21">
        <f t="shared" si="163"/>
        <v>0</v>
      </c>
      <c r="AO481" s="21">
        <f t="shared" si="164"/>
        <v>0</v>
      </c>
      <c r="AP481" s="21">
        <f t="shared" si="165"/>
        <v>0</v>
      </c>
      <c r="AQ481" s="23">
        <f t="shared" si="166"/>
        <v>0</v>
      </c>
    </row>
    <row r="482" spans="1:43" ht="30" x14ac:dyDescent="0.25">
      <c r="A482" s="128" t="s">
        <v>236</v>
      </c>
      <c r="B482" s="140" t="s">
        <v>792</v>
      </c>
      <c r="C482" s="118" t="s">
        <v>826</v>
      </c>
      <c r="D482" s="5"/>
      <c r="E482" s="5"/>
      <c r="F482" s="5"/>
      <c r="G482" s="5"/>
      <c r="H482" s="5"/>
      <c r="I482" s="5"/>
      <c r="J482" s="5"/>
      <c r="K482" s="5"/>
      <c r="L482" s="28"/>
      <c r="M482" s="141" t="s">
        <v>732</v>
      </c>
      <c r="N482" s="142">
        <v>0</v>
      </c>
      <c r="O482" s="150"/>
      <c r="P482" s="144">
        <v>0</v>
      </c>
      <c r="Q482" s="144">
        <v>0</v>
      </c>
      <c r="R482" s="144">
        <f t="shared" si="154"/>
        <v>0</v>
      </c>
      <c r="S482" s="144">
        <f t="shared" si="148"/>
        <v>0</v>
      </c>
      <c r="T482" s="144">
        <v>0</v>
      </c>
      <c r="U482" s="144">
        <f t="shared" si="155"/>
        <v>0</v>
      </c>
      <c r="V482" s="145"/>
      <c r="W482" s="144">
        <v>0</v>
      </c>
      <c r="X482" s="146">
        <f t="shared" si="149"/>
        <v>0</v>
      </c>
      <c r="Y482" s="144">
        <v>0</v>
      </c>
      <c r="Z482" s="144">
        <f t="shared" si="150"/>
        <v>0</v>
      </c>
      <c r="AA482" s="144">
        <f t="shared" si="151"/>
        <v>0</v>
      </c>
      <c r="AB482" s="144">
        <f t="shared" si="152"/>
        <v>0</v>
      </c>
      <c r="AC482" s="147">
        <f t="shared" si="153"/>
        <v>0</v>
      </c>
      <c r="AD482" s="48"/>
      <c r="AE482" s="21">
        <v>10</v>
      </c>
      <c r="AF482" s="21">
        <v>0</v>
      </c>
      <c r="AG482" s="21">
        <f t="shared" si="156"/>
        <v>0</v>
      </c>
      <c r="AH482" s="21">
        <f t="shared" si="157"/>
        <v>0</v>
      </c>
      <c r="AI482" s="21">
        <f t="shared" si="158"/>
        <v>0</v>
      </c>
      <c r="AJ482" s="21">
        <f t="shared" si="159"/>
        <v>0</v>
      </c>
      <c r="AK482" s="21">
        <f t="shared" si="160"/>
        <v>0</v>
      </c>
      <c r="AL482" s="21">
        <f t="shared" si="161"/>
        <v>0</v>
      </c>
      <c r="AM482" s="21">
        <f t="shared" si="162"/>
        <v>0</v>
      </c>
      <c r="AN482" s="21">
        <f t="shared" si="163"/>
        <v>0</v>
      </c>
      <c r="AO482" s="21">
        <f t="shared" si="164"/>
        <v>0</v>
      </c>
      <c r="AP482" s="21">
        <f t="shared" si="165"/>
        <v>0</v>
      </c>
      <c r="AQ482" s="23">
        <f t="shared" si="166"/>
        <v>0</v>
      </c>
    </row>
    <row r="483" spans="1:43" ht="30" x14ac:dyDescent="0.25">
      <c r="A483" s="128" t="s">
        <v>237</v>
      </c>
      <c r="B483" s="140" t="s">
        <v>792</v>
      </c>
      <c r="C483" s="118" t="s">
        <v>395</v>
      </c>
      <c r="D483" s="5"/>
      <c r="E483" s="5"/>
      <c r="F483" s="5"/>
      <c r="G483" s="5"/>
      <c r="H483" s="5"/>
      <c r="I483" s="5"/>
      <c r="J483" s="5"/>
      <c r="K483" s="5"/>
      <c r="L483" s="28"/>
      <c r="M483" s="141" t="s">
        <v>732</v>
      </c>
      <c r="N483" s="142">
        <v>0</v>
      </c>
      <c r="O483" s="150"/>
      <c r="P483" s="144">
        <v>0</v>
      </c>
      <c r="Q483" s="144">
        <v>0</v>
      </c>
      <c r="R483" s="144">
        <f t="shared" si="154"/>
        <v>0</v>
      </c>
      <c r="S483" s="144">
        <f t="shared" si="148"/>
        <v>0</v>
      </c>
      <c r="T483" s="144">
        <v>0</v>
      </c>
      <c r="U483" s="144">
        <f t="shared" si="155"/>
        <v>0</v>
      </c>
      <c r="V483" s="145"/>
      <c r="W483" s="144">
        <v>0</v>
      </c>
      <c r="X483" s="146">
        <f t="shared" si="149"/>
        <v>0</v>
      </c>
      <c r="Y483" s="144">
        <v>0</v>
      </c>
      <c r="Z483" s="144">
        <f t="shared" si="150"/>
        <v>0</v>
      </c>
      <c r="AA483" s="144">
        <f t="shared" si="151"/>
        <v>0</v>
      </c>
      <c r="AB483" s="144">
        <f t="shared" si="152"/>
        <v>0</v>
      </c>
      <c r="AC483" s="147">
        <f t="shared" si="153"/>
        <v>0</v>
      </c>
      <c r="AD483" s="48"/>
      <c r="AE483" s="21">
        <v>10</v>
      </c>
      <c r="AF483" s="21">
        <v>0</v>
      </c>
      <c r="AG483" s="21">
        <f t="shared" si="156"/>
        <v>0</v>
      </c>
      <c r="AH483" s="21">
        <f t="shared" si="157"/>
        <v>0</v>
      </c>
      <c r="AI483" s="21">
        <f t="shared" si="158"/>
        <v>0</v>
      </c>
      <c r="AJ483" s="21">
        <f t="shared" si="159"/>
        <v>0</v>
      </c>
      <c r="AK483" s="21">
        <f t="shared" si="160"/>
        <v>0</v>
      </c>
      <c r="AL483" s="21">
        <f t="shared" si="161"/>
        <v>0</v>
      </c>
      <c r="AM483" s="21">
        <f t="shared" si="162"/>
        <v>0</v>
      </c>
      <c r="AN483" s="21">
        <f t="shared" si="163"/>
        <v>0</v>
      </c>
      <c r="AO483" s="21">
        <f t="shared" si="164"/>
        <v>0</v>
      </c>
      <c r="AP483" s="21">
        <f t="shared" si="165"/>
        <v>0</v>
      </c>
      <c r="AQ483" s="23">
        <f t="shared" si="166"/>
        <v>0</v>
      </c>
    </row>
    <row r="484" spans="1:43" x14ac:dyDescent="0.25">
      <c r="A484" s="128" t="s">
        <v>238</v>
      </c>
      <c r="B484" s="140" t="s">
        <v>792</v>
      </c>
      <c r="C484" s="118" t="s">
        <v>791</v>
      </c>
      <c r="D484" s="5"/>
      <c r="E484" s="5"/>
      <c r="F484" s="5"/>
      <c r="G484" s="5"/>
      <c r="H484" s="5"/>
      <c r="I484" s="5"/>
      <c r="J484" s="5"/>
      <c r="K484" s="5"/>
      <c r="L484" s="28"/>
      <c r="M484" s="141" t="s">
        <v>732</v>
      </c>
      <c r="N484" s="142">
        <v>0</v>
      </c>
      <c r="O484" s="150"/>
      <c r="P484" s="144">
        <v>0</v>
      </c>
      <c r="Q484" s="144">
        <v>0</v>
      </c>
      <c r="R484" s="144">
        <f t="shared" si="154"/>
        <v>0</v>
      </c>
      <c r="S484" s="144">
        <f t="shared" si="148"/>
        <v>0</v>
      </c>
      <c r="T484" s="144">
        <v>0</v>
      </c>
      <c r="U484" s="144">
        <f t="shared" si="155"/>
        <v>0</v>
      </c>
      <c r="V484" s="145"/>
      <c r="W484" s="144">
        <v>0</v>
      </c>
      <c r="X484" s="146">
        <f t="shared" si="149"/>
        <v>0</v>
      </c>
      <c r="Y484" s="144">
        <v>0</v>
      </c>
      <c r="Z484" s="144">
        <f t="shared" si="150"/>
        <v>0</v>
      </c>
      <c r="AA484" s="144">
        <f t="shared" si="151"/>
        <v>0</v>
      </c>
      <c r="AB484" s="144">
        <f t="shared" si="152"/>
        <v>0</v>
      </c>
      <c r="AC484" s="147">
        <f t="shared" si="153"/>
        <v>0</v>
      </c>
      <c r="AD484" s="48"/>
      <c r="AE484" s="21">
        <v>10</v>
      </c>
      <c r="AF484" s="21">
        <v>0</v>
      </c>
      <c r="AG484" s="21">
        <f t="shared" si="156"/>
        <v>0</v>
      </c>
      <c r="AH484" s="21">
        <f t="shared" si="157"/>
        <v>0</v>
      </c>
      <c r="AI484" s="21">
        <f t="shared" si="158"/>
        <v>0</v>
      </c>
      <c r="AJ484" s="21">
        <f t="shared" si="159"/>
        <v>0</v>
      </c>
      <c r="AK484" s="21">
        <f t="shared" si="160"/>
        <v>0</v>
      </c>
      <c r="AL484" s="21">
        <f t="shared" si="161"/>
        <v>0</v>
      </c>
      <c r="AM484" s="21">
        <f t="shared" si="162"/>
        <v>0</v>
      </c>
      <c r="AN484" s="21">
        <f t="shared" si="163"/>
        <v>0</v>
      </c>
      <c r="AO484" s="21">
        <f t="shared" si="164"/>
        <v>0</v>
      </c>
      <c r="AP484" s="21">
        <f t="shared" si="165"/>
        <v>0</v>
      </c>
      <c r="AQ484" s="23">
        <f t="shared" si="166"/>
        <v>0</v>
      </c>
    </row>
    <row r="485" spans="1:43" x14ac:dyDescent="0.25">
      <c r="A485" s="131"/>
      <c r="B485" s="140" t="s">
        <v>792</v>
      </c>
      <c r="C485" s="127" t="s">
        <v>303</v>
      </c>
      <c r="D485" s="5"/>
      <c r="E485" s="5"/>
      <c r="F485" s="5"/>
      <c r="G485" s="5"/>
      <c r="H485" s="5"/>
      <c r="I485" s="5"/>
      <c r="J485" s="5"/>
      <c r="K485" s="5"/>
      <c r="L485" s="28"/>
      <c r="M485" s="141" t="s">
        <v>732</v>
      </c>
      <c r="N485" s="142">
        <v>0</v>
      </c>
      <c r="O485" s="150"/>
      <c r="P485" s="144">
        <v>0</v>
      </c>
      <c r="Q485" s="144">
        <v>0</v>
      </c>
      <c r="R485" s="144">
        <f t="shared" si="154"/>
        <v>0</v>
      </c>
      <c r="S485" s="144">
        <f t="shared" si="148"/>
        <v>0</v>
      </c>
      <c r="T485" s="144">
        <v>0</v>
      </c>
      <c r="U485" s="144">
        <f t="shared" si="155"/>
        <v>0</v>
      </c>
      <c r="V485" s="145"/>
      <c r="W485" s="144">
        <v>0</v>
      </c>
      <c r="X485" s="146">
        <f t="shared" si="149"/>
        <v>0</v>
      </c>
      <c r="Y485" s="144">
        <v>0</v>
      </c>
      <c r="Z485" s="144">
        <f t="shared" si="150"/>
        <v>0</v>
      </c>
      <c r="AA485" s="144">
        <f t="shared" si="151"/>
        <v>0</v>
      </c>
      <c r="AB485" s="144">
        <f t="shared" si="152"/>
        <v>0</v>
      </c>
      <c r="AC485" s="147">
        <f t="shared" si="153"/>
        <v>0</v>
      </c>
      <c r="AD485" s="48"/>
      <c r="AE485" s="21">
        <v>10</v>
      </c>
      <c r="AF485" s="21">
        <v>0</v>
      </c>
      <c r="AG485" s="21">
        <f t="shared" si="156"/>
        <v>0</v>
      </c>
      <c r="AH485" s="21">
        <f t="shared" si="157"/>
        <v>0</v>
      </c>
      <c r="AI485" s="21">
        <f t="shared" si="158"/>
        <v>0</v>
      </c>
      <c r="AJ485" s="21">
        <f t="shared" si="159"/>
        <v>0</v>
      </c>
      <c r="AK485" s="21">
        <f t="shared" si="160"/>
        <v>0</v>
      </c>
      <c r="AL485" s="21">
        <f t="shared" si="161"/>
        <v>0</v>
      </c>
      <c r="AM485" s="21">
        <f t="shared" si="162"/>
        <v>0</v>
      </c>
      <c r="AN485" s="21">
        <f t="shared" si="163"/>
        <v>0</v>
      </c>
      <c r="AO485" s="21">
        <f t="shared" si="164"/>
        <v>0</v>
      </c>
      <c r="AP485" s="21">
        <f t="shared" si="165"/>
        <v>0</v>
      </c>
      <c r="AQ485" s="23">
        <f t="shared" si="166"/>
        <v>0</v>
      </c>
    </row>
    <row r="486" spans="1:43" ht="30" x14ac:dyDescent="0.25">
      <c r="A486" s="131"/>
      <c r="B486" s="140" t="s">
        <v>792</v>
      </c>
      <c r="C486" s="118" t="s">
        <v>396</v>
      </c>
      <c r="D486" s="5"/>
      <c r="E486" s="5"/>
      <c r="F486" s="5"/>
      <c r="G486" s="5"/>
      <c r="H486" s="5"/>
      <c r="I486" s="5"/>
      <c r="J486" s="5"/>
      <c r="K486" s="5"/>
      <c r="L486" s="28"/>
      <c r="M486" s="141" t="s">
        <v>732</v>
      </c>
      <c r="N486" s="142">
        <v>0</v>
      </c>
      <c r="O486" s="150"/>
      <c r="P486" s="144">
        <v>0</v>
      </c>
      <c r="Q486" s="144">
        <v>0</v>
      </c>
      <c r="R486" s="144">
        <f t="shared" si="154"/>
        <v>0</v>
      </c>
      <c r="S486" s="144">
        <f t="shared" si="148"/>
        <v>0</v>
      </c>
      <c r="T486" s="144">
        <v>0</v>
      </c>
      <c r="U486" s="144">
        <f t="shared" si="155"/>
        <v>0</v>
      </c>
      <c r="V486" s="145"/>
      <c r="W486" s="144">
        <v>0</v>
      </c>
      <c r="X486" s="146">
        <f t="shared" si="149"/>
        <v>0</v>
      </c>
      <c r="Y486" s="144">
        <v>0</v>
      </c>
      <c r="Z486" s="144">
        <f t="shared" si="150"/>
        <v>0</v>
      </c>
      <c r="AA486" s="144">
        <f t="shared" si="151"/>
        <v>0</v>
      </c>
      <c r="AB486" s="144">
        <f t="shared" si="152"/>
        <v>0</v>
      </c>
      <c r="AC486" s="147">
        <f t="shared" si="153"/>
        <v>0</v>
      </c>
      <c r="AD486" s="48"/>
      <c r="AE486" s="21">
        <v>10</v>
      </c>
      <c r="AF486" s="21">
        <v>0</v>
      </c>
      <c r="AG486" s="21">
        <f t="shared" si="156"/>
        <v>0</v>
      </c>
      <c r="AH486" s="21">
        <f t="shared" si="157"/>
        <v>0</v>
      </c>
      <c r="AI486" s="21">
        <f t="shared" si="158"/>
        <v>0</v>
      </c>
      <c r="AJ486" s="21">
        <f t="shared" si="159"/>
        <v>0</v>
      </c>
      <c r="AK486" s="21">
        <f t="shared" si="160"/>
        <v>0</v>
      </c>
      <c r="AL486" s="21">
        <f t="shared" si="161"/>
        <v>0</v>
      </c>
      <c r="AM486" s="21">
        <f t="shared" si="162"/>
        <v>0</v>
      </c>
      <c r="AN486" s="21">
        <f t="shared" si="163"/>
        <v>0</v>
      </c>
      <c r="AO486" s="21">
        <f t="shared" si="164"/>
        <v>0</v>
      </c>
      <c r="AP486" s="21">
        <f t="shared" si="165"/>
        <v>0</v>
      </c>
      <c r="AQ486" s="23">
        <f t="shared" si="166"/>
        <v>0</v>
      </c>
    </row>
    <row r="487" spans="1:43" x14ac:dyDescent="0.25">
      <c r="A487" s="131"/>
      <c r="B487" s="140" t="s">
        <v>792</v>
      </c>
      <c r="C487" s="127" t="s">
        <v>262</v>
      </c>
      <c r="D487" s="5"/>
      <c r="E487" s="5"/>
      <c r="F487" s="5"/>
      <c r="G487" s="5"/>
      <c r="H487" s="5"/>
      <c r="I487" s="5"/>
      <c r="J487" s="5"/>
      <c r="K487" s="5"/>
      <c r="L487" s="28"/>
      <c r="M487" s="141" t="s">
        <v>732</v>
      </c>
      <c r="N487" s="142">
        <v>0</v>
      </c>
      <c r="O487" s="150"/>
      <c r="P487" s="144">
        <v>0</v>
      </c>
      <c r="Q487" s="144">
        <v>0</v>
      </c>
      <c r="R487" s="144">
        <f t="shared" si="154"/>
        <v>0</v>
      </c>
      <c r="S487" s="144">
        <f t="shared" si="148"/>
        <v>0</v>
      </c>
      <c r="T487" s="144">
        <v>0</v>
      </c>
      <c r="U487" s="144">
        <f t="shared" si="155"/>
        <v>0</v>
      </c>
      <c r="V487" s="145"/>
      <c r="W487" s="144">
        <v>0</v>
      </c>
      <c r="X487" s="146">
        <f t="shared" si="149"/>
        <v>0</v>
      </c>
      <c r="Y487" s="144">
        <v>0</v>
      </c>
      <c r="Z487" s="144">
        <f t="shared" si="150"/>
        <v>0</v>
      </c>
      <c r="AA487" s="144">
        <f t="shared" si="151"/>
        <v>0</v>
      </c>
      <c r="AB487" s="144">
        <f t="shared" si="152"/>
        <v>0</v>
      </c>
      <c r="AC487" s="147">
        <f t="shared" si="153"/>
        <v>0</v>
      </c>
      <c r="AD487" s="48"/>
      <c r="AE487" s="21">
        <v>10</v>
      </c>
      <c r="AF487" s="21">
        <v>0</v>
      </c>
      <c r="AG487" s="21">
        <f t="shared" si="156"/>
        <v>0</v>
      </c>
      <c r="AH487" s="21">
        <f t="shared" si="157"/>
        <v>0</v>
      </c>
      <c r="AI487" s="21">
        <f t="shared" si="158"/>
        <v>0</v>
      </c>
      <c r="AJ487" s="21">
        <f t="shared" si="159"/>
        <v>0</v>
      </c>
      <c r="AK487" s="21">
        <f t="shared" si="160"/>
        <v>0</v>
      </c>
      <c r="AL487" s="21">
        <f t="shared" si="161"/>
        <v>0</v>
      </c>
      <c r="AM487" s="21">
        <f t="shared" si="162"/>
        <v>0</v>
      </c>
      <c r="AN487" s="21">
        <f t="shared" si="163"/>
        <v>0</v>
      </c>
      <c r="AO487" s="21">
        <f t="shared" si="164"/>
        <v>0</v>
      </c>
      <c r="AP487" s="21">
        <f t="shared" si="165"/>
        <v>0</v>
      </c>
      <c r="AQ487" s="23">
        <f t="shared" si="166"/>
        <v>0</v>
      </c>
    </row>
    <row r="488" spans="1:43" x14ac:dyDescent="0.25">
      <c r="A488" s="131"/>
      <c r="B488" s="140" t="s">
        <v>792</v>
      </c>
      <c r="C488" s="125" t="s">
        <v>350</v>
      </c>
      <c r="D488" s="5"/>
      <c r="E488" s="5"/>
      <c r="F488" s="5"/>
      <c r="G488" s="5"/>
      <c r="H488" s="5"/>
      <c r="I488" s="5"/>
      <c r="J488" s="5"/>
      <c r="K488" s="5"/>
      <c r="L488" s="28"/>
      <c r="M488" s="141" t="s">
        <v>732</v>
      </c>
      <c r="N488" s="142">
        <v>0</v>
      </c>
      <c r="O488" s="150"/>
      <c r="P488" s="144">
        <v>0</v>
      </c>
      <c r="Q488" s="144">
        <v>0</v>
      </c>
      <c r="R488" s="144">
        <f t="shared" si="154"/>
        <v>0</v>
      </c>
      <c r="S488" s="144">
        <f t="shared" si="148"/>
        <v>0</v>
      </c>
      <c r="T488" s="144">
        <v>0</v>
      </c>
      <c r="U488" s="144">
        <f t="shared" si="155"/>
        <v>0</v>
      </c>
      <c r="V488" s="145"/>
      <c r="W488" s="144">
        <v>0</v>
      </c>
      <c r="X488" s="146">
        <f t="shared" si="149"/>
        <v>0</v>
      </c>
      <c r="Y488" s="144">
        <v>0</v>
      </c>
      <c r="Z488" s="144">
        <f t="shared" si="150"/>
        <v>0</v>
      </c>
      <c r="AA488" s="144">
        <f t="shared" si="151"/>
        <v>0</v>
      </c>
      <c r="AB488" s="144">
        <f t="shared" si="152"/>
        <v>0</v>
      </c>
      <c r="AC488" s="147">
        <f t="shared" si="153"/>
        <v>0</v>
      </c>
      <c r="AD488" s="48"/>
      <c r="AE488" s="21">
        <v>10</v>
      </c>
      <c r="AF488" s="21">
        <v>0</v>
      </c>
      <c r="AG488" s="21">
        <f t="shared" si="156"/>
        <v>0</v>
      </c>
      <c r="AH488" s="21">
        <f t="shared" si="157"/>
        <v>0</v>
      </c>
      <c r="AI488" s="21">
        <f t="shared" si="158"/>
        <v>0</v>
      </c>
      <c r="AJ488" s="21">
        <f t="shared" si="159"/>
        <v>0</v>
      </c>
      <c r="AK488" s="21">
        <f t="shared" si="160"/>
        <v>0</v>
      </c>
      <c r="AL488" s="21">
        <f t="shared" si="161"/>
        <v>0</v>
      </c>
      <c r="AM488" s="21">
        <f t="shared" si="162"/>
        <v>0</v>
      </c>
      <c r="AN488" s="21">
        <f t="shared" si="163"/>
        <v>0</v>
      </c>
      <c r="AO488" s="21">
        <f t="shared" si="164"/>
        <v>0</v>
      </c>
      <c r="AP488" s="21">
        <f t="shared" si="165"/>
        <v>0</v>
      </c>
      <c r="AQ488" s="23">
        <f t="shared" si="166"/>
        <v>0</v>
      </c>
    </row>
    <row r="489" spans="1:43" x14ac:dyDescent="0.25">
      <c r="A489" s="131"/>
      <c r="B489" s="140" t="s">
        <v>792</v>
      </c>
      <c r="C489" s="125" t="s">
        <v>783</v>
      </c>
      <c r="D489" s="5"/>
      <c r="E489" s="5"/>
      <c r="F489" s="5"/>
      <c r="G489" s="5"/>
      <c r="H489" s="5"/>
      <c r="I489" s="5"/>
      <c r="J489" s="5"/>
      <c r="K489" s="5"/>
      <c r="L489" s="28"/>
      <c r="M489" s="141" t="s">
        <v>732</v>
      </c>
      <c r="N489" s="142">
        <v>0</v>
      </c>
      <c r="O489" s="150"/>
      <c r="P489" s="144">
        <v>0</v>
      </c>
      <c r="Q489" s="144">
        <v>0</v>
      </c>
      <c r="R489" s="144">
        <f t="shared" si="154"/>
        <v>0</v>
      </c>
      <c r="S489" s="144">
        <f t="shared" si="148"/>
        <v>0</v>
      </c>
      <c r="T489" s="144">
        <v>0</v>
      </c>
      <c r="U489" s="144">
        <f t="shared" si="155"/>
        <v>0</v>
      </c>
      <c r="V489" s="145"/>
      <c r="W489" s="144">
        <v>0</v>
      </c>
      <c r="X489" s="146">
        <f t="shared" si="149"/>
        <v>0</v>
      </c>
      <c r="Y489" s="144">
        <v>0</v>
      </c>
      <c r="Z489" s="144">
        <f t="shared" si="150"/>
        <v>0</v>
      </c>
      <c r="AA489" s="144">
        <f t="shared" si="151"/>
        <v>0</v>
      </c>
      <c r="AB489" s="144">
        <f t="shared" si="152"/>
        <v>0</v>
      </c>
      <c r="AC489" s="147">
        <f t="shared" si="153"/>
        <v>0</v>
      </c>
      <c r="AD489" s="48"/>
      <c r="AE489" s="21">
        <v>10</v>
      </c>
      <c r="AF489" s="21">
        <v>0</v>
      </c>
      <c r="AG489" s="21">
        <f t="shared" si="156"/>
        <v>0</v>
      </c>
      <c r="AH489" s="21">
        <f t="shared" si="157"/>
        <v>0</v>
      </c>
      <c r="AI489" s="21">
        <f t="shared" si="158"/>
        <v>0</v>
      </c>
      <c r="AJ489" s="21">
        <f t="shared" si="159"/>
        <v>0</v>
      </c>
      <c r="AK489" s="21">
        <f t="shared" si="160"/>
        <v>0</v>
      </c>
      <c r="AL489" s="21">
        <f t="shared" si="161"/>
        <v>0</v>
      </c>
      <c r="AM489" s="21">
        <f t="shared" si="162"/>
        <v>0</v>
      </c>
      <c r="AN489" s="21">
        <f t="shared" si="163"/>
        <v>0</v>
      </c>
      <c r="AO489" s="21">
        <f t="shared" si="164"/>
        <v>0</v>
      </c>
      <c r="AP489" s="21">
        <f t="shared" si="165"/>
        <v>0</v>
      </c>
      <c r="AQ489" s="23">
        <f t="shared" si="166"/>
        <v>0</v>
      </c>
    </row>
    <row r="490" spans="1:43" x14ac:dyDescent="0.25">
      <c r="A490" s="131"/>
      <c r="B490" s="140" t="s">
        <v>792</v>
      </c>
      <c r="C490" s="125" t="s">
        <v>350</v>
      </c>
      <c r="D490" s="5"/>
      <c r="E490" s="5"/>
      <c r="F490" s="5"/>
      <c r="G490" s="5"/>
      <c r="H490" s="5"/>
      <c r="I490" s="5"/>
      <c r="J490" s="5"/>
      <c r="K490" s="5"/>
      <c r="L490" s="28"/>
      <c r="M490" s="141" t="s">
        <v>732</v>
      </c>
      <c r="N490" s="142">
        <v>0</v>
      </c>
      <c r="O490" s="150"/>
      <c r="P490" s="144">
        <v>0</v>
      </c>
      <c r="Q490" s="144">
        <v>0</v>
      </c>
      <c r="R490" s="144">
        <f t="shared" si="154"/>
        <v>0</v>
      </c>
      <c r="S490" s="144">
        <f t="shared" si="148"/>
        <v>0</v>
      </c>
      <c r="T490" s="144">
        <v>0</v>
      </c>
      <c r="U490" s="144">
        <f t="shared" si="155"/>
        <v>0</v>
      </c>
      <c r="V490" s="145"/>
      <c r="W490" s="144">
        <v>0</v>
      </c>
      <c r="X490" s="146">
        <f t="shared" si="149"/>
        <v>0</v>
      </c>
      <c r="Y490" s="144">
        <v>0</v>
      </c>
      <c r="Z490" s="144">
        <f t="shared" si="150"/>
        <v>0</v>
      </c>
      <c r="AA490" s="144">
        <f t="shared" si="151"/>
        <v>0</v>
      </c>
      <c r="AB490" s="144">
        <f t="shared" si="152"/>
        <v>0</v>
      </c>
      <c r="AC490" s="147">
        <f t="shared" si="153"/>
        <v>0</v>
      </c>
      <c r="AD490" s="48"/>
      <c r="AE490" s="21">
        <v>10</v>
      </c>
      <c r="AF490" s="21">
        <v>0</v>
      </c>
      <c r="AG490" s="21">
        <f t="shared" si="156"/>
        <v>0</v>
      </c>
      <c r="AH490" s="21">
        <f t="shared" si="157"/>
        <v>0</v>
      </c>
      <c r="AI490" s="21">
        <f t="shared" si="158"/>
        <v>0</v>
      </c>
      <c r="AJ490" s="21">
        <f t="shared" si="159"/>
        <v>0</v>
      </c>
      <c r="AK490" s="21">
        <f t="shared" si="160"/>
        <v>0</v>
      </c>
      <c r="AL490" s="21">
        <f t="shared" si="161"/>
        <v>0</v>
      </c>
      <c r="AM490" s="21">
        <f t="shared" si="162"/>
        <v>0</v>
      </c>
      <c r="AN490" s="21">
        <f t="shared" si="163"/>
        <v>0</v>
      </c>
      <c r="AO490" s="21">
        <f t="shared" si="164"/>
        <v>0</v>
      </c>
      <c r="AP490" s="21">
        <f t="shared" si="165"/>
        <v>0</v>
      </c>
      <c r="AQ490" s="23">
        <f t="shared" si="166"/>
        <v>0</v>
      </c>
    </row>
    <row r="491" spans="1:43" x14ac:dyDescent="0.25">
      <c r="A491" s="131"/>
      <c r="B491" s="140" t="s">
        <v>792</v>
      </c>
      <c r="C491" s="125" t="s">
        <v>786</v>
      </c>
      <c r="D491" s="5"/>
      <c r="E491" s="5"/>
      <c r="F491" s="5"/>
      <c r="G491" s="5"/>
      <c r="H491" s="5"/>
      <c r="I491" s="5"/>
      <c r="J491" s="5"/>
      <c r="K491" s="5"/>
      <c r="L491" s="28"/>
      <c r="M491" s="141" t="s">
        <v>732</v>
      </c>
      <c r="N491" s="142">
        <v>0</v>
      </c>
      <c r="O491" s="150"/>
      <c r="P491" s="144">
        <v>0</v>
      </c>
      <c r="Q491" s="144">
        <v>0</v>
      </c>
      <c r="R491" s="144">
        <f t="shared" si="154"/>
        <v>0</v>
      </c>
      <c r="S491" s="144">
        <f t="shared" si="148"/>
        <v>0</v>
      </c>
      <c r="T491" s="144">
        <v>0</v>
      </c>
      <c r="U491" s="144">
        <f t="shared" si="155"/>
        <v>0</v>
      </c>
      <c r="V491" s="145"/>
      <c r="W491" s="144">
        <v>0</v>
      </c>
      <c r="X491" s="146">
        <f t="shared" si="149"/>
        <v>0</v>
      </c>
      <c r="Y491" s="144">
        <v>0</v>
      </c>
      <c r="Z491" s="144">
        <f t="shared" si="150"/>
        <v>0</v>
      </c>
      <c r="AA491" s="144">
        <f t="shared" si="151"/>
        <v>0</v>
      </c>
      <c r="AB491" s="144">
        <f t="shared" si="152"/>
        <v>0</v>
      </c>
      <c r="AC491" s="147">
        <f t="shared" si="153"/>
        <v>0</v>
      </c>
      <c r="AD491" s="48"/>
      <c r="AE491" s="21">
        <v>10</v>
      </c>
      <c r="AF491" s="21">
        <v>0</v>
      </c>
      <c r="AG491" s="21">
        <f t="shared" si="156"/>
        <v>0</v>
      </c>
      <c r="AH491" s="21">
        <f t="shared" si="157"/>
        <v>0</v>
      </c>
      <c r="AI491" s="21">
        <f t="shared" si="158"/>
        <v>0</v>
      </c>
      <c r="AJ491" s="21">
        <f t="shared" si="159"/>
        <v>0</v>
      </c>
      <c r="AK491" s="21">
        <f t="shared" si="160"/>
        <v>0</v>
      </c>
      <c r="AL491" s="21">
        <f t="shared" si="161"/>
        <v>0</v>
      </c>
      <c r="AM491" s="21">
        <f t="shared" si="162"/>
        <v>0</v>
      </c>
      <c r="AN491" s="21">
        <f t="shared" si="163"/>
        <v>0</v>
      </c>
      <c r="AO491" s="21">
        <f t="shared" si="164"/>
        <v>0</v>
      </c>
      <c r="AP491" s="21">
        <f t="shared" si="165"/>
        <v>0</v>
      </c>
      <c r="AQ491" s="23">
        <f t="shared" si="166"/>
        <v>0</v>
      </c>
    </row>
    <row r="492" spans="1:43" x14ac:dyDescent="0.25">
      <c r="A492" s="131"/>
      <c r="B492" s="140" t="s">
        <v>792</v>
      </c>
      <c r="C492" s="134" t="s">
        <v>397</v>
      </c>
      <c r="D492" s="5"/>
      <c r="E492" s="5"/>
      <c r="F492" s="5"/>
      <c r="G492" s="5"/>
      <c r="H492" s="5"/>
      <c r="I492" s="5"/>
      <c r="J492" s="5"/>
      <c r="K492" s="5"/>
      <c r="L492" s="28"/>
      <c r="M492" s="148" t="s">
        <v>726</v>
      </c>
      <c r="N492" s="141">
        <v>1</v>
      </c>
      <c r="O492" s="150"/>
      <c r="P492" s="151">
        <v>136226.875</v>
      </c>
      <c r="Q492" s="144">
        <v>0</v>
      </c>
      <c r="R492" s="144">
        <f t="shared" si="154"/>
        <v>136226.875</v>
      </c>
      <c r="S492" s="144">
        <f t="shared" si="148"/>
        <v>10221.102431249999</v>
      </c>
      <c r="T492" s="144">
        <v>0</v>
      </c>
      <c r="U492" s="144">
        <f t="shared" si="155"/>
        <v>146447.97743125001</v>
      </c>
      <c r="V492" s="145"/>
      <c r="W492" s="152">
        <v>8862</v>
      </c>
      <c r="X492" s="146">
        <f t="shared" si="149"/>
        <v>1095.3431999999998</v>
      </c>
      <c r="Y492" s="144">
        <v>0</v>
      </c>
      <c r="Z492" s="144">
        <f t="shared" si="150"/>
        <v>9957.3431999999993</v>
      </c>
      <c r="AA492" s="144">
        <f t="shared" si="151"/>
        <v>146447.97743125001</v>
      </c>
      <c r="AB492" s="144">
        <f t="shared" si="152"/>
        <v>9957.3431999999993</v>
      </c>
      <c r="AC492" s="147">
        <f t="shared" si="153"/>
        <v>156405</v>
      </c>
      <c r="AD492" s="48"/>
      <c r="AE492" s="21">
        <v>10</v>
      </c>
      <c r="AF492" s="21">
        <v>1</v>
      </c>
      <c r="AG492" s="21">
        <f t="shared" si="156"/>
        <v>13622.6875</v>
      </c>
      <c r="AH492" s="21">
        <f t="shared" si="157"/>
        <v>0</v>
      </c>
      <c r="AI492" s="21">
        <f t="shared" si="158"/>
        <v>13622.6875</v>
      </c>
      <c r="AJ492" s="21">
        <f t="shared" si="159"/>
        <v>1022.110243125</v>
      </c>
      <c r="AK492" s="21">
        <f t="shared" si="160"/>
        <v>0</v>
      </c>
      <c r="AL492" s="21">
        <f t="shared" si="161"/>
        <v>14644.797743125</v>
      </c>
      <c r="AM492" s="21">
        <f t="shared" si="162"/>
        <v>886.2</v>
      </c>
      <c r="AN492" s="21">
        <f t="shared" si="163"/>
        <v>109.53431999999997</v>
      </c>
      <c r="AO492" s="21">
        <f t="shared" si="164"/>
        <v>0</v>
      </c>
      <c r="AP492" s="21">
        <f t="shared" si="165"/>
        <v>995.73432000000003</v>
      </c>
      <c r="AQ492" s="23">
        <f t="shared" si="166"/>
        <v>15640.532063125</v>
      </c>
    </row>
    <row r="493" spans="1:43" x14ac:dyDescent="0.25">
      <c r="A493" s="126">
        <v>18</v>
      </c>
      <c r="B493" s="140" t="s">
        <v>792</v>
      </c>
      <c r="C493" s="127" t="s">
        <v>398</v>
      </c>
      <c r="D493" s="5"/>
      <c r="E493" s="5"/>
      <c r="F493" s="5"/>
      <c r="G493" s="5"/>
      <c r="H493" s="5"/>
      <c r="I493" s="5"/>
      <c r="J493" s="5"/>
      <c r="K493" s="5"/>
      <c r="L493" s="28"/>
      <c r="M493" s="141" t="s">
        <v>732</v>
      </c>
      <c r="N493" s="142">
        <v>0</v>
      </c>
      <c r="O493" s="150"/>
      <c r="P493" s="144">
        <v>0</v>
      </c>
      <c r="Q493" s="144">
        <v>0</v>
      </c>
      <c r="R493" s="144">
        <f t="shared" si="154"/>
        <v>0</v>
      </c>
      <c r="S493" s="144">
        <f t="shared" si="148"/>
        <v>0</v>
      </c>
      <c r="T493" s="144">
        <v>0</v>
      </c>
      <c r="U493" s="144">
        <f t="shared" si="155"/>
        <v>0</v>
      </c>
      <c r="V493" s="145"/>
      <c r="W493" s="144">
        <v>0</v>
      </c>
      <c r="X493" s="146">
        <f t="shared" si="149"/>
        <v>0</v>
      </c>
      <c r="Y493" s="144">
        <v>0</v>
      </c>
      <c r="Z493" s="144">
        <f t="shared" si="150"/>
        <v>0</v>
      </c>
      <c r="AA493" s="144">
        <f t="shared" si="151"/>
        <v>0</v>
      </c>
      <c r="AB493" s="144">
        <f t="shared" si="152"/>
        <v>0</v>
      </c>
      <c r="AC493" s="147">
        <f t="shared" si="153"/>
        <v>0</v>
      </c>
      <c r="AD493" s="48"/>
      <c r="AE493" s="21">
        <v>10</v>
      </c>
      <c r="AF493" s="21">
        <v>0</v>
      </c>
      <c r="AG493" s="21">
        <f t="shared" si="156"/>
        <v>0</v>
      </c>
      <c r="AH493" s="21">
        <f t="shared" si="157"/>
        <v>0</v>
      </c>
      <c r="AI493" s="21">
        <f t="shared" si="158"/>
        <v>0</v>
      </c>
      <c r="AJ493" s="21">
        <f t="shared" si="159"/>
        <v>0</v>
      </c>
      <c r="AK493" s="21">
        <f t="shared" si="160"/>
        <v>0</v>
      </c>
      <c r="AL493" s="21">
        <f t="shared" si="161"/>
        <v>0</v>
      </c>
      <c r="AM493" s="21">
        <f t="shared" si="162"/>
        <v>0</v>
      </c>
      <c r="AN493" s="21">
        <f t="shared" si="163"/>
        <v>0</v>
      </c>
      <c r="AO493" s="21">
        <f t="shared" si="164"/>
        <v>0</v>
      </c>
      <c r="AP493" s="21">
        <f t="shared" si="165"/>
        <v>0</v>
      </c>
      <c r="AQ493" s="23">
        <f t="shared" si="166"/>
        <v>0</v>
      </c>
    </row>
    <row r="494" spans="1:43" x14ac:dyDescent="0.25">
      <c r="A494" s="131"/>
      <c r="B494" s="140" t="s">
        <v>792</v>
      </c>
      <c r="C494" s="127" t="s">
        <v>299</v>
      </c>
      <c r="D494" s="5"/>
      <c r="E494" s="5"/>
      <c r="F494" s="5"/>
      <c r="G494" s="5"/>
      <c r="H494" s="5"/>
      <c r="I494" s="5"/>
      <c r="J494" s="5"/>
      <c r="K494" s="5"/>
      <c r="L494" s="28"/>
      <c r="M494" s="141" t="s">
        <v>732</v>
      </c>
      <c r="N494" s="142">
        <v>0</v>
      </c>
      <c r="O494" s="150"/>
      <c r="P494" s="144">
        <v>0</v>
      </c>
      <c r="Q494" s="144">
        <v>0</v>
      </c>
      <c r="R494" s="144">
        <f t="shared" si="154"/>
        <v>0</v>
      </c>
      <c r="S494" s="144">
        <f t="shared" si="148"/>
        <v>0</v>
      </c>
      <c r="T494" s="144">
        <v>0</v>
      </c>
      <c r="U494" s="144">
        <f t="shared" si="155"/>
        <v>0</v>
      </c>
      <c r="V494" s="145"/>
      <c r="W494" s="144">
        <v>0</v>
      </c>
      <c r="X494" s="146">
        <f t="shared" si="149"/>
        <v>0</v>
      </c>
      <c r="Y494" s="144">
        <v>0</v>
      </c>
      <c r="Z494" s="144">
        <f t="shared" si="150"/>
        <v>0</v>
      </c>
      <c r="AA494" s="144">
        <f t="shared" si="151"/>
        <v>0</v>
      </c>
      <c r="AB494" s="144">
        <f t="shared" si="152"/>
        <v>0</v>
      </c>
      <c r="AC494" s="147">
        <f t="shared" si="153"/>
        <v>0</v>
      </c>
      <c r="AD494" s="48"/>
      <c r="AE494" s="21">
        <v>10</v>
      </c>
      <c r="AF494" s="21">
        <v>0</v>
      </c>
      <c r="AG494" s="21">
        <f t="shared" si="156"/>
        <v>0</v>
      </c>
      <c r="AH494" s="21">
        <f t="shared" si="157"/>
        <v>0</v>
      </c>
      <c r="AI494" s="21">
        <f t="shared" si="158"/>
        <v>0</v>
      </c>
      <c r="AJ494" s="21">
        <f t="shared" si="159"/>
        <v>0</v>
      </c>
      <c r="AK494" s="21">
        <f t="shared" si="160"/>
        <v>0</v>
      </c>
      <c r="AL494" s="21">
        <f t="shared" si="161"/>
        <v>0</v>
      </c>
      <c r="AM494" s="21">
        <f t="shared" si="162"/>
        <v>0</v>
      </c>
      <c r="AN494" s="21">
        <f t="shared" si="163"/>
        <v>0</v>
      </c>
      <c r="AO494" s="21">
        <f t="shared" si="164"/>
        <v>0</v>
      </c>
      <c r="AP494" s="21">
        <f t="shared" si="165"/>
        <v>0</v>
      </c>
      <c r="AQ494" s="23">
        <f t="shared" si="166"/>
        <v>0</v>
      </c>
    </row>
    <row r="495" spans="1:43" x14ac:dyDescent="0.25">
      <c r="A495" s="131"/>
      <c r="B495" s="140" t="s">
        <v>792</v>
      </c>
      <c r="C495" s="125" t="s">
        <v>394</v>
      </c>
      <c r="D495" s="5"/>
      <c r="E495" s="5"/>
      <c r="F495" s="5"/>
      <c r="G495" s="5"/>
      <c r="H495" s="5"/>
      <c r="I495" s="5"/>
      <c r="J495" s="5"/>
      <c r="K495" s="5"/>
      <c r="L495" s="28"/>
      <c r="M495" s="141" t="s">
        <v>732</v>
      </c>
      <c r="N495" s="142">
        <v>0</v>
      </c>
      <c r="O495" s="150"/>
      <c r="P495" s="144">
        <v>0</v>
      </c>
      <c r="Q495" s="144">
        <v>0</v>
      </c>
      <c r="R495" s="144">
        <f t="shared" si="154"/>
        <v>0</v>
      </c>
      <c r="S495" s="144">
        <f t="shared" si="148"/>
        <v>0</v>
      </c>
      <c r="T495" s="144">
        <v>0</v>
      </c>
      <c r="U495" s="144">
        <f t="shared" si="155"/>
        <v>0</v>
      </c>
      <c r="V495" s="145"/>
      <c r="W495" s="144">
        <v>0</v>
      </c>
      <c r="X495" s="146">
        <f t="shared" si="149"/>
        <v>0</v>
      </c>
      <c r="Y495" s="144">
        <v>0</v>
      </c>
      <c r="Z495" s="144">
        <f t="shared" si="150"/>
        <v>0</v>
      </c>
      <c r="AA495" s="144">
        <f t="shared" si="151"/>
        <v>0</v>
      </c>
      <c r="AB495" s="144">
        <f t="shared" si="152"/>
        <v>0</v>
      </c>
      <c r="AC495" s="147">
        <f t="shared" si="153"/>
        <v>0</v>
      </c>
      <c r="AD495" s="48"/>
      <c r="AE495" s="21">
        <v>10</v>
      </c>
      <c r="AF495" s="21">
        <v>0</v>
      </c>
      <c r="AG495" s="21">
        <f t="shared" si="156"/>
        <v>0</v>
      </c>
      <c r="AH495" s="21">
        <f t="shared" si="157"/>
        <v>0</v>
      </c>
      <c r="AI495" s="21">
        <f t="shared" si="158"/>
        <v>0</v>
      </c>
      <c r="AJ495" s="21">
        <f t="shared" si="159"/>
        <v>0</v>
      </c>
      <c r="AK495" s="21">
        <f t="shared" si="160"/>
        <v>0</v>
      </c>
      <c r="AL495" s="21">
        <f t="shared" si="161"/>
        <v>0</v>
      </c>
      <c r="AM495" s="21">
        <f t="shared" si="162"/>
        <v>0</v>
      </c>
      <c r="AN495" s="21">
        <f t="shared" si="163"/>
        <v>0</v>
      </c>
      <c r="AO495" s="21">
        <f t="shared" si="164"/>
        <v>0</v>
      </c>
      <c r="AP495" s="21">
        <f t="shared" si="165"/>
        <v>0</v>
      </c>
      <c r="AQ495" s="23">
        <f t="shared" si="166"/>
        <v>0</v>
      </c>
    </row>
    <row r="496" spans="1:43" ht="30" x14ac:dyDescent="0.25">
      <c r="A496" s="128" t="s">
        <v>236</v>
      </c>
      <c r="B496" s="140" t="s">
        <v>792</v>
      </c>
      <c r="C496" s="118" t="s">
        <v>826</v>
      </c>
      <c r="D496" s="5"/>
      <c r="E496" s="5"/>
      <c r="F496" s="5"/>
      <c r="G496" s="5"/>
      <c r="H496" s="5"/>
      <c r="I496" s="5"/>
      <c r="J496" s="5"/>
      <c r="K496" s="5"/>
      <c r="L496" s="28"/>
      <c r="M496" s="141" t="s">
        <v>732</v>
      </c>
      <c r="N496" s="142">
        <v>0</v>
      </c>
      <c r="O496" s="150"/>
      <c r="P496" s="144">
        <v>0</v>
      </c>
      <c r="Q496" s="144">
        <v>0</v>
      </c>
      <c r="R496" s="144">
        <f t="shared" si="154"/>
        <v>0</v>
      </c>
      <c r="S496" s="144">
        <f t="shared" si="148"/>
        <v>0</v>
      </c>
      <c r="T496" s="144">
        <v>0</v>
      </c>
      <c r="U496" s="144">
        <f t="shared" si="155"/>
        <v>0</v>
      </c>
      <c r="V496" s="145"/>
      <c r="W496" s="144">
        <v>0</v>
      </c>
      <c r="X496" s="146">
        <f t="shared" si="149"/>
        <v>0</v>
      </c>
      <c r="Y496" s="144">
        <v>0</v>
      </c>
      <c r="Z496" s="144">
        <f t="shared" si="150"/>
        <v>0</v>
      </c>
      <c r="AA496" s="144">
        <f t="shared" si="151"/>
        <v>0</v>
      </c>
      <c r="AB496" s="144">
        <f t="shared" si="152"/>
        <v>0</v>
      </c>
      <c r="AC496" s="147">
        <f t="shared" si="153"/>
        <v>0</v>
      </c>
      <c r="AD496" s="48"/>
      <c r="AE496" s="21">
        <v>10</v>
      </c>
      <c r="AF496" s="21">
        <v>0</v>
      </c>
      <c r="AG496" s="21">
        <f t="shared" si="156"/>
        <v>0</v>
      </c>
      <c r="AH496" s="21">
        <f t="shared" si="157"/>
        <v>0</v>
      </c>
      <c r="AI496" s="21">
        <f t="shared" si="158"/>
        <v>0</v>
      </c>
      <c r="AJ496" s="21">
        <f t="shared" si="159"/>
        <v>0</v>
      </c>
      <c r="AK496" s="21">
        <f t="shared" si="160"/>
        <v>0</v>
      </c>
      <c r="AL496" s="21">
        <f t="shared" si="161"/>
        <v>0</v>
      </c>
      <c r="AM496" s="21">
        <f t="shared" si="162"/>
        <v>0</v>
      </c>
      <c r="AN496" s="21">
        <f t="shared" si="163"/>
        <v>0</v>
      </c>
      <c r="AO496" s="21">
        <f t="shared" si="164"/>
        <v>0</v>
      </c>
      <c r="AP496" s="21">
        <f t="shared" si="165"/>
        <v>0</v>
      </c>
      <c r="AQ496" s="23">
        <f t="shared" si="166"/>
        <v>0</v>
      </c>
    </row>
    <row r="497" spans="1:43" ht="30" x14ac:dyDescent="0.25">
      <c r="A497" s="128" t="s">
        <v>237</v>
      </c>
      <c r="B497" s="140" t="s">
        <v>792</v>
      </c>
      <c r="C497" s="118" t="s">
        <v>395</v>
      </c>
      <c r="D497" s="5"/>
      <c r="E497" s="5"/>
      <c r="F497" s="5"/>
      <c r="G497" s="5"/>
      <c r="H497" s="5"/>
      <c r="I497" s="5"/>
      <c r="J497" s="5"/>
      <c r="K497" s="5"/>
      <c r="L497" s="28"/>
      <c r="M497" s="141" t="s">
        <v>732</v>
      </c>
      <c r="N497" s="142">
        <v>0</v>
      </c>
      <c r="O497" s="150"/>
      <c r="P497" s="144">
        <v>0</v>
      </c>
      <c r="Q497" s="144">
        <v>0</v>
      </c>
      <c r="R497" s="144">
        <f t="shared" si="154"/>
        <v>0</v>
      </c>
      <c r="S497" s="144">
        <f t="shared" si="148"/>
        <v>0</v>
      </c>
      <c r="T497" s="144">
        <v>0</v>
      </c>
      <c r="U497" s="144">
        <f t="shared" si="155"/>
        <v>0</v>
      </c>
      <c r="V497" s="145"/>
      <c r="W497" s="144">
        <v>0</v>
      </c>
      <c r="X497" s="146">
        <f t="shared" si="149"/>
        <v>0</v>
      </c>
      <c r="Y497" s="144">
        <v>0</v>
      </c>
      <c r="Z497" s="144">
        <f t="shared" si="150"/>
        <v>0</v>
      </c>
      <c r="AA497" s="144">
        <f t="shared" si="151"/>
        <v>0</v>
      </c>
      <c r="AB497" s="144">
        <f t="shared" si="152"/>
        <v>0</v>
      </c>
      <c r="AC497" s="147">
        <f t="shared" si="153"/>
        <v>0</v>
      </c>
      <c r="AD497" s="48"/>
      <c r="AE497" s="21">
        <v>10</v>
      </c>
      <c r="AF497" s="21">
        <v>0</v>
      </c>
      <c r="AG497" s="21">
        <f t="shared" si="156"/>
        <v>0</v>
      </c>
      <c r="AH497" s="21">
        <f t="shared" si="157"/>
        <v>0</v>
      </c>
      <c r="AI497" s="21">
        <f t="shared" si="158"/>
        <v>0</v>
      </c>
      <c r="AJ497" s="21">
        <f t="shared" si="159"/>
        <v>0</v>
      </c>
      <c r="AK497" s="21">
        <f t="shared" si="160"/>
        <v>0</v>
      </c>
      <c r="AL497" s="21">
        <f t="shared" si="161"/>
        <v>0</v>
      </c>
      <c r="AM497" s="21">
        <f t="shared" si="162"/>
        <v>0</v>
      </c>
      <c r="AN497" s="21">
        <f t="shared" si="163"/>
        <v>0</v>
      </c>
      <c r="AO497" s="21">
        <f t="shared" si="164"/>
        <v>0</v>
      </c>
      <c r="AP497" s="21">
        <f t="shared" si="165"/>
        <v>0</v>
      </c>
      <c r="AQ497" s="23">
        <f t="shared" si="166"/>
        <v>0</v>
      </c>
    </row>
    <row r="498" spans="1:43" x14ac:dyDescent="0.25">
      <c r="A498" s="128" t="s">
        <v>238</v>
      </c>
      <c r="B498" s="140" t="s">
        <v>792</v>
      </c>
      <c r="C498" s="118" t="s">
        <v>791</v>
      </c>
      <c r="D498" s="5"/>
      <c r="E498" s="5"/>
      <c r="F498" s="5"/>
      <c r="G498" s="5"/>
      <c r="H498" s="5"/>
      <c r="I498" s="5"/>
      <c r="J498" s="5"/>
      <c r="K498" s="5"/>
      <c r="L498" s="28"/>
      <c r="M498" s="141" t="s">
        <v>732</v>
      </c>
      <c r="N498" s="142">
        <v>0</v>
      </c>
      <c r="O498" s="150"/>
      <c r="P498" s="144">
        <v>0</v>
      </c>
      <c r="Q498" s="144">
        <v>0</v>
      </c>
      <c r="R498" s="144">
        <f t="shared" si="154"/>
        <v>0</v>
      </c>
      <c r="S498" s="144">
        <f t="shared" si="148"/>
        <v>0</v>
      </c>
      <c r="T498" s="144">
        <v>0</v>
      </c>
      <c r="U498" s="144">
        <f t="shared" si="155"/>
        <v>0</v>
      </c>
      <c r="V498" s="145"/>
      <c r="W498" s="144">
        <v>0</v>
      </c>
      <c r="X498" s="146">
        <f t="shared" si="149"/>
        <v>0</v>
      </c>
      <c r="Y498" s="144">
        <v>0</v>
      </c>
      <c r="Z498" s="144">
        <f t="shared" si="150"/>
        <v>0</v>
      </c>
      <c r="AA498" s="144">
        <f t="shared" si="151"/>
        <v>0</v>
      </c>
      <c r="AB498" s="144">
        <f t="shared" si="152"/>
        <v>0</v>
      </c>
      <c r="AC498" s="147">
        <f t="shared" si="153"/>
        <v>0</v>
      </c>
      <c r="AD498" s="48"/>
      <c r="AE498" s="21">
        <v>10</v>
      </c>
      <c r="AF498" s="21">
        <v>0</v>
      </c>
      <c r="AG498" s="21">
        <f t="shared" si="156"/>
        <v>0</v>
      </c>
      <c r="AH498" s="21">
        <f t="shared" si="157"/>
        <v>0</v>
      </c>
      <c r="AI498" s="21">
        <f t="shared" si="158"/>
        <v>0</v>
      </c>
      <c r="AJ498" s="21">
        <f t="shared" si="159"/>
        <v>0</v>
      </c>
      <c r="AK498" s="21">
        <f t="shared" si="160"/>
        <v>0</v>
      </c>
      <c r="AL498" s="21">
        <f t="shared" si="161"/>
        <v>0</v>
      </c>
      <c r="AM498" s="21">
        <f t="shared" si="162"/>
        <v>0</v>
      </c>
      <c r="AN498" s="21">
        <f t="shared" si="163"/>
        <v>0</v>
      </c>
      <c r="AO498" s="21">
        <f t="shared" si="164"/>
        <v>0</v>
      </c>
      <c r="AP498" s="21">
        <f t="shared" si="165"/>
        <v>0</v>
      </c>
      <c r="AQ498" s="23">
        <f t="shared" si="166"/>
        <v>0</v>
      </c>
    </row>
    <row r="499" spans="1:43" x14ac:dyDescent="0.25">
      <c r="A499" s="131"/>
      <c r="B499" s="140" t="s">
        <v>792</v>
      </c>
      <c r="C499" s="127" t="s">
        <v>303</v>
      </c>
      <c r="D499" s="5"/>
      <c r="E499" s="5"/>
      <c r="F499" s="5"/>
      <c r="G499" s="5"/>
      <c r="H499" s="5"/>
      <c r="I499" s="5"/>
      <c r="J499" s="5"/>
      <c r="K499" s="5"/>
      <c r="L499" s="28"/>
      <c r="M499" s="141" t="s">
        <v>732</v>
      </c>
      <c r="N499" s="142">
        <v>0</v>
      </c>
      <c r="O499" s="150"/>
      <c r="P499" s="144">
        <v>0</v>
      </c>
      <c r="Q499" s="144">
        <v>0</v>
      </c>
      <c r="R499" s="144">
        <f t="shared" si="154"/>
        <v>0</v>
      </c>
      <c r="S499" s="144">
        <f t="shared" si="148"/>
        <v>0</v>
      </c>
      <c r="T499" s="144">
        <v>0</v>
      </c>
      <c r="U499" s="144">
        <f t="shared" si="155"/>
        <v>0</v>
      </c>
      <c r="V499" s="145"/>
      <c r="W499" s="144">
        <v>0</v>
      </c>
      <c r="X499" s="146">
        <f t="shared" si="149"/>
        <v>0</v>
      </c>
      <c r="Y499" s="144">
        <v>0</v>
      </c>
      <c r="Z499" s="144">
        <f t="shared" si="150"/>
        <v>0</v>
      </c>
      <c r="AA499" s="144">
        <f t="shared" si="151"/>
        <v>0</v>
      </c>
      <c r="AB499" s="144">
        <f t="shared" si="152"/>
        <v>0</v>
      </c>
      <c r="AC499" s="147">
        <f t="shared" si="153"/>
        <v>0</v>
      </c>
      <c r="AD499" s="48"/>
      <c r="AE499" s="21">
        <v>10</v>
      </c>
      <c r="AF499" s="21">
        <v>0</v>
      </c>
      <c r="AG499" s="21">
        <f t="shared" si="156"/>
        <v>0</v>
      </c>
      <c r="AH499" s="21">
        <f t="shared" si="157"/>
        <v>0</v>
      </c>
      <c r="AI499" s="21">
        <f t="shared" si="158"/>
        <v>0</v>
      </c>
      <c r="AJ499" s="21">
        <f t="shared" si="159"/>
        <v>0</v>
      </c>
      <c r="AK499" s="21">
        <f t="shared" si="160"/>
        <v>0</v>
      </c>
      <c r="AL499" s="21">
        <f t="shared" si="161"/>
        <v>0</v>
      </c>
      <c r="AM499" s="21">
        <f t="shared" si="162"/>
        <v>0</v>
      </c>
      <c r="AN499" s="21">
        <f t="shared" si="163"/>
        <v>0</v>
      </c>
      <c r="AO499" s="21">
        <f t="shared" si="164"/>
        <v>0</v>
      </c>
      <c r="AP499" s="21">
        <f t="shared" si="165"/>
        <v>0</v>
      </c>
      <c r="AQ499" s="23">
        <f t="shared" si="166"/>
        <v>0</v>
      </c>
    </row>
    <row r="500" spans="1:43" ht="30" x14ac:dyDescent="0.25">
      <c r="A500" s="131"/>
      <c r="B500" s="140" t="s">
        <v>792</v>
      </c>
      <c r="C500" s="118" t="s">
        <v>396</v>
      </c>
      <c r="D500" s="5"/>
      <c r="E500" s="5"/>
      <c r="F500" s="5"/>
      <c r="G500" s="5"/>
      <c r="H500" s="5"/>
      <c r="I500" s="5"/>
      <c r="J500" s="5"/>
      <c r="K500" s="5"/>
      <c r="L500" s="28"/>
      <c r="M500" s="141" t="s">
        <v>732</v>
      </c>
      <c r="N500" s="142">
        <v>0</v>
      </c>
      <c r="O500" s="150"/>
      <c r="P500" s="144">
        <v>0</v>
      </c>
      <c r="Q500" s="144">
        <v>0</v>
      </c>
      <c r="R500" s="144">
        <f t="shared" si="154"/>
        <v>0</v>
      </c>
      <c r="S500" s="144">
        <f t="shared" si="148"/>
        <v>0</v>
      </c>
      <c r="T500" s="144">
        <v>0</v>
      </c>
      <c r="U500" s="144">
        <f t="shared" si="155"/>
        <v>0</v>
      </c>
      <c r="V500" s="145"/>
      <c r="W500" s="144">
        <v>0</v>
      </c>
      <c r="X500" s="146">
        <f t="shared" si="149"/>
        <v>0</v>
      </c>
      <c r="Y500" s="144">
        <v>0</v>
      </c>
      <c r="Z500" s="144">
        <f t="shared" si="150"/>
        <v>0</v>
      </c>
      <c r="AA500" s="144">
        <f t="shared" si="151"/>
        <v>0</v>
      </c>
      <c r="AB500" s="144">
        <f t="shared" si="152"/>
        <v>0</v>
      </c>
      <c r="AC500" s="147">
        <f t="shared" si="153"/>
        <v>0</v>
      </c>
      <c r="AD500" s="48"/>
      <c r="AE500" s="21">
        <v>10</v>
      </c>
      <c r="AF500" s="21">
        <v>0</v>
      </c>
      <c r="AG500" s="21">
        <f t="shared" si="156"/>
        <v>0</v>
      </c>
      <c r="AH500" s="21">
        <f t="shared" si="157"/>
        <v>0</v>
      </c>
      <c r="AI500" s="21">
        <f t="shared" si="158"/>
        <v>0</v>
      </c>
      <c r="AJ500" s="21">
        <f t="shared" si="159"/>
        <v>0</v>
      </c>
      <c r="AK500" s="21">
        <f t="shared" si="160"/>
        <v>0</v>
      </c>
      <c r="AL500" s="21">
        <f t="shared" si="161"/>
        <v>0</v>
      </c>
      <c r="AM500" s="21">
        <f t="shared" si="162"/>
        <v>0</v>
      </c>
      <c r="AN500" s="21">
        <f t="shared" si="163"/>
        <v>0</v>
      </c>
      <c r="AO500" s="21">
        <f t="shared" si="164"/>
        <v>0</v>
      </c>
      <c r="AP500" s="21">
        <f t="shared" si="165"/>
        <v>0</v>
      </c>
      <c r="AQ500" s="23">
        <f t="shared" si="166"/>
        <v>0</v>
      </c>
    </row>
    <row r="501" spans="1:43" x14ac:dyDescent="0.25">
      <c r="A501" s="131"/>
      <c r="B501" s="140" t="s">
        <v>792</v>
      </c>
      <c r="C501" s="127" t="s">
        <v>262</v>
      </c>
      <c r="D501" s="5"/>
      <c r="E501" s="5"/>
      <c r="F501" s="5"/>
      <c r="G501" s="5"/>
      <c r="H501" s="5"/>
      <c r="I501" s="5"/>
      <c r="J501" s="5"/>
      <c r="K501" s="5"/>
      <c r="L501" s="28"/>
      <c r="M501" s="141" t="s">
        <v>732</v>
      </c>
      <c r="N501" s="142">
        <v>0</v>
      </c>
      <c r="O501" s="150"/>
      <c r="P501" s="144">
        <v>0</v>
      </c>
      <c r="Q501" s="144">
        <v>0</v>
      </c>
      <c r="R501" s="144">
        <f t="shared" si="154"/>
        <v>0</v>
      </c>
      <c r="S501" s="144">
        <f t="shared" si="148"/>
        <v>0</v>
      </c>
      <c r="T501" s="144">
        <v>0</v>
      </c>
      <c r="U501" s="144">
        <f t="shared" si="155"/>
        <v>0</v>
      </c>
      <c r="V501" s="145"/>
      <c r="W501" s="144">
        <v>0</v>
      </c>
      <c r="X501" s="146">
        <f t="shared" si="149"/>
        <v>0</v>
      </c>
      <c r="Y501" s="144">
        <v>0</v>
      </c>
      <c r="Z501" s="144">
        <f t="shared" si="150"/>
        <v>0</v>
      </c>
      <c r="AA501" s="144">
        <f t="shared" si="151"/>
        <v>0</v>
      </c>
      <c r="AB501" s="144">
        <f t="shared" si="152"/>
        <v>0</v>
      </c>
      <c r="AC501" s="147">
        <f t="shared" si="153"/>
        <v>0</v>
      </c>
      <c r="AD501" s="48"/>
      <c r="AE501" s="21">
        <v>10</v>
      </c>
      <c r="AF501" s="21">
        <v>0</v>
      </c>
      <c r="AG501" s="21">
        <f t="shared" si="156"/>
        <v>0</v>
      </c>
      <c r="AH501" s="21">
        <f t="shared" si="157"/>
        <v>0</v>
      </c>
      <c r="AI501" s="21">
        <f t="shared" si="158"/>
        <v>0</v>
      </c>
      <c r="AJ501" s="21">
        <f t="shared" si="159"/>
        <v>0</v>
      </c>
      <c r="AK501" s="21">
        <f t="shared" si="160"/>
        <v>0</v>
      </c>
      <c r="AL501" s="21">
        <f t="shared" si="161"/>
        <v>0</v>
      </c>
      <c r="AM501" s="21">
        <f t="shared" si="162"/>
        <v>0</v>
      </c>
      <c r="AN501" s="21">
        <f t="shared" si="163"/>
        <v>0</v>
      </c>
      <c r="AO501" s="21">
        <f t="shared" si="164"/>
        <v>0</v>
      </c>
      <c r="AP501" s="21">
        <f t="shared" si="165"/>
        <v>0</v>
      </c>
      <c r="AQ501" s="23">
        <f t="shared" si="166"/>
        <v>0</v>
      </c>
    </row>
    <row r="502" spans="1:43" x14ac:dyDescent="0.25">
      <c r="A502" s="131"/>
      <c r="B502" s="140" t="s">
        <v>792</v>
      </c>
      <c r="C502" s="125" t="s">
        <v>350</v>
      </c>
      <c r="D502" s="5"/>
      <c r="E502" s="5"/>
      <c r="F502" s="5"/>
      <c r="G502" s="5"/>
      <c r="H502" s="5"/>
      <c r="I502" s="5"/>
      <c r="J502" s="5"/>
      <c r="K502" s="5"/>
      <c r="L502" s="28"/>
      <c r="M502" s="141" t="s">
        <v>732</v>
      </c>
      <c r="N502" s="142">
        <v>0</v>
      </c>
      <c r="O502" s="150"/>
      <c r="P502" s="144">
        <v>0</v>
      </c>
      <c r="Q502" s="144">
        <v>0</v>
      </c>
      <c r="R502" s="144">
        <f t="shared" si="154"/>
        <v>0</v>
      </c>
      <c r="S502" s="144">
        <f t="shared" si="148"/>
        <v>0</v>
      </c>
      <c r="T502" s="144">
        <v>0</v>
      </c>
      <c r="U502" s="144">
        <f t="shared" si="155"/>
        <v>0</v>
      </c>
      <c r="V502" s="145"/>
      <c r="W502" s="144">
        <v>0</v>
      </c>
      <c r="X502" s="146">
        <f t="shared" si="149"/>
        <v>0</v>
      </c>
      <c r="Y502" s="144">
        <v>0</v>
      </c>
      <c r="Z502" s="144">
        <f t="shared" si="150"/>
        <v>0</v>
      </c>
      <c r="AA502" s="144">
        <f t="shared" si="151"/>
        <v>0</v>
      </c>
      <c r="AB502" s="144">
        <f t="shared" si="152"/>
        <v>0</v>
      </c>
      <c r="AC502" s="147">
        <f t="shared" si="153"/>
        <v>0</v>
      </c>
      <c r="AD502" s="48"/>
      <c r="AE502" s="21">
        <v>10</v>
      </c>
      <c r="AF502" s="21">
        <v>0</v>
      </c>
      <c r="AG502" s="21">
        <f t="shared" si="156"/>
        <v>0</v>
      </c>
      <c r="AH502" s="21">
        <f t="shared" si="157"/>
        <v>0</v>
      </c>
      <c r="AI502" s="21">
        <f t="shared" si="158"/>
        <v>0</v>
      </c>
      <c r="AJ502" s="21">
        <f t="shared" si="159"/>
        <v>0</v>
      </c>
      <c r="AK502" s="21">
        <f t="shared" si="160"/>
        <v>0</v>
      </c>
      <c r="AL502" s="21">
        <f t="shared" si="161"/>
        <v>0</v>
      </c>
      <c r="AM502" s="21">
        <f t="shared" si="162"/>
        <v>0</v>
      </c>
      <c r="AN502" s="21">
        <f t="shared" si="163"/>
        <v>0</v>
      </c>
      <c r="AO502" s="21">
        <f t="shared" si="164"/>
        <v>0</v>
      </c>
      <c r="AP502" s="21">
        <f t="shared" si="165"/>
        <v>0</v>
      </c>
      <c r="AQ502" s="23">
        <f t="shared" si="166"/>
        <v>0</v>
      </c>
    </row>
    <row r="503" spans="1:43" x14ac:dyDescent="0.25">
      <c r="A503" s="131"/>
      <c r="B503" s="140" t="s">
        <v>792</v>
      </c>
      <c r="C503" s="125" t="s">
        <v>783</v>
      </c>
      <c r="D503" s="5"/>
      <c r="E503" s="5"/>
      <c r="F503" s="5"/>
      <c r="G503" s="5"/>
      <c r="H503" s="5"/>
      <c r="I503" s="5"/>
      <c r="J503" s="5"/>
      <c r="K503" s="5"/>
      <c r="L503" s="28"/>
      <c r="M503" s="141" t="s">
        <v>732</v>
      </c>
      <c r="N503" s="142">
        <v>0</v>
      </c>
      <c r="O503" s="150"/>
      <c r="P503" s="144">
        <v>0</v>
      </c>
      <c r="Q503" s="144">
        <v>0</v>
      </c>
      <c r="R503" s="144">
        <f t="shared" si="154"/>
        <v>0</v>
      </c>
      <c r="S503" s="144">
        <f t="shared" si="148"/>
        <v>0</v>
      </c>
      <c r="T503" s="144">
        <v>0</v>
      </c>
      <c r="U503" s="144">
        <f t="shared" si="155"/>
        <v>0</v>
      </c>
      <c r="V503" s="145"/>
      <c r="W503" s="144">
        <v>0</v>
      </c>
      <c r="X503" s="146">
        <f t="shared" si="149"/>
        <v>0</v>
      </c>
      <c r="Y503" s="144">
        <v>0</v>
      </c>
      <c r="Z503" s="144">
        <f t="shared" si="150"/>
        <v>0</v>
      </c>
      <c r="AA503" s="144">
        <f t="shared" si="151"/>
        <v>0</v>
      </c>
      <c r="AB503" s="144">
        <f t="shared" si="152"/>
        <v>0</v>
      </c>
      <c r="AC503" s="147">
        <f t="shared" si="153"/>
        <v>0</v>
      </c>
      <c r="AD503" s="48"/>
      <c r="AE503" s="21">
        <v>10</v>
      </c>
      <c r="AF503" s="21">
        <v>0</v>
      </c>
      <c r="AG503" s="21">
        <f t="shared" si="156"/>
        <v>0</v>
      </c>
      <c r="AH503" s="21">
        <f t="shared" si="157"/>
        <v>0</v>
      </c>
      <c r="AI503" s="21">
        <f t="shared" si="158"/>
        <v>0</v>
      </c>
      <c r="AJ503" s="21">
        <f t="shared" si="159"/>
        <v>0</v>
      </c>
      <c r="AK503" s="21">
        <f t="shared" si="160"/>
        <v>0</v>
      </c>
      <c r="AL503" s="21">
        <f t="shared" si="161"/>
        <v>0</v>
      </c>
      <c r="AM503" s="21">
        <f t="shared" si="162"/>
        <v>0</v>
      </c>
      <c r="AN503" s="21">
        <f t="shared" si="163"/>
        <v>0</v>
      </c>
      <c r="AO503" s="21">
        <f t="shared" si="164"/>
        <v>0</v>
      </c>
      <c r="AP503" s="21">
        <f t="shared" si="165"/>
        <v>0</v>
      </c>
      <c r="AQ503" s="23">
        <f t="shared" si="166"/>
        <v>0</v>
      </c>
    </row>
    <row r="504" spans="1:43" x14ac:dyDescent="0.25">
      <c r="A504" s="131"/>
      <c r="B504" s="140" t="s">
        <v>792</v>
      </c>
      <c r="C504" s="125" t="s">
        <v>350</v>
      </c>
      <c r="D504" s="5"/>
      <c r="E504" s="5"/>
      <c r="F504" s="5"/>
      <c r="G504" s="5"/>
      <c r="H504" s="5"/>
      <c r="I504" s="5"/>
      <c r="J504" s="5"/>
      <c r="K504" s="5"/>
      <c r="L504" s="28"/>
      <c r="M504" s="141" t="s">
        <v>732</v>
      </c>
      <c r="N504" s="142">
        <v>0</v>
      </c>
      <c r="O504" s="150"/>
      <c r="P504" s="144">
        <v>0</v>
      </c>
      <c r="Q504" s="144">
        <v>0</v>
      </c>
      <c r="R504" s="144">
        <f t="shared" si="154"/>
        <v>0</v>
      </c>
      <c r="S504" s="144">
        <f t="shared" si="148"/>
        <v>0</v>
      </c>
      <c r="T504" s="144">
        <v>0</v>
      </c>
      <c r="U504" s="144">
        <f t="shared" si="155"/>
        <v>0</v>
      </c>
      <c r="V504" s="145"/>
      <c r="W504" s="144">
        <v>0</v>
      </c>
      <c r="X504" s="146">
        <f t="shared" si="149"/>
        <v>0</v>
      </c>
      <c r="Y504" s="144">
        <v>0</v>
      </c>
      <c r="Z504" s="144">
        <f t="shared" si="150"/>
        <v>0</v>
      </c>
      <c r="AA504" s="144">
        <f t="shared" si="151"/>
        <v>0</v>
      </c>
      <c r="AB504" s="144">
        <f t="shared" si="152"/>
        <v>0</v>
      </c>
      <c r="AC504" s="147">
        <f t="shared" si="153"/>
        <v>0</v>
      </c>
      <c r="AD504" s="48"/>
      <c r="AE504" s="21">
        <v>10</v>
      </c>
      <c r="AF504" s="21">
        <v>0</v>
      </c>
      <c r="AG504" s="21">
        <f t="shared" si="156"/>
        <v>0</v>
      </c>
      <c r="AH504" s="21">
        <f t="shared" si="157"/>
        <v>0</v>
      </c>
      <c r="AI504" s="21">
        <f t="shared" si="158"/>
        <v>0</v>
      </c>
      <c r="AJ504" s="21">
        <f t="shared" si="159"/>
        <v>0</v>
      </c>
      <c r="AK504" s="21">
        <f t="shared" si="160"/>
        <v>0</v>
      </c>
      <c r="AL504" s="21">
        <f t="shared" si="161"/>
        <v>0</v>
      </c>
      <c r="AM504" s="21">
        <f t="shared" si="162"/>
        <v>0</v>
      </c>
      <c r="AN504" s="21">
        <f t="shared" si="163"/>
        <v>0</v>
      </c>
      <c r="AO504" s="21">
        <f t="shared" si="164"/>
        <v>0</v>
      </c>
      <c r="AP504" s="21">
        <f t="shared" si="165"/>
        <v>0</v>
      </c>
      <c r="AQ504" s="23">
        <f t="shared" si="166"/>
        <v>0</v>
      </c>
    </row>
    <row r="505" spans="1:43" x14ac:dyDescent="0.25">
      <c r="A505" s="131"/>
      <c r="B505" s="140" t="s">
        <v>792</v>
      </c>
      <c r="C505" s="125" t="s">
        <v>786</v>
      </c>
      <c r="D505" s="5"/>
      <c r="E505" s="5"/>
      <c r="F505" s="5"/>
      <c r="G505" s="5"/>
      <c r="H505" s="5"/>
      <c r="I505" s="5"/>
      <c r="J505" s="5"/>
      <c r="K505" s="5"/>
      <c r="L505" s="28"/>
      <c r="M505" s="141" t="s">
        <v>732</v>
      </c>
      <c r="N505" s="142">
        <v>0</v>
      </c>
      <c r="O505" s="150"/>
      <c r="P505" s="144">
        <v>0</v>
      </c>
      <c r="Q505" s="144">
        <v>0</v>
      </c>
      <c r="R505" s="144">
        <f t="shared" si="154"/>
        <v>0</v>
      </c>
      <c r="S505" s="144">
        <f t="shared" si="148"/>
        <v>0</v>
      </c>
      <c r="T505" s="144">
        <v>0</v>
      </c>
      <c r="U505" s="144">
        <f t="shared" si="155"/>
        <v>0</v>
      </c>
      <c r="V505" s="145"/>
      <c r="W505" s="144">
        <v>0</v>
      </c>
      <c r="X505" s="146">
        <f t="shared" si="149"/>
        <v>0</v>
      </c>
      <c r="Y505" s="144">
        <v>0</v>
      </c>
      <c r="Z505" s="144">
        <f t="shared" si="150"/>
        <v>0</v>
      </c>
      <c r="AA505" s="144">
        <f t="shared" si="151"/>
        <v>0</v>
      </c>
      <c r="AB505" s="144">
        <f t="shared" si="152"/>
        <v>0</v>
      </c>
      <c r="AC505" s="147">
        <f t="shared" si="153"/>
        <v>0</v>
      </c>
      <c r="AD505" s="48"/>
      <c r="AE505" s="21">
        <v>10</v>
      </c>
      <c r="AF505" s="21">
        <v>0</v>
      </c>
      <c r="AG505" s="21">
        <f t="shared" si="156"/>
        <v>0</v>
      </c>
      <c r="AH505" s="21">
        <f t="shared" si="157"/>
        <v>0</v>
      </c>
      <c r="AI505" s="21">
        <f t="shared" si="158"/>
        <v>0</v>
      </c>
      <c r="AJ505" s="21">
        <f t="shared" si="159"/>
        <v>0</v>
      </c>
      <c r="AK505" s="21">
        <f t="shared" si="160"/>
        <v>0</v>
      </c>
      <c r="AL505" s="21">
        <f t="shared" si="161"/>
        <v>0</v>
      </c>
      <c r="AM505" s="21">
        <f t="shared" si="162"/>
        <v>0</v>
      </c>
      <c r="AN505" s="21">
        <f t="shared" si="163"/>
        <v>0</v>
      </c>
      <c r="AO505" s="21">
        <f t="shared" si="164"/>
        <v>0</v>
      </c>
      <c r="AP505" s="21">
        <f t="shared" si="165"/>
        <v>0</v>
      </c>
      <c r="AQ505" s="23">
        <f t="shared" si="166"/>
        <v>0</v>
      </c>
    </row>
    <row r="506" spans="1:43" x14ac:dyDescent="0.25">
      <c r="A506" s="131"/>
      <c r="B506" s="140" t="s">
        <v>792</v>
      </c>
      <c r="C506" s="134" t="s">
        <v>399</v>
      </c>
      <c r="D506" s="5"/>
      <c r="E506" s="5"/>
      <c r="F506" s="5"/>
      <c r="G506" s="5"/>
      <c r="H506" s="5"/>
      <c r="I506" s="5"/>
      <c r="J506" s="5"/>
      <c r="K506" s="5"/>
      <c r="L506" s="28"/>
      <c r="M506" s="148" t="s">
        <v>726</v>
      </c>
      <c r="N506" s="141">
        <v>1</v>
      </c>
      <c r="O506" s="150"/>
      <c r="P506" s="151">
        <v>148090.35</v>
      </c>
      <c r="Q506" s="144">
        <v>0</v>
      </c>
      <c r="R506" s="144">
        <f t="shared" si="154"/>
        <v>148090.35</v>
      </c>
      <c r="S506" s="144">
        <f t="shared" si="148"/>
        <v>11111.2189605</v>
      </c>
      <c r="T506" s="144">
        <v>0</v>
      </c>
      <c r="U506" s="144">
        <f t="shared" si="155"/>
        <v>159201.56896050001</v>
      </c>
      <c r="V506" s="145"/>
      <c r="W506" s="152">
        <v>8862</v>
      </c>
      <c r="X506" s="146">
        <f t="shared" si="149"/>
        <v>1095.3431999999998</v>
      </c>
      <c r="Y506" s="144">
        <v>0</v>
      </c>
      <c r="Z506" s="144">
        <f t="shared" si="150"/>
        <v>9957.3431999999993</v>
      </c>
      <c r="AA506" s="144">
        <f t="shared" si="151"/>
        <v>159201.56896050001</v>
      </c>
      <c r="AB506" s="144">
        <f t="shared" si="152"/>
        <v>9957.3431999999993</v>
      </c>
      <c r="AC506" s="147">
        <f t="shared" si="153"/>
        <v>169159</v>
      </c>
      <c r="AD506" s="48"/>
      <c r="AE506" s="21">
        <v>10</v>
      </c>
      <c r="AF506" s="21">
        <v>1</v>
      </c>
      <c r="AG506" s="21">
        <f t="shared" si="156"/>
        <v>14809.035</v>
      </c>
      <c r="AH506" s="21">
        <f t="shared" si="157"/>
        <v>0</v>
      </c>
      <c r="AI506" s="21">
        <f t="shared" si="158"/>
        <v>14809.035</v>
      </c>
      <c r="AJ506" s="21">
        <f t="shared" si="159"/>
        <v>1111.12189605</v>
      </c>
      <c r="AK506" s="21">
        <f t="shared" si="160"/>
        <v>0</v>
      </c>
      <c r="AL506" s="21">
        <f t="shared" si="161"/>
        <v>15920.156896050001</v>
      </c>
      <c r="AM506" s="21">
        <f t="shared" si="162"/>
        <v>886.2</v>
      </c>
      <c r="AN506" s="21">
        <f t="shared" si="163"/>
        <v>109.53431999999997</v>
      </c>
      <c r="AO506" s="21">
        <f t="shared" si="164"/>
        <v>0</v>
      </c>
      <c r="AP506" s="21">
        <f t="shared" si="165"/>
        <v>995.73432000000003</v>
      </c>
      <c r="AQ506" s="23">
        <f t="shared" si="166"/>
        <v>16915.89121605</v>
      </c>
    </row>
    <row r="507" spans="1:43" x14ac:dyDescent="0.25">
      <c r="A507" s="126">
        <v>19</v>
      </c>
      <c r="B507" s="140" t="s">
        <v>792</v>
      </c>
      <c r="C507" s="127" t="s">
        <v>400</v>
      </c>
      <c r="D507" s="5"/>
      <c r="E507" s="5"/>
      <c r="F507" s="5"/>
      <c r="G507" s="5"/>
      <c r="H507" s="5"/>
      <c r="I507" s="5"/>
      <c r="J507" s="5"/>
      <c r="K507" s="5"/>
      <c r="L507" s="28"/>
      <c r="M507" s="141" t="s">
        <v>732</v>
      </c>
      <c r="N507" s="142">
        <v>0</v>
      </c>
      <c r="O507" s="150"/>
      <c r="P507" s="144">
        <v>0</v>
      </c>
      <c r="Q507" s="144">
        <v>0</v>
      </c>
      <c r="R507" s="144">
        <f t="shared" si="154"/>
        <v>0</v>
      </c>
      <c r="S507" s="144">
        <f t="shared" si="148"/>
        <v>0</v>
      </c>
      <c r="T507" s="144">
        <v>0</v>
      </c>
      <c r="U507" s="144">
        <f t="shared" si="155"/>
        <v>0</v>
      </c>
      <c r="V507" s="145"/>
      <c r="W507" s="144">
        <v>0</v>
      </c>
      <c r="X507" s="146">
        <f t="shared" si="149"/>
        <v>0</v>
      </c>
      <c r="Y507" s="144">
        <v>0</v>
      </c>
      <c r="Z507" s="144">
        <f t="shared" si="150"/>
        <v>0</v>
      </c>
      <c r="AA507" s="144">
        <f t="shared" si="151"/>
        <v>0</v>
      </c>
      <c r="AB507" s="144">
        <f t="shared" si="152"/>
        <v>0</v>
      </c>
      <c r="AC507" s="147">
        <f t="shared" si="153"/>
        <v>0</v>
      </c>
      <c r="AD507" s="48"/>
      <c r="AE507" s="21">
        <v>10</v>
      </c>
      <c r="AF507" s="21">
        <v>0</v>
      </c>
      <c r="AG507" s="21">
        <f t="shared" si="156"/>
        <v>0</v>
      </c>
      <c r="AH507" s="21">
        <f t="shared" si="157"/>
        <v>0</v>
      </c>
      <c r="AI507" s="21">
        <f t="shared" si="158"/>
        <v>0</v>
      </c>
      <c r="AJ507" s="21">
        <f t="shared" si="159"/>
        <v>0</v>
      </c>
      <c r="AK507" s="21">
        <f t="shared" si="160"/>
        <v>0</v>
      </c>
      <c r="AL507" s="21">
        <f t="shared" si="161"/>
        <v>0</v>
      </c>
      <c r="AM507" s="21">
        <f t="shared" si="162"/>
        <v>0</v>
      </c>
      <c r="AN507" s="21">
        <f t="shared" si="163"/>
        <v>0</v>
      </c>
      <c r="AO507" s="21">
        <f t="shared" si="164"/>
        <v>0</v>
      </c>
      <c r="AP507" s="21">
        <f t="shared" si="165"/>
        <v>0</v>
      </c>
      <c r="AQ507" s="23">
        <f t="shared" si="166"/>
        <v>0</v>
      </c>
    </row>
    <row r="508" spans="1:43" x14ac:dyDescent="0.25">
      <c r="A508" s="131"/>
      <c r="B508" s="140" t="s">
        <v>792</v>
      </c>
      <c r="C508" s="127" t="s">
        <v>299</v>
      </c>
      <c r="D508" s="5"/>
      <c r="E508" s="5"/>
      <c r="F508" s="5"/>
      <c r="G508" s="5"/>
      <c r="H508" s="5"/>
      <c r="I508" s="5"/>
      <c r="J508" s="5"/>
      <c r="K508" s="5"/>
      <c r="L508" s="28"/>
      <c r="M508" s="141" t="s">
        <v>732</v>
      </c>
      <c r="N508" s="142">
        <v>0</v>
      </c>
      <c r="O508" s="150"/>
      <c r="P508" s="144">
        <v>0</v>
      </c>
      <c r="Q508" s="144">
        <v>0</v>
      </c>
      <c r="R508" s="144">
        <f t="shared" si="154"/>
        <v>0</v>
      </c>
      <c r="S508" s="144">
        <f t="shared" si="148"/>
        <v>0</v>
      </c>
      <c r="T508" s="144">
        <v>0</v>
      </c>
      <c r="U508" s="144">
        <f t="shared" si="155"/>
        <v>0</v>
      </c>
      <c r="V508" s="145"/>
      <c r="W508" s="144">
        <v>0</v>
      </c>
      <c r="X508" s="146">
        <f t="shared" si="149"/>
        <v>0</v>
      </c>
      <c r="Y508" s="144">
        <v>0</v>
      </c>
      <c r="Z508" s="144">
        <f t="shared" si="150"/>
        <v>0</v>
      </c>
      <c r="AA508" s="144">
        <f t="shared" si="151"/>
        <v>0</v>
      </c>
      <c r="AB508" s="144">
        <f t="shared" si="152"/>
        <v>0</v>
      </c>
      <c r="AC508" s="147">
        <f t="shared" si="153"/>
        <v>0</v>
      </c>
      <c r="AD508" s="48"/>
      <c r="AE508" s="21">
        <v>10</v>
      </c>
      <c r="AF508" s="21">
        <v>0</v>
      </c>
      <c r="AG508" s="21">
        <f t="shared" si="156"/>
        <v>0</v>
      </c>
      <c r="AH508" s="21">
        <f t="shared" si="157"/>
        <v>0</v>
      </c>
      <c r="AI508" s="21">
        <f t="shared" si="158"/>
        <v>0</v>
      </c>
      <c r="AJ508" s="21">
        <f t="shared" si="159"/>
        <v>0</v>
      </c>
      <c r="AK508" s="21">
        <f t="shared" si="160"/>
        <v>0</v>
      </c>
      <c r="AL508" s="21">
        <f t="shared" si="161"/>
        <v>0</v>
      </c>
      <c r="AM508" s="21">
        <f t="shared" si="162"/>
        <v>0</v>
      </c>
      <c r="AN508" s="21">
        <f t="shared" si="163"/>
        <v>0</v>
      </c>
      <c r="AO508" s="21">
        <f t="shared" si="164"/>
        <v>0</v>
      </c>
      <c r="AP508" s="21">
        <f t="shared" si="165"/>
        <v>0</v>
      </c>
      <c r="AQ508" s="23">
        <f t="shared" si="166"/>
        <v>0</v>
      </c>
    </row>
    <row r="509" spans="1:43" x14ac:dyDescent="0.25">
      <c r="A509" s="131"/>
      <c r="B509" s="140" t="s">
        <v>792</v>
      </c>
      <c r="C509" s="125" t="s">
        <v>394</v>
      </c>
      <c r="D509" s="5"/>
      <c r="E509" s="5"/>
      <c r="F509" s="5"/>
      <c r="G509" s="5"/>
      <c r="H509" s="5"/>
      <c r="I509" s="5"/>
      <c r="J509" s="5"/>
      <c r="K509" s="5"/>
      <c r="L509" s="28"/>
      <c r="M509" s="141" t="s">
        <v>732</v>
      </c>
      <c r="N509" s="142">
        <v>0</v>
      </c>
      <c r="O509" s="150"/>
      <c r="P509" s="144">
        <v>0</v>
      </c>
      <c r="Q509" s="144">
        <v>0</v>
      </c>
      <c r="R509" s="144">
        <f t="shared" si="154"/>
        <v>0</v>
      </c>
      <c r="S509" s="144">
        <f t="shared" si="148"/>
        <v>0</v>
      </c>
      <c r="T509" s="144">
        <v>0</v>
      </c>
      <c r="U509" s="144">
        <f t="shared" si="155"/>
        <v>0</v>
      </c>
      <c r="V509" s="145"/>
      <c r="W509" s="144">
        <v>0</v>
      </c>
      <c r="X509" s="146">
        <f t="shared" si="149"/>
        <v>0</v>
      </c>
      <c r="Y509" s="144">
        <v>0</v>
      </c>
      <c r="Z509" s="144">
        <f t="shared" si="150"/>
        <v>0</v>
      </c>
      <c r="AA509" s="144">
        <f t="shared" si="151"/>
        <v>0</v>
      </c>
      <c r="AB509" s="144">
        <f t="shared" si="152"/>
        <v>0</v>
      </c>
      <c r="AC509" s="147">
        <f t="shared" si="153"/>
        <v>0</v>
      </c>
      <c r="AD509" s="48"/>
      <c r="AE509" s="21">
        <v>10</v>
      </c>
      <c r="AF509" s="21">
        <v>0</v>
      </c>
      <c r="AG509" s="21">
        <f t="shared" si="156"/>
        <v>0</v>
      </c>
      <c r="AH509" s="21">
        <f t="shared" si="157"/>
        <v>0</v>
      </c>
      <c r="AI509" s="21">
        <f t="shared" si="158"/>
        <v>0</v>
      </c>
      <c r="AJ509" s="21">
        <f t="shared" si="159"/>
        <v>0</v>
      </c>
      <c r="AK509" s="21">
        <f t="shared" si="160"/>
        <v>0</v>
      </c>
      <c r="AL509" s="21">
        <f t="shared" si="161"/>
        <v>0</v>
      </c>
      <c r="AM509" s="21">
        <f t="shared" si="162"/>
        <v>0</v>
      </c>
      <c r="AN509" s="21">
        <f t="shared" si="163"/>
        <v>0</v>
      </c>
      <c r="AO509" s="21">
        <f t="shared" si="164"/>
        <v>0</v>
      </c>
      <c r="AP509" s="21">
        <f t="shared" si="165"/>
        <v>0</v>
      </c>
      <c r="AQ509" s="23">
        <f t="shared" si="166"/>
        <v>0</v>
      </c>
    </row>
    <row r="510" spans="1:43" ht="30" x14ac:dyDescent="0.25">
      <c r="A510" s="128" t="s">
        <v>236</v>
      </c>
      <c r="B510" s="140" t="s">
        <v>792</v>
      </c>
      <c r="C510" s="118" t="s">
        <v>826</v>
      </c>
      <c r="D510" s="5"/>
      <c r="E510" s="5"/>
      <c r="F510" s="5"/>
      <c r="G510" s="5"/>
      <c r="H510" s="5"/>
      <c r="I510" s="5"/>
      <c r="J510" s="5"/>
      <c r="K510" s="5"/>
      <c r="L510" s="28"/>
      <c r="M510" s="141" t="s">
        <v>732</v>
      </c>
      <c r="N510" s="142">
        <v>0</v>
      </c>
      <c r="O510" s="150"/>
      <c r="P510" s="144">
        <v>0</v>
      </c>
      <c r="Q510" s="144">
        <v>0</v>
      </c>
      <c r="R510" s="144">
        <f t="shared" si="154"/>
        <v>0</v>
      </c>
      <c r="S510" s="144">
        <f t="shared" si="148"/>
        <v>0</v>
      </c>
      <c r="T510" s="144">
        <v>0</v>
      </c>
      <c r="U510" s="144">
        <f t="shared" si="155"/>
        <v>0</v>
      </c>
      <c r="V510" s="145"/>
      <c r="W510" s="144">
        <v>0</v>
      </c>
      <c r="X510" s="146">
        <f t="shared" si="149"/>
        <v>0</v>
      </c>
      <c r="Y510" s="144">
        <v>0</v>
      </c>
      <c r="Z510" s="144">
        <f t="shared" si="150"/>
        <v>0</v>
      </c>
      <c r="AA510" s="144">
        <f t="shared" si="151"/>
        <v>0</v>
      </c>
      <c r="AB510" s="144">
        <f t="shared" si="152"/>
        <v>0</v>
      </c>
      <c r="AC510" s="147">
        <f t="shared" si="153"/>
        <v>0</v>
      </c>
      <c r="AD510" s="48"/>
      <c r="AE510" s="21">
        <v>10</v>
      </c>
      <c r="AF510" s="21">
        <v>0</v>
      </c>
      <c r="AG510" s="21">
        <f t="shared" si="156"/>
        <v>0</v>
      </c>
      <c r="AH510" s="21">
        <f t="shared" si="157"/>
        <v>0</v>
      </c>
      <c r="AI510" s="21">
        <f t="shared" si="158"/>
        <v>0</v>
      </c>
      <c r="AJ510" s="21">
        <f t="shared" si="159"/>
        <v>0</v>
      </c>
      <c r="AK510" s="21">
        <f t="shared" si="160"/>
        <v>0</v>
      </c>
      <c r="AL510" s="21">
        <f t="shared" si="161"/>
        <v>0</v>
      </c>
      <c r="AM510" s="21">
        <f t="shared" si="162"/>
        <v>0</v>
      </c>
      <c r="AN510" s="21">
        <f t="shared" si="163"/>
        <v>0</v>
      </c>
      <c r="AO510" s="21">
        <f t="shared" si="164"/>
        <v>0</v>
      </c>
      <c r="AP510" s="21">
        <f t="shared" si="165"/>
        <v>0</v>
      </c>
      <c r="AQ510" s="23">
        <f t="shared" si="166"/>
        <v>0</v>
      </c>
    </row>
    <row r="511" spans="1:43" ht="30" x14ac:dyDescent="0.25">
      <c r="A511" s="128" t="s">
        <v>237</v>
      </c>
      <c r="B511" s="140" t="s">
        <v>792</v>
      </c>
      <c r="C511" s="118" t="s">
        <v>395</v>
      </c>
      <c r="D511" s="5"/>
      <c r="E511" s="5"/>
      <c r="F511" s="5"/>
      <c r="G511" s="5"/>
      <c r="H511" s="5"/>
      <c r="I511" s="5"/>
      <c r="J511" s="5"/>
      <c r="K511" s="5"/>
      <c r="L511" s="28"/>
      <c r="M511" s="141" t="s">
        <v>732</v>
      </c>
      <c r="N511" s="142">
        <v>0</v>
      </c>
      <c r="O511" s="150"/>
      <c r="P511" s="144">
        <v>0</v>
      </c>
      <c r="Q511" s="144">
        <v>0</v>
      </c>
      <c r="R511" s="144">
        <f t="shared" si="154"/>
        <v>0</v>
      </c>
      <c r="S511" s="144">
        <f t="shared" si="148"/>
        <v>0</v>
      </c>
      <c r="T511" s="144">
        <v>0</v>
      </c>
      <c r="U511" s="144">
        <f t="shared" si="155"/>
        <v>0</v>
      </c>
      <c r="V511" s="145"/>
      <c r="W511" s="144">
        <v>0</v>
      </c>
      <c r="X511" s="146">
        <f t="shared" si="149"/>
        <v>0</v>
      </c>
      <c r="Y511" s="144">
        <v>0</v>
      </c>
      <c r="Z511" s="144">
        <f t="shared" si="150"/>
        <v>0</v>
      </c>
      <c r="AA511" s="144">
        <f t="shared" si="151"/>
        <v>0</v>
      </c>
      <c r="AB511" s="144">
        <f t="shared" si="152"/>
        <v>0</v>
      </c>
      <c r="AC511" s="147">
        <f t="shared" si="153"/>
        <v>0</v>
      </c>
      <c r="AD511" s="48"/>
      <c r="AE511" s="21">
        <v>10</v>
      </c>
      <c r="AF511" s="21">
        <v>0</v>
      </c>
      <c r="AG511" s="21">
        <f t="shared" si="156"/>
        <v>0</v>
      </c>
      <c r="AH511" s="21">
        <f t="shared" si="157"/>
        <v>0</v>
      </c>
      <c r="AI511" s="21">
        <f t="shared" si="158"/>
        <v>0</v>
      </c>
      <c r="AJ511" s="21">
        <f t="shared" si="159"/>
        <v>0</v>
      </c>
      <c r="AK511" s="21">
        <f t="shared" si="160"/>
        <v>0</v>
      </c>
      <c r="AL511" s="21">
        <f t="shared" si="161"/>
        <v>0</v>
      </c>
      <c r="AM511" s="21">
        <f t="shared" si="162"/>
        <v>0</v>
      </c>
      <c r="AN511" s="21">
        <f t="shared" si="163"/>
        <v>0</v>
      </c>
      <c r="AO511" s="21">
        <f t="shared" si="164"/>
        <v>0</v>
      </c>
      <c r="AP511" s="21">
        <f t="shared" si="165"/>
        <v>0</v>
      </c>
      <c r="AQ511" s="23">
        <f t="shared" si="166"/>
        <v>0</v>
      </c>
    </row>
    <row r="512" spans="1:43" x14ac:dyDescent="0.25">
      <c r="A512" s="128" t="s">
        <v>238</v>
      </c>
      <c r="B512" s="140" t="s">
        <v>792</v>
      </c>
      <c r="C512" s="118" t="s">
        <v>791</v>
      </c>
      <c r="D512" s="5"/>
      <c r="E512" s="5"/>
      <c r="F512" s="5"/>
      <c r="G512" s="5"/>
      <c r="H512" s="5"/>
      <c r="I512" s="5"/>
      <c r="J512" s="5"/>
      <c r="K512" s="5"/>
      <c r="L512" s="28"/>
      <c r="M512" s="141" t="s">
        <v>732</v>
      </c>
      <c r="N512" s="142">
        <v>0</v>
      </c>
      <c r="O512" s="150"/>
      <c r="P512" s="144">
        <v>0</v>
      </c>
      <c r="Q512" s="144">
        <v>0</v>
      </c>
      <c r="R512" s="144">
        <f t="shared" si="154"/>
        <v>0</v>
      </c>
      <c r="S512" s="144">
        <f t="shared" si="148"/>
        <v>0</v>
      </c>
      <c r="T512" s="144">
        <v>0</v>
      </c>
      <c r="U512" s="144">
        <f t="shared" si="155"/>
        <v>0</v>
      </c>
      <c r="V512" s="145"/>
      <c r="W512" s="144">
        <v>0</v>
      </c>
      <c r="X512" s="146">
        <f t="shared" si="149"/>
        <v>0</v>
      </c>
      <c r="Y512" s="144">
        <v>0</v>
      </c>
      <c r="Z512" s="144">
        <f t="shared" si="150"/>
        <v>0</v>
      </c>
      <c r="AA512" s="144">
        <f t="shared" si="151"/>
        <v>0</v>
      </c>
      <c r="AB512" s="144">
        <f t="shared" si="152"/>
        <v>0</v>
      </c>
      <c r="AC512" s="147">
        <f t="shared" si="153"/>
        <v>0</v>
      </c>
      <c r="AD512" s="48"/>
      <c r="AE512" s="21">
        <v>10</v>
      </c>
      <c r="AF512" s="21">
        <v>0</v>
      </c>
      <c r="AG512" s="21">
        <f t="shared" si="156"/>
        <v>0</v>
      </c>
      <c r="AH512" s="21">
        <f t="shared" si="157"/>
        <v>0</v>
      </c>
      <c r="AI512" s="21">
        <f t="shared" si="158"/>
        <v>0</v>
      </c>
      <c r="AJ512" s="21">
        <f t="shared" si="159"/>
        <v>0</v>
      </c>
      <c r="AK512" s="21">
        <f t="shared" si="160"/>
        <v>0</v>
      </c>
      <c r="AL512" s="21">
        <f t="shared" si="161"/>
        <v>0</v>
      </c>
      <c r="AM512" s="21">
        <f t="shared" si="162"/>
        <v>0</v>
      </c>
      <c r="AN512" s="21">
        <f t="shared" si="163"/>
        <v>0</v>
      </c>
      <c r="AO512" s="21">
        <f t="shared" si="164"/>
        <v>0</v>
      </c>
      <c r="AP512" s="21">
        <f t="shared" si="165"/>
        <v>0</v>
      </c>
      <c r="AQ512" s="23">
        <f t="shared" si="166"/>
        <v>0</v>
      </c>
    </row>
    <row r="513" spans="1:43" x14ac:dyDescent="0.25">
      <c r="A513" s="131"/>
      <c r="B513" s="140" t="s">
        <v>792</v>
      </c>
      <c r="C513" s="127" t="s">
        <v>303</v>
      </c>
      <c r="D513" s="5"/>
      <c r="E513" s="5"/>
      <c r="F513" s="5"/>
      <c r="G513" s="5"/>
      <c r="H513" s="5"/>
      <c r="I513" s="5"/>
      <c r="J513" s="5"/>
      <c r="K513" s="5"/>
      <c r="L513" s="28"/>
      <c r="M513" s="141" t="s">
        <v>732</v>
      </c>
      <c r="N513" s="142">
        <v>0</v>
      </c>
      <c r="O513" s="150"/>
      <c r="P513" s="144">
        <v>0</v>
      </c>
      <c r="Q513" s="144">
        <v>0</v>
      </c>
      <c r="R513" s="144">
        <f t="shared" si="154"/>
        <v>0</v>
      </c>
      <c r="S513" s="144">
        <f t="shared" si="148"/>
        <v>0</v>
      </c>
      <c r="T513" s="144">
        <v>0</v>
      </c>
      <c r="U513" s="144">
        <f t="shared" si="155"/>
        <v>0</v>
      </c>
      <c r="V513" s="145"/>
      <c r="W513" s="144">
        <v>0</v>
      </c>
      <c r="X513" s="146">
        <f t="shared" si="149"/>
        <v>0</v>
      </c>
      <c r="Y513" s="144">
        <v>0</v>
      </c>
      <c r="Z513" s="144">
        <f t="shared" si="150"/>
        <v>0</v>
      </c>
      <c r="AA513" s="144">
        <f t="shared" si="151"/>
        <v>0</v>
      </c>
      <c r="AB513" s="144">
        <f t="shared" si="152"/>
        <v>0</v>
      </c>
      <c r="AC513" s="147">
        <f t="shared" si="153"/>
        <v>0</v>
      </c>
      <c r="AD513" s="48"/>
      <c r="AE513" s="21">
        <v>10</v>
      </c>
      <c r="AF513" s="21">
        <v>0</v>
      </c>
      <c r="AG513" s="21">
        <f t="shared" si="156"/>
        <v>0</v>
      </c>
      <c r="AH513" s="21">
        <f t="shared" si="157"/>
        <v>0</v>
      </c>
      <c r="AI513" s="21">
        <f t="shared" si="158"/>
        <v>0</v>
      </c>
      <c r="AJ513" s="21">
        <f t="shared" si="159"/>
        <v>0</v>
      </c>
      <c r="AK513" s="21">
        <f t="shared" si="160"/>
        <v>0</v>
      </c>
      <c r="AL513" s="21">
        <f t="shared" si="161"/>
        <v>0</v>
      </c>
      <c r="AM513" s="21">
        <f t="shared" si="162"/>
        <v>0</v>
      </c>
      <c r="AN513" s="21">
        <f t="shared" si="163"/>
        <v>0</v>
      </c>
      <c r="AO513" s="21">
        <f t="shared" si="164"/>
        <v>0</v>
      </c>
      <c r="AP513" s="21">
        <f t="shared" si="165"/>
        <v>0</v>
      </c>
      <c r="AQ513" s="23">
        <f t="shared" si="166"/>
        <v>0</v>
      </c>
    </row>
    <row r="514" spans="1:43" ht="30" x14ac:dyDescent="0.25">
      <c r="A514" s="131"/>
      <c r="B514" s="140" t="s">
        <v>792</v>
      </c>
      <c r="C514" s="118" t="s">
        <v>396</v>
      </c>
      <c r="D514" s="5"/>
      <c r="E514" s="5"/>
      <c r="F514" s="5"/>
      <c r="G514" s="5"/>
      <c r="H514" s="5"/>
      <c r="I514" s="5"/>
      <c r="J514" s="5"/>
      <c r="K514" s="5"/>
      <c r="L514" s="28"/>
      <c r="M514" s="141" t="s">
        <v>732</v>
      </c>
      <c r="N514" s="142">
        <v>0</v>
      </c>
      <c r="O514" s="150"/>
      <c r="P514" s="144">
        <v>0</v>
      </c>
      <c r="Q514" s="144">
        <v>0</v>
      </c>
      <c r="R514" s="144">
        <f t="shared" si="154"/>
        <v>0</v>
      </c>
      <c r="S514" s="144">
        <f t="shared" si="148"/>
        <v>0</v>
      </c>
      <c r="T514" s="144">
        <v>0</v>
      </c>
      <c r="U514" s="144">
        <f t="shared" si="155"/>
        <v>0</v>
      </c>
      <c r="V514" s="145"/>
      <c r="W514" s="144">
        <v>0</v>
      </c>
      <c r="X514" s="146">
        <f t="shared" si="149"/>
        <v>0</v>
      </c>
      <c r="Y514" s="144">
        <v>0</v>
      </c>
      <c r="Z514" s="144">
        <f t="shared" si="150"/>
        <v>0</v>
      </c>
      <c r="AA514" s="144">
        <f t="shared" si="151"/>
        <v>0</v>
      </c>
      <c r="AB514" s="144">
        <f t="shared" si="152"/>
        <v>0</v>
      </c>
      <c r="AC514" s="147">
        <f t="shared" si="153"/>
        <v>0</v>
      </c>
      <c r="AD514" s="48"/>
      <c r="AE514" s="21">
        <v>10</v>
      </c>
      <c r="AF514" s="21">
        <v>0</v>
      </c>
      <c r="AG514" s="21">
        <f t="shared" si="156"/>
        <v>0</v>
      </c>
      <c r="AH514" s="21">
        <f t="shared" si="157"/>
        <v>0</v>
      </c>
      <c r="AI514" s="21">
        <f t="shared" si="158"/>
        <v>0</v>
      </c>
      <c r="AJ514" s="21">
        <f t="shared" si="159"/>
        <v>0</v>
      </c>
      <c r="AK514" s="21">
        <f t="shared" si="160"/>
        <v>0</v>
      </c>
      <c r="AL514" s="21">
        <f t="shared" si="161"/>
        <v>0</v>
      </c>
      <c r="AM514" s="21">
        <f t="shared" si="162"/>
        <v>0</v>
      </c>
      <c r="AN514" s="21">
        <f t="shared" si="163"/>
        <v>0</v>
      </c>
      <c r="AO514" s="21">
        <f t="shared" si="164"/>
        <v>0</v>
      </c>
      <c r="AP514" s="21">
        <f t="shared" si="165"/>
        <v>0</v>
      </c>
      <c r="AQ514" s="23">
        <f t="shared" si="166"/>
        <v>0</v>
      </c>
    </row>
    <row r="515" spans="1:43" x14ac:dyDescent="0.25">
      <c r="A515" s="131"/>
      <c r="B515" s="140" t="s">
        <v>792</v>
      </c>
      <c r="C515" s="127" t="s">
        <v>262</v>
      </c>
      <c r="D515" s="5"/>
      <c r="E515" s="5"/>
      <c r="F515" s="5"/>
      <c r="G515" s="5"/>
      <c r="H515" s="5"/>
      <c r="I515" s="5"/>
      <c r="J515" s="5"/>
      <c r="K515" s="5"/>
      <c r="L515" s="28"/>
      <c r="M515" s="141" t="s">
        <v>732</v>
      </c>
      <c r="N515" s="142">
        <v>0</v>
      </c>
      <c r="O515" s="150"/>
      <c r="P515" s="144">
        <v>0</v>
      </c>
      <c r="Q515" s="144">
        <v>0</v>
      </c>
      <c r="R515" s="144">
        <f t="shared" si="154"/>
        <v>0</v>
      </c>
      <c r="S515" s="144">
        <f t="shared" si="148"/>
        <v>0</v>
      </c>
      <c r="T515" s="144">
        <v>0</v>
      </c>
      <c r="U515" s="144">
        <f t="shared" si="155"/>
        <v>0</v>
      </c>
      <c r="V515" s="145"/>
      <c r="W515" s="144">
        <v>0</v>
      </c>
      <c r="X515" s="146">
        <f t="shared" si="149"/>
        <v>0</v>
      </c>
      <c r="Y515" s="144">
        <v>0</v>
      </c>
      <c r="Z515" s="144">
        <f t="shared" si="150"/>
        <v>0</v>
      </c>
      <c r="AA515" s="144">
        <f t="shared" si="151"/>
        <v>0</v>
      </c>
      <c r="AB515" s="144">
        <f t="shared" si="152"/>
        <v>0</v>
      </c>
      <c r="AC515" s="147">
        <f t="shared" si="153"/>
        <v>0</v>
      </c>
      <c r="AD515" s="48"/>
      <c r="AE515" s="21">
        <v>10</v>
      </c>
      <c r="AF515" s="21">
        <v>0</v>
      </c>
      <c r="AG515" s="21">
        <f t="shared" si="156"/>
        <v>0</v>
      </c>
      <c r="AH515" s="21">
        <f t="shared" si="157"/>
        <v>0</v>
      </c>
      <c r="AI515" s="21">
        <f t="shared" si="158"/>
        <v>0</v>
      </c>
      <c r="AJ515" s="21">
        <f t="shared" si="159"/>
        <v>0</v>
      </c>
      <c r="AK515" s="21">
        <f t="shared" si="160"/>
        <v>0</v>
      </c>
      <c r="AL515" s="21">
        <f t="shared" si="161"/>
        <v>0</v>
      </c>
      <c r="AM515" s="21">
        <f t="shared" si="162"/>
        <v>0</v>
      </c>
      <c r="AN515" s="21">
        <f t="shared" si="163"/>
        <v>0</v>
      </c>
      <c r="AO515" s="21">
        <f t="shared" si="164"/>
        <v>0</v>
      </c>
      <c r="AP515" s="21">
        <f t="shared" si="165"/>
        <v>0</v>
      </c>
      <c r="AQ515" s="23">
        <f t="shared" si="166"/>
        <v>0</v>
      </c>
    </row>
    <row r="516" spans="1:43" x14ac:dyDescent="0.25">
      <c r="A516" s="131"/>
      <c r="B516" s="140" t="s">
        <v>792</v>
      </c>
      <c r="C516" s="125" t="s">
        <v>350</v>
      </c>
      <c r="D516" s="5"/>
      <c r="E516" s="5"/>
      <c r="F516" s="5"/>
      <c r="G516" s="5"/>
      <c r="H516" s="5"/>
      <c r="I516" s="5"/>
      <c r="J516" s="5"/>
      <c r="K516" s="5"/>
      <c r="L516" s="28"/>
      <c r="M516" s="141" t="s">
        <v>732</v>
      </c>
      <c r="N516" s="142">
        <v>0</v>
      </c>
      <c r="O516" s="150"/>
      <c r="P516" s="144">
        <v>0</v>
      </c>
      <c r="Q516" s="144">
        <v>0</v>
      </c>
      <c r="R516" s="144">
        <f t="shared" si="154"/>
        <v>0</v>
      </c>
      <c r="S516" s="144">
        <f t="shared" si="148"/>
        <v>0</v>
      </c>
      <c r="T516" s="144">
        <v>0</v>
      </c>
      <c r="U516" s="144">
        <f t="shared" si="155"/>
        <v>0</v>
      </c>
      <c r="V516" s="145"/>
      <c r="W516" s="144">
        <v>0</v>
      </c>
      <c r="X516" s="146">
        <f t="shared" si="149"/>
        <v>0</v>
      </c>
      <c r="Y516" s="144">
        <v>0</v>
      </c>
      <c r="Z516" s="144">
        <f t="shared" si="150"/>
        <v>0</v>
      </c>
      <c r="AA516" s="144">
        <f t="shared" si="151"/>
        <v>0</v>
      </c>
      <c r="AB516" s="144">
        <f t="shared" si="152"/>
        <v>0</v>
      </c>
      <c r="AC516" s="147">
        <f t="shared" si="153"/>
        <v>0</v>
      </c>
      <c r="AD516" s="48"/>
      <c r="AE516" s="21">
        <v>10</v>
      </c>
      <c r="AF516" s="21">
        <v>0</v>
      </c>
      <c r="AG516" s="21">
        <f t="shared" si="156"/>
        <v>0</v>
      </c>
      <c r="AH516" s="21">
        <f t="shared" si="157"/>
        <v>0</v>
      </c>
      <c r="AI516" s="21">
        <f t="shared" si="158"/>
        <v>0</v>
      </c>
      <c r="AJ516" s="21">
        <f t="shared" si="159"/>
        <v>0</v>
      </c>
      <c r="AK516" s="21">
        <f t="shared" si="160"/>
        <v>0</v>
      </c>
      <c r="AL516" s="21">
        <f t="shared" si="161"/>
        <v>0</v>
      </c>
      <c r="AM516" s="21">
        <f t="shared" si="162"/>
        <v>0</v>
      </c>
      <c r="AN516" s="21">
        <f t="shared" si="163"/>
        <v>0</v>
      </c>
      <c r="AO516" s="21">
        <f t="shared" si="164"/>
        <v>0</v>
      </c>
      <c r="AP516" s="21">
        <f t="shared" si="165"/>
        <v>0</v>
      </c>
      <c r="AQ516" s="23">
        <f t="shared" si="166"/>
        <v>0</v>
      </c>
    </row>
    <row r="517" spans="1:43" x14ac:dyDescent="0.25">
      <c r="A517" s="131"/>
      <c r="B517" s="140" t="s">
        <v>792</v>
      </c>
      <c r="C517" s="125" t="s">
        <v>783</v>
      </c>
      <c r="D517" s="5"/>
      <c r="E517" s="5"/>
      <c r="F517" s="5"/>
      <c r="G517" s="5"/>
      <c r="H517" s="5"/>
      <c r="I517" s="5"/>
      <c r="J517" s="5"/>
      <c r="K517" s="5"/>
      <c r="L517" s="28"/>
      <c r="M517" s="141" t="s">
        <v>732</v>
      </c>
      <c r="N517" s="142">
        <v>0</v>
      </c>
      <c r="O517" s="150"/>
      <c r="P517" s="144">
        <v>0</v>
      </c>
      <c r="Q517" s="144">
        <v>0</v>
      </c>
      <c r="R517" s="144">
        <f t="shared" si="154"/>
        <v>0</v>
      </c>
      <c r="S517" s="144">
        <f t="shared" si="148"/>
        <v>0</v>
      </c>
      <c r="T517" s="144">
        <v>0</v>
      </c>
      <c r="U517" s="144">
        <f t="shared" si="155"/>
        <v>0</v>
      </c>
      <c r="V517" s="145"/>
      <c r="W517" s="144">
        <v>0</v>
      </c>
      <c r="X517" s="146">
        <f t="shared" si="149"/>
        <v>0</v>
      </c>
      <c r="Y517" s="144">
        <v>0</v>
      </c>
      <c r="Z517" s="144">
        <f t="shared" si="150"/>
        <v>0</v>
      </c>
      <c r="AA517" s="144">
        <f t="shared" si="151"/>
        <v>0</v>
      </c>
      <c r="AB517" s="144">
        <f t="shared" si="152"/>
        <v>0</v>
      </c>
      <c r="AC517" s="147">
        <f t="shared" si="153"/>
        <v>0</v>
      </c>
      <c r="AD517" s="48"/>
      <c r="AE517" s="21">
        <v>10</v>
      </c>
      <c r="AF517" s="21">
        <v>0</v>
      </c>
      <c r="AG517" s="21">
        <f t="shared" si="156"/>
        <v>0</v>
      </c>
      <c r="AH517" s="21">
        <f t="shared" si="157"/>
        <v>0</v>
      </c>
      <c r="AI517" s="21">
        <f t="shared" si="158"/>
        <v>0</v>
      </c>
      <c r="AJ517" s="21">
        <f t="shared" si="159"/>
        <v>0</v>
      </c>
      <c r="AK517" s="21">
        <f t="shared" si="160"/>
        <v>0</v>
      </c>
      <c r="AL517" s="21">
        <f t="shared" si="161"/>
        <v>0</v>
      </c>
      <c r="AM517" s="21">
        <f t="shared" si="162"/>
        <v>0</v>
      </c>
      <c r="AN517" s="21">
        <f t="shared" si="163"/>
        <v>0</v>
      </c>
      <c r="AO517" s="21">
        <f t="shared" si="164"/>
        <v>0</v>
      </c>
      <c r="AP517" s="21">
        <f t="shared" si="165"/>
        <v>0</v>
      </c>
      <c r="AQ517" s="23">
        <f t="shared" si="166"/>
        <v>0</v>
      </c>
    </row>
    <row r="518" spans="1:43" x14ac:dyDescent="0.25">
      <c r="A518" s="131"/>
      <c r="B518" s="140" t="s">
        <v>792</v>
      </c>
      <c r="C518" s="125" t="s">
        <v>350</v>
      </c>
      <c r="D518" s="5"/>
      <c r="E518" s="5"/>
      <c r="F518" s="5"/>
      <c r="G518" s="5"/>
      <c r="H518" s="5"/>
      <c r="I518" s="5"/>
      <c r="J518" s="5"/>
      <c r="K518" s="5"/>
      <c r="L518" s="28"/>
      <c r="M518" s="141" t="s">
        <v>732</v>
      </c>
      <c r="N518" s="142">
        <v>0</v>
      </c>
      <c r="O518" s="150"/>
      <c r="P518" s="144">
        <v>0</v>
      </c>
      <c r="Q518" s="144">
        <v>0</v>
      </c>
      <c r="R518" s="144">
        <f t="shared" si="154"/>
        <v>0</v>
      </c>
      <c r="S518" s="144">
        <f t="shared" si="148"/>
        <v>0</v>
      </c>
      <c r="T518" s="144">
        <v>0</v>
      </c>
      <c r="U518" s="144">
        <f t="shared" si="155"/>
        <v>0</v>
      </c>
      <c r="V518" s="145"/>
      <c r="W518" s="144">
        <v>0</v>
      </c>
      <c r="X518" s="146">
        <f t="shared" si="149"/>
        <v>0</v>
      </c>
      <c r="Y518" s="144">
        <v>0</v>
      </c>
      <c r="Z518" s="144">
        <f t="shared" si="150"/>
        <v>0</v>
      </c>
      <c r="AA518" s="144">
        <f t="shared" si="151"/>
        <v>0</v>
      </c>
      <c r="AB518" s="144">
        <f t="shared" si="152"/>
        <v>0</v>
      </c>
      <c r="AC518" s="147">
        <f t="shared" si="153"/>
        <v>0</v>
      </c>
      <c r="AD518" s="48"/>
      <c r="AE518" s="21">
        <v>10</v>
      </c>
      <c r="AF518" s="21">
        <v>0</v>
      </c>
      <c r="AG518" s="21">
        <f t="shared" si="156"/>
        <v>0</v>
      </c>
      <c r="AH518" s="21">
        <f t="shared" si="157"/>
        <v>0</v>
      </c>
      <c r="AI518" s="21">
        <f t="shared" si="158"/>
        <v>0</v>
      </c>
      <c r="AJ518" s="21">
        <f t="shared" si="159"/>
        <v>0</v>
      </c>
      <c r="AK518" s="21">
        <f t="shared" si="160"/>
        <v>0</v>
      </c>
      <c r="AL518" s="21">
        <f t="shared" si="161"/>
        <v>0</v>
      </c>
      <c r="AM518" s="21">
        <f t="shared" si="162"/>
        <v>0</v>
      </c>
      <c r="AN518" s="21">
        <f t="shared" si="163"/>
        <v>0</v>
      </c>
      <c r="AO518" s="21">
        <f t="shared" si="164"/>
        <v>0</v>
      </c>
      <c r="AP518" s="21">
        <f t="shared" si="165"/>
        <v>0</v>
      </c>
      <c r="AQ518" s="23">
        <f t="shared" si="166"/>
        <v>0</v>
      </c>
    </row>
    <row r="519" spans="1:43" x14ac:dyDescent="0.25">
      <c r="A519" s="131"/>
      <c r="B519" s="140" t="s">
        <v>792</v>
      </c>
      <c r="C519" s="125" t="s">
        <v>786</v>
      </c>
      <c r="D519" s="5"/>
      <c r="E519" s="5"/>
      <c r="F519" s="5"/>
      <c r="G519" s="5"/>
      <c r="H519" s="5"/>
      <c r="I519" s="5"/>
      <c r="J519" s="5"/>
      <c r="K519" s="5"/>
      <c r="L519" s="28"/>
      <c r="M519" s="141" t="s">
        <v>732</v>
      </c>
      <c r="N519" s="142">
        <v>0</v>
      </c>
      <c r="O519" s="150"/>
      <c r="P519" s="144">
        <v>0</v>
      </c>
      <c r="Q519" s="144">
        <v>0</v>
      </c>
      <c r="R519" s="144">
        <f t="shared" si="154"/>
        <v>0</v>
      </c>
      <c r="S519" s="144">
        <f t="shared" si="148"/>
        <v>0</v>
      </c>
      <c r="T519" s="144">
        <v>0</v>
      </c>
      <c r="U519" s="144">
        <f t="shared" si="155"/>
        <v>0</v>
      </c>
      <c r="V519" s="145"/>
      <c r="W519" s="144">
        <v>0</v>
      </c>
      <c r="X519" s="146">
        <f t="shared" si="149"/>
        <v>0</v>
      </c>
      <c r="Y519" s="144">
        <v>0</v>
      </c>
      <c r="Z519" s="144">
        <f t="shared" si="150"/>
        <v>0</v>
      </c>
      <c r="AA519" s="144">
        <f t="shared" si="151"/>
        <v>0</v>
      </c>
      <c r="AB519" s="144">
        <f t="shared" si="152"/>
        <v>0</v>
      </c>
      <c r="AC519" s="147">
        <f t="shared" si="153"/>
        <v>0</v>
      </c>
      <c r="AD519" s="48"/>
      <c r="AE519" s="21">
        <v>10</v>
      </c>
      <c r="AF519" s="21">
        <v>0</v>
      </c>
      <c r="AG519" s="21">
        <f t="shared" si="156"/>
        <v>0</v>
      </c>
      <c r="AH519" s="21">
        <f t="shared" si="157"/>
        <v>0</v>
      </c>
      <c r="AI519" s="21">
        <f t="shared" si="158"/>
        <v>0</v>
      </c>
      <c r="AJ519" s="21">
        <f t="shared" si="159"/>
        <v>0</v>
      </c>
      <c r="AK519" s="21">
        <f t="shared" si="160"/>
        <v>0</v>
      </c>
      <c r="AL519" s="21">
        <f t="shared" si="161"/>
        <v>0</v>
      </c>
      <c r="AM519" s="21">
        <f t="shared" si="162"/>
        <v>0</v>
      </c>
      <c r="AN519" s="21">
        <f t="shared" si="163"/>
        <v>0</v>
      </c>
      <c r="AO519" s="21">
        <f t="shared" si="164"/>
        <v>0</v>
      </c>
      <c r="AP519" s="21">
        <f t="shared" si="165"/>
        <v>0</v>
      </c>
      <c r="AQ519" s="23">
        <f t="shared" si="166"/>
        <v>0</v>
      </c>
    </row>
    <row r="520" spans="1:43" x14ac:dyDescent="0.25">
      <c r="A520" s="131"/>
      <c r="B520" s="140" t="s">
        <v>792</v>
      </c>
      <c r="C520" s="134" t="s">
        <v>401</v>
      </c>
      <c r="D520" s="5"/>
      <c r="E520" s="5"/>
      <c r="F520" s="5"/>
      <c r="G520" s="5"/>
      <c r="H520" s="5"/>
      <c r="I520" s="5"/>
      <c r="J520" s="5"/>
      <c r="K520" s="5"/>
      <c r="L520" s="28"/>
      <c r="M520" s="148" t="s">
        <v>726</v>
      </c>
      <c r="N520" s="141">
        <v>1</v>
      </c>
      <c r="O520" s="150"/>
      <c r="P520" s="151">
        <v>125936.405</v>
      </c>
      <c r="Q520" s="144">
        <v>0</v>
      </c>
      <c r="R520" s="144">
        <f t="shared" si="154"/>
        <v>125936.405</v>
      </c>
      <c r="S520" s="144">
        <f t="shared" si="148"/>
        <v>9449.008467149999</v>
      </c>
      <c r="T520" s="144">
        <v>0</v>
      </c>
      <c r="U520" s="144">
        <f t="shared" si="155"/>
        <v>135385.41346715001</v>
      </c>
      <c r="V520" s="145"/>
      <c r="W520" s="152">
        <v>8862</v>
      </c>
      <c r="X520" s="146">
        <f t="shared" si="149"/>
        <v>1095.3431999999998</v>
      </c>
      <c r="Y520" s="144">
        <v>0</v>
      </c>
      <c r="Z520" s="144">
        <f t="shared" si="150"/>
        <v>9957.3431999999993</v>
      </c>
      <c r="AA520" s="144">
        <f t="shared" si="151"/>
        <v>135385.41346715001</v>
      </c>
      <c r="AB520" s="144">
        <f t="shared" si="152"/>
        <v>9957.3431999999993</v>
      </c>
      <c r="AC520" s="147">
        <f t="shared" si="153"/>
        <v>145343</v>
      </c>
      <c r="AD520" s="48"/>
      <c r="AE520" s="21">
        <v>10</v>
      </c>
      <c r="AF520" s="21">
        <v>1</v>
      </c>
      <c r="AG520" s="21">
        <f t="shared" si="156"/>
        <v>12593.640500000001</v>
      </c>
      <c r="AH520" s="21">
        <f t="shared" si="157"/>
        <v>0</v>
      </c>
      <c r="AI520" s="21">
        <f t="shared" si="158"/>
        <v>12593.640500000001</v>
      </c>
      <c r="AJ520" s="21">
        <f t="shared" si="159"/>
        <v>944.90084671499994</v>
      </c>
      <c r="AK520" s="21">
        <f t="shared" si="160"/>
        <v>0</v>
      </c>
      <c r="AL520" s="21">
        <f t="shared" si="161"/>
        <v>13538.541346715001</v>
      </c>
      <c r="AM520" s="21">
        <f t="shared" si="162"/>
        <v>886.2</v>
      </c>
      <c r="AN520" s="21">
        <f t="shared" si="163"/>
        <v>109.53431999999997</v>
      </c>
      <c r="AO520" s="21">
        <f t="shared" si="164"/>
        <v>0</v>
      </c>
      <c r="AP520" s="21">
        <f t="shared" si="165"/>
        <v>995.73432000000003</v>
      </c>
      <c r="AQ520" s="23">
        <f t="shared" si="166"/>
        <v>14534.275666715001</v>
      </c>
    </row>
    <row r="521" spans="1:43" x14ac:dyDescent="0.25">
      <c r="A521" s="126">
        <v>20</v>
      </c>
      <c r="B521" s="140" t="s">
        <v>792</v>
      </c>
      <c r="C521" s="127" t="s">
        <v>402</v>
      </c>
      <c r="D521" s="5"/>
      <c r="E521" s="5"/>
      <c r="F521" s="5"/>
      <c r="G521" s="5"/>
      <c r="H521" s="5"/>
      <c r="I521" s="5"/>
      <c r="J521" s="5"/>
      <c r="K521" s="5"/>
      <c r="L521" s="28"/>
      <c r="M521" s="141" t="s">
        <v>732</v>
      </c>
      <c r="N521" s="142">
        <v>0</v>
      </c>
      <c r="O521" s="150"/>
      <c r="P521" s="144">
        <v>0</v>
      </c>
      <c r="Q521" s="144">
        <v>0</v>
      </c>
      <c r="R521" s="144">
        <f t="shared" si="154"/>
        <v>0</v>
      </c>
      <c r="S521" s="144">
        <f t="shared" ref="S521:S584" si="167">R521*7.503%</f>
        <v>0</v>
      </c>
      <c r="T521" s="144">
        <v>0</v>
      </c>
      <c r="U521" s="144">
        <f t="shared" si="155"/>
        <v>0</v>
      </c>
      <c r="V521" s="145"/>
      <c r="W521" s="144">
        <v>0</v>
      </c>
      <c r="X521" s="146">
        <f t="shared" ref="X521:X584" si="168">W521*12.36%</f>
        <v>0</v>
      </c>
      <c r="Y521" s="144">
        <v>0</v>
      </c>
      <c r="Z521" s="144">
        <f t="shared" ref="Z521:Z584" si="169">W521+X521+Y521</f>
        <v>0</v>
      </c>
      <c r="AA521" s="144">
        <f t="shared" ref="AA521:AA584" si="170">N521*U521</f>
        <v>0</v>
      </c>
      <c r="AB521" s="144">
        <f t="shared" ref="AB521:AB584" si="171">Z521*N521</f>
        <v>0</v>
      </c>
      <c r="AC521" s="147">
        <f t="shared" ref="AC521:AC584" si="172">ROUND(AA521+AB521,0)</f>
        <v>0</v>
      </c>
      <c r="AD521" s="48"/>
      <c r="AE521" s="21">
        <v>10</v>
      </c>
      <c r="AF521" s="21">
        <v>0</v>
      </c>
      <c r="AG521" s="21">
        <f t="shared" si="156"/>
        <v>0</v>
      </c>
      <c r="AH521" s="21">
        <f t="shared" si="157"/>
        <v>0</v>
      </c>
      <c r="AI521" s="21">
        <f t="shared" si="158"/>
        <v>0</v>
      </c>
      <c r="AJ521" s="21">
        <f t="shared" si="159"/>
        <v>0</v>
      </c>
      <c r="AK521" s="21">
        <f t="shared" si="160"/>
        <v>0</v>
      </c>
      <c r="AL521" s="21">
        <f t="shared" si="161"/>
        <v>0</v>
      </c>
      <c r="AM521" s="21">
        <f t="shared" si="162"/>
        <v>0</v>
      </c>
      <c r="AN521" s="21">
        <f t="shared" si="163"/>
        <v>0</v>
      </c>
      <c r="AO521" s="21">
        <f t="shared" si="164"/>
        <v>0</v>
      </c>
      <c r="AP521" s="21">
        <f t="shared" si="165"/>
        <v>0</v>
      </c>
      <c r="AQ521" s="23">
        <f t="shared" si="166"/>
        <v>0</v>
      </c>
    </row>
    <row r="522" spans="1:43" x14ac:dyDescent="0.25">
      <c r="A522" s="131"/>
      <c r="B522" s="140" t="s">
        <v>792</v>
      </c>
      <c r="C522" s="127" t="s">
        <v>299</v>
      </c>
      <c r="D522" s="5"/>
      <c r="E522" s="5"/>
      <c r="F522" s="5"/>
      <c r="G522" s="5"/>
      <c r="H522" s="5"/>
      <c r="I522" s="5"/>
      <c r="J522" s="5"/>
      <c r="K522" s="5"/>
      <c r="L522" s="28"/>
      <c r="M522" s="141" t="s">
        <v>732</v>
      </c>
      <c r="N522" s="142">
        <v>0</v>
      </c>
      <c r="O522" s="150"/>
      <c r="P522" s="144">
        <v>0</v>
      </c>
      <c r="Q522" s="144">
        <v>0</v>
      </c>
      <c r="R522" s="144">
        <f t="shared" ref="R522:R585" si="173">P522+Q522</f>
        <v>0</v>
      </c>
      <c r="S522" s="144">
        <f t="shared" si="167"/>
        <v>0</v>
      </c>
      <c r="T522" s="144">
        <v>0</v>
      </c>
      <c r="U522" s="144">
        <f t="shared" ref="U522:U585" si="174">R522+S522+T522</f>
        <v>0</v>
      </c>
      <c r="V522" s="145"/>
      <c r="W522" s="144">
        <v>0</v>
      </c>
      <c r="X522" s="146">
        <f t="shared" si="168"/>
        <v>0</v>
      </c>
      <c r="Y522" s="144">
        <v>0</v>
      </c>
      <c r="Z522" s="144">
        <f t="shared" si="169"/>
        <v>0</v>
      </c>
      <c r="AA522" s="144">
        <f t="shared" si="170"/>
        <v>0</v>
      </c>
      <c r="AB522" s="144">
        <f t="shared" si="171"/>
        <v>0</v>
      </c>
      <c r="AC522" s="147">
        <f t="shared" si="172"/>
        <v>0</v>
      </c>
      <c r="AD522" s="48"/>
      <c r="AE522" s="21">
        <v>10</v>
      </c>
      <c r="AF522" s="21">
        <v>0</v>
      </c>
      <c r="AG522" s="21">
        <f t="shared" si="156"/>
        <v>0</v>
      </c>
      <c r="AH522" s="21">
        <f t="shared" si="157"/>
        <v>0</v>
      </c>
      <c r="AI522" s="21">
        <f t="shared" si="158"/>
        <v>0</v>
      </c>
      <c r="AJ522" s="21">
        <f t="shared" si="159"/>
        <v>0</v>
      </c>
      <c r="AK522" s="21">
        <f t="shared" si="160"/>
        <v>0</v>
      </c>
      <c r="AL522" s="21">
        <f t="shared" si="161"/>
        <v>0</v>
      </c>
      <c r="AM522" s="21">
        <f t="shared" si="162"/>
        <v>0</v>
      </c>
      <c r="AN522" s="21">
        <f t="shared" si="163"/>
        <v>0</v>
      </c>
      <c r="AO522" s="21">
        <f t="shared" si="164"/>
        <v>0</v>
      </c>
      <c r="AP522" s="21">
        <f t="shared" si="165"/>
        <v>0</v>
      </c>
      <c r="AQ522" s="23">
        <f t="shared" si="166"/>
        <v>0</v>
      </c>
    </row>
    <row r="523" spans="1:43" x14ac:dyDescent="0.25">
      <c r="A523" s="131"/>
      <c r="B523" s="140" t="s">
        <v>792</v>
      </c>
      <c r="C523" s="125" t="s">
        <v>360</v>
      </c>
      <c r="D523" s="5"/>
      <c r="E523" s="5"/>
      <c r="F523" s="5"/>
      <c r="G523" s="5"/>
      <c r="H523" s="5"/>
      <c r="I523" s="5"/>
      <c r="J523" s="5"/>
      <c r="K523" s="5"/>
      <c r="L523" s="28"/>
      <c r="M523" s="141" t="s">
        <v>732</v>
      </c>
      <c r="N523" s="142">
        <v>0</v>
      </c>
      <c r="O523" s="150"/>
      <c r="P523" s="144">
        <v>0</v>
      </c>
      <c r="Q523" s="144">
        <v>0</v>
      </c>
      <c r="R523" s="144">
        <f t="shared" si="173"/>
        <v>0</v>
      </c>
      <c r="S523" s="144">
        <f t="shared" si="167"/>
        <v>0</v>
      </c>
      <c r="T523" s="144">
        <v>0</v>
      </c>
      <c r="U523" s="144">
        <f t="shared" si="174"/>
        <v>0</v>
      </c>
      <c r="V523" s="145"/>
      <c r="W523" s="144">
        <v>0</v>
      </c>
      <c r="X523" s="146">
        <f t="shared" si="168"/>
        <v>0</v>
      </c>
      <c r="Y523" s="144">
        <v>0</v>
      </c>
      <c r="Z523" s="144">
        <f t="shared" si="169"/>
        <v>0</v>
      </c>
      <c r="AA523" s="144">
        <f t="shared" si="170"/>
        <v>0</v>
      </c>
      <c r="AB523" s="144">
        <f t="shared" si="171"/>
        <v>0</v>
      </c>
      <c r="AC523" s="147">
        <f t="shared" si="172"/>
        <v>0</v>
      </c>
      <c r="AD523" s="48"/>
      <c r="AE523" s="21">
        <v>10</v>
      </c>
      <c r="AF523" s="21">
        <v>0</v>
      </c>
      <c r="AG523" s="21">
        <f t="shared" ref="AG523:AG586" si="175">AE523*AF523*P523/100</f>
        <v>0</v>
      </c>
      <c r="AH523" s="21">
        <f t="shared" ref="AH523:AH586" si="176">AE523*AF523*Q523/100</f>
        <v>0</v>
      </c>
      <c r="AI523" s="21">
        <f t="shared" ref="AI523:AI586" si="177">AG523+AH523</f>
        <v>0</v>
      </c>
      <c r="AJ523" s="21">
        <f t="shared" ref="AJ523:AJ586" si="178">AE523*AF523*S523/100</f>
        <v>0</v>
      </c>
      <c r="AK523" s="21">
        <f t="shared" ref="AK523:AK586" si="179">AE523*AF523*T523/100</f>
        <v>0</v>
      </c>
      <c r="AL523" s="21">
        <f t="shared" ref="AL523:AL586" si="180">SUM(AI523:AK523)</f>
        <v>0</v>
      </c>
      <c r="AM523" s="21">
        <f t="shared" ref="AM523:AM586" si="181">AE523*AF523*W523/100</f>
        <v>0</v>
      </c>
      <c r="AN523" s="21">
        <f t="shared" ref="AN523:AN586" si="182">AE523*AF523*X523/100</f>
        <v>0</v>
      </c>
      <c r="AO523" s="21">
        <f t="shared" ref="AO523:AO586" si="183">AE523*AF523*Y523/100</f>
        <v>0</v>
      </c>
      <c r="AP523" s="21">
        <f t="shared" ref="AP523:AP586" si="184">SUM(AM523:AO523)</f>
        <v>0</v>
      </c>
      <c r="AQ523" s="23">
        <f t="shared" ref="AQ523:AQ586" si="185">AL523+AP523</f>
        <v>0</v>
      </c>
    </row>
    <row r="524" spans="1:43" ht="30" x14ac:dyDescent="0.25">
      <c r="A524" s="128" t="s">
        <v>236</v>
      </c>
      <c r="B524" s="140" t="s">
        <v>792</v>
      </c>
      <c r="C524" s="118" t="s">
        <v>826</v>
      </c>
      <c r="D524" s="5"/>
      <c r="E524" s="5"/>
      <c r="F524" s="5"/>
      <c r="G524" s="5"/>
      <c r="H524" s="5"/>
      <c r="I524" s="5"/>
      <c r="J524" s="5"/>
      <c r="K524" s="5"/>
      <c r="L524" s="28"/>
      <c r="M524" s="141" t="s">
        <v>732</v>
      </c>
      <c r="N524" s="142">
        <v>0</v>
      </c>
      <c r="O524" s="150"/>
      <c r="P524" s="144">
        <v>0</v>
      </c>
      <c r="Q524" s="144">
        <v>0</v>
      </c>
      <c r="R524" s="144">
        <f t="shared" si="173"/>
        <v>0</v>
      </c>
      <c r="S524" s="144">
        <f t="shared" si="167"/>
        <v>0</v>
      </c>
      <c r="T524" s="144">
        <v>0</v>
      </c>
      <c r="U524" s="144">
        <f t="shared" si="174"/>
        <v>0</v>
      </c>
      <c r="V524" s="145"/>
      <c r="W524" s="144">
        <v>0</v>
      </c>
      <c r="X524" s="146">
        <f t="shared" si="168"/>
        <v>0</v>
      </c>
      <c r="Y524" s="144">
        <v>0</v>
      </c>
      <c r="Z524" s="144">
        <f t="shared" si="169"/>
        <v>0</v>
      </c>
      <c r="AA524" s="144">
        <f t="shared" si="170"/>
        <v>0</v>
      </c>
      <c r="AB524" s="144">
        <f t="shared" si="171"/>
        <v>0</v>
      </c>
      <c r="AC524" s="147">
        <f t="shared" si="172"/>
        <v>0</v>
      </c>
      <c r="AD524" s="48"/>
      <c r="AE524" s="21">
        <v>10</v>
      </c>
      <c r="AF524" s="21">
        <v>0</v>
      </c>
      <c r="AG524" s="21">
        <f t="shared" si="175"/>
        <v>0</v>
      </c>
      <c r="AH524" s="21">
        <f t="shared" si="176"/>
        <v>0</v>
      </c>
      <c r="AI524" s="21">
        <f t="shared" si="177"/>
        <v>0</v>
      </c>
      <c r="AJ524" s="21">
        <f t="shared" si="178"/>
        <v>0</v>
      </c>
      <c r="AK524" s="21">
        <f t="shared" si="179"/>
        <v>0</v>
      </c>
      <c r="AL524" s="21">
        <f t="shared" si="180"/>
        <v>0</v>
      </c>
      <c r="AM524" s="21">
        <f t="shared" si="181"/>
        <v>0</v>
      </c>
      <c r="AN524" s="21">
        <f t="shared" si="182"/>
        <v>0</v>
      </c>
      <c r="AO524" s="21">
        <f t="shared" si="183"/>
        <v>0</v>
      </c>
      <c r="AP524" s="21">
        <f t="shared" si="184"/>
        <v>0</v>
      </c>
      <c r="AQ524" s="23">
        <f t="shared" si="185"/>
        <v>0</v>
      </c>
    </row>
    <row r="525" spans="1:43" ht="30" x14ac:dyDescent="0.25">
      <c r="A525" s="128" t="s">
        <v>237</v>
      </c>
      <c r="B525" s="140" t="s">
        <v>792</v>
      </c>
      <c r="C525" s="118" t="s">
        <v>361</v>
      </c>
      <c r="D525" s="5"/>
      <c r="E525" s="5"/>
      <c r="F525" s="5"/>
      <c r="G525" s="5"/>
      <c r="H525" s="5"/>
      <c r="I525" s="5"/>
      <c r="J525" s="5"/>
      <c r="K525" s="5"/>
      <c r="L525" s="28"/>
      <c r="M525" s="141" t="s">
        <v>732</v>
      </c>
      <c r="N525" s="142">
        <v>0</v>
      </c>
      <c r="O525" s="150"/>
      <c r="P525" s="144">
        <v>0</v>
      </c>
      <c r="Q525" s="144">
        <v>0</v>
      </c>
      <c r="R525" s="144">
        <f t="shared" si="173"/>
        <v>0</v>
      </c>
      <c r="S525" s="144">
        <f t="shared" si="167"/>
        <v>0</v>
      </c>
      <c r="T525" s="144">
        <v>0</v>
      </c>
      <c r="U525" s="144">
        <f t="shared" si="174"/>
        <v>0</v>
      </c>
      <c r="V525" s="145"/>
      <c r="W525" s="144">
        <v>0</v>
      </c>
      <c r="X525" s="146">
        <f t="shared" si="168"/>
        <v>0</v>
      </c>
      <c r="Y525" s="144">
        <v>0</v>
      </c>
      <c r="Z525" s="144">
        <f t="shared" si="169"/>
        <v>0</v>
      </c>
      <c r="AA525" s="144">
        <f t="shared" si="170"/>
        <v>0</v>
      </c>
      <c r="AB525" s="144">
        <f t="shared" si="171"/>
        <v>0</v>
      </c>
      <c r="AC525" s="147">
        <f t="shared" si="172"/>
        <v>0</v>
      </c>
      <c r="AD525" s="48"/>
      <c r="AE525" s="21">
        <v>10</v>
      </c>
      <c r="AF525" s="21">
        <v>0</v>
      </c>
      <c r="AG525" s="21">
        <f t="shared" si="175"/>
        <v>0</v>
      </c>
      <c r="AH525" s="21">
        <f t="shared" si="176"/>
        <v>0</v>
      </c>
      <c r="AI525" s="21">
        <f t="shared" si="177"/>
        <v>0</v>
      </c>
      <c r="AJ525" s="21">
        <f t="shared" si="178"/>
        <v>0</v>
      </c>
      <c r="AK525" s="21">
        <f t="shared" si="179"/>
        <v>0</v>
      </c>
      <c r="AL525" s="21">
        <f t="shared" si="180"/>
        <v>0</v>
      </c>
      <c r="AM525" s="21">
        <f t="shared" si="181"/>
        <v>0</v>
      </c>
      <c r="AN525" s="21">
        <f t="shared" si="182"/>
        <v>0</v>
      </c>
      <c r="AO525" s="21">
        <f t="shared" si="183"/>
        <v>0</v>
      </c>
      <c r="AP525" s="21">
        <f t="shared" si="184"/>
        <v>0</v>
      </c>
      <c r="AQ525" s="23">
        <f t="shared" si="185"/>
        <v>0</v>
      </c>
    </row>
    <row r="526" spans="1:43" x14ac:dyDescent="0.25">
      <c r="A526" s="128" t="s">
        <v>238</v>
      </c>
      <c r="B526" s="140" t="s">
        <v>792</v>
      </c>
      <c r="C526" s="118" t="s">
        <v>791</v>
      </c>
      <c r="D526" s="5"/>
      <c r="E526" s="5"/>
      <c r="F526" s="5"/>
      <c r="G526" s="5"/>
      <c r="H526" s="5"/>
      <c r="I526" s="5"/>
      <c r="J526" s="5"/>
      <c r="K526" s="5"/>
      <c r="L526" s="28"/>
      <c r="M526" s="141" t="s">
        <v>732</v>
      </c>
      <c r="N526" s="142">
        <v>0</v>
      </c>
      <c r="O526" s="150"/>
      <c r="P526" s="144">
        <v>0</v>
      </c>
      <c r="Q526" s="144">
        <v>0</v>
      </c>
      <c r="R526" s="144">
        <f t="shared" si="173"/>
        <v>0</v>
      </c>
      <c r="S526" s="144">
        <f t="shared" si="167"/>
        <v>0</v>
      </c>
      <c r="T526" s="144">
        <v>0</v>
      </c>
      <c r="U526" s="144">
        <f t="shared" si="174"/>
        <v>0</v>
      </c>
      <c r="V526" s="145"/>
      <c r="W526" s="144">
        <v>0</v>
      </c>
      <c r="X526" s="146">
        <f t="shared" si="168"/>
        <v>0</v>
      </c>
      <c r="Y526" s="144">
        <v>0</v>
      </c>
      <c r="Z526" s="144">
        <f t="shared" si="169"/>
        <v>0</v>
      </c>
      <c r="AA526" s="144">
        <f t="shared" si="170"/>
        <v>0</v>
      </c>
      <c r="AB526" s="144">
        <f t="shared" si="171"/>
        <v>0</v>
      </c>
      <c r="AC526" s="147">
        <f t="shared" si="172"/>
        <v>0</v>
      </c>
      <c r="AD526" s="48"/>
      <c r="AE526" s="21">
        <v>10</v>
      </c>
      <c r="AF526" s="21">
        <v>0</v>
      </c>
      <c r="AG526" s="21">
        <f t="shared" si="175"/>
        <v>0</v>
      </c>
      <c r="AH526" s="21">
        <f t="shared" si="176"/>
        <v>0</v>
      </c>
      <c r="AI526" s="21">
        <f t="shared" si="177"/>
        <v>0</v>
      </c>
      <c r="AJ526" s="21">
        <f t="shared" si="178"/>
        <v>0</v>
      </c>
      <c r="AK526" s="21">
        <f t="shared" si="179"/>
        <v>0</v>
      </c>
      <c r="AL526" s="21">
        <f t="shared" si="180"/>
        <v>0</v>
      </c>
      <c r="AM526" s="21">
        <f t="shared" si="181"/>
        <v>0</v>
      </c>
      <c r="AN526" s="21">
        <f t="shared" si="182"/>
        <v>0</v>
      </c>
      <c r="AO526" s="21">
        <f t="shared" si="183"/>
        <v>0</v>
      </c>
      <c r="AP526" s="21">
        <f t="shared" si="184"/>
        <v>0</v>
      </c>
      <c r="AQ526" s="23">
        <f t="shared" si="185"/>
        <v>0</v>
      </c>
    </row>
    <row r="527" spans="1:43" x14ac:dyDescent="0.25">
      <c r="A527" s="131"/>
      <c r="B527" s="140" t="s">
        <v>792</v>
      </c>
      <c r="C527" s="127" t="s">
        <v>303</v>
      </c>
      <c r="D527" s="5"/>
      <c r="E527" s="5"/>
      <c r="F527" s="5"/>
      <c r="G527" s="5"/>
      <c r="H527" s="5"/>
      <c r="I527" s="5"/>
      <c r="J527" s="5"/>
      <c r="K527" s="5"/>
      <c r="L527" s="28"/>
      <c r="M527" s="141" t="s">
        <v>732</v>
      </c>
      <c r="N527" s="142">
        <v>0</v>
      </c>
      <c r="O527" s="150"/>
      <c r="P527" s="144">
        <v>0</v>
      </c>
      <c r="Q527" s="144">
        <v>0</v>
      </c>
      <c r="R527" s="144">
        <f t="shared" si="173"/>
        <v>0</v>
      </c>
      <c r="S527" s="144">
        <f t="shared" si="167"/>
        <v>0</v>
      </c>
      <c r="T527" s="144">
        <v>0</v>
      </c>
      <c r="U527" s="144">
        <f t="shared" si="174"/>
        <v>0</v>
      </c>
      <c r="V527" s="145"/>
      <c r="W527" s="144">
        <v>0</v>
      </c>
      <c r="X527" s="146">
        <f t="shared" si="168"/>
        <v>0</v>
      </c>
      <c r="Y527" s="144">
        <v>0</v>
      </c>
      <c r="Z527" s="144">
        <f t="shared" si="169"/>
        <v>0</v>
      </c>
      <c r="AA527" s="144">
        <f t="shared" si="170"/>
        <v>0</v>
      </c>
      <c r="AB527" s="144">
        <f t="shared" si="171"/>
        <v>0</v>
      </c>
      <c r="AC527" s="147">
        <f t="shared" si="172"/>
        <v>0</v>
      </c>
      <c r="AD527" s="48"/>
      <c r="AE527" s="21">
        <v>10</v>
      </c>
      <c r="AF527" s="21">
        <v>0</v>
      </c>
      <c r="AG527" s="21">
        <f t="shared" si="175"/>
        <v>0</v>
      </c>
      <c r="AH527" s="21">
        <f t="shared" si="176"/>
        <v>0</v>
      </c>
      <c r="AI527" s="21">
        <f t="shared" si="177"/>
        <v>0</v>
      </c>
      <c r="AJ527" s="21">
        <f t="shared" si="178"/>
        <v>0</v>
      </c>
      <c r="AK527" s="21">
        <f t="shared" si="179"/>
        <v>0</v>
      </c>
      <c r="AL527" s="21">
        <f t="shared" si="180"/>
        <v>0</v>
      </c>
      <c r="AM527" s="21">
        <f t="shared" si="181"/>
        <v>0</v>
      </c>
      <c r="AN527" s="21">
        <f t="shared" si="182"/>
        <v>0</v>
      </c>
      <c r="AO527" s="21">
        <f t="shared" si="183"/>
        <v>0</v>
      </c>
      <c r="AP527" s="21">
        <f t="shared" si="184"/>
        <v>0</v>
      </c>
      <c r="AQ527" s="23">
        <f t="shared" si="185"/>
        <v>0</v>
      </c>
    </row>
    <row r="528" spans="1:43" ht="30" x14ac:dyDescent="0.25">
      <c r="A528" s="131"/>
      <c r="B528" s="140" t="s">
        <v>792</v>
      </c>
      <c r="C528" s="118" t="s">
        <v>403</v>
      </c>
      <c r="D528" s="5"/>
      <c r="E528" s="5"/>
      <c r="F528" s="5"/>
      <c r="G528" s="5"/>
      <c r="H528" s="5"/>
      <c r="I528" s="5"/>
      <c r="J528" s="5"/>
      <c r="K528" s="5"/>
      <c r="L528" s="28"/>
      <c r="M528" s="141" t="s">
        <v>732</v>
      </c>
      <c r="N528" s="142">
        <v>0</v>
      </c>
      <c r="O528" s="150"/>
      <c r="P528" s="144">
        <v>0</v>
      </c>
      <c r="Q528" s="144">
        <v>0</v>
      </c>
      <c r="R528" s="144">
        <f t="shared" si="173"/>
        <v>0</v>
      </c>
      <c r="S528" s="144">
        <f t="shared" si="167"/>
        <v>0</v>
      </c>
      <c r="T528" s="144">
        <v>0</v>
      </c>
      <c r="U528" s="144">
        <f t="shared" si="174"/>
        <v>0</v>
      </c>
      <c r="V528" s="145"/>
      <c r="W528" s="144">
        <v>0</v>
      </c>
      <c r="X528" s="146">
        <f t="shared" si="168"/>
        <v>0</v>
      </c>
      <c r="Y528" s="144">
        <v>0</v>
      </c>
      <c r="Z528" s="144">
        <f t="shared" si="169"/>
        <v>0</v>
      </c>
      <c r="AA528" s="144">
        <f t="shared" si="170"/>
        <v>0</v>
      </c>
      <c r="AB528" s="144">
        <f t="shared" si="171"/>
        <v>0</v>
      </c>
      <c r="AC528" s="147">
        <f t="shared" si="172"/>
        <v>0</v>
      </c>
      <c r="AD528" s="48"/>
      <c r="AE528" s="21">
        <v>10</v>
      </c>
      <c r="AF528" s="21">
        <v>0</v>
      </c>
      <c r="AG528" s="21">
        <f t="shared" si="175"/>
        <v>0</v>
      </c>
      <c r="AH528" s="21">
        <f t="shared" si="176"/>
        <v>0</v>
      </c>
      <c r="AI528" s="21">
        <f t="shared" si="177"/>
        <v>0</v>
      </c>
      <c r="AJ528" s="21">
        <f t="shared" si="178"/>
        <v>0</v>
      </c>
      <c r="AK528" s="21">
        <f t="shared" si="179"/>
        <v>0</v>
      </c>
      <c r="AL528" s="21">
        <f t="shared" si="180"/>
        <v>0</v>
      </c>
      <c r="AM528" s="21">
        <f t="shared" si="181"/>
        <v>0</v>
      </c>
      <c r="AN528" s="21">
        <f t="shared" si="182"/>
        <v>0</v>
      </c>
      <c r="AO528" s="21">
        <f t="shared" si="183"/>
        <v>0</v>
      </c>
      <c r="AP528" s="21">
        <f t="shared" si="184"/>
        <v>0</v>
      </c>
      <c r="AQ528" s="23">
        <f t="shared" si="185"/>
        <v>0</v>
      </c>
    </row>
    <row r="529" spans="1:43" x14ac:dyDescent="0.25">
      <c r="A529" s="131"/>
      <c r="B529" s="140" t="s">
        <v>792</v>
      </c>
      <c r="C529" s="127" t="s">
        <v>262</v>
      </c>
      <c r="D529" s="5"/>
      <c r="E529" s="5"/>
      <c r="F529" s="5"/>
      <c r="G529" s="5"/>
      <c r="H529" s="5"/>
      <c r="I529" s="5"/>
      <c r="J529" s="5"/>
      <c r="K529" s="5"/>
      <c r="L529" s="28"/>
      <c r="M529" s="141" t="s">
        <v>732</v>
      </c>
      <c r="N529" s="142">
        <v>0</v>
      </c>
      <c r="O529" s="150"/>
      <c r="P529" s="144">
        <v>0</v>
      </c>
      <c r="Q529" s="144">
        <v>0</v>
      </c>
      <c r="R529" s="144">
        <f t="shared" si="173"/>
        <v>0</v>
      </c>
      <c r="S529" s="144">
        <f t="shared" si="167"/>
        <v>0</v>
      </c>
      <c r="T529" s="144">
        <v>0</v>
      </c>
      <c r="U529" s="144">
        <f t="shared" si="174"/>
        <v>0</v>
      </c>
      <c r="V529" s="145"/>
      <c r="W529" s="144">
        <v>0</v>
      </c>
      <c r="X529" s="146">
        <f t="shared" si="168"/>
        <v>0</v>
      </c>
      <c r="Y529" s="144">
        <v>0</v>
      </c>
      <c r="Z529" s="144">
        <f t="shared" si="169"/>
        <v>0</v>
      </c>
      <c r="AA529" s="144">
        <f t="shared" si="170"/>
        <v>0</v>
      </c>
      <c r="AB529" s="144">
        <f t="shared" si="171"/>
        <v>0</v>
      </c>
      <c r="AC529" s="147">
        <f t="shared" si="172"/>
        <v>0</v>
      </c>
      <c r="AD529" s="48"/>
      <c r="AE529" s="21">
        <v>10</v>
      </c>
      <c r="AF529" s="21">
        <v>0</v>
      </c>
      <c r="AG529" s="21">
        <f t="shared" si="175"/>
        <v>0</v>
      </c>
      <c r="AH529" s="21">
        <f t="shared" si="176"/>
        <v>0</v>
      </c>
      <c r="AI529" s="21">
        <f t="shared" si="177"/>
        <v>0</v>
      </c>
      <c r="AJ529" s="21">
        <f t="shared" si="178"/>
        <v>0</v>
      </c>
      <c r="AK529" s="21">
        <f t="shared" si="179"/>
        <v>0</v>
      </c>
      <c r="AL529" s="21">
        <f t="shared" si="180"/>
        <v>0</v>
      </c>
      <c r="AM529" s="21">
        <f t="shared" si="181"/>
        <v>0</v>
      </c>
      <c r="AN529" s="21">
        <f t="shared" si="182"/>
        <v>0</v>
      </c>
      <c r="AO529" s="21">
        <f t="shared" si="183"/>
        <v>0</v>
      </c>
      <c r="AP529" s="21">
        <f t="shared" si="184"/>
        <v>0</v>
      </c>
      <c r="AQ529" s="23">
        <f t="shared" si="185"/>
        <v>0</v>
      </c>
    </row>
    <row r="530" spans="1:43" x14ac:dyDescent="0.25">
      <c r="A530" s="131"/>
      <c r="B530" s="140" t="s">
        <v>792</v>
      </c>
      <c r="C530" s="125" t="s">
        <v>307</v>
      </c>
      <c r="D530" s="5"/>
      <c r="E530" s="5"/>
      <c r="F530" s="5"/>
      <c r="G530" s="5"/>
      <c r="H530" s="5"/>
      <c r="I530" s="5"/>
      <c r="J530" s="5"/>
      <c r="K530" s="5"/>
      <c r="L530" s="28"/>
      <c r="M530" s="141" t="s">
        <v>732</v>
      </c>
      <c r="N530" s="142">
        <v>0</v>
      </c>
      <c r="O530" s="150"/>
      <c r="P530" s="144">
        <v>0</v>
      </c>
      <c r="Q530" s="144">
        <v>0</v>
      </c>
      <c r="R530" s="144">
        <f t="shared" si="173"/>
        <v>0</v>
      </c>
      <c r="S530" s="144">
        <f t="shared" si="167"/>
        <v>0</v>
      </c>
      <c r="T530" s="144">
        <v>0</v>
      </c>
      <c r="U530" s="144">
        <f t="shared" si="174"/>
        <v>0</v>
      </c>
      <c r="V530" s="145"/>
      <c r="W530" s="144">
        <v>0</v>
      </c>
      <c r="X530" s="146">
        <f t="shared" si="168"/>
        <v>0</v>
      </c>
      <c r="Y530" s="144">
        <v>0</v>
      </c>
      <c r="Z530" s="144">
        <f t="shared" si="169"/>
        <v>0</v>
      </c>
      <c r="AA530" s="144">
        <f t="shared" si="170"/>
        <v>0</v>
      </c>
      <c r="AB530" s="144">
        <f t="shared" si="171"/>
        <v>0</v>
      </c>
      <c r="AC530" s="147">
        <f t="shared" si="172"/>
        <v>0</v>
      </c>
      <c r="AD530" s="48"/>
      <c r="AE530" s="21">
        <v>10</v>
      </c>
      <c r="AF530" s="21">
        <v>0</v>
      </c>
      <c r="AG530" s="21">
        <f t="shared" si="175"/>
        <v>0</v>
      </c>
      <c r="AH530" s="21">
        <f t="shared" si="176"/>
        <v>0</v>
      </c>
      <c r="AI530" s="21">
        <f t="shared" si="177"/>
        <v>0</v>
      </c>
      <c r="AJ530" s="21">
        <f t="shared" si="178"/>
        <v>0</v>
      </c>
      <c r="AK530" s="21">
        <f t="shared" si="179"/>
        <v>0</v>
      </c>
      <c r="AL530" s="21">
        <f t="shared" si="180"/>
        <v>0</v>
      </c>
      <c r="AM530" s="21">
        <f t="shared" si="181"/>
        <v>0</v>
      </c>
      <c r="AN530" s="21">
        <f t="shared" si="182"/>
        <v>0</v>
      </c>
      <c r="AO530" s="21">
        <f t="shared" si="183"/>
        <v>0</v>
      </c>
      <c r="AP530" s="21">
        <f t="shared" si="184"/>
        <v>0</v>
      </c>
      <c r="AQ530" s="23">
        <f t="shared" si="185"/>
        <v>0</v>
      </c>
    </row>
    <row r="531" spans="1:43" x14ac:dyDescent="0.25">
      <c r="A531" s="131"/>
      <c r="B531" s="140" t="s">
        <v>792</v>
      </c>
      <c r="C531" s="125" t="s">
        <v>363</v>
      </c>
      <c r="D531" s="5"/>
      <c r="E531" s="5"/>
      <c r="F531" s="5"/>
      <c r="G531" s="5"/>
      <c r="H531" s="5"/>
      <c r="I531" s="5"/>
      <c r="J531" s="5"/>
      <c r="K531" s="5"/>
      <c r="L531" s="28"/>
      <c r="M531" s="141" t="s">
        <v>732</v>
      </c>
      <c r="N531" s="142">
        <v>0</v>
      </c>
      <c r="O531" s="150"/>
      <c r="P531" s="144">
        <v>0</v>
      </c>
      <c r="Q531" s="144">
        <v>0</v>
      </c>
      <c r="R531" s="144">
        <f t="shared" si="173"/>
        <v>0</v>
      </c>
      <c r="S531" s="144">
        <f t="shared" si="167"/>
        <v>0</v>
      </c>
      <c r="T531" s="144">
        <v>0</v>
      </c>
      <c r="U531" s="144">
        <f t="shared" si="174"/>
        <v>0</v>
      </c>
      <c r="V531" s="145"/>
      <c r="W531" s="144">
        <v>0</v>
      </c>
      <c r="X531" s="146">
        <f t="shared" si="168"/>
        <v>0</v>
      </c>
      <c r="Y531" s="144">
        <v>0</v>
      </c>
      <c r="Z531" s="144">
        <f t="shared" si="169"/>
        <v>0</v>
      </c>
      <c r="AA531" s="144">
        <f t="shared" si="170"/>
        <v>0</v>
      </c>
      <c r="AB531" s="144">
        <f t="shared" si="171"/>
        <v>0</v>
      </c>
      <c r="AC531" s="147">
        <f t="shared" si="172"/>
        <v>0</v>
      </c>
      <c r="AD531" s="48"/>
      <c r="AE531" s="21">
        <v>10</v>
      </c>
      <c r="AF531" s="21">
        <v>0</v>
      </c>
      <c r="AG531" s="21">
        <f t="shared" si="175"/>
        <v>0</v>
      </c>
      <c r="AH531" s="21">
        <f t="shared" si="176"/>
        <v>0</v>
      </c>
      <c r="AI531" s="21">
        <f t="shared" si="177"/>
        <v>0</v>
      </c>
      <c r="AJ531" s="21">
        <f t="shared" si="178"/>
        <v>0</v>
      </c>
      <c r="AK531" s="21">
        <f t="shared" si="179"/>
        <v>0</v>
      </c>
      <c r="AL531" s="21">
        <f t="shared" si="180"/>
        <v>0</v>
      </c>
      <c r="AM531" s="21">
        <f t="shared" si="181"/>
        <v>0</v>
      </c>
      <c r="AN531" s="21">
        <f t="shared" si="182"/>
        <v>0</v>
      </c>
      <c r="AO531" s="21">
        <f t="shared" si="183"/>
        <v>0</v>
      </c>
      <c r="AP531" s="21">
        <f t="shared" si="184"/>
        <v>0</v>
      </c>
      <c r="AQ531" s="23">
        <f t="shared" si="185"/>
        <v>0</v>
      </c>
    </row>
    <row r="532" spans="1:43" x14ac:dyDescent="0.25">
      <c r="A532" s="131"/>
      <c r="B532" s="140" t="s">
        <v>792</v>
      </c>
      <c r="C532" s="125" t="s">
        <v>350</v>
      </c>
      <c r="D532" s="5"/>
      <c r="E532" s="5"/>
      <c r="F532" s="5"/>
      <c r="G532" s="5"/>
      <c r="H532" s="5"/>
      <c r="I532" s="5"/>
      <c r="J532" s="5"/>
      <c r="K532" s="5"/>
      <c r="L532" s="28"/>
      <c r="M532" s="141" t="s">
        <v>732</v>
      </c>
      <c r="N532" s="142">
        <v>0</v>
      </c>
      <c r="O532" s="150"/>
      <c r="P532" s="144">
        <v>0</v>
      </c>
      <c r="Q532" s="144">
        <v>0</v>
      </c>
      <c r="R532" s="144">
        <f t="shared" si="173"/>
        <v>0</v>
      </c>
      <c r="S532" s="144">
        <f t="shared" si="167"/>
        <v>0</v>
      </c>
      <c r="T532" s="144">
        <v>0</v>
      </c>
      <c r="U532" s="144">
        <f t="shared" si="174"/>
        <v>0</v>
      </c>
      <c r="V532" s="145"/>
      <c r="W532" s="144">
        <v>0</v>
      </c>
      <c r="X532" s="146">
        <f t="shared" si="168"/>
        <v>0</v>
      </c>
      <c r="Y532" s="144">
        <v>0</v>
      </c>
      <c r="Z532" s="144">
        <f t="shared" si="169"/>
        <v>0</v>
      </c>
      <c r="AA532" s="144">
        <f t="shared" si="170"/>
        <v>0</v>
      </c>
      <c r="AB532" s="144">
        <f t="shared" si="171"/>
        <v>0</v>
      </c>
      <c r="AC532" s="147">
        <f t="shared" si="172"/>
        <v>0</v>
      </c>
      <c r="AD532" s="48"/>
      <c r="AE532" s="21">
        <v>10</v>
      </c>
      <c r="AF532" s="21">
        <v>0</v>
      </c>
      <c r="AG532" s="21">
        <f t="shared" si="175"/>
        <v>0</v>
      </c>
      <c r="AH532" s="21">
        <f t="shared" si="176"/>
        <v>0</v>
      </c>
      <c r="AI532" s="21">
        <f t="shared" si="177"/>
        <v>0</v>
      </c>
      <c r="AJ532" s="21">
        <f t="shared" si="178"/>
        <v>0</v>
      </c>
      <c r="AK532" s="21">
        <f t="shared" si="179"/>
        <v>0</v>
      </c>
      <c r="AL532" s="21">
        <f t="shared" si="180"/>
        <v>0</v>
      </c>
      <c r="AM532" s="21">
        <f t="shared" si="181"/>
        <v>0</v>
      </c>
      <c r="AN532" s="21">
        <f t="shared" si="182"/>
        <v>0</v>
      </c>
      <c r="AO532" s="21">
        <f t="shared" si="183"/>
        <v>0</v>
      </c>
      <c r="AP532" s="21">
        <f t="shared" si="184"/>
        <v>0</v>
      </c>
      <c r="AQ532" s="23">
        <f t="shared" si="185"/>
        <v>0</v>
      </c>
    </row>
    <row r="533" spans="1:43" x14ac:dyDescent="0.25">
      <c r="A533" s="131"/>
      <c r="B533" s="140" t="s">
        <v>792</v>
      </c>
      <c r="C533" s="125" t="s">
        <v>783</v>
      </c>
      <c r="D533" s="5"/>
      <c r="E533" s="5"/>
      <c r="F533" s="5"/>
      <c r="G533" s="5"/>
      <c r="H533" s="5"/>
      <c r="I533" s="5"/>
      <c r="J533" s="5"/>
      <c r="K533" s="5"/>
      <c r="L533" s="28"/>
      <c r="M533" s="141" t="s">
        <v>732</v>
      </c>
      <c r="N533" s="142">
        <v>0</v>
      </c>
      <c r="O533" s="150"/>
      <c r="P533" s="144">
        <v>0</v>
      </c>
      <c r="Q533" s="144">
        <v>0</v>
      </c>
      <c r="R533" s="144">
        <f t="shared" si="173"/>
        <v>0</v>
      </c>
      <c r="S533" s="144">
        <f t="shared" si="167"/>
        <v>0</v>
      </c>
      <c r="T533" s="144">
        <v>0</v>
      </c>
      <c r="U533" s="144">
        <f t="shared" si="174"/>
        <v>0</v>
      </c>
      <c r="V533" s="145"/>
      <c r="W533" s="144">
        <v>0</v>
      </c>
      <c r="X533" s="146">
        <f t="shared" si="168"/>
        <v>0</v>
      </c>
      <c r="Y533" s="144">
        <v>0</v>
      </c>
      <c r="Z533" s="144">
        <f t="shared" si="169"/>
        <v>0</v>
      </c>
      <c r="AA533" s="144">
        <f t="shared" si="170"/>
        <v>0</v>
      </c>
      <c r="AB533" s="144">
        <f t="shared" si="171"/>
        <v>0</v>
      </c>
      <c r="AC533" s="147">
        <f t="shared" si="172"/>
        <v>0</v>
      </c>
      <c r="AD533" s="48"/>
      <c r="AE533" s="21">
        <v>10</v>
      </c>
      <c r="AF533" s="21">
        <v>0</v>
      </c>
      <c r="AG533" s="21">
        <f t="shared" si="175"/>
        <v>0</v>
      </c>
      <c r="AH533" s="21">
        <f t="shared" si="176"/>
        <v>0</v>
      </c>
      <c r="AI533" s="21">
        <f t="shared" si="177"/>
        <v>0</v>
      </c>
      <c r="AJ533" s="21">
        <f t="shared" si="178"/>
        <v>0</v>
      </c>
      <c r="AK533" s="21">
        <f t="shared" si="179"/>
        <v>0</v>
      </c>
      <c r="AL533" s="21">
        <f t="shared" si="180"/>
        <v>0</v>
      </c>
      <c r="AM533" s="21">
        <f t="shared" si="181"/>
        <v>0</v>
      </c>
      <c r="AN533" s="21">
        <f t="shared" si="182"/>
        <v>0</v>
      </c>
      <c r="AO533" s="21">
        <f t="shared" si="183"/>
        <v>0</v>
      </c>
      <c r="AP533" s="21">
        <f t="shared" si="184"/>
        <v>0</v>
      </c>
      <c r="AQ533" s="23">
        <f t="shared" si="185"/>
        <v>0</v>
      </c>
    </row>
    <row r="534" spans="1:43" x14ac:dyDescent="0.25">
      <c r="A534" s="131"/>
      <c r="B534" s="140" t="s">
        <v>792</v>
      </c>
      <c r="C534" s="125" t="s">
        <v>350</v>
      </c>
      <c r="D534" s="5"/>
      <c r="E534" s="5"/>
      <c r="F534" s="5"/>
      <c r="G534" s="5"/>
      <c r="H534" s="5"/>
      <c r="I534" s="5"/>
      <c r="J534" s="5"/>
      <c r="K534" s="5"/>
      <c r="L534" s="28"/>
      <c r="M534" s="141" t="s">
        <v>732</v>
      </c>
      <c r="N534" s="142">
        <v>0</v>
      </c>
      <c r="O534" s="150"/>
      <c r="P534" s="144">
        <v>0</v>
      </c>
      <c r="Q534" s="144">
        <v>0</v>
      </c>
      <c r="R534" s="144">
        <f t="shared" si="173"/>
        <v>0</v>
      </c>
      <c r="S534" s="144">
        <f t="shared" si="167"/>
        <v>0</v>
      </c>
      <c r="T534" s="144">
        <v>0</v>
      </c>
      <c r="U534" s="144">
        <f t="shared" si="174"/>
        <v>0</v>
      </c>
      <c r="V534" s="145"/>
      <c r="W534" s="144">
        <v>0</v>
      </c>
      <c r="X534" s="146">
        <f t="shared" si="168"/>
        <v>0</v>
      </c>
      <c r="Y534" s="144">
        <v>0</v>
      </c>
      <c r="Z534" s="144">
        <f t="shared" si="169"/>
        <v>0</v>
      </c>
      <c r="AA534" s="144">
        <f t="shared" si="170"/>
        <v>0</v>
      </c>
      <c r="AB534" s="144">
        <f t="shared" si="171"/>
        <v>0</v>
      </c>
      <c r="AC534" s="147">
        <f t="shared" si="172"/>
        <v>0</v>
      </c>
      <c r="AD534" s="48"/>
      <c r="AE534" s="21">
        <v>10</v>
      </c>
      <c r="AF534" s="21">
        <v>0</v>
      </c>
      <c r="AG534" s="21">
        <f t="shared" si="175"/>
        <v>0</v>
      </c>
      <c r="AH534" s="21">
        <f t="shared" si="176"/>
        <v>0</v>
      </c>
      <c r="AI534" s="21">
        <f t="shared" si="177"/>
        <v>0</v>
      </c>
      <c r="AJ534" s="21">
        <f t="shared" si="178"/>
        <v>0</v>
      </c>
      <c r="AK534" s="21">
        <f t="shared" si="179"/>
        <v>0</v>
      </c>
      <c r="AL534" s="21">
        <f t="shared" si="180"/>
        <v>0</v>
      </c>
      <c r="AM534" s="21">
        <f t="shared" si="181"/>
        <v>0</v>
      </c>
      <c r="AN534" s="21">
        <f t="shared" si="182"/>
        <v>0</v>
      </c>
      <c r="AO534" s="21">
        <f t="shared" si="183"/>
        <v>0</v>
      </c>
      <c r="AP534" s="21">
        <f t="shared" si="184"/>
        <v>0</v>
      </c>
      <c r="AQ534" s="23">
        <f t="shared" si="185"/>
        <v>0</v>
      </c>
    </row>
    <row r="535" spans="1:43" x14ac:dyDescent="0.25">
      <c r="A535" s="131"/>
      <c r="B535" s="140" t="s">
        <v>792</v>
      </c>
      <c r="C535" s="125" t="s">
        <v>786</v>
      </c>
      <c r="D535" s="5"/>
      <c r="E535" s="5"/>
      <c r="F535" s="5"/>
      <c r="G535" s="5"/>
      <c r="H535" s="5"/>
      <c r="I535" s="5"/>
      <c r="J535" s="5"/>
      <c r="K535" s="5"/>
      <c r="L535" s="28"/>
      <c r="M535" s="141" t="s">
        <v>732</v>
      </c>
      <c r="N535" s="142">
        <v>0</v>
      </c>
      <c r="O535" s="150"/>
      <c r="P535" s="144">
        <v>0</v>
      </c>
      <c r="Q535" s="144">
        <v>0</v>
      </c>
      <c r="R535" s="144">
        <f t="shared" si="173"/>
        <v>0</v>
      </c>
      <c r="S535" s="144">
        <f t="shared" si="167"/>
        <v>0</v>
      </c>
      <c r="T535" s="144">
        <v>0</v>
      </c>
      <c r="U535" s="144">
        <f t="shared" si="174"/>
        <v>0</v>
      </c>
      <c r="V535" s="145"/>
      <c r="W535" s="144">
        <v>0</v>
      </c>
      <c r="X535" s="146">
        <f t="shared" si="168"/>
        <v>0</v>
      </c>
      <c r="Y535" s="144">
        <v>0</v>
      </c>
      <c r="Z535" s="144">
        <f t="shared" si="169"/>
        <v>0</v>
      </c>
      <c r="AA535" s="144">
        <f t="shared" si="170"/>
        <v>0</v>
      </c>
      <c r="AB535" s="144">
        <f t="shared" si="171"/>
        <v>0</v>
      </c>
      <c r="AC535" s="147">
        <f t="shared" si="172"/>
        <v>0</v>
      </c>
      <c r="AD535" s="48"/>
      <c r="AE535" s="21">
        <v>10</v>
      </c>
      <c r="AF535" s="21">
        <v>0</v>
      </c>
      <c r="AG535" s="21">
        <f t="shared" si="175"/>
        <v>0</v>
      </c>
      <c r="AH535" s="21">
        <f t="shared" si="176"/>
        <v>0</v>
      </c>
      <c r="AI535" s="21">
        <f t="shared" si="177"/>
        <v>0</v>
      </c>
      <c r="AJ535" s="21">
        <f t="shared" si="178"/>
        <v>0</v>
      </c>
      <c r="AK535" s="21">
        <f t="shared" si="179"/>
        <v>0</v>
      </c>
      <c r="AL535" s="21">
        <f t="shared" si="180"/>
        <v>0</v>
      </c>
      <c r="AM535" s="21">
        <f t="shared" si="181"/>
        <v>0</v>
      </c>
      <c r="AN535" s="21">
        <f t="shared" si="182"/>
        <v>0</v>
      </c>
      <c r="AO535" s="21">
        <f t="shared" si="183"/>
        <v>0</v>
      </c>
      <c r="AP535" s="21">
        <f t="shared" si="184"/>
        <v>0</v>
      </c>
      <c r="AQ535" s="23">
        <f t="shared" si="185"/>
        <v>0</v>
      </c>
    </row>
    <row r="536" spans="1:43" ht="30" x14ac:dyDescent="0.25">
      <c r="A536" s="131"/>
      <c r="B536" s="140" t="s">
        <v>792</v>
      </c>
      <c r="C536" s="134" t="s">
        <v>404</v>
      </c>
      <c r="D536" s="5"/>
      <c r="E536" s="5"/>
      <c r="F536" s="5"/>
      <c r="G536" s="5"/>
      <c r="H536" s="5"/>
      <c r="I536" s="5"/>
      <c r="J536" s="5"/>
      <c r="K536" s="5"/>
      <c r="L536" s="28"/>
      <c r="M536" s="148" t="s">
        <v>726</v>
      </c>
      <c r="N536" s="141">
        <v>1</v>
      </c>
      <c r="O536" s="150"/>
      <c r="P536" s="151">
        <v>219891.54</v>
      </c>
      <c r="Q536" s="144">
        <v>0</v>
      </c>
      <c r="R536" s="144">
        <f t="shared" si="173"/>
        <v>219891.54</v>
      </c>
      <c r="S536" s="144">
        <f t="shared" si="167"/>
        <v>16498.462246200001</v>
      </c>
      <c r="T536" s="144">
        <v>0</v>
      </c>
      <c r="U536" s="144">
        <f t="shared" si="174"/>
        <v>236390.00224620002</v>
      </c>
      <c r="V536" s="145"/>
      <c r="W536" s="152">
        <v>10128</v>
      </c>
      <c r="X536" s="146">
        <f t="shared" si="168"/>
        <v>1251.8208</v>
      </c>
      <c r="Y536" s="144">
        <v>0</v>
      </c>
      <c r="Z536" s="144">
        <f t="shared" si="169"/>
        <v>11379.8208</v>
      </c>
      <c r="AA536" s="144">
        <f t="shared" si="170"/>
        <v>236390.00224620002</v>
      </c>
      <c r="AB536" s="144">
        <f t="shared" si="171"/>
        <v>11379.8208</v>
      </c>
      <c r="AC536" s="147">
        <f t="shared" si="172"/>
        <v>247770</v>
      </c>
      <c r="AD536" s="48"/>
      <c r="AE536" s="21">
        <v>10</v>
      </c>
      <c r="AF536" s="21">
        <v>1</v>
      </c>
      <c r="AG536" s="21">
        <f t="shared" si="175"/>
        <v>21989.153999999999</v>
      </c>
      <c r="AH536" s="21">
        <f t="shared" si="176"/>
        <v>0</v>
      </c>
      <c r="AI536" s="21">
        <f t="shared" si="177"/>
        <v>21989.153999999999</v>
      </c>
      <c r="AJ536" s="21">
        <f t="shared" si="178"/>
        <v>1649.8462246199999</v>
      </c>
      <c r="AK536" s="21">
        <f t="shared" si="179"/>
        <v>0</v>
      </c>
      <c r="AL536" s="21">
        <f t="shared" si="180"/>
        <v>23639.000224619998</v>
      </c>
      <c r="AM536" s="21">
        <f t="shared" si="181"/>
        <v>1012.8</v>
      </c>
      <c r="AN536" s="21">
        <f t="shared" si="182"/>
        <v>125.18207999999998</v>
      </c>
      <c r="AO536" s="21">
        <f t="shared" si="183"/>
        <v>0</v>
      </c>
      <c r="AP536" s="21">
        <f t="shared" si="184"/>
        <v>1137.98208</v>
      </c>
      <c r="AQ536" s="23">
        <f t="shared" si="185"/>
        <v>24776.98230462</v>
      </c>
    </row>
    <row r="537" spans="1:43" x14ac:dyDescent="0.25">
      <c r="A537" s="126">
        <v>21</v>
      </c>
      <c r="B537" s="140" t="s">
        <v>792</v>
      </c>
      <c r="C537" s="127" t="s">
        <v>405</v>
      </c>
      <c r="D537" s="5"/>
      <c r="E537" s="5"/>
      <c r="F537" s="5"/>
      <c r="G537" s="5"/>
      <c r="H537" s="5"/>
      <c r="I537" s="5"/>
      <c r="J537" s="5"/>
      <c r="K537" s="5"/>
      <c r="L537" s="28"/>
      <c r="M537" s="141" t="s">
        <v>732</v>
      </c>
      <c r="N537" s="142">
        <v>0</v>
      </c>
      <c r="O537" s="150"/>
      <c r="P537" s="144">
        <v>0</v>
      </c>
      <c r="Q537" s="144">
        <v>0</v>
      </c>
      <c r="R537" s="144">
        <f t="shared" si="173"/>
        <v>0</v>
      </c>
      <c r="S537" s="144">
        <f t="shared" si="167"/>
        <v>0</v>
      </c>
      <c r="T537" s="144">
        <v>0</v>
      </c>
      <c r="U537" s="144">
        <f t="shared" si="174"/>
        <v>0</v>
      </c>
      <c r="V537" s="145"/>
      <c r="W537" s="144">
        <v>0</v>
      </c>
      <c r="X537" s="146">
        <f t="shared" si="168"/>
        <v>0</v>
      </c>
      <c r="Y537" s="144">
        <v>0</v>
      </c>
      <c r="Z537" s="144">
        <f t="shared" si="169"/>
        <v>0</v>
      </c>
      <c r="AA537" s="144">
        <f t="shared" si="170"/>
        <v>0</v>
      </c>
      <c r="AB537" s="144">
        <f t="shared" si="171"/>
        <v>0</v>
      </c>
      <c r="AC537" s="147">
        <f t="shared" si="172"/>
        <v>0</v>
      </c>
      <c r="AD537" s="48"/>
      <c r="AE537" s="21">
        <v>10</v>
      </c>
      <c r="AF537" s="21">
        <v>0</v>
      </c>
      <c r="AG537" s="21">
        <f t="shared" si="175"/>
        <v>0</v>
      </c>
      <c r="AH537" s="21">
        <f t="shared" si="176"/>
        <v>0</v>
      </c>
      <c r="AI537" s="21">
        <f t="shared" si="177"/>
        <v>0</v>
      </c>
      <c r="AJ537" s="21">
        <f t="shared" si="178"/>
        <v>0</v>
      </c>
      <c r="AK537" s="21">
        <f t="shared" si="179"/>
        <v>0</v>
      </c>
      <c r="AL537" s="21">
        <f t="shared" si="180"/>
        <v>0</v>
      </c>
      <c r="AM537" s="21">
        <f t="shared" si="181"/>
        <v>0</v>
      </c>
      <c r="AN537" s="21">
        <f t="shared" si="182"/>
        <v>0</v>
      </c>
      <c r="AO537" s="21">
        <f t="shared" si="183"/>
        <v>0</v>
      </c>
      <c r="AP537" s="21">
        <f t="shared" si="184"/>
        <v>0</v>
      </c>
      <c r="AQ537" s="23">
        <f t="shared" si="185"/>
        <v>0</v>
      </c>
    </row>
    <row r="538" spans="1:43" x14ac:dyDescent="0.25">
      <c r="A538" s="131"/>
      <c r="B538" s="140" t="s">
        <v>792</v>
      </c>
      <c r="C538" s="127" t="s">
        <v>299</v>
      </c>
      <c r="D538" s="5"/>
      <c r="E538" s="5"/>
      <c r="F538" s="5"/>
      <c r="G538" s="5"/>
      <c r="H538" s="5"/>
      <c r="I538" s="5"/>
      <c r="J538" s="5"/>
      <c r="K538" s="5"/>
      <c r="L538" s="28"/>
      <c r="M538" s="141" t="s">
        <v>732</v>
      </c>
      <c r="N538" s="142">
        <v>0</v>
      </c>
      <c r="O538" s="150"/>
      <c r="P538" s="144">
        <v>0</v>
      </c>
      <c r="Q538" s="144">
        <v>0</v>
      </c>
      <c r="R538" s="144">
        <f t="shared" si="173"/>
        <v>0</v>
      </c>
      <c r="S538" s="144">
        <f t="shared" si="167"/>
        <v>0</v>
      </c>
      <c r="T538" s="144">
        <v>0</v>
      </c>
      <c r="U538" s="144">
        <f t="shared" si="174"/>
        <v>0</v>
      </c>
      <c r="V538" s="145"/>
      <c r="W538" s="144">
        <v>0</v>
      </c>
      <c r="X538" s="146">
        <f t="shared" si="168"/>
        <v>0</v>
      </c>
      <c r="Y538" s="144">
        <v>0</v>
      </c>
      <c r="Z538" s="144">
        <f t="shared" si="169"/>
        <v>0</v>
      </c>
      <c r="AA538" s="144">
        <f t="shared" si="170"/>
        <v>0</v>
      </c>
      <c r="AB538" s="144">
        <f t="shared" si="171"/>
        <v>0</v>
      </c>
      <c r="AC538" s="147">
        <f t="shared" si="172"/>
        <v>0</v>
      </c>
      <c r="AD538" s="48"/>
      <c r="AE538" s="21">
        <v>10</v>
      </c>
      <c r="AF538" s="21">
        <v>0</v>
      </c>
      <c r="AG538" s="21">
        <f t="shared" si="175"/>
        <v>0</v>
      </c>
      <c r="AH538" s="21">
        <f t="shared" si="176"/>
        <v>0</v>
      </c>
      <c r="AI538" s="21">
        <f t="shared" si="177"/>
        <v>0</v>
      </c>
      <c r="AJ538" s="21">
        <f t="shared" si="178"/>
        <v>0</v>
      </c>
      <c r="AK538" s="21">
        <f t="shared" si="179"/>
        <v>0</v>
      </c>
      <c r="AL538" s="21">
        <f t="shared" si="180"/>
        <v>0</v>
      </c>
      <c r="AM538" s="21">
        <f t="shared" si="181"/>
        <v>0</v>
      </c>
      <c r="AN538" s="21">
        <f t="shared" si="182"/>
        <v>0</v>
      </c>
      <c r="AO538" s="21">
        <f t="shared" si="183"/>
        <v>0</v>
      </c>
      <c r="AP538" s="21">
        <f t="shared" si="184"/>
        <v>0</v>
      </c>
      <c r="AQ538" s="23">
        <f t="shared" si="185"/>
        <v>0</v>
      </c>
    </row>
    <row r="539" spans="1:43" x14ac:dyDescent="0.25">
      <c r="A539" s="131"/>
      <c r="B539" s="140" t="s">
        <v>792</v>
      </c>
      <c r="C539" s="125" t="s">
        <v>360</v>
      </c>
      <c r="D539" s="5"/>
      <c r="E539" s="5"/>
      <c r="F539" s="5"/>
      <c r="G539" s="5"/>
      <c r="H539" s="5"/>
      <c r="I539" s="5"/>
      <c r="J539" s="5"/>
      <c r="K539" s="5"/>
      <c r="L539" s="28"/>
      <c r="M539" s="141" t="s">
        <v>732</v>
      </c>
      <c r="N539" s="142">
        <v>0</v>
      </c>
      <c r="O539" s="150"/>
      <c r="P539" s="144">
        <v>0</v>
      </c>
      <c r="Q539" s="144">
        <v>0</v>
      </c>
      <c r="R539" s="144">
        <f t="shared" si="173"/>
        <v>0</v>
      </c>
      <c r="S539" s="144">
        <f t="shared" si="167"/>
        <v>0</v>
      </c>
      <c r="T539" s="144">
        <v>0</v>
      </c>
      <c r="U539" s="144">
        <f t="shared" si="174"/>
        <v>0</v>
      </c>
      <c r="V539" s="145"/>
      <c r="W539" s="144">
        <v>0</v>
      </c>
      <c r="X539" s="146">
        <f t="shared" si="168"/>
        <v>0</v>
      </c>
      <c r="Y539" s="144">
        <v>0</v>
      </c>
      <c r="Z539" s="144">
        <f t="shared" si="169"/>
        <v>0</v>
      </c>
      <c r="AA539" s="144">
        <f t="shared" si="170"/>
        <v>0</v>
      </c>
      <c r="AB539" s="144">
        <f t="shared" si="171"/>
        <v>0</v>
      </c>
      <c r="AC539" s="147">
        <f t="shared" si="172"/>
        <v>0</v>
      </c>
      <c r="AD539" s="48"/>
      <c r="AE539" s="21">
        <v>10</v>
      </c>
      <c r="AF539" s="21">
        <v>0</v>
      </c>
      <c r="AG539" s="21">
        <f t="shared" si="175"/>
        <v>0</v>
      </c>
      <c r="AH539" s="21">
        <f t="shared" si="176"/>
        <v>0</v>
      </c>
      <c r="AI539" s="21">
        <f t="shared" si="177"/>
        <v>0</v>
      </c>
      <c r="AJ539" s="21">
        <f t="shared" si="178"/>
        <v>0</v>
      </c>
      <c r="AK539" s="21">
        <f t="shared" si="179"/>
        <v>0</v>
      </c>
      <c r="AL539" s="21">
        <f t="shared" si="180"/>
        <v>0</v>
      </c>
      <c r="AM539" s="21">
        <f t="shared" si="181"/>
        <v>0</v>
      </c>
      <c r="AN539" s="21">
        <f t="shared" si="182"/>
        <v>0</v>
      </c>
      <c r="AO539" s="21">
        <f t="shared" si="183"/>
        <v>0</v>
      </c>
      <c r="AP539" s="21">
        <f t="shared" si="184"/>
        <v>0</v>
      </c>
      <c r="AQ539" s="23">
        <f t="shared" si="185"/>
        <v>0</v>
      </c>
    </row>
    <row r="540" spans="1:43" ht="30" x14ac:dyDescent="0.25">
      <c r="A540" s="128" t="s">
        <v>236</v>
      </c>
      <c r="B540" s="140" t="s">
        <v>792</v>
      </c>
      <c r="C540" s="118" t="s">
        <v>826</v>
      </c>
      <c r="D540" s="5"/>
      <c r="E540" s="5"/>
      <c r="F540" s="5"/>
      <c r="G540" s="5"/>
      <c r="H540" s="5"/>
      <c r="I540" s="5"/>
      <c r="J540" s="5"/>
      <c r="K540" s="5"/>
      <c r="L540" s="28"/>
      <c r="M540" s="141" t="s">
        <v>732</v>
      </c>
      <c r="N540" s="142">
        <v>0</v>
      </c>
      <c r="O540" s="150"/>
      <c r="P540" s="144">
        <v>0</v>
      </c>
      <c r="Q540" s="144">
        <v>0</v>
      </c>
      <c r="R540" s="144">
        <f t="shared" si="173"/>
        <v>0</v>
      </c>
      <c r="S540" s="144">
        <f t="shared" si="167"/>
        <v>0</v>
      </c>
      <c r="T540" s="144">
        <v>0</v>
      </c>
      <c r="U540" s="144">
        <f t="shared" si="174"/>
        <v>0</v>
      </c>
      <c r="V540" s="145"/>
      <c r="W540" s="144">
        <v>0</v>
      </c>
      <c r="X540" s="146">
        <f t="shared" si="168"/>
        <v>0</v>
      </c>
      <c r="Y540" s="144">
        <v>0</v>
      </c>
      <c r="Z540" s="144">
        <f t="shared" si="169"/>
        <v>0</v>
      </c>
      <c r="AA540" s="144">
        <f t="shared" si="170"/>
        <v>0</v>
      </c>
      <c r="AB540" s="144">
        <f t="shared" si="171"/>
        <v>0</v>
      </c>
      <c r="AC540" s="147">
        <f t="shared" si="172"/>
        <v>0</v>
      </c>
      <c r="AD540" s="48"/>
      <c r="AE540" s="21">
        <v>10</v>
      </c>
      <c r="AF540" s="21">
        <v>0</v>
      </c>
      <c r="AG540" s="21">
        <f t="shared" si="175"/>
        <v>0</v>
      </c>
      <c r="AH540" s="21">
        <f t="shared" si="176"/>
        <v>0</v>
      </c>
      <c r="AI540" s="21">
        <f t="shared" si="177"/>
        <v>0</v>
      </c>
      <c r="AJ540" s="21">
        <f t="shared" si="178"/>
        <v>0</v>
      </c>
      <c r="AK540" s="21">
        <f t="shared" si="179"/>
        <v>0</v>
      </c>
      <c r="AL540" s="21">
        <f t="shared" si="180"/>
        <v>0</v>
      </c>
      <c r="AM540" s="21">
        <f t="shared" si="181"/>
        <v>0</v>
      </c>
      <c r="AN540" s="21">
        <f t="shared" si="182"/>
        <v>0</v>
      </c>
      <c r="AO540" s="21">
        <f t="shared" si="183"/>
        <v>0</v>
      </c>
      <c r="AP540" s="21">
        <f t="shared" si="184"/>
        <v>0</v>
      </c>
      <c r="AQ540" s="23">
        <f t="shared" si="185"/>
        <v>0</v>
      </c>
    </row>
    <row r="541" spans="1:43" ht="30" x14ac:dyDescent="0.25">
      <c r="A541" s="128" t="s">
        <v>237</v>
      </c>
      <c r="B541" s="140" t="s">
        <v>792</v>
      </c>
      <c r="C541" s="118" t="s">
        <v>361</v>
      </c>
      <c r="D541" s="5"/>
      <c r="E541" s="5"/>
      <c r="F541" s="5"/>
      <c r="G541" s="5"/>
      <c r="H541" s="5"/>
      <c r="I541" s="5"/>
      <c r="J541" s="5"/>
      <c r="K541" s="5"/>
      <c r="L541" s="28"/>
      <c r="M541" s="141" t="s">
        <v>732</v>
      </c>
      <c r="N541" s="142">
        <v>0</v>
      </c>
      <c r="O541" s="150"/>
      <c r="P541" s="144">
        <v>0</v>
      </c>
      <c r="Q541" s="144">
        <v>0</v>
      </c>
      <c r="R541" s="144">
        <f t="shared" si="173"/>
        <v>0</v>
      </c>
      <c r="S541" s="144">
        <f t="shared" si="167"/>
        <v>0</v>
      </c>
      <c r="T541" s="144">
        <v>0</v>
      </c>
      <c r="U541" s="144">
        <f t="shared" si="174"/>
        <v>0</v>
      </c>
      <c r="V541" s="145"/>
      <c r="W541" s="144">
        <v>0</v>
      </c>
      <c r="X541" s="146">
        <f t="shared" si="168"/>
        <v>0</v>
      </c>
      <c r="Y541" s="144">
        <v>0</v>
      </c>
      <c r="Z541" s="144">
        <f t="shared" si="169"/>
        <v>0</v>
      </c>
      <c r="AA541" s="144">
        <f t="shared" si="170"/>
        <v>0</v>
      </c>
      <c r="AB541" s="144">
        <f t="shared" si="171"/>
        <v>0</v>
      </c>
      <c r="AC541" s="147">
        <f t="shared" si="172"/>
        <v>0</v>
      </c>
      <c r="AD541" s="48"/>
      <c r="AE541" s="21">
        <v>10</v>
      </c>
      <c r="AF541" s="21">
        <v>0</v>
      </c>
      <c r="AG541" s="21">
        <f t="shared" si="175"/>
        <v>0</v>
      </c>
      <c r="AH541" s="21">
        <f t="shared" si="176"/>
        <v>0</v>
      </c>
      <c r="AI541" s="21">
        <f t="shared" si="177"/>
        <v>0</v>
      </c>
      <c r="AJ541" s="21">
        <f t="shared" si="178"/>
        <v>0</v>
      </c>
      <c r="AK541" s="21">
        <f t="shared" si="179"/>
        <v>0</v>
      </c>
      <c r="AL541" s="21">
        <f t="shared" si="180"/>
        <v>0</v>
      </c>
      <c r="AM541" s="21">
        <f t="shared" si="181"/>
        <v>0</v>
      </c>
      <c r="AN541" s="21">
        <f t="shared" si="182"/>
        <v>0</v>
      </c>
      <c r="AO541" s="21">
        <f t="shared" si="183"/>
        <v>0</v>
      </c>
      <c r="AP541" s="21">
        <f t="shared" si="184"/>
        <v>0</v>
      </c>
      <c r="AQ541" s="23">
        <f t="shared" si="185"/>
        <v>0</v>
      </c>
    </row>
    <row r="542" spans="1:43" x14ac:dyDescent="0.25">
      <c r="A542" s="128" t="s">
        <v>238</v>
      </c>
      <c r="B542" s="140" t="s">
        <v>792</v>
      </c>
      <c r="C542" s="118" t="s">
        <v>791</v>
      </c>
      <c r="D542" s="5"/>
      <c r="E542" s="5"/>
      <c r="F542" s="5"/>
      <c r="G542" s="5"/>
      <c r="H542" s="5"/>
      <c r="I542" s="5"/>
      <c r="J542" s="5"/>
      <c r="K542" s="5"/>
      <c r="L542" s="28"/>
      <c r="M542" s="141" t="s">
        <v>732</v>
      </c>
      <c r="N542" s="142">
        <v>0</v>
      </c>
      <c r="O542" s="150"/>
      <c r="P542" s="144">
        <v>0</v>
      </c>
      <c r="Q542" s="144">
        <v>0</v>
      </c>
      <c r="R542" s="144">
        <f t="shared" si="173"/>
        <v>0</v>
      </c>
      <c r="S542" s="144">
        <f t="shared" si="167"/>
        <v>0</v>
      </c>
      <c r="T542" s="144">
        <v>0</v>
      </c>
      <c r="U542" s="144">
        <f t="shared" si="174"/>
        <v>0</v>
      </c>
      <c r="V542" s="145"/>
      <c r="W542" s="144">
        <v>0</v>
      </c>
      <c r="X542" s="146">
        <f t="shared" si="168"/>
        <v>0</v>
      </c>
      <c r="Y542" s="144">
        <v>0</v>
      </c>
      <c r="Z542" s="144">
        <f t="shared" si="169"/>
        <v>0</v>
      </c>
      <c r="AA542" s="144">
        <f t="shared" si="170"/>
        <v>0</v>
      </c>
      <c r="AB542" s="144">
        <f t="shared" si="171"/>
        <v>0</v>
      </c>
      <c r="AC542" s="147">
        <f t="shared" si="172"/>
        <v>0</v>
      </c>
      <c r="AD542" s="48"/>
      <c r="AE542" s="21">
        <v>10</v>
      </c>
      <c r="AF542" s="21">
        <v>0</v>
      </c>
      <c r="AG542" s="21">
        <f t="shared" si="175"/>
        <v>0</v>
      </c>
      <c r="AH542" s="21">
        <f t="shared" si="176"/>
        <v>0</v>
      </c>
      <c r="AI542" s="21">
        <f t="shared" si="177"/>
        <v>0</v>
      </c>
      <c r="AJ542" s="21">
        <f t="shared" si="178"/>
        <v>0</v>
      </c>
      <c r="AK542" s="21">
        <f t="shared" si="179"/>
        <v>0</v>
      </c>
      <c r="AL542" s="21">
        <f t="shared" si="180"/>
        <v>0</v>
      </c>
      <c r="AM542" s="21">
        <f t="shared" si="181"/>
        <v>0</v>
      </c>
      <c r="AN542" s="21">
        <f t="shared" si="182"/>
        <v>0</v>
      </c>
      <c r="AO542" s="21">
        <f t="shared" si="183"/>
        <v>0</v>
      </c>
      <c r="AP542" s="21">
        <f t="shared" si="184"/>
        <v>0</v>
      </c>
      <c r="AQ542" s="23">
        <f t="shared" si="185"/>
        <v>0</v>
      </c>
    </row>
    <row r="543" spans="1:43" x14ac:dyDescent="0.25">
      <c r="A543" s="131"/>
      <c r="B543" s="140" t="s">
        <v>792</v>
      </c>
      <c r="C543" s="127" t="s">
        <v>303</v>
      </c>
      <c r="D543" s="5"/>
      <c r="E543" s="5"/>
      <c r="F543" s="5"/>
      <c r="G543" s="5"/>
      <c r="H543" s="5"/>
      <c r="I543" s="5"/>
      <c r="J543" s="5"/>
      <c r="K543" s="5"/>
      <c r="L543" s="28"/>
      <c r="M543" s="141" t="s">
        <v>732</v>
      </c>
      <c r="N543" s="142">
        <v>0</v>
      </c>
      <c r="O543" s="150"/>
      <c r="P543" s="144">
        <v>0</v>
      </c>
      <c r="Q543" s="144">
        <v>0</v>
      </c>
      <c r="R543" s="144">
        <f t="shared" si="173"/>
        <v>0</v>
      </c>
      <c r="S543" s="144">
        <f t="shared" si="167"/>
        <v>0</v>
      </c>
      <c r="T543" s="144">
        <v>0</v>
      </c>
      <c r="U543" s="144">
        <f t="shared" si="174"/>
        <v>0</v>
      </c>
      <c r="V543" s="145"/>
      <c r="W543" s="144">
        <v>0</v>
      </c>
      <c r="X543" s="146">
        <f t="shared" si="168"/>
        <v>0</v>
      </c>
      <c r="Y543" s="144">
        <v>0</v>
      </c>
      <c r="Z543" s="144">
        <f t="shared" si="169"/>
        <v>0</v>
      </c>
      <c r="AA543" s="144">
        <f t="shared" si="170"/>
        <v>0</v>
      </c>
      <c r="AB543" s="144">
        <f t="shared" si="171"/>
        <v>0</v>
      </c>
      <c r="AC543" s="147">
        <f t="shared" si="172"/>
        <v>0</v>
      </c>
      <c r="AD543" s="48"/>
      <c r="AE543" s="21">
        <v>10</v>
      </c>
      <c r="AF543" s="21">
        <v>0</v>
      </c>
      <c r="AG543" s="21">
        <f t="shared" si="175"/>
        <v>0</v>
      </c>
      <c r="AH543" s="21">
        <f t="shared" si="176"/>
        <v>0</v>
      </c>
      <c r="AI543" s="21">
        <f t="shared" si="177"/>
        <v>0</v>
      </c>
      <c r="AJ543" s="21">
        <f t="shared" si="178"/>
        <v>0</v>
      </c>
      <c r="AK543" s="21">
        <f t="shared" si="179"/>
        <v>0</v>
      </c>
      <c r="AL543" s="21">
        <f t="shared" si="180"/>
        <v>0</v>
      </c>
      <c r="AM543" s="21">
        <f t="shared" si="181"/>
        <v>0</v>
      </c>
      <c r="AN543" s="21">
        <f t="shared" si="182"/>
        <v>0</v>
      </c>
      <c r="AO543" s="21">
        <f t="shared" si="183"/>
        <v>0</v>
      </c>
      <c r="AP543" s="21">
        <f t="shared" si="184"/>
        <v>0</v>
      </c>
      <c r="AQ543" s="23">
        <f t="shared" si="185"/>
        <v>0</v>
      </c>
    </row>
    <row r="544" spans="1:43" ht="30" x14ac:dyDescent="0.25">
      <c r="A544" s="131"/>
      <c r="B544" s="140" t="s">
        <v>792</v>
      </c>
      <c r="C544" s="118" t="s">
        <v>406</v>
      </c>
      <c r="D544" s="5"/>
      <c r="E544" s="5"/>
      <c r="F544" s="5"/>
      <c r="G544" s="5"/>
      <c r="H544" s="5"/>
      <c r="I544" s="5"/>
      <c r="J544" s="5"/>
      <c r="K544" s="5"/>
      <c r="L544" s="28"/>
      <c r="M544" s="141" t="s">
        <v>732</v>
      </c>
      <c r="N544" s="142">
        <v>0</v>
      </c>
      <c r="O544" s="150"/>
      <c r="P544" s="144">
        <v>0</v>
      </c>
      <c r="Q544" s="144">
        <v>0</v>
      </c>
      <c r="R544" s="144">
        <f t="shared" si="173"/>
        <v>0</v>
      </c>
      <c r="S544" s="144">
        <f t="shared" si="167"/>
        <v>0</v>
      </c>
      <c r="T544" s="144">
        <v>0</v>
      </c>
      <c r="U544" s="144">
        <f t="shared" si="174"/>
        <v>0</v>
      </c>
      <c r="V544" s="145"/>
      <c r="W544" s="144">
        <v>0</v>
      </c>
      <c r="X544" s="146">
        <f t="shared" si="168"/>
        <v>0</v>
      </c>
      <c r="Y544" s="144">
        <v>0</v>
      </c>
      <c r="Z544" s="144">
        <f t="shared" si="169"/>
        <v>0</v>
      </c>
      <c r="AA544" s="144">
        <f t="shared" si="170"/>
        <v>0</v>
      </c>
      <c r="AB544" s="144">
        <f t="shared" si="171"/>
        <v>0</v>
      </c>
      <c r="AC544" s="147">
        <f t="shared" si="172"/>
        <v>0</v>
      </c>
      <c r="AD544" s="48"/>
      <c r="AE544" s="21">
        <v>10</v>
      </c>
      <c r="AF544" s="21">
        <v>0</v>
      </c>
      <c r="AG544" s="21">
        <f t="shared" si="175"/>
        <v>0</v>
      </c>
      <c r="AH544" s="21">
        <f t="shared" si="176"/>
        <v>0</v>
      </c>
      <c r="AI544" s="21">
        <f t="shared" si="177"/>
        <v>0</v>
      </c>
      <c r="AJ544" s="21">
        <f t="shared" si="178"/>
        <v>0</v>
      </c>
      <c r="AK544" s="21">
        <f t="shared" si="179"/>
        <v>0</v>
      </c>
      <c r="AL544" s="21">
        <f t="shared" si="180"/>
        <v>0</v>
      </c>
      <c r="AM544" s="21">
        <f t="shared" si="181"/>
        <v>0</v>
      </c>
      <c r="AN544" s="21">
        <f t="shared" si="182"/>
        <v>0</v>
      </c>
      <c r="AO544" s="21">
        <f t="shared" si="183"/>
        <v>0</v>
      </c>
      <c r="AP544" s="21">
        <f t="shared" si="184"/>
        <v>0</v>
      </c>
      <c r="AQ544" s="23">
        <f t="shared" si="185"/>
        <v>0</v>
      </c>
    </row>
    <row r="545" spans="1:43" x14ac:dyDescent="0.25">
      <c r="A545" s="131"/>
      <c r="B545" s="140" t="s">
        <v>792</v>
      </c>
      <c r="C545" s="127" t="s">
        <v>262</v>
      </c>
      <c r="D545" s="5"/>
      <c r="E545" s="5"/>
      <c r="F545" s="5"/>
      <c r="G545" s="5"/>
      <c r="H545" s="5"/>
      <c r="I545" s="5"/>
      <c r="J545" s="5"/>
      <c r="K545" s="5"/>
      <c r="L545" s="28"/>
      <c r="M545" s="141" t="s">
        <v>732</v>
      </c>
      <c r="N545" s="142">
        <v>0</v>
      </c>
      <c r="O545" s="150"/>
      <c r="P545" s="144">
        <v>0</v>
      </c>
      <c r="Q545" s="144">
        <v>0</v>
      </c>
      <c r="R545" s="144">
        <f t="shared" si="173"/>
        <v>0</v>
      </c>
      <c r="S545" s="144">
        <f t="shared" si="167"/>
        <v>0</v>
      </c>
      <c r="T545" s="144">
        <v>0</v>
      </c>
      <c r="U545" s="144">
        <f t="shared" si="174"/>
        <v>0</v>
      </c>
      <c r="V545" s="145"/>
      <c r="W545" s="144">
        <v>0</v>
      </c>
      <c r="X545" s="146">
        <f t="shared" si="168"/>
        <v>0</v>
      </c>
      <c r="Y545" s="144">
        <v>0</v>
      </c>
      <c r="Z545" s="144">
        <f t="shared" si="169"/>
        <v>0</v>
      </c>
      <c r="AA545" s="144">
        <f t="shared" si="170"/>
        <v>0</v>
      </c>
      <c r="AB545" s="144">
        <f t="shared" si="171"/>
        <v>0</v>
      </c>
      <c r="AC545" s="147">
        <f t="shared" si="172"/>
        <v>0</v>
      </c>
      <c r="AD545" s="48"/>
      <c r="AE545" s="21">
        <v>10</v>
      </c>
      <c r="AF545" s="21">
        <v>0</v>
      </c>
      <c r="AG545" s="21">
        <f t="shared" si="175"/>
        <v>0</v>
      </c>
      <c r="AH545" s="21">
        <f t="shared" si="176"/>
        <v>0</v>
      </c>
      <c r="AI545" s="21">
        <f t="shared" si="177"/>
        <v>0</v>
      </c>
      <c r="AJ545" s="21">
        <f t="shared" si="178"/>
        <v>0</v>
      </c>
      <c r="AK545" s="21">
        <f t="shared" si="179"/>
        <v>0</v>
      </c>
      <c r="AL545" s="21">
        <f t="shared" si="180"/>
        <v>0</v>
      </c>
      <c r="AM545" s="21">
        <f t="shared" si="181"/>
        <v>0</v>
      </c>
      <c r="AN545" s="21">
        <f t="shared" si="182"/>
        <v>0</v>
      </c>
      <c r="AO545" s="21">
        <f t="shared" si="183"/>
        <v>0</v>
      </c>
      <c r="AP545" s="21">
        <f t="shared" si="184"/>
        <v>0</v>
      </c>
      <c r="AQ545" s="23">
        <f t="shared" si="185"/>
        <v>0</v>
      </c>
    </row>
    <row r="546" spans="1:43" x14ac:dyDescent="0.25">
      <c r="A546" s="131"/>
      <c r="B546" s="140" t="s">
        <v>792</v>
      </c>
      <c r="C546" s="125" t="s">
        <v>356</v>
      </c>
      <c r="D546" s="5"/>
      <c r="E546" s="5"/>
      <c r="F546" s="5"/>
      <c r="G546" s="5"/>
      <c r="H546" s="5"/>
      <c r="I546" s="5"/>
      <c r="J546" s="5"/>
      <c r="K546" s="5"/>
      <c r="L546" s="28"/>
      <c r="M546" s="141" t="s">
        <v>732</v>
      </c>
      <c r="N546" s="142">
        <v>0</v>
      </c>
      <c r="O546" s="150"/>
      <c r="P546" s="144">
        <v>0</v>
      </c>
      <c r="Q546" s="144">
        <v>0</v>
      </c>
      <c r="R546" s="144">
        <f t="shared" si="173"/>
        <v>0</v>
      </c>
      <c r="S546" s="144">
        <f t="shared" si="167"/>
        <v>0</v>
      </c>
      <c r="T546" s="144">
        <v>0</v>
      </c>
      <c r="U546" s="144">
        <f t="shared" si="174"/>
        <v>0</v>
      </c>
      <c r="V546" s="145"/>
      <c r="W546" s="144">
        <v>0</v>
      </c>
      <c r="X546" s="146">
        <f t="shared" si="168"/>
        <v>0</v>
      </c>
      <c r="Y546" s="144">
        <v>0</v>
      </c>
      <c r="Z546" s="144">
        <f t="shared" si="169"/>
        <v>0</v>
      </c>
      <c r="AA546" s="144">
        <f t="shared" si="170"/>
        <v>0</v>
      </c>
      <c r="AB546" s="144">
        <f t="shared" si="171"/>
        <v>0</v>
      </c>
      <c r="AC546" s="147">
        <f t="shared" si="172"/>
        <v>0</v>
      </c>
      <c r="AD546" s="48"/>
      <c r="AE546" s="21">
        <v>10</v>
      </c>
      <c r="AF546" s="21">
        <v>0</v>
      </c>
      <c r="AG546" s="21">
        <f t="shared" si="175"/>
        <v>0</v>
      </c>
      <c r="AH546" s="21">
        <f t="shared" si="176"/>
        <v>0</v>
      </c>
      <c r="AI546" s="21">
        <f t="shared" si="177"/>
        <v>0</v>
      </c>
      <c r="AJ546" s="21">
        <f t="shared" si="178"/>
        <v>0</v>
      </c>
      <c r="AK546" s="21">
        <f t="shared" si="179"/>
        <v>0</v>
      </c>
      <c r="AL546" s="21">
        <f t="shared" si="180"/>
        <v>0</v>
      </c>
      <c r="AM546" s="21">
        <f t="shared" si="181"/>
        <v>0</v>
      </c>
      <c r="AN546" s="21">
        <f t="shared" si="182"/>
        <v>0</v>
      </c>
      <c r="AO546" s="21">
        <f t="shared" si="183"/>
        <v>0</v>
      </c>
      <c r="AP546" s="21">
        <f t="shared" si="184"/>
        <v>0</v>
      </c>
      <c r="AQ546" s="23">
        <f t="shared" si="185"/>
        <v>0</v>
      </c>
    </row>
    <row r="547" spans="1:43" x14ac:dyDescent="0.25">
      <c r="A547" s="131"/>
      <c r="B547" s="140" t="s">
        <v>792</v>
      </c>
      <c r="C547" s="125" t="s">
        <v>363</v>
      </c>
      <c r="D547" s="5"/>
      <c r="E547" s="5"/>
      <c r="F547" s="5"/>
      <c r="G547" s="5"/>
      <c r="H547" s="5"/>
      <c r="I547" s="5"/>
      <c r="J547" s="5"/>
      <c r="K547" s="5"/>
      <c r="L547" s="28"/>
      <c r="M547" s="141" t="s">
        <v>732</v>
      </c>
      <c r="N547" s="142">
        <v>0</v>
      </c>
      <c r="O547" s="150"/>
      <c r="P547" s="144">
        <v>0</v>
      </c>
      <c r="Q547" s="144">
        <v>0</v>
      </c>
      <c r="R547" s="144">
        <f t="shared" si="173"/>
        <v>0</v>
      </c>
      <c r="S547" s="144">
        <f t="shared" si="167"/>
        <v>0</v>
      </c>
      <c r="T547" s="144">
        <v>0</v>
      </c>
      <c r="U547" s="144">
        <f t="shared" si="174"/>
        <v>0</v>
      </c>
      <c r="V547" s="145"/>
      <c r="W547" s="144">
        <v>0</v>
      </c>
      <c r="X547" s="146">
        <f t="shared" si="168"/>
        <v>0</v>
      </c>
      <c r="Y547" s="144">
        <v>0</v>
      </c>
      <c r="Z547" s="144">
        <f t="shared" si="169"/>
        <v>0</v>
      </c>
      <c r="AA547" s="144">
        <f t="shared" si="170"/>
        <v>0</v>
      </c>
      <c r="AB547" s="144">
        <f t="shared" si="171"/>
        <v>0</v>
      </c>
      <c r="AC547" s="147">
        <f t="shared" si="172"/>
        <v>0</v>
      </c>
      <c r="AD547" s="48"/>
      <c r="AE547" s="21">
        <v>10</v>
      </c>
      <c r="AF547" s="21">
        <v>0</v>
      </c>
      <c r="AG547" s="21">
        <f t="shared" si="175"/>
        <v>0</v>
      </c>
      <c r="AH547" s="21">
        <f t="shared" si="176"/>
        <v>0</v>
      </c>
      <c r="AI547" s="21">
        <f t="shared" si="177"/>
        <v>0</v>
      </c>
      <c r="AJ547" s="21">
        <f t="shared" si="178"/>
        <v>0</v>
      </c>
      <c r="AK547" s="21">
        <f t="shared" si="179"/>
        <v>0</v>
      </c>
      <c r="AL547" s="21">
        <f t="shared" si="180"/>
        <v>0</v>
      </c>
      <c r="AM547" s="21">
        <f t="shared" si="181"/>
        <v>0</v>
      </c>
      <c r="AN547" s="21">
        <f t="shared" si="182"/>
        <v>0</v>
      </c>
      <c r="AO547" s="21">
        <f t="shared" si="183"/>
        <v>0</v>
      </c>
      <c r="AP547" s="21">
        <f t="shared" si="184"/>
        <v>0</v>
      </c>
      <c r="AQ547" s="23">
        <f t="shared" si="185"/>
        <v>0</v>
      </c>
    </row>
    <row r="548" spans="1:43" x14ac:dyDescent="0.25">
      <c r="A548" s="131"/>
      <c r="B548" s="140" t="s">
        <v>792</v>
      </c>
      <c r="C548" s="125" t="s">
        <v>350</v>
      </c>
      <c r="D548" s="5"/>
      <c r="E548" s="5"/>
      <c r="F548" s="5"/>
      <c r="G548" s="5"/>
      <c r="H548" s="5"/>
      <c r="I548" s="5"/>
      <c r="J548" s="5"/>
      <c r="K548" s="5"/>
      <c r="L548" s="28"/>
      <c r="M548" s="141" t="s">
        <v>732</v>
      </c>
      <c r="N548" s="142">
        <v>0</v>
      </c>
      <c r="O548" s="150"/>
      <c r="P548" s="144">
        <v>0</v>
      </c>
      <c r="Q548" s="144">
        <v>0</v>
      </c>
      <c r="R548" s="144">
        <f t="shared" si="173"/>
        <v>0</v>
      </c>
      <c r="S548" s="144">
        <f t="shared" si="167"/>
        <v>0</v>
      </c>
      <c r="T548" s="144">
        <v>0</v>
      </c>
      <c r="U548" s="144">
        <f t="shared" si="174"/>
        <v>0</v>
      </c>
      <c r="V548" s="145"/>
      <c r="W548" s="144">
        <v>0</v>
      </c>
      <c r="X548" s="146">
        <f t="shared" si="168"/>
        <v>0</v>
      </c>
      <c r="Y548" s="144">
        <v>0</v>
      </c>
      <c r="Z548" s="144">
        <f t="shared" si="169"/>
        <v>0</v>
      </c>
      <c r="AA548" s="144">
        <f t="shared" si="170"/>
        <v>0</v>
      </c>
      <c r="AB548" s="144">
        <f t="shared" si="171"/>
        <v>0</v>
      </c>
      <c r="AC548" s="147">
        <f t="shared" si="172"/>
        <v>0</v>
      </c>
      <c r="AD548" s="48"/>
      <c r="AE548" s="21">
        <v>10</v>
      </c>
      <c r="AF548" s="21">
        <v>0</v>
      </c>
      <c r="AG548" s="21">
        <f t="shared" si="175"/>
        <v>0</v>
      </c>
      <c r="AH548" s="21">
        <f t="shared" si="176"/>
        <v>0</v>
      </c>
      <c r="AI548" s="21">
        <f t="shared" si="177"/>
        <v>0</v>
      </c>
      <c r="AJ548" s="21">
        <f t="shared" si="178"/>
        <v>0</v>
      </c>
      <c r="AK548" s="21">
        <f t="shared" si="179"/>
        <v>0</v>
      </c>
      <c r="AL548" s="21">
        <f t="shared" si="180"/>
        <v>0</v>
      </c>
      <c r="AM548" s="21">
        <f t="shared" si="181"/>
        <v>0</v>
      </c>
      <c r="AN548" s="21">
        <f t="shared" si="182"/>
        <v>0</v>
      </c>
      <c r="AO548" s="21">
        <f t="shared" si="183"/>
        <v>0</v>
      </c>
      <c r="AP548" s="21">
        <f t="shared" si="184"/>
        <v>0</v>
      </c>
      <c r="AQ548" s="23">
        <f t="shared" si="185"/>
        <v>0</v>
      </c>
    </row>
    <row r="549" spans="1:43" x14ac:dyDescent="0.25">
      <c r="A549" s="131"/>
      <c r="B549" s="140" t="s">
        <v>792</v>
      </c>
      <c r="C549" s="125" t="s">
        <v>783</v>
      </c>
      <c r="D549" s="5"/>
      <c r="E549" s="5"/>
      <c r="F549" s="5"/>
      <c r="G549" s="5"/>
      <c r="H549" s="5"/>
      <c r="I549" s="5"/>
      <c r="J549" s="5"/>
      <c r="K549" s="5"/>
      <c r="L549" s="28"/>
      <c r="M549" s="141" t="s">
        <v>732</v>
      </c>
      <c r="N549" s="142">
        <v>0</v>
      </c>
      <c r="O549" s="150"/>
      <c r="P549" s="144">
        <v>0</v>
      </c>
      <c r="Q549" s="144">
        <v>0</v>
      </c>
      <c r="R549" s="144">
        <f t="shared" si="173"/>
        <v>0</v>
      </c>
      <c r="S549" s="144">
        <f t="shared" si="167"/>
        <v>0</v>
      </c>
      <c r="T549" s="144">
        <v>0</v>
      </c>
      <c r="U549" s="144">
        <f t="shared" si="174"/>
        <v>0</v>
      </c>
      <c r="V549" s="145"/>
      <c r="W549" s="144">
        <v>0</v>
      </c>
      <c r="X549" s="146">
        <f t="shared" si="168"/>
        <v>0</v>
      </c>
      <c r="Y549" s="144">
        <v>0</v>
      </c>
      <c r="Z549" s="144">
        <f t="shared" si="169"/>
        <v>0</v>
      </c>
      <c r="AA549" s="144">
        <f t="shared" si="170"/>
        <v>0</v>
      </c>
      <c r="AB549" s="144">
        <f t="shared" si="171"/>
        <v>0</v>
      </c>
      <c r="AC549" s="147">
        <f t="shared" si="172"/>
        <v>0</v>
      </c>
      <c r="AD549" s="48"/>
      <c r="AE549" s="21">
        <v>10</v>
      </c>
      <c r="AF549" s="21">
        <v>0</v>
      </c>
      <c r="AG549" s="21">
        <f t="shared" si="175"/>
        <v>0</v>
      </c>
      <c r="AH549" s="21">
        <f t="shared" si="176"/>
        <v>0</v>
      </c>
      <c r="AI549" s="21">
        <f t="shared" si="177"/>
        <v>0</v>
      </c>
      <c r="AJ549" s="21">
        <f t="shared" si="178"/>
        <v>0</v>
      </c>
      <c r="AK549" s="21">
        <f t="shared" si="179"/>
        <v>0</v>
      </c>
      <c r="AL549" s="21">
        <f t="shared" si="180"/>
        <v>0</v>
      </c>
      <c r="AM549" s="21">
        <f t="shared" si="181"/>
        <v>0</v>
      </c>
      <c r="AN549" s="21">
        <f t="shared" si="182"/>
        <v>0</v>
      </c>
      <c r="AO549" s="21">
        <f t="shared" si="183"/>
        <v>0</v>
      </c>
      <c r="AP549" s="21">
        <f t="shared" si="184"/>
        <v>0</v>
      </c>
      <c r="AQ549" s="23">
        <f t="shared" si="185"/>
        <v>0</v>
      </c>
    </row>
    <row r="550" spans="1:43" x14ac:dyDescent="0.25">
      <c r="A550" s="131"/>
      <c r="B550" s="140" t="s">
        <v>792</v>
      </c>
      <c r="C550" s="125" t="s">
        <v>350</v>
      </c>
      <c r="D550" s="5"/>
      <c r="E550" s="5"/>
      <c r="F550" s="5"/>
      <c r="G550" s="5"/>
      <c r="H550" s="5"/>
      <c r="I550" s="5"/>
      <c r="J550" s="5"/>
      <c r="K550" s="5"/>
      <c r="L550" s="28"/>
      <c r="M550" s="141" t="s">
        <v>732</v>
      </c>
      <c r="N550" s="142">
        <v>0</v>
      </c>
      <c r="O550" s="150"/>
      <c r="P550" s="144">
        <v>0</v>
      </c>
      <c r="Q550" s="144">
        <v>0</v>
      </c>
      <c r="R550" s="144">
        <f t="shared" si="173"/>
        <v>0</v>
      </c>
      <c r="S550" s="144">
        <f t="shared" si="167"/>
        <v>0</v>
      </c>
      <c r="T550" s="144">
        <v>0</v>
      </c>
      <c r="U550" s="144">
        <f t="shared" si="174"/>
        <v>0</v>
      </c>
      <c r="V550" s="145"/>
      <c r="W550" s="144">
        <v>0</v>
      </c>
      <c r="X550" s="146">
        <f t="shared" si="168"/>
        <v>0</v>
      </c>
      <c r="Y550" s="144">
        <v>0</v>
      </c>
      <c r="Z550" s="144">
        <f t="shared" si="169"/>
        <v>0</v>
      </c>
      <c r="AA550" s="144">
        <f t="shared" si="170"/>
        <v>0</v>
      </c>
      <c r="AB550" s="144">
        <f t="shared" si="171"/>
        <v>0</v>
      </c>
      <c r="AC550" s="147">
        <f t="shared" si="172"/>
        <v>0</v>
      </c>
      <c r="AD550" s="48"/>
      <c r="AE550" s="21">
        <v>10</v>
      </c>
      <c r="AF550" s="21">
        <v>0</v>
      </c>
      <c r="AG550" s="21">
        <f t="shared" si="175"/>
        <v>0</v>
      </c>
      <c r="AH550" s="21">
        <f t="shared" si="176"/>
        <v>0</v>
      </c>
      <c r="AI550" s="21">
        <f t="shared" si="177"/>
        <v>0</v>
      </c>
      <c r="AJ550" s="21">
        <f t="shared" si="178"/>
        <v>0</v>
      </c>
      <c r="AK550" s="21">
        <f t="shared" si="179"/>
        <v>0</v>
      </c>
      <c r="AL550" s="21">
        <f t="shared" si="180"/>
        <v>0</v>
      </c>
      <c r="AM550" s="21">
        <f t="shared" si="181"/>
        <v>0</v>
      </c>
      <c r="AN550" s="21">
        <f t="shared" si="182"/>
        <v>0</v>
      </c>
      <c r="AO550" s="21">
        <f t="shared" si="183"/>
        <v>0</v>
      </c>
      <c r="AP550" s="21">
        <f t="shared" si="184"/>
        <v>0</v>
      </c>
      <c r="AQ550" s="23">
        <f t="shared" si="185"/>
        <v>0</v>
      </c>
    </row>
    <row r="551" spans="1:43" x14ac:dyDescent="0.25">
      <c r="A551" s="131"/>
      <c r="B551" s="140" t="s">
        <v>792</v>
      </c>
      <c r="C551" s="125" t="s">
        <v>786</v>
      </c>
      <c r="D551" s="5"/>
      <c r="E551" s="5"/>
      <c r="F551" s="5"/>
      <c r="G551" s="5"/>
      <c r="H551" s="5"/>
      <c r="I551" s="5"/>
      <c r="J551" s="5"/>
      <c r="K551" s="5"/>
      <c r="L551" s="28"/>
      <c r="M551" s="141" t="s">
        <v>732</v>
      </c>
      <c r="N551" s="142">
        <v>0</v>
      </c>
      <c r="O551" s="150"/>
      <c r="P551" s="144">
        <v>0</v>
      </c>
      <c r="Q551" s="144">
        <v>0</v>
      </c>
      <c r="R551" s="144">
        <f t="shared" si="173"/>
        <v>0</v>
      </c>
      <c r="S551" s="144">
        <f t="shared" si="167"/>
        <v>0</v>
      </c>
      <c r="T551" s="144">
        <v>0</v>
      </c>
      <c r="U551" s="144">
        <f t="shared" si="174"/>
        <v>0</v>
      </c>
      <c r="V551" s="145"/>
      <c r="W551" s="144">
        <v>0</v>
      </c>
      <c r="X551" s="146">
        <f t="shared" si="168"/>
        <v>0</v>
      </c>
      <c r="Y551" s="144">
        <v>0</v>
      </c>
      <c r="Z551" s="144">
        <f t="shared" si="169"/>
        <v>0</v>
      </c>
      <c r="AA551" s="144">
        <f t="shared" si="170"/>
        <v>0</v>
      </c>
      <c r="AB551" s="144">
        <f t="shared" si="171"/>
        <v>0</v>
      </c>
      <c r="AC551" s="147">
        <f t="shared" si="172"/>
        <v>0</v>
      </c>
      <c r="AD551" s="48"/>
      <c r="AE551" s="21">
        <v>10</v>
      </c>
      <c r="AF551" s="21">
        <v>0</v>
      </c>
      <c r="AG551" s="21">
        <f t="shared" si="175"/>
        <v>0</v>
      </c>
      <c r="AH551" s="21">
        <f t="shared" si="176"/>
        <v>0</v>
      </c>
      <c r="AI551" s="21">
        <f t="shared" si="177"/>
        <v>0</v>
      </c>
      <c r="AJ551" s="21">
        <f t="shared" si="178"/>
        <v>0</v>
      </c>
      <c r="AK551" s="21">
        <f t="shared" si="179"/>
        <v>0</v>
      </c>
      <c r="AL551" s="21">
        <f t="shared" si="180"/>
        <v>0</v>
      </c>
      <c r="AM551" s="21">
        <f t="shared" si="181"/>
        <v>0</v>
      </c>
      <c r="AN551" s="21">
        <f t="shared" si="182"/>
        <v>0</v>
      </c>
      <c r="AO551" s="21">
        <f t="shared" si="183"/>
        <v>0</v>
      </c>
      <c r="AP551" s="21">
        <f t="shared" si="184"/>
        <v>0</v>
      </c>
      <c r="AQ551" s="23">
        <f t="shared" si="185"/>
        <v>0</v>
      </c>
    </row>
    <row r="552" spans="1:43" ht="30" x14ac:dyDescent="0.25">
      <c r="A552" s="131"/>
      <c r="B552" s="140" t="s">
        <v>792</v>
      </c>
      <c r="C552" s="134" t="s">
        <v>407</v>
      </c>
      <c r="D552" s="5"/>
      <c r="E552" s="5"/>
      <c r="F552" s="5"/>
      <c r="G552" s="5"/>
      <c r="H552" s="5"/>
      <c r="I552" s="5"/>
      <c r="J552" s="5"/>
      <c r="K552" s="5"/>
      <c r="L552" s="28"/>
      <c r="M552" s="148" t="s">
        <v>726</v>
      </c>
      <c r="N552" s="141">
        <v>1</v>
      </c>
      <c r="O552" s="150"/>
      <c r="P552" s="151">
        <v>218934.655</v>
      </c>
      <c r="Q552" s="144">
        <v>0</v>
      </c>
      <c r="R552" s="144">
        <f t="shared" si="173"/>
        <v>218934.655</v>
      </c>
      <c r="S552" s="144">
        <f t="shared" si="167"/>
        <v>16426.66716465</v>
      </c>
      <c r="T552" s="144">
        <v>0</v>
      </c>
      <c r="U552" s="144">
        <f t="shared" si="174"/>
        <v>235361.32216464999</v>
      </c>
      <c r="V552" s="145"/>
      <c r="W552" s="152">
        <v>10128</v>
      </c>
      <c r="X552" s="146">
        <f t="shared" si="168"/>
        <v>1251.8208</v>
      </c>
      <c r="Y552" s="144">
        <v>0</v>
      </c>
      <c r="Z552" s="144">
        <f t="shared" si="169"/>
        <v>11379.8208</v>
      </c>
      <c r="AA552" s="144">
        <f t="shared" si="170"/>
        <v>235361.32216464999</v>
      </c>
      <c r="AB552" s="144">
        <f t="shared" si="171"/>
        <v>11379.8208</v>
      </c>
      <c r="AC552" s="147">
        <f t="shared" si="172"/>
        <v>246741</v>
      </c>
      <c r="AD552" s="48"/>
      <c r="AE552" s="21">
        <v>10</v>
      </c>
      <c r="AF552" s="21">
        <v>1</v>
      </c>
      <c r="AG552" s="21">
        <f t="shared" si="175"/>
        <v>21893.465499999998</v>
      </c>
      <c r="AH552" s="21">
        <f t="shared" si="176"/>
        <v>0</v>
      </c>
      <c r="AI552" s="21">
        <f t="shared" si="177"/>
        <v>21893.465499999998</v>
      </c>
      <c r="AJ552" s="21">
        <f t="shared" si="178"/>
        <v>1642.666716465</v>
      </c>
      <c r="AK552" s="21">
        <f t="shared" si="179"/>
        <v>0</v>
      </c>
      <c r="AL552" s="21">
        <f t="shared" si="180"/>
        <v>23536.132216464997</v>
      </c>
      <c r="AM552" s="21">
        <f t="shared" si="181"/>
        <v>1012.8</v>
      </c>
      <c r="AN552" s="21">
        <f t="shared" si="182"/>
        <v>125.18207999999998</v>
      </c>
      <c r="AO552" s="21">
        <f t="shared" si="183"/>
        <v>0</v>
      </c>
      <c r="AP552" s="21">
        <f t="shared" si="184"/>
        <v>1137.98208</v>
      </c>
      <c r="AQ552" s="23">
        <f t="shared" si="185"/>
        <v>24674.114296464999</v>
      </c>
    </row>
    <row r="553" spans="1:43" x14ac:dyDescent="0.25">
      <c r="A553" s="126">
        <v>22</v>
      </c>
      <c r="B553" s="140" t="s">
        <v>792</v>
      </c>
      <c r="C553" s="127" t="s">
        <v>408</v>
      </c>
      <c r="D553" s="5"/>
      <c r="E553" s="5"/>
      <c r="F553" s="5"/>
      <c r="G553" s="5"/>
      <c r="H553" s="5"/>
      <c r="I553" s="5"/>
      <c r="J553" s="5"/>
      <c r="K553" s="5"/>
      <c r="L553" s="28"/>
      <c r="M553" s="141" t="s">
        <v>732</v>
      </c>
      <c r="N553" s="142">
        <v>0</v>
      </c>
      <c r="O553" s="150"/>
      <c r="P553" s="144">
        <v>0</v>
      </c>
      <c r="Q553" s="144">
        <v>0</v>
      </c>
      <c r="R553" s="144">
        <f t="shared" si="173"/>
        <v>0</v>
      </c>
      <c r="S553" s="144">
        <f t="shared" si="167"/>
        <v>0</v>
      </c>
      <c r="T553" s="144">
        <v>0</v>
      </c>
      <c r="U553" s="144">
        <f t="shared" si="174"/>
        <v>0</v>
      </c>
      <c r="V553" s="145"/>
      <c r="W553" s="144">
        <v>0</v>
      </c>
      <c r="X553" s="146">
        <f t="shared" si="168"/>
        <v>0</v>
      </c>
      <c r="Y553" s="144">
        <v>0</v>
      </c>
      <c r="Z553" s="144">
        <f t="shared" si="169"/>
        <v>0</v>
      </c>
      <c r="AA553" s="144">
        <f t="shared" si="170"/>
        <v>0</v>
      </c>
      <c r="AB553" s="144">
        <f t="shared" si="171"/>
        <v>0</v>
      </c>
      <c r="AC553" s="147">
        <f t="shared" si="172"/>
        <v>0</v>
      </c>
      <c r="AD553" s="48"/>
      <c r="AE553" s="21">
        <v>10</v>
      </c>
      <c r="AF553" s="21">
        <v>0</v>
      </c>
      <c r="AG553" s="21">
        <f t="shared" si="175"/>
        <v>0</v>
      </c>
      <c r="AH553" s="21">
        <f t="shared" si="176"/>
        <v>0</v>
      </c>
      <c r="AI553" s="21">
        <f t="shared" si="177"/>
        <v>0</v>
      </c>
      <c r="AJ553" s="21">
        <f t="shared" si="178"/>
        <v>0</v>
      </c>
      <c r="AK553" s="21">
        <f t="shared" si="179"/>
        <v>0</v>
      </c>
      <c r="AL553" s="21">
        <f t="shared" si="180"/>
        <v>0</v>
      </c>
      <c r="AM553" s="21">
        <f t="shared" si="181"/>
        <v>0</v>
      </c>
      <c r="AN553" s="21">
        <f t="shared" si="182"/>
        <v>0</v>
      </c>
      <c r="AO553" s="21">
        <f t="shared" si="183"/>
        <v>0</v>
      </c>
      <c r="AP553" s="21">
        <f t="shared" si="184"/>
        <v>0</v>
      </c>
      <c r="AQ553" s="23">
        <f t="shared" si="185"/>
        <v>0</v>
      </c>
    </row>
    <row r="554" spans="1:43" x14ac:dyDescent="0.25">
      <c r="A554" s="131"/>
      <c r="B554" s="140" t="s">
        <v>792</v>
      </c>
      <c r="C554" s="127" t="s">
        <v>299</v>
      </c>
      <c r="D554" s="5"/>
      <c r="E554" s="5"/>
      <c r="F554" s="5"/>
      <c r="G554" s="5"/>
      <c r="H554" s="5"/>
      <c r="I554" s="5"/>
      <c r="J554" s="5"/>
      <c r="K554" s="5"/>
      <c r="L554" s="28"/>
      <c r="M554" s="141" t="s">
        <v>732</v>
      </c>
      <c r="N554" s="142">
        <v>0</v>
      </c>
      <c r="O554" s="150"/>
      <c r="P554" s="144">
        <v>0</v>
      </c>
      <c r="Q554" s="144">
        <v>0</v>
      </c>
      <c r="R554" s="144">
        <f t="shared" si="173"/>
        <v>0</v>
      </c>
      <c r="S554" s="144">
        <f t="shared" si="167"/>
        <v>0</v>
      </c>
      <c r="T554" s="144">
        <v>0</v>
      </c>
      <c r="U554" s="144">
        <f t="shared" si="174"/>
        <v>0</v>
      </c>
      <c r="V554" s="145"/>
      <c r="W554" s="144">
        <v>0</v>
      </c>
      <c r="X554" s="146">
        <f t="shared" si="168"/>
        <v>0</v>
      </c>
      <c r="Y554" s="144">
        <v>0</v>
      </c>
      <c r="Z554" s="144">
        <f t="shared" si="169"/>
        <v>0</v>
      </c>
      <c r="AA554" s="144">
        <f t="shared" si="170"/>
        <v>0</v>
      </c>
      <c r="AB554" s="144">
        <f t="shared" si="171"/>
        <v>0</v>
      </c>
      <c r="AC554" s="147">
        <f t="shared" si="172"/>
        <v>0</v>
      </c>
      <c r="AD554" s="48"/>
      <c r="AE554" s="21">
        <v>10</v>
      </c>
      <c r="AF554" s="21">
        <v>0</v>
      </c>
      <c r="AG554" s="21">
        <f t="shared" si="175"/>
        <v>0</v>
      </c>
      <c r="AH554" s="21">
        <f t="shared" si="176"/>
        <v>0</v>
      </c>
      <c r="AI554" s="21">
        <f t="shared" si="177"/>
        <v>0</v>
      </c>
      <c r="AJ554" s="21">
        <f t="shared" si="178"/>
        <v>0</v>
      </c>
      <c r="AK554" s="21">
        <f t="shared" si="179"/>
        <v>0</v>
      </c>
      <c r="AL554" s="21">
        <f t="shared" si="180"/>
        <v>0</v>
      </c>
      <c r="AM554" s="21">
        <f t="shared" si="181"/>
        <v>0</v>
      </c>
      <c r="AN554" s="21">
        <f t="shared" si="182"/>
        <v>0</v>
      </c>
      <c r="AO554" s="21">
        <f t="shared" si="183"/>
        <v>0</v>
      </c>
      <c r="AP554" s="21">
        <f t="shared" si="184"/>
        <v>0</v>
      </c>
      <c r="AQ554" s="23">
        <f t="shared" si="185"/>
        <v>0</v>
      </c>
    </row>
    <row r="555" spans="1:43" x14ac:dyDescent="0.25">
      <c r="A555" s="131"/>
      <c r="B555" s="140" t="s">
        <v>792</v>
      </c>
      <c r="C555" s="125" t="s">
        <v>409</v>
      </c>
      <c r="D555" s="5"/>
      <c r="E555" s="5"/>
      <c r="F555" s="5"/>
      <c r="G555" s="5"/>
      <c r="H555" s="5"/>
      <c r="I555" s="5"/>
      <c r="J555" s="5"/>
      <c r="K555" s="5"/>
      <c r="L555" s="28"/>
      <c r="M555" s="141" t="s">
        <v>732</v>
      </c>
      <c r="N555" s="142">
        <v>0</v>
      </c>
      <c r="O555" s="150"/>
      <c r="P555" s="144">
        <v>0</v>
      </c>
      <c r="Q555" s="144">
        <v>0</v>
      </c>
      <c r="R555" s="144">
        <f t="shared" si="173"/>
        <v>0</v>
      </c>
      <c r="S555" s="144">
        <f t="shared" si="167"/>
        <v>0</v>
      </c>
      <c r="T555" s="144">
        <v>0</v>
      </c>
      <c r="U555" s="144">
        <f t="shared" si="174"/>
        <v>0</v>
      </c>
      <c r="V555" s="145"/>
      <c r="W555" s="144">
        <v>0</v>
      </c>
      <c r="X555" s="146">
        <f t="shared" si="168"/>
        <v>0</v>
      </c>
      <c r="Y555" s="144">
        <v>0</v>
      </c>
      <c r="Z555" s="144">
        <f t="shared" si="169"/>
        <v>0</v>
      </c>
      <c r="AA555" s="144">
        <f t="shared" si="170"/>
        <v>0</v>
      </c>
      <c r="AB555" s="144">
        <f t="shared" si="171"/>
        <v>0</v>
      </c>
      <c r="AC555" s="147">
        <f t="shared" si="172"/>
        <v>0</v>
      </c>
      <c r="AD555" s="48"/>
      <c r="AE555" s="21">
        <v>10</v>
      </c>
      <c r="AF555" s="21">
        <v>0</v>
      </c>
      <c r="AG555" s="21">
        <f t="shared" si="175"/>
        <v>0</v>
      </c>
      <c r="AH555" s="21">
        <f t="shared" si="176"/>
        <v>0</v>
      </c>
      <c r="AI555" s="21">
        <f t="shared" si="177"/>
        <v>0</v>
      </c>
      <c r="AJ555" s="21">
        <f t="shared" si="178"/>
        <v>0</v>
      </c>
      <c r="AK555" s="21">
        <f t="shared" si="179"/>
        <v>0</v>
      </c>
      <c r="AL555" s="21">
        <f t="shared" si="180"/>
        <v>0</v>
      </c>
      <c r="AM555" s="21">
        <f t="shared" si="181"/>
        <v>0</v>
      </c>
      <c r="AN555" s="21">
        <f t="shared" si="182"/>
        <v>0</v>
      </c>
      <c r="AO555" s="21">
        <f t="shared" si="183"/>
        <v>0</v>
      </c>
      <c r="AP555" s="21">
        <f t="shared" si="184"/>
        <v>0</v>
      </c>
      <c r="AQ555" s="23">
        <f t="shared" si="185"/>
        <v>0</v>
      </c>
    </row>
    <row r="556" spans="1:43" ht="30" x14ac:dyDescent="0.25">
      <c r="A556" s="128" t="s">
        <v>236</v>
      </c>
      <c r="B556" s="140" t="s">
        <v>792</v>
      </c>
      <c r="C556" s="118" t="s">
        <v>826</v>
      </c>
      <c r="D556" s="5"/>
      <c r="E556" s="5"/>
      <c r="F556" s="5"/>
      <c r="G556" s="5"/>
      <c r="H556" s="5"/>
      <c r="I556" s="5"/>
      <c r="J556" s="5"/>
      <c r="K556" s="5"/>
      <c r="L556" s="28"/>
      <c r="M556" s="141" t="s">
        <v>732</v>
      </c>
      <c r="N556" s="142">
        <v>0</v>
      </c>
      <c r="O556" s="150"/>
      <c r="P556" s="144">
        <v>0</v>
      </c>
      <c r="Q556" s="144">
        <v>0</v>
      </c>
      <c r="R556" s="144">
        <f t="shared" si="173"/>
        <v>0</v>
      </c>
      <c r="S556" s="144">
        <f t="shared" si="167"/>
        <v>0</v>
      </c>
      <c r="T556" s="144">
        <v>0</v>
      </c>
      <c r="U556" s="144">
        <f t="shared" si="174"/>
        <v>0</v>
      </c>
      <c r="V556" s="145"/>
      <c r="W556" s="144">
        <v>0</v>
      </c>
      <c r="X556" s="146">
        <f t="shared" si="168"/>
        <v>0</v>
      </c>
      <c r="Y556" s="144">
        <v>0</v>
      </c>
      <c r="Z556" s="144">
        <f t="shared" si="169"/>
        <v>0</v>
      </c>
      <c r="AA556" s="144">
        <f t="shared" si="170"/>
        <v>0</v>
      </c>
      <c r="AB556" s="144">
        <f t="shared" si="171"/>
        <v>0</v>
      </c>
      <c r="AC556" s="147">
        <f t="shared" si="172"/>
        <v>0</v>
      </c>
      <c r="AD556" s="48"/>
      <c r="AE556" s="21">
        <v>10</v>
      </c>
      <c r="AF556" s="21">
        <v>0</v>
      </c>
      <c r="AG556" s="21">
        <f t="shared" si="175"/>
        <v>0</v>
      </c>
      <c r="AH556" s="21">
        <f t="shared" si="176"/>
        <v>0</v>
      </c>
      <c r="AI556" s="21">
        <f t="shared" si="177"/>
        <v>0</v>
      </c>
      <c r="AJ556" s="21">
        <f t="shared" si="178"/>
        <v>0</v>
      </c>
      <c r="AK556" s="21">
        <f t="shared" si="179"/>
        <v>0</v>
      </c>
      <c r="AL556" s="21">
        <f t="shared" si="180"/>
        <v>0</v>
      </c>
      <c r="AM556" s="21">
        <f t="shared" si="181"/>
        <v>0</v>
      </c>
      <c r="AN556" s="21">
        <f t="shared" si="182"/>
        <v>0</v>
      </c>
      <c r="AO556" s="21">
        <f t="shared" si="183"/>
        <v>0</v>
      </c>
      <c r="AP556" s="21">
        <f t="shared" si="184"/>
        <v>0</v>
      </c>
      <c r="AQ556" s="23">
        <f t="shared" si="185"/>
        <v>0</v>
      </c>
    </row>
    <row r="557" spans="1:43" ht="30" x14ac:dyDescent="0.25">
      <c r="A557" s="128" t="s">
        <v>237</v>
      </c>
      <c r="B557" s="140" t="s">
        <v>792</v>
      </c>
      <c r="C557" s="118" t="s">
        <v>410</v>
      </c>
      <c r="D557" s="5"/>
      <c r="E557" s="5"/>
      <c r="F557" s="5"/>
      <c r="G557" s="5"/>
      <c r="H557" s="5"/>
      <c r="I557" s="5"/>
      <c r="J557" s="5"/>
      <c r="K557" s="5"/>
      <c r="L557" s="28"/>
      <c r="M557" s="141" t="s">
        <v>732</v>
      </c>
      <c r="N557" s="142">
        <v>0</v>
      </c>
      <c r="O557" s="150"/>
      <c r="P557" s="144">
        <v>0</v>
      </c>
      <c r="Q557" s="144">
        <v>0</v>
      </c>
      <c r="R557" s="144">
        <f t="shared" si="173"/>
        <v>0</v>
      </c>
      <c r="S557" s="144">
        <f t="shared" si="167"/>
        <v>0</v>
      </c>
      <c r="T557" s="144">
        <v>0</v>
      </c>
      <c r="U557" s="144">
        <f t="shared" si="174"/>
        <v>0</v>
      </c>
      <c r="V557" s="145"/>
      <c r="W557" s="144">
        <v>0</v>
      </c>
      <c r="X557" s="146">
        <f t="shared" si="168"/>
        <v>0</v>
      </c>
      <c r="Y557" s="144">
        <v>0</v>
      </c>
      <c r="Z557" s="144">
        <f t="shared" si="169"/>
        <v>0</v>
      </c>
      <c r="AA557" s="144">
        <f t="shared" si="170"/>
        <v>0</v>
      </c>
      <c r="AB557" s="144">
        <f t="shared" si="171"/>
        <v>0</v>
      </c>
      <c r="AC557" s="147">
        <f t="shared" si="172"/>
        <v>0</v>
      </c>
      <c r="AD557" s="48"/>
      <c r="AE557" s="21">
        <v>10</v>
      </c>
      <c r="AF557" s="21">
        <v>0</v>
      </c>
      <c r="AG557" s="21">
        <f t="shared" si="175"/>
        <v>0</v>
      </c>
      <c r="AH557" s="21">
        <f t="shared" si="176"/>
        <v>0</v>
      </c>
      <c r="AI557" s="21">
        <f t="shared" si="177"/>
        <v>0</v>
      </c>
      <c r="AJ557" s="21">
        <f t="shared" si="178"/>
        <v>0</v>
      </c>
      <c r="AK557" s="21">
        <f t="shared" si="179"/>
        <v>0</v>
      </c>
      <c r="AL557" s="21">
        <f t="shared" si="180"/>
        <v>0</v>
      </c>
      <c r="AM557" s="21">
        <f t="shared" si="181"/>
        <v>0</v>
      </c>
      <c r="AN557" s="21">
        <f t="shared" si="182"/>
        <v>0</v>
      </c>
      <c r="AO557" s="21">
        <f t="shared" si="183"/>
        <v>0</v>
      </c>
      <c r="AP557" s="21">
        <f t="shared" si="184"/>
        <v>0</v>
      </c>
      <c r="AQ557" s="23">
        <f t="shared" si="185"/>
        <v>0</v>
      </c>
    </row>
    <row r="558" spans="1:43" x14ac:dyDescent="0.25">
      <c r="A558" s="128" t="s">
        <v>238</v>
      </c>
      <c r="B558" s="140" t="s">
        <v>792</v>
      </c>
      <c r="C558" s="118" t="s">
        <v>791</v>
      </c>
      <c r="D558" s="5"/>
      <c r="E558" s="5"/>
      <c r="F558" s="5"/>
      <c r="G558" s="5"/>
      <c r="H558" s="5"/>
      <c r="I558" s="5"/>
      <c r="J558" s="5"/>
      <c r="K558" s="5"/>
      <c r="L558" s="28"/>
      <c r="M558" s="141" t="s">
        <v>732</v>
      </c>
      <c r="N558" s="142">
        <v>0</v>
      </c>
      <c r="O558" s="150"/>
      <c r="P558" s="144">
        <v>0</v>
      </c>
      <c r="Q558" s="144">
        <v>0</v>
      </c>
      <c r="R558" s="144">
        <f t="shared" si="173"/>
        <v>0</v>
      </c>
      <c r="S558" s="144">
        <f t="shared" si="167"/>
        <v>0</v>
      </c>
      <c r="T558" s="144">
        <v>0</v>
      </c>
      <c r="U558" s="144">
        <f t="shared" si="174"/>
        <v>0</v>
      </c>
      <c r="V558" s="145"/>
      <c r="W558" s="144">
        <v>0</v>
      </c>
      <c r="X558" s="146">
        <f t="shared" si="168"/>
        <v>0</v>
      </c>
      <c r="Y558" s="144">
        <v>0</v>
      </c>
      <c r="Z558" s="144">
        <f t="shared" si="169"/>
        <v>0</v>
      </c>
      <c r="AA558" s="144">
        <f t="shared" si="170"/>
        <v>0</v>
      </c>
      <c r="AB558" s="144">
        <f t="shared" si="171"/>
        <v>0</v>
      </c>
      <c r="AC558" s="147">
        <f t="shared" si="172"/>
        <v>0</v>
      </c>
      <c r="AD558" s="48"/>
      <c r="AE558" s="21">
        <v>10</v>
      </c>
      <c r="AF558" s="21">
        <v>0</v>
      </c>
      <c r="AG558" s="21">
        <f t="shared" si="175"/>
        <v>0</v>
      </c>
      <c r="AH558" s="21">
        <f t="shared" si="176"/>
        <v>0</v>
      </c>
      <c r="AI558" s="21">
        <f t="shared" si="177"/>
        <v>0</v>
      </c>
      <c r="AJ558" s="21">
        <f t="shared" si="178"/>
        <v>0</v>
      </c>
      <c r="AK558" s="21">
        <f t="shared" si="179"/>
        <v>0</v>
      </c>
      <c r="AL558" s="21">
        <f t="shared" si="180"/>
        <v>0</v>
      </c>
      <c r="AM558" s="21">
        <f t="shared" si="181"/>
        <v>0</v>
      </c>
      <c r="AN558" s="21">
        <f t="shared" si="182"/>
        <v>0</v>
      </c>
      <c r="AO558" s="21">
        <f t="shared" si="183"/>
        <v>0</v>
      </c>
      <c r="AP558" s="21">
        <f t="shared" si="184"/>
        <v>0</v>
      </c>
      <c r="AQ558" s="23">
        <f t="shared" si="185"/>
        <v>0</v>
      </c>
    </row>
    <row r="559" spans="1:43" x14ac:dyDescent="0.25">
      <c r="A559" s="131"/>
      <c r="B559" s="140" t="s">
        <v>792</v>
      </c>
      <c r="C559" s="127" t="s">
        <v>303</v>
      </c>
      <c r="D559" s="5"/>
      <c r="E559" s="5"/>
      <c r="F559" s="5"/>
      <c r="G559" s="5"/>
      <c r="H559" s="5"/>
      <c r="I559" s="5"/>
      <c r="J559" s="5"/>
      <c r="K559" s="5"/>
      <c r="L559" s="28"/>
      <c r="M559" s="141" t="s">
        <v>732</v>
      </c>
      <c r="N559" s="142">
        <v>0</v>
      </c>
      <c r="O559" s="150"/>
      <c r="P559" s="144">
        <v>0</v>
      </c>
      <c r="Q559" s="144">
        <v>0</v>
      </c>
      <c r="R559" s="144">
        <f t="shared" si="173"/>
        <v>0</v>
      </c>
      <c r="S559" s="144">
        <f t="shared" si="167"/>
        <v>0</v>
      </c>
      <c r="T559" s="144">
        <v>0</v>
      </c>
      <c r="U559" s="144">
        <f t="shared" si="174"/>
        <v>0</v>
      </c>
      <c r="V559" s="145"/>
      <c r="W559" s="144">
        <v>0</v>
      </c>
      <c r="X559" s="146">
        <f t="shared" si="168"/>
        <v>0</v>
      </c>
      <c r="Y559" s="144">
        <v>0</v>
      </c>
      <c r="Z559" s="144">
        <f t="shared" si="169"/>
        <v>0</v>
      </c>
      <c r="AA559" s="144">
        <f t="shared" si="170"/>
        <v>0</v>
      </c>
      <c r="AB559" s="144">
        <f t="shared" si="171"/>
        <v>0</v>
      </c>
      <c r="AC559" s="147">
        <f t="shared" si="172"/>
        <v>0</v>
      </c>
      <c r="AD559" s="48"/>
      <c r="AE559" s="21">
        <v>10</v>
      </c>
      <c r="AF559" s="21">
        <v>0</v>
      </c>
      <c r="AG559" s="21">
        <f t="shared" si="175"/>
        <v>0</v>
      </c>
      <c r="AH559" s="21">
        <f t="shared" si="176"/>
        <v>0</v>
      </c>
      <c r="AI559" s="21">
        <f t="shared" si="177"/>
        <v>0</v>
      </c>
      <c r="AJ559" s="21">
        <f t="shared" si="178"/>
        <v>0</v>
      </c>
      <c r="AK559" s="21">
        <f t="shared" si="179"/>
        <v>0</v>
      </c>
      <c r="AL559" s="21">
        <f t="shared" si="180"/>
        <v>0</v>
      </c>
      <c r="AM559" s="21">
        <f t="shared" si="181"/>
        <v>0</v>
      </c>
      <c r="AN559" s="21">
        <f t="shared" si="182"/>
        <v>0</v>
      </c>
      <c r="AO559" s="21">
        <f t="shared" si="183"/>
        <v>0</v>
      </c>
      <c r="AP559" s="21">
        <f t="shared" si="184"/>
        <v>0</v>
      </c>
      <c r="AQ559" s="23">
        <f t="shared" si="185"/>
        <v>0</v>
      </c>
    </row>
    <row r="560" spans="1:43" ht="30" x14ac:dyDescent="0.25">
      <c r="A560" s="131"/>
      <c r="B560" s="140" t="s">
        <v>792</v>
      </c>
      <c r="C560" s="118" t="s">
        <v>411</v>
      </c>
      <c r="D560" s="5"/>
      <c r="E560" s="5"/>
      <c r="F560" s="5"/>
      <c r="G560" s="5"/>
      <c r="H560" s="5"/>
      <c r="I560" s="5"/>
      <c r="J560" s="5"/>
      <c r="K560" s="5"/>
      <c r="L560" s="28"/>
      <c r="M560" s="141" t="s">
        <v>732</v>
      </c>
      <c r="N560" s="142">
        <v>0</v>
      </c>
      <c r="O560" s="150"/>
      <c r="P560" s="144">
        <v>0</v>
      </c>
      <c r="Q560" s="144">
        <v>0</v>
      </c>
      <c r="R560" s="144">
        <f t="shared" si="173"/>
        <v>0</v>
      </c>
      <c r="S560" s="144">
        <f t="shared" si="167"/>
        <v>0</v>
      </c>
      <c r="T560" s="144">
        <v>0</v>
      </c>
      <c r="U560" s="144">
        <f t="shared" si="174"/>
        <v>0</v>
      </c>
      <c r="V560" s="145"/>
      <c r="W560" s="144">
        <v>0</v>
      </c>
      <c r="X560" s="146">
        <f t="shared" si="168"/>
        <v>0</v>
      </c>
      <c r="Y560" s="144">
        <v>0</v>
      </c>
      <c r="Z560" s="144">
        <f t="shared" si="169"/>
        <v>0</v>
      </c>
      <c r="AA560" s="144">
        <f t="shared" si="170"/>
        <v>0</v>
      </c>
      <c r="AB560" s="144">
        <f t="shared" si="171"/>
        <v>0</v>
      </c>
      <c r="AC560" s="147">
        <f t="shared" si="172"/>
        <v>0</v>
      </c>
      <c r="AD560" s="48"/>
      <c r="AE560" s="21">
        <v>10</v>
      </c>
      <c r="AF560" s="21">
        <v>0</v>
      </c>
      <c r="AG560" s="21">
        <f t="shared" si="175"/>
        <v>0</v>
      </c>
      <c r="AH560" s="21">
        <f t="shared" si="176"/>
        <v>0</v>
      </c>
      <c r="AI560" s="21">
        <f t="shared" si="177"/>
        <v>0</v>
      </c>
      <c r="AJ560" s="21">
        <f t="shared" si="178"/>
        <v>0</v>
      </c>
      <c r="AK560" s="21">
        <f t="shared" si="179"/>
        <v>0</v>
      </c>
      <c r="AL560" s="21">
        <f t="shared" si="180"/>
        <v>0</v>
      </c>
      <c r="AM560" s="21">
        <f t="shared" si="181"/>
        <v>0</v>
      </c>
      <c r="AN560" s="21">
        <f t="shared" si="182"/>
        <v>0</v>
      </c>
      <c r="AO560" s="21">
        <f t="shared" si="183"/>
        <v>0</v>
      </c>
      <c r="AP560" s="21">
        <f t="shared" si="184"/>
        <v>0</v>
      </c>
      <c r="AQ560" s="23">
        <f t="shared" si="185"/>
        <v>0</v>
      </c>
    </row>
    <row r="561" spans="1:43" x14ac:dyDescent="0.25">
      <c r="A561" s="131"/>
      <c r="B561" s="140" t="s">
        <v>792</v>
      </c>
      <c r="C561" s="127" t="s">
        <v>262</v>
      </c>
      <c r="D561" s="5"/>
      <c r="E561" s="5"/>
      <c r="F561" s="5"/>
      <c r="G561" s="5"/>
      <c r="H561" s="5"/>
      <c r="I561" s="5"/>
      <c r="J561" s="5"/>
      <c r="K561" s="5"/>
      <c r="L561" s="28"/>
      <c r="M561" s="141" t="s">
        <v>732</v>
      </c>
      <c r="N561" s="142">
        <v>0</v>
      </c>
      <c r="O561" s="150"/>
      <c r="P561" s="144">
        <v>0</v>
      </c>
      <c r="Q561" s="144">
        <v>0</v>
      </c>
      <c r="R561" s="144">
        <f t="shared" si="173"/>
        <v>0</v>
      </c>
      <c r="S561" s="144">
        <f t="shared" si="167"/>
        <v>0</v>
      </c>
      <c r="T561" s="144">
        <v>0</v>
      </c>
      <c r="U561" s="144">
        <f t="shared" si="174"/>
        <v>0</v>
      </c>
      <c r="V561" s="145"/>
      <c r="W561" s="144">
        <v>0</v>
      </c>
      <c r="X561" s="146">
        <f t="shared" si="168"/>
        <v>0</v>
      </c>
      <c r="Y561" s="144">
        <v>0</v>
      </c>
      <c r="Z561" s="144">
        <f t="shared" si="169"/>
        <v>0</v>
      </c>
      <c r="AA561" s="144">
        <f t="shared" si="170"/>
        <v>0</v>
      </c>
      <c r="AB561" s="144">
        <f t="shared" si="171"/>
        <v>0</v>
      </c>
      <c r="AC561" s="147">
        <f t="shared" si="172"/>
        <v>0</v>
      </c>
      <c r="AD561" s="48"/>
      <c r="AE561" s="21">
        <v>10</v>
      </c>
      <c r="AF561" s="21">
        <v>0</v>
      </c>
      <c r="AG561" s="21">
        <f t="shared" si="175"/>
        <v>0</v>
      </c>
      <c r="AH561" s="21">
        <f t="shared" si="176"/>
        <v>0</v>
      </c>
      <c r="AI561" s="21">
        <f t="shared" si="177"/>
        <v>0</v>
      </c>
      <c r="AJ561" s="21">
        <f t="shared" si="178"/>
        <v>0</v>
      </c>
      <c r="AK561" s="21">
        <f t="shared" si="179"/>
        <v>0</v>
      </c>
      <c r="AL561" s="21">
        <f t="shared" si="180"/>
        <v>0</v>
      </c>
      <c r="AM561" s="21">
        <f t="shared" si="181"/>
        <v>0</v>
      </c>
      <c r="AN561" s="21">
        <f t="shared" si="182"/>
        <v>0</v>
      </c>
      <c r="AO561" s="21">
        <f t="shared" si="183"/>
        <v>0</v>
      </c>
      <c r="AP561" s="21">
        <f t="shared" si="184"/>
        <v>0</v>
      </c>
      <c r="AQ561" s="23">
        <f t="shared" si="185"/>
        <v>0</v>
      </c>
    </row>
    <row r="562" spans="1:43" x14ac:dyDescent="0.25">
      <c r="A562" s="131"/>
      <c r="B562" s="140" t="s">
        <v>792</v>
      </c>
      <c r="C562" s="118" t="s">
        <v>412</v>
      </c>
      <c r="D562" s="5"/>
      <c r="E562" s="5"/>
      <c r="F562" s="5"/>
      <c r="G562" s="5"/>
      <c r="H562" s="5"/>
      <c r="I562" s="5"/>
      <c r="J562" s="5"/>
      <c r="K562" s="5"/>
      <c r="L562" s="28"/>
      <c r="M562" s="141" t="s">
        <v>732</v>
      </c>
      <c r="N562" s="142">
        <v>0</v>
      </c>
      <c r="O562" s="150"/>
      <c r="P562" s="144">
        <v>0</v>
      </c>
      <c r="Q562" s="144">
        <v>0</v>
      </c>
      <c r="R562" s="144">
        <f t="shared" si="173"/>
        <v>0</v>
      </c>
      <c r="S562" s="144">
        <f t="shared" si="167"/>
        <v>0</v>
      </c>
      <c r="T562" s="144">
        <v>0</v>
      </c>
      <c r="U562" s="144">
        <f t="shared" si="174"/>
        <v>0</v>
      </c>
      <c r="V562" s="145"/>
      <c r="W562" s="144">
        <v>0</v>
      </c>
      <c r="X562" s="146">
        <f t="shared" si="168"/>
        <v>0</v>
      </c>
      <c r="Y562" s="144">
        <v>0</v>
      </c>
      <c r="Z562" s="144">
        <f t="shared" si="169"/>
        <v>0</v>
      </c>
      <c r="AA562" s="144">
        <f t="shared" si="170"/>
        <v>0</v>
      </c>
      <c r="AB562" s="144">
        <f t="shared" si="171"/>
        <v>0</v>
      </c>
      <c r="AC562" s="147">
        <f t="shared" si="172"/>
        <v>0</v>
      </c>
      <c r="AD562" s="48"/>
      <c r="AE562" s="21">
        <v>10</v>
      </c>
      <c r="AF562" s="21">
        <v>0</v>
      </c>
      <c r="AG562" s="21">
        <f t="shared" si="175"/>
        <v>0</v>
      </c>
      <c r="AH562" s="21">
        <f t="shared" si="176"/>
        <v>0</v>
      </c>
      <c r="AI562" s="21">
        <f t="shared" si="177"/>
        <v>0</v>
      </c>
      <c r="AJ562" s="21">
        <f t="shared" si="178"/>
        <v>0</v>
      </c>
      <c r="AK562" s="21">
        <f t="shared" si="179"/>
        <v>0</v>
      </c>
      <c r="AL562" s="21">
        <f t="shared" si="180"/>
        <v>0</v>
      </c>
      <c r="AM562" s="21">
        <f t="shared" si="181"/>
        <v>0</v>
      </c>
      <c r="AN562" s="21">
        <f t="shared" si="182"/>
        <v>0</v>
      </c>
      <c r="AO562" s="21">
        <f t="shared" si="183"/>
        <v>0</v>
      </c>
      <c r="AP562" s="21">
        <f t="shared" si="184"/>
        <v>0</v>
      </c>
      <c r="AQ562" s="23">
        <f t="shared" si="185"/>
        <v>0</v>
      </c>
    </row>
    <row r="563" spans="1:43" x14ac:dyDescent="0.25">
      <c r="A563" s="131"/>
      <c r="B563" s="140" t="s">
        <v>792</v>
      </c>
      <c r="C563" s="118" t="s">
        <v>413</v>
      </c>
      <c r="D563" s="5"/>
      <c r="E563" s="5"/>
      <c r="F563" s="5"/>
      <c r="G563" s="5"/>
      <c r="H563" s="5"/>
      <c r="I563" s="5"/>
      <c r="J563" s="5"/>
      <c r="K563" s="5"/>
      <c r="L563" s="28"/>
      <c r="M563" s="141" t="s">
        <v>732</v>
      </c>
      <c r="N563" s="142">
        <v>0</v>
      </c>
      <c r="O563" s="150"/>
      <c r="P563" s="144">
        <v>0</v>
      </c>
      <c r="Q563" s="144">
        <v>0</v>
      </c>
      <c r="R563" s="144">
        <f t="shared" si="173"/>
        <v>0</v>
      </c>
      <c r="S563" s="144">
        <f t="shared" si="167"/>
        <v>0</v>
      </c>
      <c r="T563" s="144">
        <v>0</v>
      </c>
      <c r="U563" s="144">
        <f t="shared" si="174"/>
        <v>0</v>
      </c>
      <c r="V563" s="145"/>
      <c r="W563" s="144">
        <v>0</v>
      </c>
      <c r="X563" s="146">
        <f t="shared" si="168"/>
        <v>0</v>
      </c>
      <c r="Y563" s="144">
        <v>0</v>
      </c>
      <c r="Z563" s="144">
        <f t="shared" si="169"/>
        <v>0</v>
      </c>
      <c r="AA563" s="144">
        <f t="shared" si="170"/>
        <v>0</v>
      </c>
      <c r="AB563" s="144">
        <f t="shared" si="171"/>
        <v>0</v>
      </c>
      <c r="AC563" s="147">
        <f t="shared" si="172"/>
        <v>0</v>
      </c>
      <c r="AD563" s="48"/>
      <c r="AE563" s="21">
        <v>10</v>
      </c>
      <c r="AF563" s="21">
        <v>0</v>
      </c>
      <c r="AG563" s="21">
        <f t="shared" si="175"/>
        <v>0</v>
      </c>
      <c r="AH563" s="21">
        <f t="shared" si="176"/>
        <v>0</v>
      </c>
      <c r="AI563" s="21">
        <f t="shared" si="177"/>
        <v>0</v>
      </c>
      <c r="AJ563" s="21">
        <f t="shared" si="178"/>
        <v>0</v>
      </c>
      <c r="AK563" s="21">
        <f t="shared" si="179"/>
        <v>0</v>
      </c>
      <c r="AL563" s="21">
        <f t="shared" si="180"/>
        <v>0</v>
      </c>
      <c r="AM563" s="21">
        <f t="shared" si="181"/>
        <v>0</v>
      </c>
      <c r="AN563" s="21">
        <f t="shared" si="182"/>
        <v>0</v>
      </c>
      <c r="AO563" s="21">
        <f t="shared" si="183"/>
        <v>0</v>
      </c>
      <c r="AP563" s="21">
        <f t="shared" si="184"/>
        <v>0</v>
      </c>
      <c r="AQ563" s="23">
        <f t="shared" si="185"/>
        <v>0</v>
      </c>
    </row>
    <row r="564" spans="1:43" x14ac:dyDescent="0.25">
      <c r="A564" s="131"/>
      <c r="B564" s="140" t="s">
        <v>792</v>
      </c>
      <c r="C564" s="118" t="s">
        <v>414</v>
      </c>
      <c r="D564" s="5"/>
      <c r="E564" s="5"/>
      <c r="F564" s="5"/>
      <c r="G564" s="5"/>
      <c r="H564" s="5"/>
      <c r="I564" s="5"/>
      <c r="J564" s="5"/>
      <c r="K564" s="5"/>
      <c r="L564" s="28"/>
      <c r="M564" s="141" t="s">
        <v>732</v>
      </c>
      <c r="N564" s="142">
        <v>0</v>
      </c>
      <c r="O564" s="150"/>
      <c r="P564" s="144">
        <v>0</v>
      </c>
      <c r="Q564" s="144">
        <v>0</v>
      </c>
      <c r="R564" s="144">
        <f t="shared" si="173"/>
        <v>0</v>
      </c>
      <c r="S564" s="144">
        <f t="shared" si="167"/>
        <v>0</v>
      </c>
      <c r="T564" s="144">
        <v>0</v>
      </c>
      <c r="U564" s="144">
        <f t="shared" si="174"/>
        <v>0</v>
      </c>
      <c r="V564" s="145"/>
      <c r="W564" s="144">
        <v>0</v>
      </c>
      <c r="X564" s="146">
        <f t="shared" si="168"/>
        <v>0</v>
      </c>
      <c r="Y564" s="144">
        <v>0</v>
      </c>
      <c r="Z564" s="144">
        <f t="shared" si="169"/>
        <v>0</v>
      </c>
      <c r="AA564" s="144">
        <f t="shared" si="170"/>
        <v>0</v>
      </c>
      <c r="AB564" s="144">
        <f t="shared" si="171"/>
        <v>0</v>
      </c>
      <c r="AC564" s="147">
        <f t="shared" si="172"/>
        <v>0</v>
      </c>
      <c r="AD564" s="48"/>
      <c r="AE564" s="21">
        <v>10</v>
      </c>
      <c r="AF564" s="21">
        <v>0</v>
      </c>
      <c r="AG564" s="21">
        <f t="shared" si="175"/>
        <v>0</v>
      </c>
      <c r="AH564" s="21">
        <f t="shared" si="176"/>
        <v>0</v>
      </c>
      <c r="AI564" s="21">
        <f t="shared" si="177"/>
        <v>0</v>
      </c>
      <c r="AJ564" s="21">
        <f t="shared" si="178"/>
        <v>0</v>
      </c>
      <c r="AK564" s="21">
        <f t="shared" si="179"/>
        <v>0</v>
      </c>
      <c r="AL564" s="21">
        <f t="shared" si="180"/>
        <v>0</v>
      </c>
      <c r="AM564" s="21">
        <f t="shared" si="181"/>
        <v>0</v>
      </c>
      <c r="AN564" s="21">
        <f t="shared" si="182"/>
        <v>0</v>
      </c>
      <c r="AO564" s="21">
        <f t="shared" si="183"/>
        <v>0</v>
      </c>
      <c r="AP564" s="21">
        <f t="shared" si="184"/>
        <v>0</v>
      </c>
      <c r="AQ564" s="23">
        <f t="shared" si="185"/>
        <v>0</v>
      </c>
    </row>
    <row r="565" spans="1:43" x14ac:dyDescent="0.25">
      <c r="A565" s="131"/>
      <c r="B565" s="140" t="s">
        <v>792</v>
      </c>
      <c r="C565" s="125" t="s">
        <v>323</v>
      </c>
      <c r="D565" s="5"/>
      <c r="E565" s="5"/>
      <c r="F565" s="5"/>
      <c r="G565" s="5"/>
      <c r="H565" s="5"/>
      <c r="I565" s="5"/>
      <c r="J565" s="5"/>
      <c r="K565" s="5"/>
      <c r="L565" s="28"/>
      <c r="M565" s="141" t="s">
        <v>732</v>
      </c>
      <c r="N565" s="142">
        <v>0</v>
      </c>
      <c r="O565" s="150"/>
      <c r="P565" s="144">
        <v>0</v>
      </c>
      <c r="Q565" s="144">
        <v>0</v>
      </c>
      <c r="R565" s="144">
        <f t="shared" si="173"/>
        <v>0</v>
      </c>
      <c r="S565" s="144">
        <f t="shared" si="167"/>
        <v>0</v>
      </c>
      <c r="T565" s="144">
        <v>0</v>
      </c>
      <c r="U565" s="144">
        <f t="shared" si="174"/>
        <v>0</v>
      </c>
      <c r="V565" s="145"/>
      <c r="W565" s="144">
        <v>0</v>
      </c>
      <c r="X565" s="146">
        <f t="shared" si="168"/>
        <v>0</v>
      </c>
      <c r="Y565" s="144">
        <v>0</v>
      </c>
      <c r="Z565" s="144">
        <f t="shared" si="169"/>
        <v>0</v>
      </c>
      <c r="AA565" s="144">
        <f t="shared" si="170"/>
        <v>0</v>
      </c>
      <c r="AB565" s="144">
        <f t="shared" si="171"/>
        <v>0</v>
      </c>
      <c r="AC565" s="147">
        <f t="shared" si="172"/>
        <v>0</v>
      </c>
      <c r="AD565" s="48"/>
      <c r="AE565" s="21">
        <v>10</v>
      </c>
      <c r="AF565" s="21">
        <v>0</v>
      </c>
      <c r="AG565" s="21">
        <f t="shared" si="175"/>
        <v>0</v>
      </c>
      <c r="AH565" s="21">
        <f t="shared" si="176"/>
        <v>0</v>
      </c>
      <c r="AI565" s="21">
        <f t="shared" si="177"/>
        <v>0</v>
      </c>
      <c r="AJ565" s="21">
        <f t="shared" si="178"/>
        <v>0</v>
      </c>
      <c r="AK565" s="21">
        <f t="shared" si="179"/>
        <v>0</v>
      </c>
      <c r="AL565" s="21">
        <f t="shared" si="180"/>
        <v>0</v>
      </c>
      <c r="AM565" s="21">
        <f t="shared" si="181"/>
        <v>0</v>
      </c>
      <c r="AN565" s="21">
        <f t="shared" si="182"/>
        <v>0</v>
      </c>
      <c r="AO565" s="21">
        <f t="shared" si="183"/>
        <v>0</v>
      </c>
      <c r="AP565" s="21">
        <f t="shared" si="184"/>
        <v>0</v>
      </c>
      <c r="AQ565" s="23">
        <f t="shared" si="185"/>
        <v>0</v>
      </c>
    </row>
    <row r="566" spans="1:43" x14ac:dyDescent="0.25">
      <c r="A566" s="131"/>
      <c r="B566" s="140" t="s">
        <v>792</v>
      </c>
      <c r="C566" s="125" t="s">
        <v>783</v>
      </c>
      <c r="D566" s="5"/>
      <c r="E566" s="5"/>
      <c r="F566" s="5"/>
      <c r="G566" s="5"/>
      <c r="H566" s="5"/>
      <c r="I566" s="5"/>
      <c r="J566" s="5"/>
      <c r="K566" s="5"/>
      <c r="L566" s="28"/>
      <c r="M566" s="141" t="s">
        <v>732</v>
      </c>
      <c r="N566" s="142">
        <v>0</v>
      </c>
      <c r="O566" s="150"/>
      <c r="P566" s="144">
        <v>0</v>
      </c>
      <c r="Q566" s="144">
        <v>0</v>
      </c>
      <c r="R566" s="144">
        <f t="shared" si="173"/>
        <v>0</v>
      </c>
      <c r="S566" s="144">
        <f t="shared" si="167"/>
        <v>0</v>
      </c>
      <c r="T566" s="144">
        <v>0</v>
      </c>
      <c r="U566" s="144">
        <f t="shared" si="174"/>
        <v>0</v>
      </c>
      <c r="V566" s="145"/>
      <c r="W566" s="144">
        <v>0</v>
      </c>
      <c r="X566" s="146">
        <f t="shared" si="168"/>
        <v>0</v>
      </c>
      <c r="Y566" s="144">
        <v>0</v>
      </c>
      <c r="Z566" s="144">
        <f t="shared" si="169"/>
        <v>0</v>
      </c>
      <c r="AA566" s="144">
        <f t="shared" si="170"/>
        <v>0</v>
      </c>
      <c r="AB566" s="144">
        <f t="shared" si="171"/>
        <v>0</v>
      </c>
      <c r="AC566" s="147">
        <f t="shared" si="172"/>
        <v>0</v>
      </c>
      <c r="AD566" s="48"/>
      <c r="AE566" s="21">
        <v>10</v>
      </c>
      <c r="AF566" s="21">
        <v>0</v>
      </c>
      <c r="AG566" s="21">
        <f t="shared" si="175"/>
        <v>0</v>
      </c>
      <c r="AH566" s="21">
        <f t="shared" si="176"/>
        <v>0</v>
      </c>
      <c r="AI566" s="21">
        <f t="shared" si="177"/>
        <v>0</v>
      </c>
      <c r="AJ566" s="21">
        <f t="shared" si="178"/>
        <v>0</v>
      </c>
      <c r="AK566" s="21">
        <f t="shared" si="179"/>
        <v>0</v>
      </c>
      <c r="AL566" s="21">
        <f t="shared" si="180"/>
        <v>0</v>
      </c>
      <c r="AM566" s="21">
        <f t="shared" si="181"/>
        <v>0</v>
      </c>
      <c r="AN566" s="21">
        <f t="shared" si="182"/>
        <v>0</v>
      </c>
      <c r="AO566" s="21">
        <f t="shared" si="183"/>
        <v>0</v>
      </c>
      <c r="AP566" s="21">
        <f t="shared" si="184"/>
        <v>0</v>
      </c>
      <c r="AQ566" s="23">
        <f t="shared" si="185"/>
        <v>0</v>
      </c>
    </row>
    <row r="567" spans="1:43" x14ac:dyDescent="0.25">
      <c r="A567" s="131"/>
      <c r="B567" s="140" t="s">
        <v>792</v>
      </c>
      <c r="C567" s="125" t="s">
        <v>323</v>
      </c>
      <c r="D567" s="5"/>
      <c r="E567" s="5"/>
      <c r="F567" s="5"/>
      <c r="G567" s="5"/>
      <c r="H567" s="5"/>
      <c r="I567" s="5"/>
      <c r="J567" s="5"/>
      <c r="K567" s="5"/>
      <c r="L567" s="28"/>
      <c r="M567" s="141" t="s">
        <v>732</v>
      </c>
      <c r="N567" s="142">
        <v>0</v>
      </c>
      <c r="O567" s="150"/>
      <c r="P567" s="144">
        <v>0</v>
      </c>
      <c r="Q567" s="144">
        <v>0</v>
      </c>
      <c r="R567" s="144">
        <f t="shared" si="173"/>
        <v>0</v>
      </c>
      <c r="S567" s="144">
        <f t="shared" si="167"/>
        <v>0</v>
      </c>
      <c r="T567" s="144">
        <v>0</v>
      </c>
      <c r="U567" s="144">
        <f t="shared" si="174"/>
        <v>0</v>
      </c>
      <c r="V567" s="145"/>
      <c r="W567" s="144">
        <v>0</v>
      </c>
      <c r="X567" s="146">
        <f t="shared" si="168"/>
        <v>0</v>
      </c>
      <c r="Y567" s="144">
        <v>0</v>
      </c>
      <c r="Z567" s="144">
        <f t="shared" si="169"/>
        <v>0</v>
      </c>
      <c r="AA567" s="144">
        <f t="shared" si="170"/>
        <v>0</v>
      </c>
      <c r="AB567" s="144">
        <f t="shared" si="171"/>
        <v>0</v>
      </c>
      <c r="AC567" s="147">
        <f t="shared" si="172"/>
        <v>0</v>
      </c>
      <c r="AD567" s="48"/>
      <c r="AE567" s="21">
        <v>10</v>
      </c>
      <c r="AF567" s="21">
        <v>0</v>
      </c>
      <c r="AG567" s="21">
        <f t="shared" si="175"/>
        <v>0</v>
      </c>
      <c r="AH567" s="21">
        <f t="shared" si="176"/>
        <v>0</v>
      </c>
      <c r="AI567" s="21">
        <f t="shared" si="177"/>
        <v>0</v>
      </c>
      <c r="AJ567" s="21">
        <f t="shared" si="178"/>
        <v>0</v>
      </c>
      <c r="AK567" s="21">
        <f t="shared" si="179"/>
        <v>0</v>
      </c>
      <c r="AL567" s="21">
        <f t="shared" si="180"/>
        <v>0</v>
      </c>
      <c r="AM567" s="21">
        <f t="shared" si="181"/>
        <v>0</v>
      </c>
      <c r="AN567" s="21">
        <f t="shared" si="182"/>
        <v>0</v>
      </c>
      <c r="AO567" s="21">
        <f t="shared" si="183"/>
        <v>0</v>
      </c>
      <c r="AP567" s="21">
        <f t="shared" si="184"/>
        <v>0</v>
      </c>
      <c r="AQ567" s="23">
        <f t="shared" si="185"/>
        <v>0</v>
      </c>
    </row>
    <row r="568" spans="1:43" x14ac:dyDescent="0.25">
      <c r="A568" s="131"/>
      <c r="B568" s="140" t="s">
        <v>792</v>
      </c>
      <c r="C568" s="118" t="s">
        <v>412</v>
      </c>
      <c r="D568" s="5"/>
      <c r="E568" s="5"/>
      <c r="F568" s="5"/>
      <c r="G568" s="5"/>
      <c r="H568" s="5"/>
      <c r="I568" s="5"/>
      <c r="J568" s="5"/>
      <c r="K568" s="5"/>
      <c r="L568" s="28"/>
      <c r="M568" s="141" t="s">
        <v>732</v>
      </c>
      <c r="N568" s="142">
        <v>0</v>
      </c>
      <c r="O568" s="150"/>
      <c r="P568" s="144">
        <v>0</v>
      </c>
      <c r="Q568" s="144">
        <v>0</v>
      </c>
      <c r="R568" s="144">
        <f t="shared" si="173"/>
        <v>0</v>
      </c>
      <c r="S568" s="144">
        <f t="shared" si="167"/>
        <v>0</v>
      </c>
      <c r="T568" s="144">
        <v>0</v>
      </c>
      <c r="U568" s="144">
        <f t="shared" si="174"/>
        <v>0</v>
      </c>
      <c r="V568" s="145"/>
      <c r="W568" s="144">
        <v>0</v>
      </c>
      <c r="X568" s="146">
        <f t="shared" si="168"/>
        <v>0</v>
      </c>
      <c r="Y568" s="144">
        <v>0</v>
      </c>
      <c r="Z568" s="144">
        <f t="shared" si="169"/>
        <v>0</v>
      </c>
      <c r="AA568" s="144">
        <f t="shared" si="170"/>
        <v>0</v>
      </c>
      <c r="AB568" s="144">
        <f t="shared" si="171"/>
        <v>0</v>
      </c>
      <c r="AC568" s="147">
        <f t="shared" si="172"/>
        <v>0</v>
      </c>
      <c r="AD568" s="48"/>
      <c r="AE568" s="21">
        <v>10</v>
      </c>
      <c r="AF568" s="21">
        <v>0</v>
      </c>
      <c r="AG568" s="21">
        <f t="shared" si="175"/>
        <v>0</v>
      </c>
      <c r="AH568" s="21">
        <f t="shared" si="176"/>
        <v>0</v>
      </c>
      <c r="AI568" s="21">
        <f t="shared" si="177"/>
        <v>0</v>
      </c>
      <c r="AJ568" s="21">
        <f t="shared" si="178"/>
        <v>0</v>
      </c>
      <c r="AK568" s="21">
        <f t="shared" si="179"/>
        <v>0</v>
      </c>
      <c r="AL568" s="21">
        <f t="shared" si="180"/>
        <v>0</v>
      </c>
      <c r="AM568" s="21">
        <f t="shared" si="181"/>
        <v>0</v>
      </c>
      <c r="AN568" s="21">
        <f t="shared" si="182"/>
        <v>0</v>
      </c>
      <c r="AO568" s="21">
        <f t="shared" si="183"/>
        <v>0</v>
      </c>
      <c r="AP568" s="21">
        <f t="shared" si="184"/>
        <v>0</v>
      </c>
      <c r="AQ568" s="23">
        <f t="shared" si="185"/>
        <v>0</v>
      </c>
    </row>
    <row r="569" spans="1:43" x14ac:dyDescent="0.25">
      <c r="A569" s="131"/>
      <c r="B569" s="140" t="s">
        <v>792</v>
      </c>
      <c r="C569" s="134" t="s">
        <v>415</v>
      </c>
      <c r="D569" s="5"/>
      <c r="E569" s="5"/>
      <c r="F569" s="5"/>
      <c r="G569" s="5"/>
      <c r="H569" s="5"/>
      <c r="I569" s="5"/>
      <c r="J569" s="5"/>
      <c r="K569" s="5"/>
      <c r="L569" s="28"/>
      <c r="M569" s="148" t="s">
        <v>726</v>
      </c>
      <c r="N569" s="141">
        <v>1</v>
      </c>
      <c r="O569" s="150"/>
      <c r="P569" s="151">
        <v>143644.57999999999</v>
      </c>
      <c r="Q569" s="144">
        <v>0</v>
      </c>
      <c r="R569" s="144">
        <f t="shared" si="173"/>
        <v>143644.57999999999</v>
      </c>
      <c r="S569" s="144">
        <f t="shared" si="167"/>
        <v>10777.652837399999</v>
      </c>
      <c r="T569" s="144">
        <v>0</v>
      </c>
      <c r="U569" s="144">
        <f t="shared" si="174"/>
        <v>154422.23283739999</v>
      </c>
      <c r="V569" s="145"/>
      <c r="W569" s="152">
        <v>8862</v>
      </c>
      <c r="X569" s="146">
        <f t="shared" si="168"/>
        <v>1095.3431999999998</v>
      </c>
      <c r="Y569" s="144">
        <v>0</v>
      </c>
      <c r="Z569" s="144">
        <f t="shared" si="169"/>
        <v>9957.3431999999993</v>
      </c>
      <c r="AA569" s="144">
        <f t="shared" si="170"/>
        <v>154422.23283739999</v>
      </c>
      <c r="AB569" s="144">
        <f t="shared" si="171"/>
        <v>9957.3431999999993</v>
      </c>
      <c r="AC569" s="147">
        <f t="shared" si="172"/>
        <v>164380</v>
      </c>
      <c r="AD569" s="48"/>
      <c r="AE569" s="21">
        <v>10</v>
      </c>
      <c r="AF569" s="21">
        <v>1</v>
      </c>
      <c r="AG569" s="21">
        <f t="shared" si="175"/>
        <v>14364.457999999999</v>
      </c>
      <c r="AH569" s="21">
        <f t="shared" si="176"/>
        <v>0</v>
      </c>
      <c r="AI569" s="21">
        <f t="shared" si="177"/>
        <v>14364.457999999999</v>
      </c>
      <c r="AJ569" s="21">
        <f t="shared" si="178"/>
        <v>1077.7652837399999</v>
      </c>
      <c r="AK569" s="21">
        <f t="shared" si="179"/>
        <v>0</v>
      </c>
      <c r="AL569" s="21">
        <f t="shared" si="180"/>
        <v>15442.223283739999</v>
      </c>
      <c r="AM569" s="21">
        <f t="shared" si="181"/>
        <v>886.2</v>
      </c>
      <c r="AN569" s="21">
        <f t="shared" si="182"/>
        <v>109.53431999999997</v>
      </c>
      <c r="AO569" s="21">
        <f t="shared" si="183"/>
        <v>0</v>
      </c>
      <c r="AP569" s="21">
        <f t="shared" si="184"/>
        <v>995.73432000000003</v>
      </c>
      <c r="AQ569" s="23">
        <f t="shared" si="185"/>
        <v>16437.95760374</v>
      </c>
    </row>
    <row r="570" spans="1:43" x14ac:dyDescent="0.25">
      <c r="A570" s="126">
        <v>23</v>
      </c>
      <c r="B570" s="140" t="s">
        <v>792</v>
      </c>
      <c r="C570" s="127" t="s">
        <v>416</v>
      </c>
      <c r="D570" s="5"/>
      <c r="E570" s="5"/>
      <c r="F570" s="5"/>
      <c r="G570" s="5"/>
      <c r="H570" s="5"/>
      <c r="I570" s="5"/>
      <c r="J570" s="5"/>
      <c r="K570" s="5"/>
      <c r="L570" s="28"/>
      <c r="M570" s="141" t="s">
        <v>732</v>
      </c>
      <c r="N570" s="142">
        <v>0</v>
      </c>
      <c r="O570" s="150"/>
      <c r="P570" s="144">
        <v>0</v>
      </c>
      <c r="Q570" s="144">
        <v>0</v>
      </c>
      <c r="R570" s="144">
        <f t="shared" si="173"/>
        <v>0</v>
      </c>
      <c r="S570" s="144">
        <f t="shared" si="167"/>
        <v>0</v>
      </c>
      <c r="T570" s="144">
        <v>0</v>
      </c>
      <c r="U570" s="144">
        <f t="shared" si="174"/>
        <v>0</v>
      </c>
      <c r="V570" s="145"/>
      <c r="W570" s="144">
        <v>0</v>
      </c>
      <c r="X570" s="146">
        <f t="shared" si="168"/>
        <v>0</v>
      </c>
      <c r="Y570" s="144">
        <v>0</v>
      </c>
      <c r="Z570" s="144">
        <f t="shared" si="169"/>
        <v>0</v>
      </c>
      <c r="AA570" s="144">
        <f t="shared" si="170"/>
        <v>0</v>
      </c>
      <c r="AB570" s="144">
        <f t="shared" si="171"/>
        <v>0</v>
      </c>
      <c r="AC570" s="147">
        <f t="shared" si="172"/>
        <v>0</v>
      </c>
      <c r="AD570" s="48"/>
      <c r="AE570" s="21">
        <v>10</v>
      </c>
      <c r="AF570" s="21">
        <v>0</v>
      </c>
      <c r="AG570" s="21">
        <f t="shared" si="175"/>
        <v>0</v>
      </c>
      <c r="AH570" s="21">
        <f t="shared" si="176"/>
        <v>0</v>
      </c>
      <c r="AI570" s="21">
        <f t="shared" si="177"/>
        <v>0</v>
      </c>
      <c r="AJ570" s="21">
        <f t="shared" si="178"/>
        <v>0</v>
      </c>
      <c r="AK570" s="21">
        <f t="shared" si="179"/>
        <v>0</v>
      </c>
      <c r="AL570" s="21">
        <f t="shared" si="180"/>
        <v>0</v>
      </c>
      <c r="AM570" s="21">
        <f t="shared" si="181"/>
        <v>0</v>
      </c>
      <c r="AN570" s="21">
        <f t="shared" si="182"/>
        <v>0</v>
      </c>
      <c r="AO570" s="21">
        <f t="shared" si="183"/>
        <v>0</v>
      </c>
      <c r="AP570" s="21">
        <f t="shared" si="184"/>
        <v>0</v>
      </c>
      <c r="AQ570" s="23">
        <f t="shared" si="185"/>
        <v>0</v>
      </c>
    </row>
    <row r="571" spans="1:43" x14ac:dyDescent="0.25">
      <c r="A571" s="131"/>
      <c r="B571" s="140" t="s">
        <v>792</v>
      </c>
      <c r="C571" s="127" t="s">
        <v>299</v>
      </c>
      <c r="D571" s="5"/>
      <c r="E571" s="5"/>
      <c r="F571" s="5"/>
      <c r="G571" s="5"/>
      <c r="H571" s="5"/>
      <c r="I571" s="5"/>
      <c r="J571" s="5"/>
      <c r="K571" s="5"/>
      <c r="L571" s="28"/>
      <c r="M571" s="141" t="s">
        <v>732</v>
      </c>
      <c r="N571" s="142">
        <v>0</v>
      </c>
      <c r="O571" s="150"/>
      <c r="P571" s="144">
        <v>0</v>
      </c>
      <c r="Q571" s="144">
        <v>0</v>
      </c>
      <c r="R571" s="144">
        <f t="shared" si="173"/>
        <v>0</v>
      </c>
      <c r="S571" s="144">
        <f t="shared" si="167"/>
        <v>0</v>
      </c>
      <c r="T571" s="144">
        <v>0</v>
      </c>
      <c r="U571" s="144">
        <f t="shared" si="174"/>
        <v>0</v>
      </c>
      <c r="V571" s="145"/>
      <c r="W571" s="144">
        <v>0</v>
      </c>
      <c r="X571" s="146">
        <f t="shared" si="168"/>
        <v>0</v>
      </c>
      <c r="Y571" s="144">
        <v>0</v>
      </c>
      <c r="Z571" s="144">
        <f t="shared" si="169"/>
        <v>0</v>
      </c>
      <c r="AA571" s="144">
        <f t="shared" si="170"/>
        <v>0</v>
      </c>
      <c r="AB571" s="144">
        <f t="shared" si="171"/>
        <v>0</v>
      </c>
      <c r="AC571" s="147">
        <f t="shared" si="172"/>
        <v>0</v>
      </c>
      <c r="AD571" s="48"/>
      <c r="AE571" s="21">
        <v>10</v>
      </c>
      <c r="AF571" s="21">
        <v>0</v>
      </c>
      <c r="AG571" s="21">
        <f t="shared" si="175"/>
        <v>0</v>
      </c>
      <c r="AH571" s="21">
        <f t="shared" si="176"/>
        <v>0</v>
      </c>
      <c r="AI571" s="21">
        <f t="shared" si="177"/>
        <v>0</v>
      </c>
      <c r="AJ571" s="21">
        <f t="shared" si="178"/>
        <v>0</v>
      </c>
      <c r="AK571" s="21">
        <f t="shared" si="179"/>
        <v>0</v>
      </c>
      <c r="AL571" s="21">
        <f t="shared" si="180"/>
        <v>0</v>
      </c>
      <c r="AM571" s="21">
        <f t="shared" si="181"/>
        <v>0</v>
      </c>
      <c r="AN571" s="21">
        <f t="shared" si="182"/>
        <v>0</v>
      </c>
      <c r="AO571" s="21">
        <f t="shared" si="183"/>
        <v>0</v>
      </c>
      <c r="AP571" s="21">
        <f t="shared" si="184"/>
        <v>0</v>
      </c>
      <c r="AQ571" s="23">
        <f t="shared" si="185"/>
        <v>0</v>
      </c>
    </row>
    <row r="572" spans="1:43" x14ac:dyDescent="0.25">
      <c r="A572" s="131"/>
      <c r="B572" s="140" t="s">
        <v>792</v>
      </c>
      <c r="C572" s="125" t="s">
        <v>417</v>
      </c>
      <c r="D572" s="5"/>
      <c r="E572" s="5"/>
      <c r="F572" s="5"/>
      <c r="G572" s="5"/>
      <c r="H572" s="5"/>
      <c r="I572" s="5"/>
      <c r="J572" s="5"/>
      <c r="K572" s="5"/>
      <c r="L572" s="28"/>
      <c r="M572" s="141" t="s">
        <v>732</v>
      </c>
      <c r="N572" s="142">
        <v>0</v>
      </c>
      <c r="O572" s="150"/>
      <c r="P572" s="144">
        <v>0</v>
      </c>
      <c r="Q572" s="144">
        <v>0</v>
      </c>
      <c r="R572" s="144">
        <f t="shared" si="173"/>
        <v>0</v>
      </c>
      <c r="S572" s="144">
        <f t="shared" si="167"/>
        <v>0</v>
      </c>
      <c r="T572" s="144">
        <v>0</v>
      </c>
      <c r="U572" s="144">
        <f t="shared" si="174"/>
        <v>0</v>
      </c>
      <c r="V572" s="145"/>
      <c r="W572" s="144">
        <v>0</v>
      </c>
      <c r="X572" s="146">
        <f t="shared" si="168"/>
        <v>0</v>
      </c>
      <c r="Y572" s="144">
        <v>0</v>
      </c>
      <c r="Z572" s="144">
        <f t="shared" si="169"/>
        <v>0</v>
      </c>
      <c r="AA572" s="144">
        <f t="shared" si="170"/>
        <v>0</v>
      </c>
      <c r="AB572" s="144">
        <f t="shared" si="171"/>
        <v>0</v>
      </c>
      <c r="AC572" s="147">
        <f t="shared" si="172"/>
        <v>0</v>
      </c>
      <c r="AD572" s="48"/>
      <c r="AE572" s="21">
        <v>10</v>
      </c>
      <c r="AF572" s="21">
        <v>0</v>
      </c>
      <c r="AG572" s="21">
        <f t="shared" si="175"/>
        <v>0</v>
      </c>
      <c r="AH572" s="21">
        <f t="shared" si="176"/>
        <v>0</v>
      </c>
      <c r="AI572" s="21">
        <f t="shared" si="177"/>
        <v>0</v>
      </c>
      <c r="AJ572" s="21">
        <f t="shared" si="178"/>
        <v>0</v>
      </c>
      <c r="AK572" s="21">
        <f t="shared" si="179"/>
        <v>0</v>
      </c>
      <c r="AL572" s="21">
        <f t="shared" si="180"/>
        <v>0</v>
      </c>
      <c r="AM572" s="21">
        <f t="shared" si="181"/>
        <v>0</v>
      </c>
      <c r="AN572" s="21">
        <f t="shared" si="182"/>
        <v>0</v>
      </c>
      <c r="AO572" s="21">
        <f t="shared" si="183"/>
        <v>0</v>
      </c>
      <c r="AP572" s="21">
        <f t="shared" si="184"/>
        <v>0</v>
      </c>
      <c r="AQ572" s="23">
        <f t="shared" si="185"/>
        <v>0</v>
      </c>
    </row>
    <row r="573" spans="1:43" ht="30" x14ac:dyDescent="0.25">
      <c r="A573" s="128" t="s">
        <v>236</v>
      </c>
      <c r="B573" s="140" t="s">
        <v>792</v>
      </c>
      <c r="C573" s="118" t="s">
        <v>826</v>
      </c>
      <c r="D573" s="5"/>
      <c r="E573" s="5"/>
      <c r="F573" s="5"/>
      <c r="G573" s="5"/>
      <c r="H573" s="5"/>
      <c r="I573" s="5"/>
      <c r="J573" s="5"/>
      <c r="K573" s="5"/>
      <c r="L573" s="28"/>
      <c r="M573" s="141" t="s">
        <v>732</v>
      </c>
      <c r="N573" s="142">
        <v>0</v>
      </c>
      <c r="O573" s="150"/>
      <c r="P573" s="144">
        <v>0</v>
      </c>
      <c r="Q573" s="144">
        <v>0</v>
      </c>
      <c r="R573" s="144">
        <f t="shared" si="173"/>
        <v>0</v>
      </c>
      <c r="S573" s="144">
        <f t="shared" si="167"/>
        <v>0</v>
      </c>
      <c r="T573" s="144">
        <v>0</v>
      </c>
      <c r="U573" s="144">
        <f t="shared" si="174"/>
        <v>0</v>
      </c>
      <c r="V573" s="145"/>
      <c r="W573" s="144">
        <v>0</v>
      </c>
      <c r="X573" s="146">
        <f t="shared" si="168"/>
        <v>0</v>
      </c>
      <c r="Y573" s="144">
        <v>0</v>
      </c>
      <c r="Z573" s="144">
        <f t="shared" si="169"/>
        <v>0</v>
      </c>
      <c r="AA573" s="144">
        <f t="shared" si="170"/>
        <v>0</v>
      </c>
      <c r="AB573" s="144">
        <f t="shared" si="171"/>
        <v>0</v>
      </c>
      <c r="AC573" s="147">
        <f t="shared" si="172"/>
        <v>0</v>
      </c>
      <c r="AD573" s="48"/>
      <c r="AE573" s="21">
        <v>10</v>
      </c>
      <c r="AF573" s="21">
        <v>0</v>
      </c>
      <c r="AG573" s="21">
        <f t="shared" si="175"/>
        <v>0</v>
      </c>
      <c r="AH573" s="21">
        <f t="shared" si="176"/>
        <v>0</v>
      </c>
      <c r="AI573" s="21">
        <f t="shared" si="177"/>
        <v>0</v>
      </c>
      <c r="AJ573" s="21">
        <f t="shared" si="178"/>
        <v>0</v>
      </c>
      <c r="AK573" s="21">
        <f t="shared" si="179"/>
        <v>0</v>
      </c>
      <c r="AL573" s="21">
        <f t="shared" si="180"/>
        <v>0</v>
      </c>
      <c r="AM573" s="21">
        <f t="shared" si="181"/>
        <v>0</v>
      </c>
      <c r="AN573" s="21">
        <f t="shared" si="182"/>
        <v>0</v>
      </c>
      <c r="AO573" s="21">
        <f t="shared" si="183"/>
        <v>0</v>
      </c>
      <c r="AP573" s="21">
        <f t="shared" si="184"/>
        <v>0</v>
      </c>
      <c r="AQ573" s="23">
        <f t="shared" si="185"/>
        <v>0</v>
      </c>
    </row>
    <row r="574" spans="1:43" ht="30" x14ac:dyDescent="0.25">
      <c r="A574" s="128" t="s">
        <v>237</v>
      </c>
      <c r="B574" s="140" t="s">
        <v>792</v>
      </c>
      <c r="C574" s="118" t="s">
        <v>418</v>
      </c>
      <c r="D574" s="5"/>
      <c r="E574" s="5"/>
      <c r="F574" s="5"/>
      <c r="G574" s="5"/>
      <c r="H574" s="5"/>
      <c r="I574" s="5"/>
      <c r="J574" s="5"/>
      <c r="K574" s="5"/>
      <c r="L574" s="28"/>
      <c r="M574" s="141" t="s">
        <v>732</v>
      </c>
      <c r="N574" s="142">
        <v>0</v>
      </c>
      <c r="O574" s="150"/>
      <c r="P574" s="144">
        <v>0</v>
      </c>
      <c r="Q574" s="144">
        <v>0</v>
      </c>
      <c r="R574" s="144">
        <f t="shared" si="173"/>
        <v>0</v>
      </c>
      <c r="S574" s="144">
        <f t="shared" si="167"/>
        <v>0</v>
      </c>
      <c r="T574" s="144">
        <v>0</v>
      </c>
      <c r="U574" s="144">
        <f t="shared" si="174"/>
        <v>0</v>
      </c>
      <c r="V574" s="145"/>
      <c r="W574" s="144">
        <v>0</v>
      </c>
      <c r="X574" s="146">
        <f t="shared" si="168"/>
        <v>0</v>
      </c>
      <c r="Y574" s="144">
        <v>0</v>
      </c>
      <c r="Z574" s="144">
        <f t="shared" si="169"/>
        <v>0</v>
      </c>
      <c r="AA574" s="144">
        <f t="shared" si="170"/>
        <v>0</v>
      </c>
      <c r="AB574" s="144">
        <f t="shared" si="171"/>
        <v>0</v>
      </c>
      <c r="AC574" s="147">
        <f t="shared" si="172"/>
        <v>0</v>
      </c>
      <c r="AD574" s="48"/>
      <c r="AE574" s="21">
        <v>10</v>
      </c>
      <c r="AF574" s="21">
        <v>0</v>
      </c>
      <c r="AG574" s="21">
        <f t="shared" si="175"/>
        <v>0</v>
      </c>
      <c r="AH574" s="21">
        <f t="shared" si="176"/>
        <v>0</v>
      </c>
      <c r="AI574" s="21">
        <f t="shared" si="177"/>
        <v>0</v>
      </c>
      <c r="AJ574" s="21">
        <f t="shared" si="178"/>
        <v>0</v>
      </c>
      <c r="AK574" s="21">
        <f t="shared" si="179"/>
        <v>0</v>
      </c>
      <c r="AL574" s="21">
        <f t="shared" si="180"/>
        <v>0</v>
      </c>
      <c r="AM574" s="21">
        <f t="shared" si="181"/>
        <v>0</v>
      </c>
      <c r="AN574" s="21">
        <f t="shared" si="182"/>
        <v>0</v>
      </c>
      <c r="AO574" s="21">
        <f t="shared" si="183"/>
        <v>0</v>
      </c>
      <c r="AP574" s="21">
        <f t="shared" si="184"/>
        <v>0</v>
      </c>
      <c r="AQ574" s="23">
        <f t="shared" si="185"/>
        <v>0</v>
      </c>
    </row>
    <row r="575" spans="1:43" x14ac:dyDescent="0.25">
      <c r="A575" s="128" t="s">
        <v>238</v>
      </c>
      <c r="B575" s="140" t="s">
        <v>792</v>
      </c>
      <c r="C575" s="118" t="s">
        <v>791</v>
      </c>
      <c r="D575" s="5"/>
      <c r="E575" s="5"/>
      <c r="F575" s="5"/>
      <c r="G575" s="5"/>
      <c r="H575" s="5"/>
      <c r="I575" s="5"/>
      <c r="J575" s="5"/>
      <c r="K575" s="5"/>
      <c r="L575" s="28"/>
      <c r="M575" s="141" t="s">
        <v>732</v>
      </c>
      <c r="N575" s="142">
        <v>0</v>
      </c>
      <c r="O575" s="150"/>
      <c r="P575" s="144">
        <v>0</v>
      </c>
      <c r="Q575" s="144">
        <v>0</v>
      </c>
      <c r="R575" s="144">
        <f t="shared" si="173"/>
        <v>0</v>
      </c>
      <c r="S575" s="144">
        <f t="shared" si="167"/>
        <v>0</v>
      </c>
      <c r="T575" s="144">
        <v>0</v>
      </c>
      <c r="U575" s="144">
        <f t="shared" si="174"/>
        <v>0</v>
      </c>
      <c r="V575" s="145"/>
      <c r="W575" s="144">
        <v>0</v>
      </c>
      <c r="X575" s="146">
        <f t="shared" si="168"/>
        <v>0</v>
      </c>
      <c r="Y575" s="144">
        <v>0</v>
      </c>
      <c r="Z575" s="144">
        <f t="shared" si="169"/>
        <v>0</v>
      </c>
      <c r="AA575" s="144">
        <f t="shared" si="170"/>
        <v>0</v>
      </c>
      <c r="AB575" s="144">
        <f t="shared" si="171"/>
        <v>0</v>
      </c>
      <c r="AC575" s="147">
        <f t="shared" si="172"/>
        <v>0</v>
      </c>
      <c r="AD575" s="48"/>
      <c r="AE575" s="21">
        <v>10</v>
      </c>
      <c r="AF575" s="21">
        <v>0</v>
      </c>
      <c r="AG575" s="21">
        <f t="shared" si="175"/>
        <v>0</v>
      </c>
      <c r="AH575" s="21">
        <f t="shared" si="176"/>
        <v>0</v>
      </c>
      <c r="AI575" s="21">
        <f t="shared" si="177"/>
        <v>0</v>
      </c>
      <c r="AJ575" s="21">
        <f t="shared" si="178"/>
        <v>0</v>
      </c>
      <c r="AK575" s="21">
        <f t="shared" si="179"/>
        <v>0</v>
      </c>
      <c r="AL575" s="21">
        <f t="shared" si="180"/>
        <v>0</v>
      </c>
      <c r="AM575" s="21">
        <f t="shared" si="181"/>
        <v>0</v>
      </c>
      <c r="AN575" s="21">
        <f t="shared" si="182"/>
        <v>0</v>
      </c>
      <c r="AO575" s="21">
        <f t="shared" si="183"/>
        <v>0</v>
      </c>
      <c r="AP575" s="21">
        <f t="shared" si="184"/>
        <v>0</v>
      </c>
      <c r="AQ575" s="23">
        <f t="shared" si="185"/>
        <v>0</v>
      </c>
    </row>
    <row r="576" spans="1:43" x14ac:dyDescent="0.25">
      <c r="A576" s="131"/>
      <c r="B576" s="140" t="s">
        <v>792</v>
      </c>
      <c r="C576" s="127" t="s">
        <v>303</v>
      </c>
      <c r="D576" s="5"/>
      <c r="E576" s="5"/>
      <c r="F576" s="5"/>
      <c r="G576" s="5"/>
      <c r="H576" s="5"/>
      <c r="I576" s="5"/>
      <c r="J576" s="5"/>
      <c r="K576" s="5"/>
      <c r="L576" s="28"/>
      <c r="M576" s="141" t="s">
        <v>732</v>
      </c>
      <c r="N576" s="142">
        <v>0</v>
      </c>
      <c r="O576" s="150"/>
      <c r="P576" s="144">
        <v>0</v>
      </c>
      <c r="Q576" s="144">
        <v>0</v>
      </c>
      <c r="R576" s="144">
        <f t="shared" si="173"/>
        <v>0</v>
      </c>
      <c r="S576" s="144">
        <f t="shared" si="167"/>
        <v>0</v>
      </c>
      <c r="T576" s="144">
        <v>0</v>
      </c>
      <c r="U576" s="144">
        <f t="shared" si="174"/>
        <v>0</v>
      </c>
      <c r="V576" s="145"/>
      <c r="W576" s="144">
        <v>0</v>
      </c>
      <c r="X576" s="146">
        <f t="shared" si="168"/>
        <v>0</v>
      </c>
      <c r="Y576" s="144">
        <v>0</v>
      </c>
      <c r="Z576" s="144">
        <f t="shared" si="169"/>
        <v>0</v>
      </c>
      <c r="AA576" s="144">
        <f t="shared" si="170"/>
        <v>0</v>
      </c>
      <c r="AB576" s="144">
        <f t="shared" si="171"/>
        <v>0</v>
      </c>
      <c r="AC576" s="147">
        <f t="shared" si="172"/>
        <v>0</v>
      </c>
      <c r="AD576" s="48"/>
      <c r="AE576" s="21">
        <v>10</v>
      </c>
      <c r="AF576" s="21">
        <v>0</v>
      </c>
      <c r="AG576" s="21">
        <f t="shared" si="175"/>
        <v>0</v>
      </c>
      <c r="AH576" s="21">
        <f t="shared" si="176"/>
        <v>0</v>
      </c>
      <c r="AI576" s="21">
        <f t="shared" si="177"/>
        <v>0</v>
      </c>
      <c r="AJ576" s="21">
        <f t="shared" si="178"/>
        <v>0</v>
      </c>
      <c r="AK576" s="21">
        <f t="shared" si="179"/>
        <v>0</v>
      </c>
      <c r="AL576" s="21">
        <f t="shared" si="180"/>
        <v>0</v>
      </c>
      <c r="AM576" s="21">
        <f t="shared" si="181"/>
        <v>0</v>
      </c>
      <c r="AN576" s="21">
        <f t="shared" si="182"/>
        <v>0</v>
      </c>
      <c r="AO576" s="21">
        <f t="shared" si="183"/>
        <v>0</v>
      </c>
      <c r="AP576" s="21">
        <f t="shared" si="184"/>
        <v>0</v>
      </c>
      <c r="AQ576" s="23">
        <f t="shared" si="185"/>
        <v>0</v>
      </c>
    </row>
    <row r="577" spans="1:43" ht="30" x14ac:dyDescent="0.25">
      <c r="A577" s="131"/>
      <c r="B577" s="140" t="s">
        <v>792</v>
      </c>
      <c r="C577" s="118" t="s">
        <v>411</v>
      </c>
      <c r="D577" s="5"/>
      <c r="E577" s="5"/>
      <c r="F577" s="5"/>
      <c r="G577" s="5"/>
      <c r="H577" s="5"/>
      <c r="I577" s="5"/>
      <c r="J577" s="5"/>
      <c r="K577" s="5"/>
      <c r="L577" s="28"/>
      <c r="M577" s="141" t="s">
        <v>732</v>
      </c>
      <c r="N577" s="142">
        <v>0</v>
      </c>
      <c r="O577" s="150"/>
      <c r="P577" s="144">
        <v>0</v>
      </c>
      <c r="Q577" s="144">
        <v>0</v>
      </c>
      <c r="R577" s="144">
        <f t="shared" si="173"/>
        <v>0</v>
      </c>
      <c r="S577" s="144">
        <f t="shared" si="167"/>
        <v>0</v>
      </c>
      <c r="T577" s="144">
        <v>0</v>
      </c>
      <c r="U577" s="144">
        <f t="shared" si="174"/>
        <v>0</v>
      </c>
      <c r="V577" s="145"/>
      <c r="W577" s="144">
        <v>0</v>
      </c>
      <c r="X577" s="146">
        <f t="shared" si="168"/>
        <v>0</v>
      </c>
      <c r="Y577" s="144">
        <v>0</v>
      </c>
      <c r="Z577" s="144">
        <f t="shared" si="169"/>
        <v>0</v>
      </c>
      <c r="AA577" s="144">
        <f t="shared" si="170"/>
        <v>0</v>
      </c>
      <c r="AB577" s="144">
        <f t="shared" si="171"/>
        <v>0</v>
      </c>
      <c r="AC577" s="147">
        <f t="shared" si="172"/>
        <v>0</v>
      </c>
      <c r="AD577" s="48"/>
      <c r="AE577" s="21">
        <v>10</v>
      </c>
      <c r="AF577" s="21">
        <v>0</v>
      </c>
      <c r="AG577" s="21">
        <f t="shared" si="175"/>
        <v>0</v>
      </c>
      <c r="AH577" s="21">
        <f t="shared" si="176"/>
        <v>0</v>
      </c>
      <c r="AI577" s="21">
        <f t="shared" si="177"/>
        <v>0</v>
      </c>
      <c r="AJ577" s="21">
        <f t="shared" si="178"/>
        <v>0</v>
      </c>
      <c r="AK577" s="21">
        <f t="shared" si="179"/>
        <v>0</v>
      </c>
      <c r="AL577" s="21">
        <f t="shared" si="180"/>
        <v>0</v>
      </c>
      <c r="AM577" s="21">
        <f t="shared" si="181"/>
        <v>0</v>
      </c>
      <c r="AN577" s="21">
        <f t="shared" si="182"/>
        <v>0</v>
      </c>
      <c r="AO577" s="21">
        <f t="shared" si="183"/>
        <v>0</v>
      </c>
      <c r="AP577" s="21">
        <f t="shared" si="184"/>
        <v>0</v>
      </c>
      <c r="AQ577" s="23">
        <f t="shared" si="185"/>
        <v>0</v>
      </c>
    </row>
    <row r="578" spans="1:43" x14ac:dyDescent="0.25">
      <c r="A578" s="131"/>
      <c r="B578" s="140" t="s">
        <v>792</v>
      </c>
      <c r="C578" s="127" t="s">
        <v>262</v>
      </c>
      <c r="D578" s="5"/>
      <c r="E578" s="5"/>
      <c r="F578" s="5"/>
      <c r="G578" s="5"/>
      <c r="H578" s="5"/>
      <c r="I578" s="5"/>
      <c r="J578" s="5"/>
      <c r="K578" s="5"/>
      <c r="L578" s="28"/>
      <c r="M578" s="141" t="s">
        <v>732</v>
      </c>
      <c r="N578" s="142">
        <v>0</v>
      </c>
      <c r="O578" s="150"/>
      <c r="P578" s="144">
        <v>0</v>
      </c>
      <c r="Q578" s="144">
        <v>0</v>
      </c>
      <c r="R578" s="144">
        <f t="shared" si="173"/>
        <v>0</v>
      </c>
      <c r="S578" s="144">
        <f t="shared" si="167"/>
        <v>0</v>
      </c>
      <c r="T578" s="144">
        <v>0</v>
      </c>
      <c r="U578" s="144">
        <f t="shared" si="174"/>
        <v>0</v>
      </c>
      <c r="V578" s="145"/>
      <c r="W578" s="144">
        <v>0</v>
      </c>
      <c r="X578" s="146">
        <f t="shared" si="168"/>
        <v>0</v>
      </c>
      <c r="Y578" s="144">
        <v>0</v>
      </c>
      <c r="Z578" s="144">
        <f t="shared" si="169"/>
        <v>0</v>
      </c>
      <c r="AA578" s="144">
        <f t="shared" si="170"/>
        <v>0</v>
      </c>
      <c r="AB578" s="144">
        <f t="shared" si="171"/>
        <v>0</v>
      </c>
      <c r="AC578" s="147">
        <f t="shared" si="172"/>
        <v>0</v>
      </c>
      <c r="AD578" s="48"/>
      <c r="AE578" s="21">
        <v>10</v>
      </c>
      <c r="AF578" s="21">
        <v>0</v>
      </c>
      <c r="AG578" s="21">
        <f t="shared" si="175"/>
        <v>0</v>
      </c>
      <c r="AH578" s="21">
        <f t="shared" si="176"/>
        <v>0</v>
      </c>
      <c r="AI578" s="21">
        <f t="shared" si="177"/>
        <v>0</v>
      </c>
      <c r="AJ578" s="21">
        <f t="shared" si="178"/>
        <v>0</v>
      </c>
      <c r="AK578" s="21">
        <f t="shared" si="179"/>
        <v>0</v>
      </c>
      <c r="AL578" s="21">
        <f t="shared" si="180"/>
        <v>0</v>
      </c>
      <c r="AM578" s="21">
        <f t="shared" si="181"/>
        <v>0</v>
      </c>
      <c r="AN578" s="21">
        <f t="shared" si="182"/>
        <v>0</v>
      </c>
      <c r="AO578" s="21">
        <f t="shared" si="183"/>
        <v>0</v>
      </c>
      <c r="AP578" s="21">
        <f t="shared" si="184"/>
        <v>0</v>
      </c>
      <c r="AQ578" s="23">
        <f t="shared" si="185"/>
        <v>0</v>
      </c>
    </row>
    <row r="579" spans="1:43" x14ac:dyDescent="0.25">
      <c r="A579" s="131"/>
      <c r="B579" s="140" t="s">
        <v>792</v>
      </c>
      <c r="C579" s="118" t="s">
        <v>412</v>
      </c>
      <c r="D579" s="5"/>
      <c r="E579" s="5"/>
      <c r="F579" s="5"/>
      <c r="G579" s="5"/>
      <c r="H579" s="5"/>
      <c r="I579" s="5"/>
      <c r="J579" s="5"/>
      <c r="K579" s="5"/>
      <c r="L579" s="28"/>
      <c r="M579" s="141" t="s">
        <v>732</v>
      </c>
      <c r="N579" s="142">
        <v>0</v>
      </c>
      <c r="O579" s="150"/>
      <c r="P579" s="144">
        <v>0</v>
      </c>
      <c r="Q579" s="144">
        <v>0</v>
      </c>
      <c r="R579" s="144">
        <f t="shared" si="173"/>
        <v>0</v>
      </c>
      <c r="S579" s="144">
        <f t="shared" si="167"/>
        <v>0</v>
      </c>
      <c r="T579" s="144">
        <v>0</v>
      </c>
      <c r="U579" s="144">
        <f t="shared" si="174"/>
        <v>0</v>
      </c>
      <c r="V579" s="145"/>
      <c r="W579" s="144">
        <v>0</v>
      </c>
      <c r="X579" s="146">
        <f t="shared" si="168"/>
        <v>0</v>
      </c>
      <c r="Y579" s="144">
        <v>0</v>
      </c>
      <c r="Z579" s="144">
        <f t="shared" si="169"/>
        <v>0</v>
      </c>
      <c r="AA579" s="144">
        <f t="shared" si="170"/>
        <v>0</v>
      </c>
      <c r="AB579" s="144">
        <f t="shared" si="171"/>
        <v>0</v>
      </c>
      <c r="AC579" s="147">
        <f t="shared" si="172"/>
        <v>0</v>
      </c>
      <c r="AD579" s="48"/>
      <c r="AE579" s="21">
        <v>10</v>
      </c>
      <c r="AF579" s="21">
        <v>0</v>
      </c>
      <c r="AG579" s="21">
        <f t="shared" si="175"/>
        <v>0</v>
      </c>
      <c r="AH579" s="21">
        <f t="shared" si="176"/>
        <v>0</v>
      </c>
      <c r="AI579" s="21">
        <f t="shared" si="177"/>
        <v>0</v>
      </c>
      <c r="AJ579" s="21">
        <f t="shared" si="178"/>
        <v>0</v>
      </c>
      <c r="AK579" s="21">
        <f t="shared" si="179"/>
        <v>0</v>
      </c>
      <c r="AL579" s="21">
        <f t="shared" si="180"/>
        <v>0</v>
      </c>
      <c r="AM579" s="21">
        <f t="shared" si="181"/>
        <v>0</v>
      </c>
      <c r="AN579" s="21">
        <f t="shared" si="182"/>
        <v>0</v>
      </c>
      <c r="AO579" s="21">
        <f t="shared" si="183"/>
        <v>0</v>
      </c>
      <c r="AP579" s="21">
        <f t="shared" si="184"/>
        <v>0</v>
      </c>
      <c r="AQ579" s="23">
        <f t="shared" si="185"/>
        <v>0</v>
      </c>
    </row>
    <row r="580" spans="1:43" x14ac:dyDescent="0.25">
      <c r="A580" s="131"/>
      <c r="B580" s="140" t="s">
        <v>792</v>
      </c>
      <c r="C580" s="118" t="s">
        <v>413</v>
      </c>
      <c r="D580" s="5"/>
      <c r="E580" s="5"/>
      <c r="F580" s="5"/>
      <c r="G580" s="5"/>
      <c r="H580" s="5"/>
      <c r="I580" s="5"/>
      <c r="J580" s="5"/>
      <c r="K580" s="5"/>
      <c r="L580" s="28"/>
      <c r="M580" s="141" t="s">
        <v>732</v>
      </c>
      <c r="N580" s="142">
        <v>0</v>
      </c>
      <c r="O580" s="150"/>
      <c r="P580" s="144">
        <v>0</v>
      </c>
      <c r="Q580" s="144">
        <v>0</v>
      </c>
      <c r="R580" s="144">
        <f t="shared" si="173"/>
        <v>0</v>
      </c>
      <c r="S580" s="144">
        <f t="shared" si="167"/>
        <v>0</v>
      </c>
      <c r="T580" s="144">
        <v>0</v>
      </c>
      <c r="U580" s="144">
        <f t="shared" si="174"/>
        <v>0</v>
      </c>
      <c r="V580" s="145"/>
      <c r="W580" s="144">
        <v>0</v>
      </c>
      <c r="X580" s="146">
        <f t="shared" si="168"/>
        <v>0</v>
      </c>
      <c r="Y580" s="144">
        <v>0</v>
      </c>
      <c r="Z580" s="144">
        <f t="shared" si="169"/>
        <v>0</v>
      </c>
      <c r="AA580" s="144">
        <f t="shared" si="170"/>
        <v>0</v>
      </c>
      <c r="AB580" s="144">
        <f t="shared" si="171"/>
        <v>0</v>
      </c>
      <c r="AC580" s="147">
        <f t="shared" si="172"/>
        <v>0</v>
      </c>
      <c r="AD580" s="48"/>
      <c r="AE580" s="21">
        <v>10</v>
      </c>
      <c r="AF580" s="21">
        <v>0</v>
      </c>
      <c r="AG580" s="21">
        <f t="shared" si="175"/>
        <v>0</v>
      </c>
      <c r="AH580" s="21">
        <f t="shared" si="176"/>
        <v>0</v>
      </c>
      <c r="AI580" s="21">
        <f t="shared" si="177"/>
        <v>0</v>
      </c>
      <c r="AJ580" s="21">
        <f t="shared" si="178"/>
        <v>0</v>
      </c>
      <c r="AK580" s="21">
        <f t="shared" si="179"/>
        <v>0</v>
      </c>
      <c r="AL580" s="21">
        <f t="shared" si="180"/>
        <v>0</v>
      </c>
      <c r="AM580" s="21">
        <f t="shared" si="181"/>
        <v>0</v>
      </c>
      <c r="AN580" s="21">
        <f t="shared" si="182"/>
        <v>0</v>
      </c>
      <c r="AO580" s="21">
        <f t="shared" si="183"/>
        <v>0</v>
      </c>
      <c r="AP580" s="21">
        <f t="shared" si="184"/>
        <v>0</v>
      </c>
      <c r="AQ580" s="23">
        <f t="shared" si="185"/>
        <v>0</v>
      </c>
    </row>
    <row r="581" spans="1:43" x14ac:dyDescent="0.25">
      <c r="A581" s="131"/>
      <c r="B581" s="140" t="s">
        <v>792</v>
      </c>
      <c r="C581" s="118" t="s">
        <v>419</v>
      </c>
      <c r="D581" s="5"/>
      <c r="E581" s="5"/>
      <c r="F581" s="5"/>
      <c r="G581" s="5"/>
      <c r="H581" s="5"/>
      <c r="I581" s="5"/>
      <c r="J581" s="5"/>
      <c r="K581" s="5"/>
      <c r="L581" s="28"/>
      <c r="M581" s="141" t="s">
        <v>732</v>
      </c>
      <c r="N581" s="142">
        <v>0</v>
      </c>
      <c r="O581" s="150"/>
      <c r="P581" s="144">
        <v>0</v>
      </c>
      <c r="Q581" s="144">
        <v>0</v>
      </c>
      <c r="R581" s="144">
        <f t="shared" si="173"/>
        <v>0</v>
      </c>
      <c r="S581" s="144">
        <f t="shared" si="167"/>
        <v>0</v>
      </c>
      <c r="T581" s="144">
        <v>0</v>
      </c>
      <c r="U581" s="144">
        <f t="shared" si="174"/>
        <v>0</v>
      </c>
      <c r="V581" s="145"/>
      <c r="W581" s="144">
        <v>0</v>
      </c>
      <c r="X581" s="146">
        <f t="shared" si="168"/>
        <v>0</v>
      </c>
      <c r="Y581" s="144">
        <v>0</v>
      </c>
      <c r="Z581" s="144">
        <f t="shared" si="169"/>
        <v>0</v>
      </c>
      <c r="AA581" s="144">
        <f t="shared" si="170"/>
        <v>0</v>
      </c>
      <c r="AB581" s="144">
        <f t="shared" si="171"/>
        <v>0</v>
      </c>
      <c r="AC581" s="147">
        <f t="shared" si="172"/>
        <v>0</v>
      </c>
      <c r="AD581" s="48"/>
      <c r="AE581" s="21">
        <v>10</v>
      </c>
      <c r="AF581" s="21">
        <v>0</v>
      </c>
      <c r="AG581" s="21">
        <f t="shared" si="175"/>
        <v>0</v>
      </c>
      <c r="AH581" s="21">
        <f t="shared" si="176"/>
        <v>0</v>
      </c>
      <c r="AI581" s="21">
        <f t="shared" si="177"/>
        <v>0</v>
      </c>
      <c r="AJ581" s="21">
        <f t="shared" si="178"/>
        <v>0</v>
      </c>
      <c r="AK581" s="21">
        <f t="shared" si="179"/>
        <v>0</v>
      </c>
      <c r="AL581" s="21">
        <f t="shared" si="180"/>
        <v>0</v>
      </c>
      <c r="AM581" s="21">
        <f t="shared" si="181"/>
        <v>0</v>
      </c>
      <c r="AN581" s="21">
        <f t="shared" si="182"/>
        <v>0</v>
      </c>
      <c r="AO581" s="21">
        <f t="shared" si="183"/>
        <v>0</v>
      </c>
      <c r="AP581" s="21">
        <f t="shared" si="184"/>
        <v>0</v>
      </c>
      <c r="AQ581" s="23">
        <f t="shared" si="185"/>
        <v>0</v>
      </c>
    </row>
    <row r="582" spans="1:43" x14ac:dyDescent="0.25">
      <c r="A582" s="131"/>
      <c r="B582" s="140" t="s">
        <v>792</v>
      </c>
      <c r="C582" s="125" t="s">
        <v>323</v>
      </c>
      <c r="D582" s="5"/>
      <c r="E582" s="5"/>
      <c r="F582" s="5"/>
      <c r="G582" s="5"/>
      <c r="H582" s="5"/>
      <c r="I582" s="5"/>
      <c r="J582" s="5"/>
      <c r="K582" s="5"/>
      <c r="L582" s="28"/>
      <c r="M582" s="141" t="s">
        <v>732</v>
      </c>
      <c r="N582" s="142">
        <v>0</v>
      </c>
      <c r="O582" s="150"/>
      <c r="P582" s="144">
        <v>0</v>
      </c>
      <c r="Q582" s="144">
        <v>0</v>
      </c>
      <c r="R582" s="144">
        <f t="shared" si="173"/>
        <v>0</v>
      </c>
      <c r="S582" s="144">
        <f t="shared" si="167"/>
        <v>0</v>
      </c>
      <c r="T582" s="144">
        <v>0</v>
      </c>
      <c r="U582" s="144">
        <f t="shared" si="174"/>
        <v>0</v>
      </c>
      <c r="V582" s="145"/>
      <c r="W582" s="144">
        <v>0</v>
      </c>
      <c r="X582" s="146">
        <f t="shared" si="168"/>
        <v>0</v>
      </c>
      <c r="Y582" s="144">
        <v>0</v>
      </c>
      <c r="Z582" s="144">
        <f t="shared" si="169"/>
        <v>0</v>
      </c>
      <c r="AA582" s="144">
        <f t="shared" si="170"/>
        <v>0</v>
      </c>
      <c r="AB582" s="144">
        <f t="shared" si="171"/>
        <v>0</v>
      </c>
      <c r="AC582" s="147">
        <f t="shared" si="172"/>
        <v>0</v>
      </c>
      <c r="AD582" s="48"/>
      <c r="AE582" s="21">
        <v>10</v>
      </c>
      <c r="AF582" s="21">
        <v>0</v>
      </c>
      <c r="AG582" s="21">
        <f t="shared" si="175"/>
        <v>0</v>
      </c>
      <c r="AH582" s="21">
        <f t="shared" si="176"/>
        <v>0</v>
      </c>
      <c r="AI582" s="21">
        <f t="shared" si="177"/>
        <v>0</v>
      </c>
      <c r="AJ582" s="21">
        <f t="shared" si="178"/>
        <v>0</v>
      </c>
      <c r="AK582" s="21">
        <f t="shared" si="179"/>
        <v>0</v>
      </c>
      <c r="AL582" s="21">
        <f t="shared" si="180"/>
        <v>0</v>
      </c>
      <c r="AM582" s="21">
        <f t="shared" si="181"/>
        <v>0</v>
      </c>
      <c r="AN582" s="21">
        <f t="shared" si="182"/>
        <v>0</v>
      </c>
      <c r="AO582" s="21">
        <f t="shared" si="183"/>
        <v>0</v>
      </c>
      <c r="AP582" s="21">
        <f t="shared" si="184"/>
        <v>0</v>
      </c>
      <c r="AQ582" s="23">
        <f t="shared" si="185"/>
        <v>0</v>
      </c>
    </row>
    <row r="583" spans="1:43" x14ac:dyDescent="0.25">
      <c r="A583" s="131"/>
      <c r="B583" s="140" t="s">
        <v>792</v>
      </c>
      <c r="C583" s="125" t="s">
        <v>783</v>
      </c>
      <c r="D583" s="5"/>
      <c r="E583" s="5"/>
      <c r="F583" s="5"/>
      <c r="G583" s="5"/>
      <c r="H583" s="5"/>
      <c r="I583" s="5"/>
      <c r="J583" s="5"/>
      <c r="K583" s="5"/>
      <c r="L583" s="28"/>
      <c r="M583" s="141" t="s">
        <v>732</v>
      </c>
      <c r="N583" s="142">
        <v>0</v>
      </c>
      <c r="O583" s="150"/>
      <c r="P583" s="144">
        <v>0</v>
      </c>
      <c r="Q583" s="144">
        <v>0</v>
      </c>
      <c r="R583" s="144">
        <f t="shared" si="173"/>
        <v>0</v>
      </c>
      <c r="S583" s="144">
        <f t="shared" si="167"/>
        <v>0</v>
      </c>
      <c r="T583" s="144">
        <v>0</v>
      </c>
      <c r="U583" s="144">
        <f t="shared" si="174"/>
        <v>0</v>
      </c>
      <c r="V583" s="145"/>
      <c r="W583" s="144">
        <v>0</v>
      </c>
      <c r="X583" s="146">
        <f t="shared" si="168"/>
        <v>0</v>
      </c>
      <c r="Y583" s="144">
        <v>0</v>
      </c>
      <c r="Z583" s="144">
        <f t="shared" si="169"/>
        <v>0</v>
      </c>
      <c r="AA583" s="144">
        <f t="shared" si="170"/>
        <v>0</v>
      </c>
      <c r="AB583" s="144">
        <f t="shared" si="171"/>
        <v>0</v>
      </c>
      <c r="AC583" s="147">
        <f t="shared" si="172"/>
        <v>0</v>
      </c>
      <c r="AD583" s="48"/>
      <c r="AE583" s="21">
        <v>10</v>
      </c>
      <c r="AF583" s="21">
        <v>0</v>
      </c>
      <c r="AG583" s="21">
        <f t="shared" si="175"/>
        <v>0</v>
      </c>
      <c r="AH583" s="21">
        <f t="shared" si="176"/>
        <v>0</v>
      </c>
      <c r="AI583" s="21">
        <f t="shared" si="177"/>
        <v>0</v>
      </c>
      <c r="AJ583" s="21">
        <f t="shared" si="178"/>
        <v>0</v>
      </c>
      <c r="AK583" s="21">
        <f t="shared" si="179"/>
        <v>0</v>
      </c>
      <c r="AL583" s="21">
        <f t="shared" si="180"/>
        <v>0</v>
      </c>
      <c r="AM583" s="21">
        <f t="shared" si="181"/>
        <v>0</v>
      </c>
      <c r="AN583" s="21">
        <f t="shared" si="182"/>
        <v>0</v>
      </c>
      <c r="AO583" s="21">
        <f t="shared" si="183"/>
        <v>0</v>
      </c>
      <c r="AP583" s="21">
        <f t="shared" si="184"/>
        <v>0</v>
      </c>
      <c r="AQ583" s="23">
        <f t="shared" si="185"/>
        <v>0</v>
      </c>
    </row>
    <row r="584" spans="1:43" x14ac:dyDescent="0.25">
      <c r="A584" s="131"/>
      <c r="B584" s="140" t="s">
        <v>792</v>
      </c>
      <c r="C584" s="125" t="s">
        <v>323</v>
      </c>
      <c r="D584" s="5"/>
      <c r="E584" s="5"/>
      <c r="F584" s="5"/>
      <c r="G584" s="5"/>
      <c r="H584" s="5"/>
      <c r="I584" s="5"/>
      <c r="J584" s="5"/>
      <c r="K584" s="5"/>
      <c r="L584" s="28"/>
      <c r="M584" s="141" t="s">
        <v>732</v>
      </c>
      <c r="N584" s="142">
        <v>0</v>
      </c>
      <c r="O584" s="150"/>
      <c r="P584" s="144">
        <v>0</v>
      </c>
      <c r="Q584" s="144">
        <v>0</v>
      </c>
      <c r="R584" s="144">
        <f t="shared" si="173"/>
        <v>0</v>
      </c>
      <c r="S584" s="144">
        <f t="shared" si="167"/>
        <v>0</v>
      </c>
      <c r="T584" s="144">
        <v>0</v>
      </c>
      <c r="U584" s="144">
        <f t="shared" si="174"/>
        <v>0</v>
      </c>
      <c r="V584" s="145"/>
      <c r="W584" s="144">
        <v>0</v>
      </c>
      <c r="X584" s="146">
        <f t="shared" si="168"/>
        <v>0</v>
      </c>
      <c r="Y584" s="144">
        <v>0</v>
      </c>
      <c r="Z584" s="144">
        <f t="shared" si="169"/>
        <v>0</v>
      </c>
      <c r="AA584" s="144">
        <f t="shared" si="170"/>
        <v>0</v>
      </c>
      <c r="AB584" s="144">
        <f t="shared" si="171"/>
        <v>0</v>
      </c>
      <c r="AC584" s="147">
        <f t="shared" si="172"/>
        <v>0</v>
      </c>
      <c r="AD584" s="48"/>
      <c r="AE584" s="21">
        <v>10</v>
      </c>
      <c r="AF584" s="21">
        <v>0</v>
      </c>
      <c r="AG584" s="21">
        <f t="shared" si="175"/>
        <v>0</v>
      </c>
      <c r="AH584" s="21">
        <f t="shared" si="176"/>
        <v>0</v>
      </c>
      <c r="AI584" s="21">
        <f t="shared" si="177"/>
        <v>0</v>
      </c>
      <c r="AJ584" s="21">
        <f t="shared" si="178"/>
        <v>0</v>
      </c>
      <c r="AK584" s="21">
        <f t="shared" si="179"/>
        <v>0</v>
      </c>
      <c r="AL584" s="21">
        <f t="shared" si="180"/>
        <v>0</v>
      </c>
      <c r="AM584" s="21">
        <f t="shared" si="181"/>
        <v>0</v>
      </c>
      <c r="AN584" s="21">
        <f t="shared" si="182"/>
        <v>0</v>
      </c>
      <c r="AO584" s="21">
        <f t="shared" si="183"/>
        <v>0</v>
      </c>
      <c r="AP584" s="21">
        <f t="shared" si="184"/>
        <v>0</v>
      </c>
      <c r="AQ584" s="23">
        <f t="shared" si="185"/>
        <v>0</v>
      </c>
    </row>
    <row r="585" spans="1:43" x14ac:dyDescent="0.25">
      <c r="A585" s="131"/>
      <c r="B585" s="140" t="s">
        <v>792</v>
      </c>
      <c r="C585" s="118" t="s">
        <v>412</v>
      </c>
      <c r="D585" s="5"/>
      <c r="E585" s="5"/>
      <c r="F585" s="5"/>
      <c r="G585" s="5"/>
      <c r="H585" s="5"/>
      <c r="I585" s="5"/>
      <c r="J585" s="5"/>
      <c r="K585" s="5"/>
      <c r="L585" s="28"/>
      <c r="M585" s="141" t="s">
        <v>732</v>
      </c>
      <c r="N585" s="142">
        <v>0</v>
      </c>
      <c r="O585" s="150"/>
      <c r="P585" s="144">
        <v>0</v>
      </c>
      <c r="Q585" s="144">
        <v>0</v>
      </c>
      <c r="R585" s="144">
        <f t="shared" si="173"/>
        <v>0</v>
      </c>
      <c r="S585" s="144">
        <f t="shared" ref="S585:S648" si="186">R585*7.503%</f>
        <v>0</v>
      </c>
      <c r="T585" s="144">
        <v>0</v>
      </c>
      <c r="U585" s="144">
        <f t="shared" si="174"/>
        <v>0</v>
      </c>
      <c r="V585" s="145"/>
      <c r="W585" s="144">
        <v>0</v>
      </c>
      <c r="X585" s="146">
        <f t="shared" ref="X585:X648" si="187">W585*12.36%</f>
        <v>0</v>
      </c>
      <c r="Y585" s="144">
        <v>0</v>
      </c>
      <c r="Z585" s="144">
        <f t="shared" ref="Z585:Z648" si="188">W585+X585+Y585</f>
        <v>0</v>
      </c>
      <c r="AA585" s="144">
        <f t="shared" ref="AA585:AA648" si="189">N585*U585</f>
        <v>0</v>
      </c>
      <c r="AB585" s="144">
        <f t="shared" ref="AB585:AB648" si="190">Z585*N585</f>
        <v>0</v>
      </c>
      <c r="AC585" s="147">
        <f t="shared" ref="AC585:AC648" si="191">ROUND(AA585+AB585,0)</f>
        <v>0</v>
      </c>
      <c r="AD585" s="48"/>
      <c r="AE585" s="21">
        <v>10</v>
      </c>
      <c r="AF585" s="21">
        <v>0</v>
      </c>
      <c r="AG585" s="21">
        <f t="shared" si="175"/>
        <v>0</v>
      </c>
      <c r="AH585" s="21">
        <f t="shared" si="176"/>
        <v>0</v>
      </c>
      <c r="AI585" s="21">
        <f t="shared" si="177"/>
        <v>0</v>
      </c>
      <c r="AJ585" s="21">
        <f t="shared" si="178"/>
        <v>0</v>
      </c>
      <c r="AK585" s="21">
        <f t="shared" si="179"/>
        <v>0</v>
      </c>
      <c r="AL585" s="21">
        <f t="shared" si="180"/>
        <v>0</v>
      </c>
      <c r="AM585" s="21">
        <f t="shared" si="181"/>
        <v>0</v>
      </c>
      <c r="AN585" s="21">
        <f t="shared" si="182"/>
        <v>0</v>
      </c>
      <c r="AO585" s="21">
        <f t="shared" si="183"/>
        <v>0</v>
      </c>
      <c r="AP585" s="21">
        <f t="shared" si="184"/>
        <v>0</v>
      </c>
      <c r="AQ585" s="23">
        <f t="shared" si="185"/>
        <v>0</v>
      </c>
    </row>
    <row r="586" spans="1:43" x14ac:dyDescent="0.25">
      <c r="A586" s="131"/>
      <c r="B586" s="140" t="s">
        <v>792</v>
      </c>
      <c r="C586" s="134" t="s">
        <v>420</v>
      </c>
      <c r="D586" s="5"/>
      <c r="E586" s="5"/>
      <c r="F586" s="5"/>
      <c r="G586" s="5"/>
      <c r="H586" s="5"/>
      <c r="I586" s="5"/>
      <c r="J586" s="5"/>
      <c r="K586" s="5"/>
      <c r="L586" s="28"/>
      <c r="M586" s="148" t="s">
        <v>726</v>
      </c>
      <c r="N586" s="141">
        <v>1</v>
      </c>
      <c r="O586" s="150"/>
      <c r="P586" s="151">
        <v>145440.19</v>
      </c>
      <c r="Q586" s="144">
        <v>0</v>
      </c>
      <c r="R586" s="144">
        <f t="shared" ref="R586:R649" si="192">P586+Q586</f>
        <v>145440.19</v>
      </c>
      <c r="S586" s="144">
        <f t="shared" si="186"/>
        <v>10912.3774557</v>
      </c>
      <c r="T586" s="144">
        <v>0</v>
      </c>
      <c r="U586" s="144">
        <f t="shared" ref="U586:U649" si="193">R586+S586+T586</f>
        <v>156352.56745570002</v>
      </c>
      <c r="V586" s="145"/>
      <c r="W586" s="152">
        <v>8862</v>
      </c>
      <c r="X586" s="146">
        <f t="shared" si="187"/>
        <v>1095.3431999999998</v>
      </c>
      <c r="Y586" s="144">
        <v>0</v>
      </c>
      <c r="Z586" s="144">
        <f t="shared" si="188"/>
        <v>9957.3431999999993</v>
      </c>
      <c r="AA586" s="144">
        <f t="shared" si="189"/>
        <v>156352.56745570002</v>
      </c>
      <c r="AB586" s="144">
        <f t="shared" si="190"/>
        <v>9957.3431999999993</v>
      </c>
      <c r="AC586" s="147">
        <f t="shared" si="191"/>
        <v>166310</v>
      </c>
      <c r="AD586" s="48"/>
      <c r="AE586" s="21">
        <v>10</v>
      </c>
      <c r="AF586" s="21">
        <v>1</v>
      </c>
      <c r="AG586" s="21">
        <f t="shared" si="175"/>
        <v>14544.018999999998</v>
      </c>
      <c r="AH586" s="21">
        <f t="shared" si="176"/>
        <v>0</v>
      </c>
      <c r="AI586" s="21">
        <f t="shared" si="177"/>
        <v>14544.018999999998</v>
      </c>
      <c r="AJ586" s="21">
        <f t="shared" si="178"/>
        <v>1091.23774557</v>
      </c>
      <c r="AK586" s="21">
        <f t="shared" si="179"/>
        <v>0</v>
      </c>
      <c r="AL586" s="21">
        <f t="shared" si="180"/>
        <v>15635.256745569999</v>
      </c>
      <c r="AM586" s="21">
        <f t="shared" si="181"/>
        <v>886.2</v>
      </c>
      <c r="AN586" s="21">
        <f t="shared" si="182"/>
        <v>109.53431999999997</v>
      </c>
      <c r="AO586" s="21">
        <f t="shared" si="183"/>
        <v>0</v>
      </c>
      <c r="AP586" s="21">
        <f t="shared" si="184"/>
        <v>995.73432000000003</v>
      </c>
      <c r="AQ586" s="23">
        <f t="shared" si="185"/>
        <v>16630.991065570001</v>
      </c>
    </row>
    <row r="587" spans="1:43" x14ac:dyDescent="0.25">
      <c r="A587" s="126">
        <v>24</v>
      </c>
      <c r="B587" s="140" t="s">
        <v>792</v>
      </c>
      <c r="C587" s="127" t="s">
        <v>421</v>
      </c>
      <c r="D587" s="5"/>
      <c r="E587" s="5"/>
      <c r="F587" s="5"/>
      <c r="G587" s="5"/>
      <c r="H587" s="5"/>
      <c r="I587" s="5"/>
      <c r="J587" s="5"/>
      <c r="K587" s="5"/>
      <c r="L587" s="28"/>
      <c r="M587" s="141" t="s">
        <v>732</v>
      </c>
      <c r="N587" s="142">
        <v>0</v>
      </c>
      <c r="O587" s="150"/>
      <c r="P587" s="144">
        <v>0</v>
      </c>
      <c r="Q587" s="144">
        <v>0</v>
      </c>
      <c r="R587" s="144">
        <f t="shared" si="192"/>
        <v>0</v>
      </c>
      <c r="S587" s="144">
        <f t="shared" si="186"/>
        <v>0</v>
      </c>
      <c r="T587" s="144">
        <v>0</v>
      </c>
      <c r="U587" s="144">
        <f t="shared" si="193"/>
        <v>0</v>
      </c>
      <c r="V587" s="145"/>
      <c r="W587" s="144">
        <v>0</v>
      </c>
      <c r="X587" s="146">
        <f t="shared" si="187"/>
        <v>0</v>
      </c>
      <c r="Y587" s="144">
        <v>0</v>
      </c>
      <c r="Z587" s="144">
        <f t="shared" si="188"/>
        <v>0</v>
      </c>
      <c r="AA587" s="144">
        <f t="shared" si="189"/>
        <v>0</v>
      </c>
      <c r="AB587" s="144">
        <f t="shared" si="190"/>
        <v>0</v>
      </c>
      <c r="AC587" s="147">
        <f t="shared" si="191"/>
        <v>0</v>
      </c>
      <c r="AD587" s="48"/>
      <c r="AE587" s="21">
        <v>10</v>
      </c>
      <c r="AF587" s="21">
        <v>0</v>
      </c>
      <c r="AG587" s="21">
        <f t="shared" ref="AG587:AG650" si="194">AE587*AF587*P587/100</f>
        <v>0</v>
      </c>
      <c r="AH587" s="21">
        <f t="shared" ref="AH587:AH650" si="195">AE587*AF587*Q587/100</f>
        <v>0</v>
      </c>
      <c r="AI587" s="21">
        <f t="shared" ref="AI587:AI650" si="196">AG587+AH587</f>
        <v>0</v>
      </c>
      <c r="AJ587" s="21">
        <f t="shared" ref="AJ587:AJ650" si="197">AE587*AF587*S587/100</f>
        <v>0</v>
      </c>
      <c r="AK587" s="21">
        <f t="shared" ref="AK587:AK650" si="198">AE587*AF587*T587/100</f>
        <v>0</v>
      </c>
      <c r="AL587" s="21">
        <f t="shared" ref="AL587:AL650" si="199">SUM(AI587:AK587)</f>
        <v>0</v>
      </c>
      <c r="AM587" s="21">
        <f t="shared" ref="AM587:AM650" si="200">AE587*AF587*W587/100</f>
        <v>0</v>
      </c>
      <c r="AN587" s="21">
        <f t="shared" ref="AN587:AN650" si="201">AE587*AF587*X587/100</f>
        <v>0</v>
      </c>
      <c r="AO587" s="21">
        <f t="shared" ref="AO587:AO650" si="202">AE587*AF587*Y587/100</f>
        <v>0</v>
      </c>
      <c r="AP587" s="21">
        <f t="shared" ref="AP587:AP650" si="203">SUM(AM587:AO587)</f>
        <v>0</v>
      </c>
      <c r="AQ587" s="23">
        <f t="shared" ref="AQ587:AQ650" si="204">AL587+AP587</f>
        <v>0</v>
      </c>
    </row>
    <row r="588" spans="1:43" x14ac:dyDescent="0.25">
      <c r="A588" s="131"/>
      <c r="B588" s="140" t="s">
        <v>792</v>
      </c>
      <c r="C588" s="127" t="s">
        <v>299</v>
      </c>
      <c r="D588" s="5"/>
      <c r="E588" s="5"/>
      <c r="F588" s="5"/>
      <c r="G588" s="5"/>
      <c r="H588" s="5"/>
      <c r="I588" s="5"/>
      <c r="J588" s="5"/>
      <c r="K588" s="5"/>
      <c r="L588" s="28"/>
      <c r="M588" s="141" t="s">
        <v>732</v>
      </c>
      <c r="N588" s="142">
        <v>0</v>
      </c>
      <c r="O588" s="150"/>
      <c r="P588" s="144">
        <v>0</v>
      </c>
      <c r="Q588" s="144">
        <v>0</v>
      </c>
      <c r="R588" s="144">
        <f t="shared" si="192"/>
        <v>0</v>
      </c>
      <c r="S588" s="144">
        <f t="shared" si="186"/>
        <v>0</v>
      </c>
      <c r="T588" s="144">
        <v>0</v>
      </c>
      <c r="U588" s="144">
        <f t="shared" si="193"/>
        <v>0</v>
      </c>
      <c r="V588" s="145"/>
      <c r="W588" s="144">
        <v>0</v>
      </c>
      <c r="X588" s="146">
        <f t="shared" si="187"/>
        <v>0</v>
      </c>
      <c r="Y588" s="144">
        <v>0</v>
      </c>
      <c r="Z588" s="144">
        <f t="shared" si="188"/>
        <v>0</v>
      </c>
      <c r="AA588" s="144">
        <f t="shared" si="189"/>
        <v>0</v>
      </c>
      <c r="AB588" s="144">
        <f t="shared" si="190"/>
        <v>0</v>
      </c>
      <c r="AC588" s="147">
        <f t="shared" si="191"/>
        <v>0</v>
      </c>
      <c r="AD588" s="48"/>
      <c r="AE588" s="21">
        <v>10</v>
      </c>
      <c r="AF588" s="21">
        <v>0</v>
      </c>
      <c r="AG588" s="21">
        <f t="shared" si="194"/>
        <v>0</v>
      </c>
      <c r="AH588" s="21">
        <f t="shared" si="195"/>
        <v>0</v>
      </c>
      <c r="AI588" s="21">
        <f t="shared" si="196"/>
        <v>0</v>
      </c>
      <c r="AJ588" s="21">
        <f t="shared" si="197"/>
        <v>0</v>
      </c>
      <c r="AK588" s="21">
        <f t="shared" si="198"/>
        <v>0</v>
      </c>
      <c r="AL588" s="21">
        <f t="shared" si="199"/>
        <v>0</v>
      </c>
      <c r="AM588" s="21">
        <f t="shared" si="200"/>
        <v>0</v>
      </c>
      <c r="AN588" s="21">
        <f t="shared" si="201"/>
        <v>0</v>
      </c>
      <c r="AO588" s="21">
        <f t="shared" si="202"/>
        <v>0</v>
      </c>
      <c r="AP588" s="21">
        <f t="shared" si="203"/>
        <v>0</v>
      </c>
      <c r="AQ588" s="23">
        <f t="shared" si="204"/>
        <v>0</v>
      </c>
    </row>
    <row r="589" spans="1:43" ht="30" x14ac:dyDescent="0.25">
      <c r="A589" s="131"/>
      <c r="B589" s="140" t="s">
        <v>792</v>
      </c>
      <c r="C589" s="125" t="s">
        <v>422</v>
      </c>
      <c r="D589" s="5"/>
      <c r="E589" s="5"/>
      <c r="F589" s="5"/>
      <c r="G589" s="5"/>
      <c r="H589" s="5"/>
      <c r="I589" s="5"/>
      <c r="J589" s="5"/>
      <c r="K589" s="5"/>
      <c r="L589" s="28"/>
      <c r="M589" s="141" t="s">
        <v>732</v>
      </c>
      <c r="N589" s="142">
        <v>0</v>
      </c>
      <c r="O589" s="150"/>
      <c r="P589" s="144">
        <v>0</v>
      </c>
      <c r="Q589" s="144">
        <v>0</v>
      </c>
      <c r="R589" s="144">
        <f t="shared" si="192"/>
        <v>0</v>
      </c>
      <c r="S589" s="144">
        <f t="shared" si="186"/>
        <v>0</v>
      </c>
      <c r="T589" s="144">
        <v>0</v>
      </c>
      <c r="U589" s="144">
        <f t="shared" si="193"/>
        <v>0</v>
      </c>
      <c r="V589" s="145"/>
      <c r="W589" s="144">
        <v>0</v>
      </c>
      <c r="X589" s="146">
        <f t="shared" si="187"/>
        <v>0</v>
      </c>
      <c r="Y589" s="144">
        <v>0</v>
      </c>
      <c r="Z589" s="144">
        <f t="shared" si="188"/>
        <v>0</v>
      </c>
      <c r="AA589" s="144">
        <f t="shared" si="189"/>
        <v>0</v>
      </c>
      <c r="AB589" s="144">
        <f t="shared" si="190"/>
        <v>0</v>
      </c>
      <c r="AC589" s="147">
        <f t="shared" si="191"/>
        <v>0</v>
      </c>
      <c r="AD589" s="48"/>
      <c r="AE589" s="21">
        <v>10</v>
      </c>
      <c r="AF589" s="21">
        <v>0</v>
      </c>
      <c r="AG589" s="21">
        <f t="shared" si="194"/>
        <v>0</v>
      </c>
      <c r="AH589" s="21">
        <f t="shared" si="195"/>
        <v>0</v>
      </c>
      <c r="AI589" s="21">
        <f t="shared" si="196"/>
        <v>0</v>
      </c>
      <c r="AJ589" s="21">
        <f t="shared" si="197"/>
        <v>0</v>
      </c>
      <c r="AK589" s="21">
        <f t="shared" si="198"/>
        <v>0</v>
      </c>
      <c r="AL589" s="21">
        <f t="shared" si="199"/>
        <v>0</v>
      </c>
      <c r="AM589" s="21">
        <f t="shared" si="200"/>
        <v>0</v>
      </c>
      <c r="AN589" s="21">
        <f t="shared" si="201"/>
        <v>0</v>
      </c>
      <c r="AO589" s="21">
        <f t="shared" si="202"/>
        <v>0</v>
      </c>
      <c r="AP589" s="21">
        <f t="shared" si="203"/>
        <v>0</v>
      </c>
      <c r="AQ589" s="23">
        <f t="shared" si="204"/>
        <v>0</v>
      </c>
    </row>
    <row r="590" spans="1:43" ht="30" x14ac:dyDescent="0.25">
      <c r="A590" s="128" t="s">
        <v>236</v>
      </c>
      <c r="B590" s="140" t="s">
        <v>792</v>
      </c>
      <c r="C590" s="118" t="s">
        <v>826</v>
      </c>
      <c r="D590" s="5"/>
      <c r="E590" s="5"/>
      <c r="F590" s="5"/>
      <c r="G590" s="5"/>
      <c r="H590" s="5"/>
      <c r="I590" s="5"/>
      <c r="J590" s="5"/>
      <c r="K590" s="5"/>
      <c r="L590" s="28"/>
      <c r="M590" s="141" t="s">
        <v>732</v>
      </c>
      <c r="N590" s="142">
        <v>0</v>
      </c>
      <c r="O590" s="150"/>
      <c r="P590" s="144">
        <v>0</v>
      </c>
      <c r="Q590" s="144">
        <v>0</v>
      </c>
      <c r="R590" s="144">
        <f t="shared" si="192"/>
        <v>0</v>
      </c>
      <c r="S590" s="144">
        <f t="shared" si="186"/>
        <v>0</v>
      </c>
      <c r="T590" s="144">
        <v>0</v>
      </c>
      <c r="U590" s="144">
        <f t="shared" si="193"/>
        <v>0</v>
      </c>
      <c r="V590" s="145"/>
      <c r="W590" s="144">
        <v>0</v>
      </c>
      <c r="X590" s="146">
        <f t="shared" si="187"/>
        <v>0</v>
      </c>
      <c r="Y590" s="144">
        <v>0</v>
      </c>
      <c r="Z590" s="144">
        <f t="shared" si="188"/>
        <v>0</v>
      </c>
      <c r="AA590" s="144">
        <f t="shared" si="189"/>
        <v>0</v>
      </c>
      <c r="AB590" s="144">
        <f t="shared" si="190"/>
        <v>0</v>
      </c>
      <c r="AC590" s="147">
        <f t="shared" si="191"/>
        <v>0</v>
      </c>
      <c r="AD590" s="48"/>
      <c r="AE590" s="21">
        <v>10</v>
      </c>
      <c r="AF590" s="21">
        <v>0</v>
      </c>
      <c r="AG590" s="21">
        <f t="shared" si="194"/>
        <v>0</v>
      </c>
      <c r="AH590" s="21">
        <f t="shared" si="195"/>
        <v>0</v>
      </c>
      <c r="AI590" s="21">
        <f t="shared" si="196"/>
        <v>0</v>
      </c>
      <c r="AJ590" s="21">
        <f t="shared" si="197"/>
        <v>0</v>
      </c>
      <c r="AK590" s="21">
        <f t="shared" si="198"/>
        <v>0</v>
      </c>
      <c r="AL590" s="21">
        <f t="shared" si="199"/>
        <v>0</v>
      </c>
      <c r="AM590" s="21">
        <f t="shared" si="200"/>
        <v>0</v>
      </c>
      <c r="AN590" s="21">
        <f t="shared" si="201"/>
        <v>0</v>
      </c>
      <c r="AO590" s="21">
        <f t="shared" si="202"/>
        <v>0</v>
      </c>
      <c r="AP590" s="21">
        <f t="shared" si="203"/>
        <v>0</v>
      </c>
      <c r="AQ590" s="23">
        <f t="shared" si="204"/>
        <v>0</v>
      </c>
    </row>
    <row r="591" spans="1:43" ht="30" x14ac:dyDescent="0.25">
      <c r="A591" s="128" t="s">
        <v>237</v>
      </c>
      <c r="B591" s="140" t="s">
        <v>792</v>
      </c>
      <c r="C591" s="118" t="s">
        <v>423</v>
      </c>
      <c r="D591" s="5"/>
      <c r="E591" s="5"/>
      <c r="F591" s="5"/>
      <c r="G591" s="5"/>
      <c r="H591" s="5"/>
      <c r="I591" s="5"/>
      <c r="J591" s="5"/>
      <c r="K591" s="5"/>
      <c r="L591" s="28"/>
      <c r="M591" s="141" t="s">
        <v>732</v>
      </c>
      <c r="N591" s="142">
        <v>0</v>
      </c>
      <c r="O591" s="150"/>
      <c r="P591" s="144">
        <v>0</v>
      </c>
      <c r="Q591" s="144">
        <v>0</v>
      </c>
      <c r="R591" s="144">
        <f t="shared" si="192"/>
        <v>0</v>
      </c>
      <c r="S591" s="144">
        <f t="shared" si="186"/>
        <v>0</v>
      </c>
      <c r="T591" s="144">
        <v>0</v>
      </c>
      <c r="U591" s="144">
        <f t="shared" si="193"/>
        <v>0</v>
      </c>
      <c r="V591" s="145"/>
      <c r="W591" s="144">
        <v>0</v>
      </c>
      <c r="X591" s="146">
        <f t="shared" si="187"/>
        <v>0</v>
      </c>
      <c r="Y591" s="144">
        <v>0</v>
      </c>
      <c r="Z591" s="144">
        <f t="shared" si="188"/>
        <v>0</v>
      </c>
      <c r="AA591" s="144">
        <f t="shared" si="189"/>
        <v>0</v>
      </c>
      <c r="AB591" s="144">
        <f t="shared" si="190"/>
        <v>0</v>
      </c>
      <c r="AC591" s="147">
        <f t="shared" si="191"/>
        <v>0</v>
      </c>
      <c r="AD591" s="48"/>
      <c r="AE591" s="21">
        <v>10</v>
      </c>
      <c r="AF591" s="21">
        <v>0</v>
      </c>
      <c r="AG591" s="21">
        <f t="shared" si="194"/>
        <v>0</v>
      </c>
      <c r="AH591" s="21">
        <f t="shared" si="195"/>
        <v>0</v>
      </c>
      <c r="AI591" s="21">
        <f t="shared" si="196"/>
        <v>0</v>
      </c>
      <c r="AJ591" s="21">
        <f t="shared" si="197"/>
        <v>0</v>
      </c>
      <c r="AK591" s="21">
        <f t="shared" si="198"/>
        <v>0</v>
      </c>
      <c r="AL591" s="21">
        <f t="shared" si="199"/>
        <v>0</v>
      </c>
      <c r="AM591" s="21">
        <f t="shared" si="200"/>
        <v>0</v>
      </c>
      <c r="AN591" s="21">
        <f t="shared" si="201"/>
        <v>0</v>
      </c>
      <c r="AO591" s="21">
        <f t="shared" si="202"/>
        <v>0</v>
      </c>
      <c r="AP591" s="21">
        <f t="shared" si="203"/>
        <v>0</v>
      </c>
      <c r="AQ591" s="23">
        <f t="shared" si="204"/>
        <v>0</v>
      </c>
    </row>
    <row r="592" spans="1:43" x14ac:dyDescent="0.25">
      <c r="A592" s="128" t="s">
        <v>238</v>
      </c>
      <c r="B592" s="140" t="s">
        <v>792</v>
      </c>
      <c r="C592" s="118" t="s">
        <v>791</v>
      </c>
      <c r="D592" s="5"/>
      <c r="E592" s="5"/>
      <c r="F592" s="5"/>
      <c r="G592" s="5"/>
      <c r="H592" s="5"/>
      <c r="I592" s="5"/>
      <c r="J592" s="5"/>
      <c r="K592" s="5"/>
      <c r="L592" s="28"/>
      <c r="M592" s="141" t="s">
        <v>732</v>
      </c>
      <c r="N592" s="142">
        <v>0</v>
      </c>
      <c r="O592" s="150"/>
      <c r="P592" s="144">
        <v>0</v>
      </c>
      <c r="Q592" s="144">
        <v>0</v>
      </c>
      <c r="R592" s="144">
        <f t="shared" si="192"/>
        <v>0</v>
      </c>
      <c r="S592" s="144">
        <f t="shared" si="186"/>
        <v>0</v>
      </c>
      <c r="T592" s="144">
        <v>0</v>
      </c>
      <c r="U592" s="144">
        <f t="shared" si="193"/>
        <v>0</v>
      </c>
      <c r="V592" s="145"/>
      <c r="W592" s="144">
        <v>0</v>
      </c>
      <c r="X592" s="146">
        <f t="shared" si="187"/>
        <v>0</v>
      </c>
      <c r="Y592" s="144">
        <v>0</v>
      </c>
      <c r="Z592" s="144">
        <f t="shared" si="188"/>
        <v>0</v>
      </c>
      <c r="AA592" s="144">
        <f t="shared" si="189"/>
        <v>0</v>
      </c>
      <c r="AB592" s="144">
        <f t="shared" si="190"/>
        <v>0</v>
      </c>
      <c r="AC592" s="147">
        <f t="shared" si="191"/>
        <v>0</v>
      </c>
      <c r="AD592" s="48"/>
      <c r="AE592" s="21">
        <v>10</v>
      </c>
      <c r="AF592" s="21">
        <v>0</v>
      </c>
      <c r="AG592" s="21">
        <f t="shared" si="194"/>
        <v>0</v>
      </c>
      <c r="AH592" s="21">
        <f t="shared" si="195"/>
        <v>0</v>
      </c>
      <c r="AI592" s="21">
        <f t="shared" si="196"/>
        <v>0</v>
      </c>
      <c r="AJ592" s="21">
        <f t="shared" si="197"/>
        <v>0</v>
      </c>
      <c r="AK592" s="21">
        <f t="shared" si="198"/>
        <v>0</v>
      </c>
      <c r="AL592" s="21">
        <f t="shared" si="199"/>
        <v>0</v>
      </c>
      <c r="AM592" s="21">
        <f t="shared" si="200"/>
        <v>0</v>
      </c>
      <c r="AN592" s="21">
        <f t="shared" si="201"/>
        <v>0</v>
      </c>
      <c r="AO592" s="21">
        <f t="shared" si="202"/>
        <v>0</v>
      </c>
      <c r="AP592" s="21">
        <f t="shared" si="203"/>
        <v>0</v>
      </c>
      <c r="AQ592" s="23">
        <f t="shared" si="204"/>
        <v>0</v>
      </c>
    </row>
    <row r="593" spans="1:43" x14ac:dyDescent="0.25">
      <c r="A593" s="131"/>
      <c r="B593" s="140" t="s">
        <v>792</v>
      </c>
      <c r="C593" s="127" t="s">
        <v>303</v>
      </c>
      <c r="D593" s="5"/>
      <c r="E593" s="5"/>
      <c r="F593" s="5"/>
      <c r="G593" s="5"/>
      <c r="H593" s="5"/>
      <c r="I593" s="5"/>
      <c r="J593" s="5"/>
      <c r="K593" s="5"/>
      <c r="L593" s="28"/>
      <c r="M593" s="141" t="s">
        <v>732</v>
      </c>
      <c r="N593" s="142">
        <v>0</v>
      </c>
      <c r="O593" s="150"/>
      <c r="P593" s="144">
        <v>0</v>
      </c>
      <c r="Q593" s="144">
        <v>0</v>
      </c>
      <c r="R593" s="144">
        <f t="shared" si="192"/>
        <v>0</v>
      </c>
      <c r="S593" s="144">
        <f t="shared" si="186"/>
        <v>0</v>
      </c>
      <c r="T593" s="144">
        <v>0</v>
      </c>
      <c r="U593" s="144">
        <f t="shared" si="193"/>
        <v>0</v>
      </c>
      <c r="V593" s="145"/>
      <c r="W593" s="144">
        <v>0</v>
      </c>
      <c r="X593" s="146">
        <f t="shared" si="187"/>
        <v>0</v>
      </c>
      <c r="Y593" s="144">
        <v>0</v>
      </c>
      <c r="Z593" s="144">
        <f t="shared" si="188"/>
        <v>0</v>
      </c>
      <c r="AA593" s="144">
        <f t="shared" si="189"/>
        <v>0</v>
      </c>
      <c r="AB593" s="144">
        <f t="shared" si="190"/>
        <v>0</v>
      </c>
      <c r="AC593" s="147">
        <f t="shared" si="191"/>
        <v>0</v>
      </c>
      <c r="AD593" s="48"/>
      <c r="AE593" s="21">
        <v>10</v>
      </c>
      <c r="AF593" s="21">
        <v>0</v>
      </c>
      <c r="AG593" s="21">
        <f t="shared" si="194"/>
        <v>0</v>
      </c>
      <c r="AH593" s="21">
        <f t="shared" si="195"/>
        <v>0</v>
      </c>
      <c r="AI593" s="21">
        <f t="shared" si="196"/>
        <v>0</v>
      </c>
      <c r="AJ593" s="21">
        <f t="shared" si="197"/>
        <v>0</v>
      </c>
      <c r="AK593" s="21">
        <f t="shared" si="198"/>
        <v>0</v>
      </c>
      <c r="AL593" s="21">
        <f t="shared" si="199"/>
        <v>0</v>
      </c>
      <c r="AM593" s="21">
        <f t="shared" si="200"/>
        <v>0</v>
      </c>
      <c r="AN593" s="21">
        <f t="shared" si="201"/>
        <v>0</v>
      </c>
      <c r="AO593" s="21">
        <f t="shared" si="202"/>
        <v>0</v>
      </c>
      <c r="AP593" s="21">
        <f t="shared" si="203"/>
        <v>0</v>
      </c>
      <c r="AQ593" s="23">
        <f t="shared" si="204"/>
        <v>0</v>
      </c>
    </row>
    <row r="594" spans="1:43" ht="30" x14ac:dyDescent="0.25">
      <c r="A594" s="131"/>
      <c r="B594" s="140" t="s">
        <v>792</v>
      </c>
      <c r="C594" s="118" t="s">
        <v>424</v>
      </c>
      <c r="D594" s="5"/>
      <c r="E594" s="5"/>
      <c r="F594" s="5"/>
      <c r="G594" s="5"/>
      <c r="H594" s="5"/>
      <c r="I594" s="5"/>
      <c r="J594" s="5"/>
      <c r="K594" s="5"/>
      <c r="L594" s="28"/>
      <c r="M594" s="141" t="s">
        <v>732</v>
      </c>
      <c r="N594" s="142">
        <v>0</v>
      </c>
      <c r="O594" s="150"/>
      <c r="P594" s="144">
        <v>0</v>
      </c>
      <c r="Q594" s="144">
        <v>0</v>
      </c>
      <c r="R594" s="144">
        <f t="shared" si="192"/>
        <v>0</v>
      </c>
      <c r="S594" s="144">
        <f t="shared" si="186"/>
        <v>0</v>
      </c>
      <c r="T594" s="144">
        <v>0</v>
      </c>
      <c r="U594" s="144">
        <f t="shared" si="193"/>
        <v>0</v>
      </c>
      <c r="V594" s="145"/>
      <c r="W594" s="144">
        <v>0</v>
      </c>
      <c r="X594" s="146">
        <f t="shared" si="187"/>
        <v>0</v>
      </c>
      <c r="Y594" s="144">
        <v>0</v>
      </c>
      <c r="Z594" s="144">
        <f t="shared" si="188"/>
        <v>0</v>
      </c>
      <c r="AA594" s="144">
        <f t="shared" si="189"/>
        <v>0</v>
      </c>
      <c r="AB594" s="144">
        <f t="shared" si="190"/>
        <v>0</v>
      </c>
      <c r="AC594" s="147">
        <f t="shared" si="191"/>
        <v>0</v>
      </c>
      <c r="AD594" s="48"/>
      <c r="AE594" s="21">
        <v>10</v>
      </c>
      <c r="AF594" s="21">
        <v>0</v>
      </c>
      <c r="AG594" s="21">
        <f t="shared" si="194"/>
        <v>0</v>
      </c>
      <c r="AH594" s="21">
        <f t="shared" si="195"/>
        <v>0</v>
      </c>
      <c r="AI594" s="21">
        <f t="shared" si="196"/>
        <v>0</v>
      </c>
      <c r="AJ594" s="21">
        <f t="shared" si="197"/>
        <v>0</v>
      </c>
      <c r="AK594" s="21">
        <f t="shared" si="198"/>
        <v>0</v>
      </c>
      <c r="AL594" s="21">
        <f t="shared" si="199"/>
        <v>0</v>
      </c>
      <c r="AM594" s="21">
        <f t="shared" si="200"/>
        <v>0</v>
      </c>
      <c r="AN594" s="21">
        <f t="shared" si="201"/>
        <v>0</v>
      </c>
      <c r="AO594" s="21">
        <f t="shared" si="202"/>
        <v>0</v>
      </c>
      <c r="AP594" s="21">
        <f t="shared" si="203"/>
        <v>0</v>
      </c>
      <c r="AQ594" s="23">
        <f t="shared" si="204"/>
        <v>0</v>
      </c>
    </row>
    <row r="595" spans="1:43" x14ac:dyDescent="0.25">
      <c r="A595" s="131"/>
      <c r="B595" s="140" t="s">
        <v>792</v>
      </c>
      <c r="C595" s="127" t="s">
        <v>262</v>
      </c>
      <c r="D595" s="5"/>
      <c r="E595" s="5"/>
      <c r="F595" s="5"/>
      <c r="G595" s="5"/>
      <c r="H595" s="5"/>
      <c r="I595" s="5"/>
      <c r="J595" s="5"/>
      <c r="K595" s="5"/>
      <c r="L595" s="28"/>
      <c r="M595" s="141" t="s">
        <v>732</v>
      </c>
      <c r="N595" s="142">
        <v>0</v>
      </c>
      <c r="O595" s="150"/>
      <c r="P595" s="144">
        <v>0</v>
      </c>
      <c r="Q595" s="144">
        <v>0</v>
      </c>
      <c r="R595" s="144">
        <f t="shared" si="192"/>
        <v>0</v>
      </c>
      <c r="S595" s="144">
        <f t="shared" si="186"/>
        <v>0</v>
      </c>
      <c r="T595" s="144">
        <v>0</v>
      </c>
      <c r="U595" s="144">
        <f t="shared" si="193"/>
        <v>0</v>
      </c>
      <c r="V595" s="145"/>
      <c r="W595" s="144">
        <v>0</v>
      </c>
      <c r="X595" s="146">
        <f t="shared" si="187"/>
        <v>0</v>
      </c>
      <c r="Y595" s="144">
        <v>0</v>
      </c>
      <c r="Z595" s="144">
        <f t="shared" si="188"/>
        <v>0</v>
      </c>
      <c r="AA595" s="144">
        <f t="shared" si="189"/>
        <v>0</v>
      </c>
      <c r="AB595" s="144">
        <f t="shared" si="190"/>
        <v>0</v>
      </c>
      <c r="AC595" s="147">
        <f t="shared" si="191"/>
        <v>0</v>
      </c>
      <c r="AD595" s="48"/>
      <c r="AE595" s="21">
        <v>10</v>
      </c>
      <c r="AF595" s="21">
        <v>0</v>
      </c>
      <c r="AG595" s="21">
        <f t="shared" si="194"/>
        <v>0</v>
      </c>
      <c r="AH595" s="21">
        <f t="shared" si="195"/>
        <v>0</v>
      </c>
      <c r="AI595" s="21">
        <f t="shared" si="196"/>
        <v>0</v>
      </c>
      <c r="AJ595" s="21">
        <f t="shared" si="197"/>
        <v>0</v>
      </c>
      <c r="AK595" s="21">
        <f t="shared" si="198"/>
        <v>0</v>
      </c>
      <c r="AL595" s="21">
        <f t="shared" si="199"/>
        <v>0</v>
      </c>
      <c r="AM595" s="21">
        <f t="shared" si="200"/>
        <v>0</v>
      </c>
      <c r="AN595" s="21">
        <f t="shared" si="201"/>
        <v>0</v>
      </c>
      <c r="AO595" s="21">
        <f t="shared" si="202"/>
        <v>0</v>
      </c>
      <c r="AP595" s="21">
        <f t="shared" si="203"/>
        <v>0</v>
      </c>
      <c r="AQ595" s="23">
        <f t="shared" si="204"/>
        <v>0</v>
      </c>
    </row>
    <row r="596" spans="1:43" x14ac:dyDescent="0.25">
      <c r="A596" s="131"/>
      <c r="B596" s="140" t="s">
        <v>792</v>
      </c>
      <c r="C596" s="125" t="s">
        <v>323</v>
      </c>
      <c r="D596" s="5"/>
      <c r="E596" s="5"/>
      <c r="F596" s="5"/>
      <c r="G596" s="5"/>
      <c r="H596" s="5"/>
      <c r="I596" s="5"/>
      <c r="J596" s="5"/>
      <c r="K596" s="5"/>
      <c r="L596" s="28"/>
      <c r="M596" s="141" t="s">
        <v>732</v>
      </c>
      <c r="N596" s="142">
        <v>0</v>
      </c>
      <c r="O596" s="150"/>
      <c r="P596" s="144">
        <v>0</v>
      </c>
      <c r="Q596" s="144">
        <v>0</v>
      </c>
      <c r="R596" s="144">
        <f t="shared" si="192"/>
        <v>0</v>
      </c>
      <c r="S596" s="144">
        <f t="shared" si="186"/>
        <v>0</v>
      </c>
      <c r="T596" s="144">
        <v>0</v>
      </c>
      <c r="U596" s="144">
        <f t="shared" si="193"/>
        <v>0</v>
      </c>
      <c r="V596" s="145"/>
      <c r="W596" s="144">
        <v>0</v>
      </c>
      <c r="X596" s="146">
        <f t="shared" si="187"/>
        <v>0</v>
      </c>
      <c r="Y596" s="144">
        <v>0</v>
      </c>
      <c r="Z596" s="144">
        <f t="shared" si="188"/>
        <v>0</v>
      </c>
      <c r="AA596" s="144">
        <f t="shared" si="189"/>
        <v>0</v>
      </c>
      <c r="AB596" s="144">
        <f t="shared" si="190"/>
        <v>0</v>
      </c>
      <c r="AC596" s="147">
        <f t="shared" si="191"/>
        <v>0</v>
      </c>
      <c r="AD596" s="48"/>
      <c r="AE596" s="21">
        <v>10</v>
      </c>
      <c r="AF596" s="21">
        <v>0</v>
      </c>
      <c r="AG596" s="21">
        <f t="shared" si="194"/>
        <v>0</v>
      </c>
      <c r="AH596" s="21">
        <f t="shared" si="195"/>
        <v>0</v>
      </c>
      <c r="AI596" s="21">
        <f t="shared" si="196"/>
        <v>0</v>
      </c>
      <c r="AJ596" s="21">
        <f t="shared" si="197"/>
        <v>0</v>
      </c>
      <c r="AK596" s="21">
        <f t="shared" si="198"/>
        <v>0</v>
      </c>
      <c r="AL596" s="21">
        <f t="shared" si="199"/>
        <v>0</v>
      </c>
      <c r="AM596" s="21">
        <f t="shared" si="200"/>
        <v>0</v>
      </c>
      <c r="AN596" s="21">
        <f t="shared" si="201"/>
        <v>0</v>
      </c>
      <c r="AO596" s="21">
        <f t="shared" si="202"/>
        <v>0</v>
      </c>
      <c r="AP596" s="21">
        <f t="shared" si="203"/>
        <v>0</v>
      </c>
      <c r="AQ596" s="23">
        <f t="shared" si="204"/>
        <v>0</v>
      </c>
    </row>
    <row r="597" spans="1:43" x14ac:dyDescent="0.25">
      <c r="A597" s="131"/>
      <c r="B597" s="140" t="s">
        <v>792</v>
      </c>
      <c r="C597" s="118" t="s">
        <v>425</v>
      </c>
      <c r="D597" s="5"/>
      <c r="E597" s="5"/>
      <c r="F597" s="5"/>
      <c r="G597" s="5"/>
      <c r="H597" s="5"/>
      <c r="I597" s="5"/>
      <c r="J597" s="5"/>
      <c r="K597" s="5"/>
      <c r="L597" s="28"/>
      <c r="M597" s="141" t="s">
        <v>732</v>
      </c>
      <c r="N597" s="142">
        <v>0</v>
      </c>
      <c r="O597" s="150"/>
      <c r="P597" s="144">
        <v>0</v>
      </c>
      <c r="Q597" s="144">
        <v>0</v>
      </c>
      <c r="R597" s="144">
        <f t="shared" si="192"/>
        <v>0</v>
      </c>
      <c r="S597" s="144">
        <f t="shared" si="186"/>
        <v>0</v>
      </c>
      <c r="T597" s="144">
        <v>0</v>
      </c>
      <c r="U597" s="144">
        <f t="shared" si="193"/>
        <v>0</v>
      </c>
      <c r="V597" s="145"/>
      <c r="W597" s="144">
        <v>0</v>
      </c>
      <c r="X597" s="146">
        <f t="shared" si="187"/>
        <v>0</v>
      </c>
      <c r="Y597" s="144">
        <v>0</v>
      </c>
      <c r="Z597" s="144">
        <f t="shared" si="188"/>
        <v>0</v>
      </c>
      <c r="AA597" s="144">
        <f t="shared" si="189"/>
        <v>0</v>
      </c>
      <c r="AB597" s="144">
        <f t="shared" si="190"/>
        <v>0</v>
      </c>
      <c r="AC597" s="147">
        <f t="shared" si="191"/>
        <v>0</v>
      </c>
      <c r="AD597" s="48"/>
      <c r="AE597" s="21">
        <v>10</v>
      </c>
      <c r="AF597" s="21">
        <v>0</v>
      </c>
      <c r="AG597" s="21">
        <f t="shared" si="194"/>
        <v>0</v>
      </c>
      <c r="AH597" s="21">
        <f t="shared" si="195"/>
        <v>0</v>
      </c>
      <c r="AI597" s="21">
        <f t="shared" si="196"/>
        <v>0</v>
      </c>
      <c r="AJ597" s="21">
        <f t="shared" si="197"/>
        <v>0</v>
      </c>
      <c r="AK597" s="21">
        <f t="shared" si="198"/>
        <v>0</v>
      </c>
      <c r="AL597" s="21">
        <f t="shared" si="199"/>
        <v>0</v>
      </c>
      <c r="AM597" s="21">
        <f t="shared" si="200"/>
        <v>0</v>
      </c>
      <c r="AN597" s="21">
        <f t="shared" si="201"/>
        <v>0</v>
      </c>
      <c r="AO597" s="21">
        <f t="shared" si="202"/>
        <v>0</v>
      </c>
      <c r="AP597" s="21">
        <f t="shared" si="203"/>
        <v>0</v>
      </c>
      <c r="AQ597" s="23">
        <f t="shared" si="204"/>
        <v>0</v>
      </c>
    </row>
    <row r="598" spans="1:43" x14ac:dyDescent="0.25">
      <c r="A598" s="131"/>
      <c r="B598" s="140" t="s">
        <v>792</v>
      </c>
      <c r="C598" s="118" t="s">
        <v>426</v>
      </c>
      <c r="D598" s="5"/>
      <c r="E598" s="5"/>
      <c r="F598" s="5"/>
      <c r="G598" s="5"/>
      <c r="H598" s="5"/>
      <c r="I598" s="5"/>
      <c r="J598" s="5"/>
      <c r="K598" s="5"/>
      <c r="L598" s="28"/>
      <c r="M598" s="141" t="s">
        <v>732</v>
      </c>
      <c r="N598" s="142">
        <v>0</v>
      </c>
      <c r="O598" s="150"/>
      <c r="P598" s="144">
        <v>0</v>
      </c>
      <c r="Q598" s="144">
        <v>0</v>
      </c>
      <c r="R598" s="144">
        <f t="shared" si="192"/>
        <v>0</v>
      </c>
      <c r="S598" s="144">
        <f t="shared" si="186"/>
        <v>0</v>
      </c>
      <c r="T598" s="144">
        <v>0</v>
      </c>
      <c r="U598" s="144">
        <f t="shared" si="193"/>
        <v>0</v>
      </c>
      <c r="V598" s="145"/>
      <c r="W598" s="144">
        <v>0</v>
      </c>
      <c r="X598" s="146">
        <f t="shared" si="187"/>
        <v>0</v>
      </c>
      <c r="Y598" s="144">
        <v>0</v>
      </c>
      <c r="Z598" s="144">
        <f t="shared" si="188"/>
        <v>0</v>
      </c>
      <c r="AA598" s="144">
        <f t="shared" si="189"/>
        <v>0</v>
      </c>
      <c r="AB598" s="144">
        <f t="shared" si="190"/>
        <v>0</v>
      </c>
      <c r="AC598" s="147">
        <f t="shared" si="191"/>
        <v>0</v>
      </c>
      <c r="AD598" s="48"/>
      <c r="AE598" s="21">
        <v>10</v>
      </c>
      <c r="AF598" s="21">
        <v>0</v>
      </c>
      <c r="AG598" s="21">
        <f t="shared" si="194"/>
        <v>0</v>
      </c>
      <c r="AH598" s="21">
        <f t="shared" si="195"/>
        <v>0</v>
      </c>
      <c r="AI598" s="21">
        <f t="shared" si="196"/>
        <v>0</v>
      </c>
      <c r="AJ598" s="21">
        <f t="shared" si="197"/>
        <v>0</v>
      </c>
      <c r="AK598" s="21">
        <f t="shared" si="198"/>
        <v>0</v>
      </c>
      <c r="AL598" s="21">
        <f t="shared" si="199"/>
        <v>0</v>
      </c>
      <c r="AM598" s="21">
        <f t="shared" si="200"/>
        <v>0</v>
      </c>
      <c r="AN598" s="21">
        <f t="shared" si="201"/>
        <v>0</v>
      </c>
      <c r="AO598" s="21">
        <f t="shared" si="202"/>
        <v>0</v>
      </c>
      <c r="AP598" s="21">
        <f t="shared" si="203"/>
        <v>0</v>
      </c>
      <c r="AQ598" s="23">
        <f t="shared" si="204"/>
        <v>0</v>
      </c>
    </row>
    <row r="599" spans="1:43" x14ac:dyDescent="0.25">
      <c r="A599" s="131"/>
      <c r="B599" s="140" t="s">
        <v>792</v>
      </c>
      <c r="C599" s="125" t="s">
        <v>783</v>
      </c>
      <c r="D599" s="5"/>
      <c r="E599" s="5"/>
      <c r="F599" s="5"/>
      <c r="G599" s="5"/>
      <c r="H599" s="5"/>
      <c r="I599" s="5"/>
      <c r="J599" s="5"/>
      <c r="K599" s="5"/>
      <c r="L599" s="28"/>
      <c r="M599" s="141" t="s">
        <v>732</v>
      </c>
      <c r="N599" s="142">
        <v>0</v>
      </c>
      <c r="O599" s="150"/>
      <c r="P599" s="144">
        <v>0</v>
      </c>
      <c r="Q599" s="144">
        <v>0</v>
      </c>
      <c r="R599" s="144">
        <f t="shared" si="192"/>
        <v>0</v>
      </c>
      <c r="S599" s="144">
        <f t="shared" si="186"/>
        <v>0</v>
      </c>
      <c r="T599" s="144">
        <v>0</v>
      </c>
      <c r="U599" s="144">
        <f t="shared" si="193"/>
        <v>0</v>
      </c>
      <c r="V599" s="145"/>
      <c r="W599" s="144">
        <v>0</v>
      </c>
      <c r="X599" s="146">
        <f t="shared" si="187"/>
        <v>0</v>
      </c>
      <c r="Y599" s="144">
        <v>0</v>
      </c>
      <c r="Z599" s="144">
        <f t="shared" si="188"/>
        <v>0</v>
      </c>
      <c r="AA599" s="144">
        <f t="shared" si="189"/>
        <v>0</v>
      </c>
      <c r="AB599" s="144">
        <f t="shared" si="190"/>
        <v>0</v>
      </c>
      <c r="AC599" s="147">
        <f t="shared" si="191"/>
        <v>0</v>
      </c>
      <c r="AD599" s="48"/>
      <c r="AE599" s="21">
        <v>10</v>
      </c>
      <c r="AF599" s="21">
        <v>0</v>
      </c>
      <c r="AG599" s="21">
        <f t="shared" si="194"/>
        <v>0</v>
      </c>
      <c r="AH599" s="21">
        <f t="shared" si="195"/>
        <v>0</v>
      </c>
      <c r="AI599" s="21">
        <f t="shared" si="196"/>
        <v>0</v>
      </c>
      <c r="AJ599" s="21">
        <f t="shared" si="197"/>
        <v>0</v>
      </c>
      <c r="AK599" s="21">
        <f t="shared" si="198"/>
        <v>0</v>
      </c>
      <c r="AL599" s="21">
        <f t="shared" si="199"/>
        <v>0</v>
      </c>
      <c r="AM599" s="21">
        <f t="shared" si="200"/>
        <v>0</v>
      </c>
      <c r="AN599" s="21">
        <f t="shared" si="201"/>
        <v>0</v>
      </c>
      <c r="AO599" s="21">
        <f t="shared" si="202"/>
        <v>0</v>
      </c>
      <c r="AP599" s="21">
        <f t="shared" si="203"/>
        <v>0</v>
      </c>
      <c r="AQ599" s="23">
        <f t="shared" si="204"/>
        <v>0</v>
      </c>
    </row>
    <row r="600" spans="1:43" x14ac:dyDescent="0.25">
      <c r="A600" s="131"/>
      <c r="B600" s="140" t="s">
        <v>792</v>
      </c>
      <c r="C600" s="125" t="s">
        <v>322</v>
      </c>
      <c r="D600" s="5"/>
      <c r="E600" s="5"/>
      <c r="F600" s="5"/>
      <c r="G600" s="5"/>
      <c r="H600" s="5"/>
      <c r="I600" s="5"/>
      <c r="J600" s="5"/>
      <c r="K600" s="5"/>
      <c r="L600" s="28"/>
      <c r="M600" s="141" t="s">
        <v>732</v>
      </c>
      <c r="N600" s="142">
        <v>0</v>
      </c>
      <c r="O600" s="150"/>
      <c r="P600" s="144">
        <v>0</v>
      </c>
      <c r="Q600" s="144">
        <v>0</v>
      </c>
      <c r="R600" s="144">
        <f t="shared" si="192"/>
        <v>0</v>
      </c>
      <c r="S600" s="144">
        <f t="shared" si="186"/>
        <v>0</v>
      </c>
      <c r="T600" s="144">
        <v>0</v>
      </c>
      <c r="U600" s="144">
        <f t="shared" si="193"/>
        <v>0</v>
      </c>
      <c r="V600" s="145"/>
      <c r="W600" s="144">
        <v>0</v>
      </c>
      <c r="X600" s="146">
        <f t="shared" si="187"/>
        <v>0</v>
      </c>
      <c r="Y600" s="144">
        <v>0</v>
      </c>
      <c r="Z600" s="144">
        <f t="shared" si="188"/>
        <v>0</v>
      </c>
      <c r="AA600" s="144">
        <f t="shared" si="189"/>
        <v>0</v>
      </c>
      <c r="AB600" s="144">
        <f t="shared" si="190"/>
        <v>0</v>
      </c>
      <c r="AC600" s="147">
        <f t="shared" si="191"/>
        <v>0</v>
      </c>
      <c r="AD600" s="48"/>
      <c r="AE600" s="21">
        <v>10</v>
      </c>
      <c r="AF600" s="21">
        <v>0</v>
      </c>
      <c r="AG600" s="21">
        <f t="shared" si="194"/>
        <v>0</v>
      </c>
      <c r="AH600" s="21">
        <f t="shared" si="195"/>
        <v>0</v>
      </c>
      <c r="AI600" s="21">
        <f t="shared" si="196"/>
        <v>0</v>
      </c>
      <c r="AJ600" s="21">
        <f t="shared" si="197"/>
        <v>0</v>
      </c>
      <c r="AK600" s="21">
        <f t="shared" si="198"/>
        <v>0</v>
      </c>
      <c r="AL600" s="21">
        <f t="shared" si="199"/>
        <v>0</v>
      </c>
      <c r="AM600" s="21">
        <f t="shared" si="200"/>
        <v>0</v>
      </c>
      <c r="AN600" s="21">
        <f t="shared" si="201"/>
        <v>0</v>
      </c>
      <c r="AO600" s="21">
        <f t="shared" si="202"/>
        <v>0</v>
      </c>
      <c r="AP600" s="21">
        <f t="shared" si="203"/>
        <v>0</v>
      </c>
      <c r="AQ600" s="23">
        <f t="shared" si="204"/>
        <v>0</v>
      </c>
    </row>
    <row r="601" spans="1:43" x14ac:dyDescent="0.25">
      <c r="A601" s="131"/>
      <c r="B601" s="140" t="s">
        <v>792</v>
      </c>
      <c r="C601" s="134" t="s">
        <v>427</v>
      </c>
      <c r="D601" s="5"/>
      <c r="E601" s="5"/>
      <c r="F601" s="5"/>
      <c r="G601" s="5"/>
      <c r="H601" s="5"/>
      <c r="I601" s="5"/>
      <c r="J601" s="5"/>
      <c r="K601" s="5"/>
      <c r="L601" s="28"/>
      <c r="M601" s="148" t="s">
        <v>726</v>
      </c>
      <c r="N601" s="141">
        <v>1</v>
      </c>
      <c r="O601" s="150"/>
      <c r="P601" s="151">
        <v>131200.85500000001</v>
      </c>
      <c r="Q601" s="144">
        <v>0</v>
      </c>
      <c r="R601" s="144">
        <f t="shared" si="192"/>
        <v>131200.85500000001</v>
      </c>
      <c r="S601" s="144">
        <f t="shared" si="186"/>
        <v>9844.0001506500012</v>
      </c>
      <c r="T601" s="144">
        <v>0</v>
      </c>
      <c r="U601" s="144">
        <f t="shared" si="193"/>
        <v>141044.85515065002</v>
      </c>
      <c r="V601" s="145"/>
      <c r="W601" s="152">
        <v>8862</v>
      </c>
      <c r="X601" s="146">
        <f t="shared" si="187"/>
        <v>1095.3431999999998</v>
      </c>
      <c r="Y601" s="144">
        <v>0</v>
      </c>
      <c r="Z601" s="144">
        <f t="shared" si="188"/>
        <v>9957.3431999999993</v>
      </c>
      <c r="AA601" s="144">
        <f t="shared" si="189"/>
        <v>141044.85515065002</v>
      </c>
      <c r="AB601" s="144">
        <f t="shared" si="190"/>
        <v>9957.3431999999993</v>
      </c>
      <c r="AC601" s="147">
        <f t="shared" si="191"/>
        <v>151002</v>
      </c>
      <c r="AD601" s="48"/>
      <c r="AE601" s="21">
        <v>10</v>
      </c>
      <c r="AF601" s="21">
        <v>1</v>
      </c>
      <c r="AG601" s="21">
        <f t="shared" si="194"/>
        <v>13120.085500000001</v>
      </c>
      <c r="AH601" s="21">
        <f t="shared" si="195"/>
        <v>0</v>
      </c>
      <c r="AI601" s="21">
        <f t="shared" si="196"/>
        <v>13120.085500000001</v>
      </c>
      <c r="AJ601" s="21">
        <f t="shared" si="197"/>
        <v>984.40001506500005</v>
      </c>
      <c r="AK601" s="21">
        <f t="shared" si="198"/>
        <v>0</v>
      </c>
      <c r="AL601" s="21">
        <f t="shared" si="199"/>
        <v>14104.485515065002</v>
      </c>
      <c r="AM601" s="21">
        <f t="shared" si="200"/>
        <v>886.2</v>
      </c>
      <c r="AN601" s="21">
        <f t="shared" si="201"/>
        <v>109.53431999999997</v>
      </c>
      <c r="AO601" s="21">
        <f t="shared" si="202"/>
        <v>0</v>
      </c>
      <c r="AP601" s="21">
        <f t="shared" si="203"/>
        <v>995.73432000000003</v>
      </c>
      <c r="AQ601" s="23">
        <f t="shared" si="204"/>
        <v>15100.219835065001</v>
      </c>
    </row>
    <row r="602" spans="1:43" x14ac:dyDescent="0.25">
      <c r="A602" s="126">
        <v>25</v>
      </c>
      <c r="B602" s="140" t="s">
        <v>792</v>
      </c>
      <c r="C602" s="127" t="s">
        <v>428</v>
      </c>
      <c r="D602" s="5"/>
      <c r="E602" s="5"/>
      <c r="F602" s="5"/>
      <c r="G602" s="5"/>
      <c r="H602" s="5"/>
      <c r="I602" s="5"/>
      <c r="J602" s="5"/>
      <c r="K602" s="5"/>
      <c r="L602" s="28"/>
      <c r="M602" s="141" t="s">
        <v>732</v>
      </c>
      <c r="N602" s="142">
        <v>0</v>
      </c>
      <c r="O602" s="150"/>
      <c r="P602" s="144">
        <v>0</v>
      </c>
      <c r="Q602" s="144">
        <v>0</v>
      </c>
      <c r="R602" s="144">
        <f t="shared" si="192"/>
        <v>0</v>
      </c>
      <c r="S602" s="144">
        <f t="shared" si="186"/>
        <v>0</v>
      </c>
      <c r="T602" s="144">
        <v>0</v>
      </c>
      <c r="U602" s="144">
        <f t="shared" si="193"/>
        <v>0</v>
      </c>
      <c r="V602" s="145"/>
      <c r="W602" s="144">
        <v>0</v>
      </c>
      <c r="X602" s="146">
        <f t="shared" si="187"/>
        <v>0</v>
      </c>
      <c r="Y602" s="144">
        <v>0</v>
      </c>
      <c r="Z602" s="144">
        <f t="shared" si="188"/>
        <v>0</v>
      </c>
      <c r="AA602" s="144">
        <f t="shared" si="189"/>
        <v>0</v>
      </c>
      <c r="AB602" s="144">
        <f t="shared" si="190"/>
        <v>0</v>
      </c>
      <c r="AC602" s="147">
        <f t="shared" si="191"/>
        <v>0</v>
      </c>
      <c r="AD602" s="48"/>
      <c r="AE602" s="21">
        <v>10</v>
      </c>
      <c r="AF602" s="21">
        <v>0</v>
      </c>
      <c r="AG602" s="21">
        <f t="shared" si="194"/>
        <v>0</v>
      </c>
      <c r="AH602" s="21">
        <f t="shared" si="195"/>
        <v>0</v>
      </c>
      <c r="AI602" s="21">
        <f t="shared" si="196"/>
        <v>0</v>
      </c>
      <c r="AJ602" s="21">
        <f t="shared" si="197"/>
        <v>0</v>
      </c>
      <c r="AK602" s="21">
        <f t="shared" si="198"/>
        <v>0</v>
      </c>
      <c r="AL602" s="21">
        <f t="shared" si="199"/>
        <v>0</v>
      </c>
      <c r="AM602" s="21">
        <f t="shared" si="200"/>
        <v>0</v>
      </c>
      <c r="AN602" s="21">
        <f t="shared" si="201"/>
        <v>0</v>
      </c>
      <c r="AO602" s="21">
        <f t="shared" si="202"/>
        <v>0</v>
      </c>
      <c r="AP602" s="21">
        <f t="shared" si="203"/>
        <v>0</v>
      </c>
      <c r="AQ602" s="23">
        <f t="shared" si="204"/>
        <v>0</v>
      </c>
    </row>
    <row r="603" spans="1:43" x14ac:dyDescent="0.25">
      <c r="A603" s="131"/>
      <c r="B603" s="140" t="s">
        <v>792</v>
      </c>
      <c r="C603" s="127" t="s">
        <v>299</v>
      </c>
      <c r="D603" s="5"/>
      <c r="E603" s="5"/>
      <c r="F603" s="5"/>
      <c r="G603" s="5"/>
      <c r="H603" s="5"/>
      <c r="I603" s="5"/>
      <c r="J603" s="5"/>
      <c r="K603" s="5"/>
      <c r="L603" s="28"/>
      <c r="M603" s="141" t="s">
        <v>732</v>
      </c>
      <c r="N603" s="142">
        <v>0</v>
      </c>
      <c r="O603" s="150"/>
      <c r="P603" s="144">
        <v>0</v>
      </c>
      <c r="Q603" s="144">
        <v>0</v>
      </c>
      <c r="R603" s="144">
        <f t="shared" si="192"/>
        <v>0</v>
      </c>
      <c r="S603" s="144">
        <f t="shared" si="186"/>
        <v>0</v>
      </c>
      <c r="T603" s="144">
        <v>0</v>
      </c>
      <c r="U603" s="144">
        <f t="shared" si="193"/>
        <v>0</v>
      </c>
      <c r="V603" s="145"/>
      <c r="W603" s="144">
        <v>0</v>
      </c>
      <c r="X603" s="146">
        <f t="shared" si="187"/>
        <v>0</v>
      </c>
      <c r="Y603" s="144">
        <v>0</v>
      </c>
      <c r="Z603" s="144">
        <f t="shared" si="188"/>
        <v>0</v>
      </c>
      <c r="AA603" s="144">
        <f t="shared" si="189"/>
        <v>0</v>
      </c>
      <c r="AB603" s="144">
        <f t="shared" si="190"/>
        <v>0</v>
      </c>
      <c r="AC603" s="147">
        <f t="shared" si="191"/>
        <v>0</v>
      </c>
      <c r="AD603" s="48"/>
      <c r="AE603" s="21">
        <v>10</v>
      </c>
      <c r="AF603" s="21">
        <v>0</v>
      </c>
      <c r="AG603" s="21">
        <f t="shared" si="194"/>
        <v>0</v>
      </c>
      <c r="AH603" s="21">
        <f t="shared" si="195"/>
        <v>0</v>
      </c>
      <c r="AI603" s="21">
        <f t="shared" si="196"/>
        <v>0</v>
      </c>
      <c r="AJ603" s="21">
        <f t="shared" si="197"/>
        <v>0</v>
      </c>
      <c r="AK603" s="21">
        <f t="shared" si="198"/>
        <v>0</v>
      </c>
      <c r="AL603" s="21">
        <f t="shared" si="199"/>
        <v>0</v>
      </c>
      <c r="AM603" s="21">
        <f t="shared" si="200"/>
        <v>0</v>
      </c>
      <c r="AN603" s="21">
        <f t="shared" si="201"/>
        <v>0</v>
      </c>
      <c r="AO603" s="21">
        <f t="shared" si="202"/>
        <v>0</v>
      </c>
      <c r="AP603" s="21">
        <f t="shared" si="203"/>
        <v>0</v>
      </c>
      <c r="AQ603" s="23">
        <f t="shared" si="204"/>
        <v>0</v>
      </c>
    </row>
    <row r="604" spans="1:43" x14ac:dyDescent="0.25">
      <c r="A604" s="131"/>
      <c r="B604" s="140" t="s">
        <v>792</v>
      </c>
      <c r="C604" s="125" t="s">
        <v>429</v>
      </c>
      <c r="D604" s="5"/>
      <c r="E604" s="5"/>
      <c r="F604" s="5"/>
      <c r="G604" s="5"/>
      <c r="H604" s="5"/>
      <c r="I604" s="5"/>
      <c r="J604" s="5"/>
      <c r="K604" s="5"/>
      <c r="L604" s="28"/>
      <c r="M604" s="141" t="s">
        <v>732</v>
      </c>
      <c r="N604" s="142">
        <v>0</v>
      </c>
      <c r="O604" s="150"/>
      <c r="P604" s="144">
        <v>0</v>
      </c>
      <c r="Q604" s="144">
        <v>0</v>
      </c>
      <c r="R604" s="144">
        <f t="shared" si="192"/>
        <v>0</v>
      </c>
      <c r="S604" s="144">
        <f t="shared" si="186"/>
        <v>0</v>
      </c>
      <c r="T604" s="144">
        <v>0</v>
      </c>
      <c r="U604" s="144">
        <f t="shared" si="193"/>
        <v>0</v>
      </c>
      <c r="V604" s="145"/>
      <c r="W604" s="144">
        <v>0</v>
      </c>
      <c r="X604" s="146">
        <f t="shared" si="187"/>
        <v>0</v>
      </c>
      <c r="Y604" s="144">
        <v>0</v>
      </c>
      <c r="Z604" s="144">
        <f t="shared" si="188"/>
        <v>0</v>
      </c>
      <c r="AA604" s="144">
        <f t="shared" si="189"/>
        <v>0</v>
      </c>
      <c r="AB604" s="144">
        <f t="shared" si="190"/>
        <v>0</v>
      </c>
      <c r="AC604" s="147">
        <f t="shared" si="191"/>
        <v>0</v>
      </c>
      <c r="AD604" s="48"/>
      <c r="AE604" s="21">
        <v>10</v>
      </c>
      <c r="AF604" s="21">
        <v>0</v>
      </c>
      <c r="AG604" s="21">
        <f t="shared" si="194"/>
        <v>0</v>
      </c>
      <c r="AH604" s="21">
        <f t="shared" si="195"/>
        <v>0</v>
      </c>
      <c r="AI604" s="21">
        <f t="shared" si="196"/>
        <v>0</v>
      </c>
      <c r="AJ604" s="21">
        <f t="shared" si="197"/>
        <v>0</v>
      </c>
      <c r="AK604" s="21">
        <f t="shared" si="198"/>
        <v>0</v>
      </c>
      <c r="AL604" s="21">
        <f t="shared" si="199"/>
        <v>0</v>
      </c>
      <c r="AM604" s="21">
        <f t="shared" si="200"/>
        <v>0</v>
      </c>
      <c r="AN604" s="21">
        <f t="shared" si="201"/>
        <v>0</v>
      </c>
      <c r="AO604" s="21">
        <f t="shared" si="202"/>
        <v>0</v>
      </c>
      <c r="AP604" s="21">
        <f t="shared" si="203"/>
        <v>0</v>
      </c>
      <c r="AQ604" s="23">
        <f t="shared" si="204"/>
        <v>0</v>
      </c>
    </row>
    <row r="605" spans="1:43" ht="30" x14ac:dyDescent="0.25">
      <c r="A605" s="128" t="s">
        <v>236</v>
      </c>
      <c r="B605" s="140" t="s">
        <v>792</v>
      </c>
      <c r="C605" s="118" t="s">
        <v>826</v>
      </c>
      <c r="D605" s="5"/>
      <c r="E605" s="5"/>
      <c r="F605" s="5"/>
      <c r="G605" s="5"/>
      <c r="H605" s="5"/>
      <c r="I605" s="5"/>
      <c r="J605" s="5"/>
      <c r="K605" s="5"/>
      <c r="L605" s="28"/>
      <c r="M605" s="141" t="s">
        <v>732</v>
      </c>
      <c r="N605" s="142">
        <v>0</v>
      </c>
      <c r="O605" s="150"/>
      <c r="P605" s="144">
        <v>0</v>
      </c>
      <c r="Q605" s="144">
        <v>0</v>
      </c>
      <c r="R605" s="144">
        <f t="shared" si="192"/>
        <v>0</v>
      </c>
      <c r="S605" s="144">
        <f t="shared" si="186"/>
        <v>0</v>
      </c>
      <c r="T605" s="144">
        <v>0</v>
      </c>
      <c r="U605" s="144">
        <f t="shared" si="193"/>
        <v>0</v>
      </c>
      <c r="V605" s="145"/>
      <c r="W605" s="144">
        <v>0</v>
      </c>
      <c r="X605" s="146">
        <f t="shared" si="187"/>
        <v>0</v>
      </c>
      <c r="Y605" s="144">
        <v>0</v>
      </c>
      <c r="Z605" s="144">
        <f t="shared" si="188"/>
        <v>0</v>
      </c>
      <c r="AA605" s="144">
        <f t="shared" si="189"/>
        <v>0</v>
      </c>
      <c r="AB605" s="144">
        <f t="shared" si="190"/>
        <v>0</v>
      </c>
      <c r="AC605" s="147">
        <f t="shared" si="191"/>
        <v>0</v>
      </c>
      <c r="AD605" s="48"/>
      <c r="AE605" s="21">
        <v>10</v>
      </c>
      <c r="AF605" s="21">
        <v>0</v>
      </c>
      <c r="AG605" s="21">
        <f t="shared" si="194"/>
        <v>0</v>
      </c>
      <c r="AH605" s="21">
        <f t="shared" si="195"/>
        <v>0</v>
      </c>
      <c r="AI605" s="21">
        <f t="shared" si="196"/>
        <v>0</v>
      </c>
      <c r="AJ605" s="21">
        <f t="shared" si="197"/>
        <v>0</v>
      </c>
      <c r="AK605" s="21">
        <f t="shared" si="198"/>
        <v>0</v>
      </c>
      <c r="AL605" s="21">
        <f t="shared" si="199"/>
        <v>0</v>
      </c>
      <c r="AM605" s="21">
        <f t="shared" si="200"/>
        <v>0</v>
      </c>
      <c r="AN605" s="21">
        <f t="shared" si="201"/>
        <v>0</v>
      </c>
      <c r="AO605" s="21">
        <f t="shared" si="202"/>
        <v>0</v>
      </c>
      <c r="AP605" s="21">
        <f t="shared" si="203"/>
        <v>0</v>
      </c>
      <c r="AQ605" s="23">
        <f t="shared" si="204"/>
        <v>0</v>
      </c>
    </row>
    <row r="606" spans="1:43" ht="30" x14ac:dyDescent="0.25">
      <c r="A606" s="128" t="s">
        <v>237</v>
      </c>
      <c r="B606" s="140" t="s">
        <v>792</v>
      </c>
      <c r="C606" s="118" t="s">
        <v>430</v>
      </c>
      <c r="D606" s="5"/>
      <c r="E606" s="5"/>
      <c r="F606" s="5"/>
      <c r="G606" s="5"/>
      <c r="H606" s="5"/>
      <c r="I606" s="5"/>
      <c r="J606" s="5"/>
      <c r="K606" s="5"/>
      <c r="L606" s="28"/>
      <c r="M606" s="141" t="s">
        <v>732</v>
      </c>
      <c r="N606" s="142">
        <v>0</v>
      </c>
      <c r="O606" s="150"/>
      <c r="P606" s="144">
        <v>0</v>
      </c>
      <c r="Q606" s="144">
        <v>0</v>
      </c>
      <c r="R606" s="144">
        <f t="shared" si="192"/>
        <v>0</v>
      </c>
      <c r="S606" s="144">
        <f t="shared" si="186"/>
        <v>0</v>
      </c>
      <c r="T606" s="144">
        <v>0</v>
      </c>
      <c r="U606" s="144">
        <f t="shared" si="193"/>
        <v>0</v>
      </c>
      <c r="V606" s="145"/>
      <c r="W606" s="144">
        <v>0</v>
      </c>
      <c r="X606" s="146">
        <f t="shared" si="187"/>
        <v>0</v>
      </c>
      <c r="Y606" s="144">
        <v>0</v>
      </c>
      <c r="Z606" s="144">
        <f t="shared" si="188"/>
        <v>0</v>
      </c>
      <c r="AA606" s="144">
        <f t="shared" si="189"/>
        <v>0</v>
      </c>
      <c r="AB606" s="144">
        <f t="shared" si="190"/>
        <v>0</v>
      </c>
      <c r="AC606" s="147">
        <f t="shared" si="191"/>
        <v>0</v>
      </c>
      <c r="AD606" s="48"/>
      <c r="AE606" s="21">
        <v>10</v>
      </c>
      <c r="AF606" s="21">
        <v>0</v>
      </c>
      <c r="AG606" s="21">
        <f t="shared" si="194"/>
        <v>0</v>
      </c>
      <c r="AH606" s="21">
        <f t="shared" si="195"/>
        <v>0</v>
      </c>
      <c r="AI606" s="21">
        <f t="shared" si="196"/>
        <v>0</v>
      </c>
      <c r="AJ606" s="21">
        <f t="shared" si="197"/>
        <v>0</v>
      </c>
      <c r="AK606" s="21">
        <f t="shared" si="198"/>
        <v>0</v>
      </c>
      <c r="AL606" s="21">
        <f t="shared" si="199"/>
        <v>0</v>
      </c>
      <c r="AM606" s="21">
        <f t="shared" si="200"/>
        <v>0</v>
      </c>
      <c r="AN606" s="21">
        <f t="shared" si="201"/>
        <v>0</v>
      </c>
      <c r="AO606" s="21">
        <f t="shared" si="202"/>
        <v>0</v>
      </c>
      <c r="AP606" s="21">
        <f t="shared" si="203"/>
        <v>0</v>
      </c>
      <c r="AQ606" s="23">
        <f t="shared" si="204"/>
        <v>0</v>
      </c>
    </row>
    <row r="607" spans="1:43" x14ac:dyDescent="0.25">
      <c r="A607" s="128" t="s">
        <v>238</v>
      </c>
      <c r="B607" s="140" t="s">
        <v>792</v>
      </c>
      <c r="C607" s="118" t="s">
        <v>791</v>
      </c>
      <c r="D607" s="5"/>
      <c r="E607" s="5"/>
      <c r="F607" s="5"/>
      <c r="G607" s="5"/>
      <c r="H607" s="5"/>
      <c r="I607" s="5"/>
      <c r="J607" s="5"/>
      <c r="K607" s="5"/>
      <c r="L607" s="28"/>
      <c r="M607" s="141" t="s">
        <v>732</v>
      </c>
      <c r="N607" s="142">
        <v>0</v>
      </c>
      <c r="O607" s="150"/>
      <c r="P607" s="144">
        <v>0</v>
      </c>
      <c r="Q607" s="144">
        <v>0</v>
      </c>
      <c r="R607" s="144">
        <f t="shared" si="192"/>
        <v>0</v>
      </c>
      <c r="S607" s="144">
        <f t="shared" si="186"/>
        <v>0</v>
      </c>
      <c r="T607" s="144">
        <v>0</v>
      </c>
      <c r="U607" s="144">
        <f t="shared" si="193"/>
        <v>0</v>
      </c>
      <c r="V607" s="145"/>
      <c r="W607" s="144">
        <v>0</v>
      </c>
      <c r="X607" s="146">
        <f t="shared" si="187"/>
        <v>0</v>
      </c>
      <c r="Y607" s="144">
        <v>0</v>
      </c>
      <c r="Z607" s="144">
        <f t="shared" si="188"/>
        <v>0</v>
      </c>
      <c r="AA607" s="144">
        <f t="shared" si="189"/>
        <v>0</v>
      </c>
      <c r="AB607" s="144">
        <f t="shared" si="190"/>
        <v>0</v>
      </c>
      <c r="AC607" s="147">
        <f t="shared" si="191"/>
        <v>0</v>
      </c>
      <c r="AD607" s="48"/>
      <c r="AE607" s="21">
        <v>10</v>
      </c>
      <c r="AF607" s="21">
        <v>0</v>
      </c>
      <c r="AG607" s="21">
        <f t="shared" si="194"/>
        <v>0</v>
      </c>
      <c r="AH607" s="21">
        <f t="shared" si="195"/>
        <v>0</v>
      </c>
      <c r="AI607" s="21">
        <f t="shared" si="196"/>
        <v>0</v>
      </c>
      <c r="AJ607" s="21">
        <f t="shared" si="197"/>
        <v>0</v>
      </c>
      <c r="AK607" s="21">
        <f t="shared" si="198"/>
        <v>0</v>
      </c>
      <c r="AL607" s="21">
        <f t="shared" si="199"/>
        <v>0</v>
      </c>
      <c r="AM607" s="21">
        <f t="shared" si="200"/>
        <v>0</v>
      </c>
      <c r="AN607" s="21">
        <f t="shared" si="201"/>
        <v>0</v>
      </c>
      <c r="AO607" s="21">
        <f t="shared" si="202"/>
        <v>0</v>
      </c>
      <c r="AP607" s="21">
        <f t="shared" si="203"/>
        <v>0</v>
      </c>
      <c r="AQ607" s="23">
        <f t="shared" si="204"/>
        <v>0</v>
      </c>
    </row>
    <row r="608" spans="1:43" x14ac:dyDescent="0.25">
      <c r="A608" s="131"/>
      <c r="B608" s="140" t="s">
        <v>792</v>
      </c>
      <c r="C608" s="127" t="s">
        <v>303</v>
      </c>
      <c r="D608" s="5"/>
      <c r="E608" s="5"/>
      <c r="F608" s="5"/>
      <c r="G608" s="5"/>
      <c r="H608" s="5"/>
      <c r="I608" s="5"/>
      <c r="J608" s="5"/>
      <c r="K608" s="5"/>
      <c r="L608" s="28"/>
      <c r="M608" s="141" t="s">
        <v>732</v>
      </c>
      <c r="N608" s="142">
        <v>0</v>
      </c>
      <c r="O608" s="150"/>
      <c r="P608" s="144">
        <v>0</v>
      </c>
      <c r="Q608" s="144">
        <v>0</v>
      </c>
      <c r="R608" s="144">
        <f t="shared" si="192"/>
        <v>0</v>
      </c>
      <c r="S608" s="144">
        <f t="shared" si="186"/>
        <v>0</v>
      </c>
      <c r="T608" s="144">
        <v>0</v>
      </c>
      <c r="U608" s="144">
        <f t="shared" si="193"/>
        <v>0</v>
      </c>
      <c r="V608" s="145"/>
      <c r="W608" s="144">
        <v>0</v>
      </c>
      <c r="X608" s="146">
        <f t="shared" si="187"/>
        <v>0</v>
      </c>
      <c r="Y608" s="144">
        <v>0</v>
      </c>
      <c r="Z608" s="144">
        <f t="shared" si="188"/>
        <v>0</v>
      </c>
      <c r="AA608" s="144">
        <f t="shared" si="189"/>
        <v>0</v>
      </c>
      <c r="AB608" s="144">
        <f t="shared" si="190"/>
        <v>0</v>
      </c>
      <c r="AC608" s="147">
        <f t="shared" si="191"/>
        <v>0</v>
      </c>
      <c r="AD608" s="48"/>
      <c r="AE608" s="21">
        <v>10</v>
      </c>
      <c r="AF608" s="21">
        <v>0</v>
      </c>
      <c r="AG608" s="21">
        <f t="shared" si="194"/>
        <v>0</v>
      </c>
      <c r="AH608" s="21">
        <f t="shared" si="195"/>
        <v>0</v>
      </c>
      <c r="AI608" s="21">
        <f t="shared" si="196"/>
        <v>0</v>
      </c>
      <c r="AJ608" s="21">
        <f t="shared" si="197"/>
        <v>0</v>
      </c>
      <c r="AK608" s="21">
        <f t="shared" si="198"/>
        <v>0</v>
      </c>
      <c r="AL608" s="21">
        <f t="shared" si="199"/>
        <v>0</v>
      </c>
      <c r="AM608" s="21">
        <f t="shared" si="200"/>
        <v>0</v>
      </c>
      <c r="AN608" s="21">
        <f t="shared" si="201"/>
        <v>0</v>
      </c>
      <c r="AO608" s="21">
        <f t="shared" si="202"/>
        <v>0</v>
      </c>
      <c r="AP608" s="21">
        <f t="shared" si="203"/>
        <v>0</v>
      </c>
      <c r="AQ608" s="23">
        <f t="shared" si="204"/>
        <v>0</v>
      </c>
    </row>
    <row r="609" spans="1:43" ht="30" x14ac:dyDescent="0.25">
      <c r="A609" s="131"/>
      <c r="B609" s="140" t="s">
        <v>792</v>
      </c>
      <c r="C609" s="118" t="s">
        <v>431</v>
      </c>
      <c r="D609" s="5"/>
      <c r="E609" s="5"/>
      <c r="F609" s="5"/>
      <c r="G609" s="5"/>
      <c r="H609" s="5"/>
      <c r="I609" s="5"/>
      <c r="J609" s="5"/>
      <c r="K609" s="5"/>
      <c r="L609" s="28"/>
      <c r="M609" s="141" t="s">
        <v>732</v>
      </c>
      <c r="N609" s="142">
        <v>0</v>
      </c>
      <c r="O609" s="150"/>
      <c r="P609" s="144">
        <v>0</v>
      </c>
      <c r="Q609" s="144">
        <v>0</v>
      </c>
      <c r="R609" s="144">
        <f t="shared" si="192"/>
        <v>0</v>
      </c>
      <c r="S609" s="144">
        <f t="shared" si="186"/>
        <v>0</v>
      </c>
      <c r="T609" s="144">
        <v>0</v>
      </c>
      <c r="U609" s="144">
        <f t="shared" si="193"/>
        <v>0</v>
      </c>
      <c r="V609" s="145"/>
      <c r="W609" s="144">
        <v>0</v>
      </c>
      <c r="X609" s="146">
        <f t="shared" si="187"/>
        <v>0</v>
      </c>
      <c r="Y609" s="144">
        <v>0</v>
      </c>
      <c r="Z609" s="144">
        <f t="shared" si="188"/>
        <v>0</v>
      </c>
      <c r="AA609" s="144">
        <f t="shared" si="189"/>
        <v>0</v>
      </c>
      <c r="AB609" s="144">
        <f t="shared" si="190"/>
        <v>0</v>
      </c>
      <c r="AC609" s="147">
        <f t="shared" si="191"/>
        <v>0</v>
      </c>
      <c r="AD609" s="48"/>
      <c r="AE609" s="21">
        <v>10</v>
      </c>
      <c r="AF609" s="21">
        <v>0</v>
      </c>
      <c r="AG609" s="21">
        <f t="shared" si="194"/>
        <v>0</v>
      </c>
      <c r="AH609" s="21">
        <f t="shared" si="195"/>
        <v>0</v>
      </c>
      <c r="AI609" s="21">
        <f t="shared" si="196"/>
        <v>0</v>
      </c>
      <c r="AJ609" s="21">
        <f t="shared" si="197"/>
        <v>0</v>
      </c>
      <c r="AK609" s="21">
        <f t="shared" si="198"/>
        <v>0</v>
      </c>
      <c r="AL609" s="21">
        <f t="shared" si="199"/>
        <v>0</v>
      </c>
      <c r="AM609" s="21">
        <f t="shared" si="200"/>
        <v>0</v>
      </c>
      <c r="AN609" s="21">
        <f t="shared" si="201"/>
        <v>0</v>
      </c>
      <c r="AO609" s="21">
        <f t="shared" si="202"/>
        <v>0</v>
      </c>
      <c r="AP609" s="21">
        <f t="shared" si="203"/>
        <v>0</v>
      </c>
      <c r="AQ609" s="23">
        <f t="shared" si="204"/>
        <v>0</v>
      </c>
    </row>
    <row r="610" spans="1:43" x14ac:dyDescent="0.25">
      <c r="A610" s="131"/>
      <c r="B610" s="140" t="s">
        <v>792</v>
      </c>
      <c r="C610" s="127" t="s">
        <v>262</v>
      </c>
      <c r="D610" s="5"/>
      <c r="E610" s="5"/>
      <c r="F610" s="5"/>
      <c r="G610" s="5"/>
      <c r="H610" s="5"/>
      <c r="I610" s="5"/>
      <c r="J610" s="5"/>
      <c r="K610" s="5"/>
      <c r="L610" s="28"/>
      <c r="M610" s="141" t="s">
        <v>732</v>
      </c>
      <c r="N610" s="142">
        <v>0</v>
      </c>
      <c r="O610" s="150"/>
      <c r="P610" s="144">
        <v>0</v>
      </c>
      <c r="Q610" s="144">
        <v>0</v>
      </c>
      <c r="R610" s="144">
        <f t="shared" si="192"/>
        <v>0</v>
      </c>
      <c r="S610" s="144">
        <f t="shared" si="186"/>
        <v>0</v>
      </c>
      <c r="T610" s="144">
        <v>0</v>
      </c>
      <c r="U610" s="144">
        <f t="shared" si="193"/>
        <v>0</v>
      </c>
      <c r="V610" s="145"/>
      <c r="W610" s="144">
        <v>0</v>
      </c>
      <c r="X610" s="146">
        <f t="shared" si="187"/>
        <v>0</v>
      </c>
      <c r="Y610" s="144">
        <v>0</v>
      </c>
      <c r="Z610" s="144">
        <f t="shared" si="188"/>
        <v>0</v>
      </c>
      <c r="AA610" s="144">
        <f t="shared" si="189"/>
        <v>0</v>
      </c>
      <c r="AB610" s="144">
        <f t="shared" si="190"/>
        <v>0</v>
      </c>
      <c r="AC610" s="147">
        <f t="shared" si="191"/>
        <v>0</v>
      </c>
      <c r="AD610" s="48"/>
      <c r="AE610" s="21">
        <v>10</v>
      </c>
      <c r="AF610" s="21">
        <v>0</v>
      </c>
      <c r="AG610" s="21">
        <f t="shared" si="194"/>
        <v>0</v>
      </c>
      <c r="AH610" s="21">
        <f t="shared" si="195"/>
        <v>0</v>
      </c>
      <c r="AI610" s="21">
        <f t="shared" si="196"/>
        <v>0</v>
      </c>
      <c r="AJ610" s="21">
        <f t="shared" si="197"/>
        <v>0</v>
      </c>
      <c r="AK610" s="21">
        <f t="shared" si="198"/>
        <v>0</v>
      </c>
      <c r="AL610" s="21">
        <f t="shared" si="199"/>
        <v>0</v>
      </c>
      <c r="AM610" s="21">
        <f t="shared" si="200"/>
        <v>0</v>
      </c>
      <c r="AN610" s="21">
        <f t="shared" si="201"/>
        <v>0</v>
      </c>
      <c r="AO610" s="21">
        <f t="shared" si="202"/>
        <v>0</v>
      </c>
      <c r="AP610" s="21">
        <f t="shared" si="203"/>
        <v>0</v>
      </c>
      <c r="AQ610" s="23">
        <f t="shared" si="204"/>
        <v>0</v>
      </c>
    </row>
    <row r="611" spans="1:43" x14ac:dyDescent="0.25">
      <c r="A611" s="131"/>
      <c r="B611" s="140" t="s">
        <v>792</v>
      </c>
      <c r="C611" s="125" t="s">
        <v>323</v>
      </c>
      <c r="D611" s="5"/>
      <c r="E611" s="5"/>
      <c r="F611" s="5"/>
      <c r="G611" s="5"/>
      <c r="H611" s="5"/>
      <c r="I611" s="5"/>
      <c r="J611" s="5"/>
      <c r="K611" s="5"/>
      <c r="L611" s="28"/>
      <c r="M611" s="141" t="s">
        <v>732</v>
      </c>
      <c r="N611" s="142">
        <v>0</v>
      </c>
      <c r="O611" s="150"/>
      <c r="P611" s="144">
        <v>0</v>
      </c>
      <c r="Q611" s="144">
        <v>0</v>
      </c>
      <c r="R611" s="144">
        <f t="shared" si="192"/>
        <v>0</v>
      </c>
      <c r="S611" s="144">
        <f t="shared" si="186"/>
        <v>0</v>
      </c>
      <c r="T611" s="144">
        <v>0</v>
      </c>
      <c r="U611" s="144">
        <f t="shared" si="193"/>
        <v>0</v>
      </c>
      <c r="V611" s="145"/>
      <c r="W611" s="144">
        <v>0</v>
      </c>
      <c r="X611" s="146">
        <f t="shared" si="187"/>
        <v>0</v>
      </c>
      <c r="Y611" s="144">
        <v>0</v>
      </c>
      <c r="Z611" s="144">
        <f t="shared" si="188"/>
        <v>0</v>
      </c>
      <c r="AA611" s="144">
        <f t="shared" si="189"/>
        <v>0</v>
      </c>
      <c r="AB611" s="144">
        <f t="shared" si="190"/>
        <v>0</v>
      </c>
      <c r="AC611" s="147">
        <f t="shared" si="191"/>
        <v>0</v>
      </c>
      <c r="AD611" s="48"/>
      <c r="AE611" s="21">
        <v>10</v>
      </c>
      <c r="AF611" s="21">
        <v>0</v>
      </c>
      <c r="AG611" s="21">
        <f t="shared" si="194"/>
        <v>0</v>
      </c>
      <c r="AH611" s="21">
        <f t="shared" si="195"/>
        <v>0</v>
      </c>
      <c r="AI611" s="21">
        <f t="shared" si="196"/>
        <v>0</v>
      </c>
      <c r="AJ611" s="21">
        <f t="shared" si="197"/>
        <v>0</v>
      </c>
      <c r="AK611" s="21">
        <f t="shared" si="198"/>
        <v>0</v>
      </c>
      <c r="AL611" s="21">
        <f t="shared" si="199"/>
        <v>0</v>
      </c>
      <c r="AM611" s="21">
        <f t="shared" si="200"/>
        <v>0</v>
      </c>
      <c r="AN611" s="21">
        <f t="shared" si="201"/>
        <v>0</v>
      </c>
      <c r="AO611" s="21">
        <f t="shared" si="202"/>
        <v>0</v>
      </c>
      <c r="AP611" s="21">
        <f t="shared" si="203"/>
        <v>0</v>
      </c>
      <c r="AQ611" s="23">
        <f t="shared" si="204"/>
        <v>0</v>
      </c>
    </row>
    <row r="612" spans="1:43" x14ac:dyDescent="0.25">
      <c r="A612" s="131"/>
      <c r="B612" s="140" t="s">
        <v>792</v>
      </c>
      <c r="C612" s="118" t="s">
        <v>432</v>
      </c>
      <c r="D612" s="5"/>
      <c r="E612" s="5"/>
      <c r="F612" s="5"/>
      <c r="G612" s="5"/>
      <c r="H612" s="5"/>
      <c r="I612" s="5"/>
      <c r="J612" s="5"/>
      <c r="K612" s="5"/>
      <c r="L612" s="28"/>
      <c r="M612" s="141" t="s">
        <v>732</v>
      </c>
      <c r="N612" s="142">
        <v>0</v>
      </c>
      <c r="O612" s="150"/>
      <c r="P612" s="144">
        <v>0</v>
      </c>
      <c r="Q612" s="144">
        <v>0</v>
      </c>
      <c r="R612" s="144">
        <f t="shared" si="192"/>
        <v>0</v>
      </c>
      <c r="S612" s="144">
        <f t="shared" si="186"/>
        <v>0</v>
      </c>
      <c r="T612" s="144">
        <v>0</v>
      </c>
      <c r="U612" s="144">
        <f t="shared" si="193"/>
        <v>0</v>
      </c>
      <c r="V612" s="145"/>
      <c r="W612" s="144">
        <v>0</v>
      </c>
      <c r="X612" s="146">
        <f t="shared" si="187"/>
        <v>0</v>
      </c>
      <c r="Y612" s="144">
        <v>0</v>
      </c>
      <c r="Z612" s="144">
        <f t="shared" si="188"/>
        <v>0</v>
      </c>
      <c r="AA612" s="144">
        <f t="shared" si="189"/>
        <v>0</v>
      </c>
      <c r="AB612" s="144">
        <f t="shared" si="190"/>
        <v>0</v>
      </c>
      <c r="AC612" s="147">
        <f t="shared" si="191"/>
        <v>0</v>
      </c>
      <c r="AD612" s="48"/>
      <c r="AE612" s="21">
        <v>10</v>
      </c>
      <c r="AF612" s="21">
        <v>0</v>
      </c>
      <c r="AG612" s="21">
        <f t="shared" si="194"/>
        <v>0</v>
      </c>
      <c r="AH612" s="21">
        <f t="shared" si="195"/>
        <v>0</v>
      </c>
      <c r="AI612" s="21">
        <f t="shared" si="196"/>
        <v>0</v>
      </c>
      <c r="AJ612" s="21">
        <f t="shared" si="197"/>
        <v>0</v>
      </c>
      <c r="AK612" s="21">
        <f t="shared" si="198"/>
        <v>0</v>
      </c>
      <c r="AL612" s="21">
        <f t="shared" si="199"/>
        <v>0</v>
      </c>
      <c r="AM612" s="21">
        <f t="shared" si="200"/>
        <v>0</v>
      </c>
      <c r="AN612" s="21">
        <f t="shared" si="201"/>
        <v>0</v>
      </c>
      <c r="AO612" s="21">
        <f t="shared" si="202"/>
        <v>0</v>
      </c>
      <c r="AP612" s="21">
        <f t="shared" si="203"/>
        <v>0</v>
      </c>
      <c r="AQ612" s="23">
        <f t="shared" si="204"/>
        <v>0</v>
      </c>
    </row>
    <row r="613" spans="1:43" x14ac:dyDescent="0.25">
      <c r="A613" s="131"/>
      <c r="B613" s="140" t="s">
        <v>792</v>
      </c>
      <c r="C613" s="118" t="s">
        <v>425</v>
      </c>
      <c r="D613" s="5"/>
      <c r="E613" s="5"/>
      <c r="F613" s="5"/>
      <c r="G613" s="5"/>
      <c r="H613" s="5"/>
      <c r="I613" s="5"/>
      <c r="J613" s="5"/>
      <c r="K613" s="5"/>
      <c r="L613" s="28"/>
      <c r="M613" s="141" t="s">
        <v>732</v>
      </c>
      <c r="N613" s="142">
        <v>0</v>
      </c>
      <c r="O613" s="150"/>
      <c r="P613" s="144">
        <v>0</v>
      </c>
      <c r="Q613" s="144">
        <v>0</v>
      </c>
      <c r="R613" s="144">
        <f t="shared" si="192"/>
        <v>0</v>
      </c>
      <c r="S613" s="144">
        <f t="shared" si="186"/>
        <v>0</v>
      </c>
      <c r="T613" s="144">
        <v>0</v>
      </c>
      <c r="U613" s="144">
        <f t="shared" si="193"/>
        <v>0</v>
      </c>
      <c r="V613" s="145"/>
      <c r="W613" s="144">
        <v>0</v>
      </c>
      <c r="X613" s="146">
        <f t="shared" si="187"/>
        <v>0</v>
      </c>
      <c r="Y613" s="144">
        <v>0</v>
      </c>
      <c r="Z613" s="144">
        <f t="shared" si="188"/>
        <v>0</v>
      </c>
      <c r="AA613" s="144">
        <f t="shared" si="189"/>
        <v>0</v>
      </c>
      <c r="AB613" s="144">
        <f t="shared" si="190"/>
        <v>0</v>
      </c>
      <c r="AC613" s="147">
        <f t="shared" si="191"/>
        <v>0</v>
      </c>
      <c r="AD613" s="48"/>
      <c r="AE613" s="21">
        <v>10</v>
      </c>
      <c r="AF613" s="21">
        <v>0</v>
      </c>
      <c r="AG613" s="21">
        <f t="shared" si="194"/>
        <v>0</v>
      </c>
      <c r="AH613" s="21">
        <f t="shared" si="195"/>
        <v>0</v>
      </c>
      <c r="AI613" s="21">
        <f t="shared" si="196"/>
        <v>0</v>
      </c>
      <c r="AJ613" s="21">
        <f t="shared" si="197"/>
        <v>0</v>
      </c>
      <c r="AK613" s="21">
        <f t="shared" si="198"/>
        <v>0</v>
      </c>
      <c r="AL613" s="21">
        <f t="shared" si="199"/>
        <v>0</v>
      </c>
      <c r="AM613" s="21">
        <f t="shared" si="200"/>
        <v>0</v>
      </c>
      <c r="AN613" s="21">
        <f t="shared" si="201"/>
        <v>0</v>
      </c>
      <c r="AO613" s="21">
        <f t="shared" si="202"/>
        <v>0</v>
      </c>
      <c r="AP613" s="21">
        <f t="shared" si="203"/>
        <v>0</v>
      </c>
      <c r="AQ613" s="23">
        <f t="shared" si="204"/>
        <v>0</v>
      </c>
    </row>
    <row r="614" spans="1:43" x14ac:dyDescent="0.25">
      <c r="A614" s="131"/>
      <c r="B614" s="140" t="s">
        <v>792</v>
      </c>
      <c r="C614" s="125" t="s">
        <v>783</v>
      </c>
      <c r="D614" s="5"/>
      <c r="E614" s="5"/>
      <c r="F614" s="5"/>
      <c r="G614" s="5"/>
      <c r="H614" s="5"/>
      <c r="I614" s="5"/>
      <c r="J614" s="5"/>
      <c r="K614" s="5"/>
      <c r="L614" s="28"/>
      <c r="M614" s="141" t="s">
        <v>732</v>
      </c>
      <c r="N614" s="142">
        <v>0</v>
      </c>
      <c r="O614" s="150"/>
      <c r="P614" s="144">
        <v>0</v>
      </c>
      <c r="Q614" s="144">
        <v>0</v>
      </c>
      <c r="R614" s="144">
        <f t="shared" si="192"/>
        <v>0</v>
      </c>
      <c r="S614" s="144">
        <f t="shared" si="186"/>
        <v>0</v>
      </c>
      <c r="T614" s="144">
        <v>0</v>
      </c>
      <c r="U614" s="144">
        <f t="shared" si="193"/>
        <v>0</v>
      </c>
      <c r="V614" s="145"/>
      <c r="W614" s="144">
        <v>0</v>
      </c>
      <c r="X614" s="146">
        <f t="shared" si="187"/>
        <v>0</v>
      </c>
      <c r="Y614" s="144">
        <v>0</v>
      </c>
      <c r="Z614" s="144">
        <f t="shared" si="188"/>
        <v>0</v>
      </c>
      <c r="AA614" s="144">
        <f t="shared" si="189"/>
        <v>0</v>
      </c>
      <c r="AB614" s="144">
        <f t="shared" si="190"/>
        <v>0</v>
      </c>
      <c r="AC614" s="147">
        <f t="shared" si="191"/>
        <v>0</v>
      </c>
      <c r="AD614" s="48"/>
      <c r="AE614" s="21">
        <v>10</v>
      </c>
      <c r="AF614" s="21">
        <v>0</v>
      </c>
      <c r="AG614" s="21">
        <f t="shared" si="194"/>
        <v>0</v>
      </c>
      <c r="AH614" s="21">
        <f t="shared" si="195"/>
        <v>0</v>
      </c>
      <c r="AI614" s="21">
        <f t="shared" si="196"/>
        <v>0</v>
      </c>
      <c r="AJ614" s="21">
        <f t="shared" si="197"/>
        <v>0</v>
      </c>
      <c r="AK614" s="21">
        <f t="shared" si="198"/>
        <v>0</v>
      </c>
      <c r="AL614" s="21">
        <f t="shared" si="199"/>
        <v>0</v>
      </c>
      <c r="AM614" s="21">
        <f t="shared" si="200"/>
        <v>0</v>
      </c>
      <c r="AN614" s="21">
        <f t="shared" si="201"/>
        <v>0</v>
      </c>
      <c r="AO614" s="21">
        <f t="shared" si="202"/>
        <v>0</v>
      </c>
      <c r="AP614" s="21">
        <f t="shared" si="203"/>
        <v>0</v>
      </c>
      <c r="AQ614" s="23">
        <f t="shared" si="204"/>
        <v>0</v>
      </c>
    </row>
    <row r="615" spans="1:43" x14ac:dyDescent="0.25">
      <c r="A615" s="131"/>
      <c r="B615" s="140" t="s">
        <v>792</v>
      </c>
      <c r="C615" s="125" t="s">
        <v>323</v>
      </c>
      <c r="D615" s="5"/>
      <c r="E615" s="5"/>
      <c r="F615" s="5"/>
      <c r="G615" s="5"/>
      <c r="H615" s="5"/>
      <c r="I615" s="5"/>
      <c r="J615" s="5"/>
      <c r="K615" s="5"/>
      <c r="L615" s="28"/>
      <c r="M615" s="141" t="s">
        <v>732</v>
      </c>
      <c r="N615" s="142">
        <v>0</v>
      </c>
      <c r="O615" s="150"/>
      <c r="P615" s="144">
        <v>0</v>
      </c>
      <c r="Q615" s="144">
        <v>0</v>
      </c>
      <c r="R615" s="144">
        <f t="shared" si="192"/>
        <v>0</v>
      </c>
      <c r="S615" s="144">
        <f t="shared" si="186"/>
        <v>0</v>
      </c>
      <c r="T615" s="144">
        <v>0</v>
      </c>
      <c r="U615" s="144">
        <f t="shared" si="193"/>
        <v>0</v>
      </c>
      <c r="V615" s="145"/>
      <c r="W615" s="144">
        <v>0</v>
      </c>
      <c r="X615" s="146">
        <f t="shared" si="187"/>
        <v>0</v>
      </c>
      <c r="Y615" s="144">
        <v>0</v>
      </c>
      <c r="Z615" s="144">
        <f t="shared" si="188"/>
        <v>0</v>
      </c>
      <c r="AA615" s="144">
        <f t="shared" si="189"/>
        <v>0</v>
      </c>
      <c r="AB615" s="144">
        <f t="shared" si="190"/>
        <v>0</v>
      </c>
      <c r="AC615" s="147">
        <f t="shared" si="191"/>
        <v>0</v>
      </c>
      <c r="AD615" s="48"/>
      <c r="AE615" s="21">
        <v>10</v>
      </c>
      <c r="AF615" s="21">
        <v>0</v>
      </c>
      <c r="AG615" s="21">
        <f t="shared" si="194"/>
        <v>0</v>
      </c>
      <c r="AH615" s="21">
        <f t="shared" si="195"/>
        <v>0</v>
      </c>
      <c r="AI615" s="21">
        <f t="shared" si="196"/>
        <v>0</v>
      </c>
      <c r="AJ615" s="21">
        <f t="shared" si="197"/>
        <v>0</v>
      </c>
      <c r="AK615" s="21">
        <f t="shared" si="198"/>
        <v>0</v>
      </c>
      <c r="AL615" s="21">
        <f t="shared" si="199"/>
        <v>0</v>
      </c>
      <c r="AM615" s="21">
        <f t="shared" si="200"/>
        <v>0</v>
      </c>
      <c r="AN615" s="21">
        <f t="shared" si="201"/>
        <v>0</v>
      </c>
      <c r="AO615" s="21">
        <f t="shared" si="202"/>
        <v>0</v>
      </c>
      <c r="AP615" s="21">
        <f t="shared" si="203"/>
        <v>0</v>
      </c>
      <c r="AQ615" s="23">
        <f t="shared" si="204"/>
        <v>0</v>
      </c>
    </row>
    <row r="616" spans="1:43" x14ac:dyDescent="0.25">
      <c r="A616" s="131"/>
      <c r="B616" s="140" t="s">
        <v>792</v>
      </c>
      <c r="C616" s="134" t="s">
        <v>433</v>
      </c>
      <c r="D616" s="5"/>
      <c r="E616" s="5"/>
      <c r="F616" s="5"/>
      <c r="G616" s="5"/>
      <c r="H616" s="5"/>
      <c r="I616" s="5"/>
      <c r="J616" s="5"/>
      <c r="K616" s="5"/>
      <c r="L616" s="28"/>
      <c r="M616" s="148" t="s">
        <v>726</v>
      </c>
      <c r="N616" s="141">
        <v>1</v>
      </c>
      <c r="O616" s="150"/>
      <c r="P616" s="151">
        <v>105593.895</v>
      </c>
      <c r="Q616" s="144">
        <v>0</v>
      </c>
      <c r="R616" s="144">
        <f t="shared" si="192"/>
        <v>105593.895</v>
      </c>
      <c r="S616" s="144">
        <f t="shared" si="186"/>
        <v>7922.7099418500002</v>
      </c>
      <c r="T616" s="144">
        <v>0</v>
      </c>
      <c r="U616" s="144">
        <f t="shared" si="193"/>
        <v>113516.60494185</v>
      </c>
      <c r="V616" s="145"/>
      <c r="W616" s="152">
        <v>8862</v>
      </c>
      <c r="X616" s="146">
        <f t="shared" si="187"/>
        <v>1095.3431999999998</v>
      </c>
      <c r="Y616" s="144">
        <v>0</v>
      </c>
      <c r="Z616" s="144">
        <f t="shared" si="188"/>
        <v>9957.3431999999993</v>
      </c>
      <c r="AA616" s="144">
        <f t="shared" si="189"/>
        <v>113516.60494185</v>
      </c>
      <c r="AB616" s="144">
        <f t="shared" si="190"/>
        <v>9957.3431999999993</v>
      </c>
      <c r="AC616" s="147">
        <f t="shared" si="191"/>
        <v>123474</v>
      </c>
      <c r="AD616" s="48"/>
      <c r="AE616" s="21">
        <v>10</v>
      </c>
      <c r="AF616" s="21">
        <v>1</v>
      </c>
      <c r="AG616" s="21">
        <f t="shared" si="194"/>
        <v>10559.389499999999</v>
      </c>
      <c r="AH616" s="21">
        <f t="shared" si="195"/>
        <v>0</v>
      </c>
      <c r="AI616" s="21">
        <f t="shared" si="196"/>
        <v>10559.389499999999</v>
      </c>
      <c r="AJ616" s="21">
        <f t="shared" si="197"/>
        <v>792.27099418500006</v>
      </c>
      <c r="AK616" s="21">
        <f t="shared" si="198"/>
        <v>0</v>
      </c>
      <c r="AL616" s="21">
        <f t="shared" si="199"/>
        <v>11351.660494185</v>
      </c>
      <c r="AM616" s="21">
        <f t="shared" si="200"/>
        <v>886.2</v>
      </c>
      <c r="AN616" s="21">
        <f t="shared" si="201"/>
        <v>109.53431999999997</v>
      </c>
      <c r="AO616" s="21">
        <f t="shared" si="202"/>
        <v>0</v>
      </c>
      <c r="AP616" s="21">
        <f t="shared" si="203"/>
        <v>995.73432000000003</v>
      </c>
      <c r="AQ616" s="23">
        <f t="shared" si="204"/>
        <v>12347.394814185</v>
      </c>
    </row>
    <row r="617" spans="1:43" x14ac:dyDescent="0.25">
      <c r="A617" s="126">
        <v>26</v>
      </c>
      <c r="B617" s="140" t="s">
        <v>792</v>
      </c>
      <c r="C617" s="127" t="s">
        <v>434</v>
      </c>
      <c r="D617" s="5"/>
      <c r="E617" s="5"/>
      <c r="F617" s="5"/>
      <c r="G617" s="5"/>
      <c r="H617" s="5"/>
      <c r="I617" s="5"/>
      <c r="J617" s="5"/>
      <c r="K617" s="5"/>
      <c r="L617" s="28"/>
      <c r="M617" s="141" t="s">
        <v>732</v>
      </c>
      <c r="N617" s="142">
        <v>0</v>
      </c>
      <c r="O617" s="150"/>
      <c r="P617" s="144">
        <v>0</v>
      </c>
      <c r="Q617" s="144">
        <v>0</v>
      </c>
      <c r="R617" s="144">
        <f t="shared" si="192"/>
        <v>0</v>
      </c>
      <c r="S617" s="144">
        <f t="shared" si="186"/>
        <v>0</v>
      </c>
      <c r="T617" s="144">
        <v>0</v>
      </c>
      <c r="U617" s="144">
        <f t="shared" si="193"/>
        <v>0</v>
      </c>
      <c r="V617" s="145"/>
      <c r="W617" s="144">
        <v>0</v>
      </c>
      <c r="X617" s="146">
        <f t="shared" si="187"/>
        <v>0</v>
      </c>
      <c r="Y617" s="144">
        <v>0</v>
      </c>
      <c r="Z617" s="144">
        <f t="shared" si="188"/>
        <v>0</v>
      </c>
      <c r="AA617" s="144">
        <f t="shared" si="189"/>
        <v>0</v>
      </c>
      <c r="AB617" s="144">
        <f t="shared" si="190"/>
        <v>0</v>
      </c>
      <c r="AC617" s="147">
        <f t="shared" si="191"/>
        <v>0</v>
      </c>
      <c r="AD617" s="48"/>
      <c r="AE617" s="21">
        <v>10</v>
      </c>
      <c r="AF617" s="21">
        <v>0</v>
      </c>
      <c r="AG617" s="21">
        <f t="shared" si="194"/>
        <v>0</v>
      </c>
      <c r="AH617" s="21">
        <f t="shared" si="195"/>
        <v>0</v>
      </c>
      <c r="AI617" s="21">
        <f t="shared" si="196"/>
        <v>0</v>
      </c>
      <c r="AJ617" s="21">
        <f t="shared" si="197"/>
        <v>0</v>
      </c>
      <c r="AK617" s="21">
        <f t="shared" si="198"/>
        <v>0</v>
      </c>
      <c r="AL617" s="21">
        <f t="shared" si="199"/>
        <v>0</v>
      </c>
      <c r="AM617" s="21">
        <f t="shared" si="200"/>
        <v>0</v>
      </c>
      <c r="AN617" s="21">
        <f t="shared" si="201"/>
        <v>0</v>
      </c>
      <c r="AO617" s="21">
        <f t="shared" si="202"/>
        <v>0</v>
      </c>
      <c r="AP617" s="21">
        <f t="shared" si="203"/>
        <v>0</v>
      </c>
      <c r="AQ617" s="23">
        <f t="shared" si="204"/>
        <v>0</v>
      </c>
    </row>
    <row r="618" spans="1:43" x14ac:dyDescent="0.25">
      <c r="A618" s="131"/>
      <c r="B618" s="140" t="s">
        <v>792</v>
      </c>
      <c r="C618" s="127" t="s">
        <v>299</v>
      </c>
      <c r="D618" s="5"/>
      <c r="E618" s="5"/>
      <c r="F618" s="5"/>
      <c r="G618" s="5"/>
      <c r="H618" s="5"/>
      <c r="I618" s="5"/>
      <c r="J618" s="5"/>
      <c r="K618" s="5"/>
      <c r="L618" s="28"/>
      <c r="M618" s="141" t="s">
        <v>732</v>
      </c>
      <c r="N618" s="142">
        <v>0</v>
      </c>
      <c r="O618" s="150"/>
      <c r="P618" s="144">
        <v>0</v>
      </c>
      <c r="Q618" s="144">
        <v>0</v>
      </c>
      <c r="R618" s="144">
        <f t="shared" si="192"/>
        <v>0</v>
      </c>
      <c r="S618" s="144">
        <f t="shared" si="186"/>
        <v>0</v>
      </c>
      <c r="T618" s="144">
        <v>0</v>
      </c>
      <c r="U618" s="144">
        <f t="shared" si="193"/>
        <v>0</v>
      </c>
      <c r="V618" s="145"/>
      <c r="W618" s="144">
        <v>0</v>
      </c>
      <c r="X618" s="146">
        <f t="shared" si="187"/>
        <v>0</v>
      </c>
      <c r="Y618" s="144">
        <v>0</v>
      </c>
      <c r="Z618" s="144">
        <f t="shared" si="188"/>
        <v>0</v>
      </c>
      <c r="AA618" s="144">
        <f t="shared" si="189"/>
        <v>0</v>
      </c>
      <c r="AB618" s="144">
        <f t="shared" si="190"/>
        <v>0</v>
      </c>
      <c r="AC618" s="147">
        <f t="shared" si="191"/>
        <v>0</v>
      </c>
      <c r="AD618" s="48"/>
      <c r="AE618" s="21">
        <v>10</v>
      </c>
      <c r="AF618" s="21">
        <v>0</v>
      </c>
      <c r="AG618" s="21">
        <f t="shared" si="194"/>
        <v>0</v>
      </c>
      <c r="AH618" s="21">
        <f t="shared" si="195"/>
        <v>0</v>
      </c>
      <c r="AI618" s="21">
        <f t="shared" si="196"/>
        <v>0</v>
      </c>
      <c r="AJ618" s="21">
        <f t="shared" si="197"/>
        <v>0</v>
      </c>
      <c r="AK618" s="21">
        <f t="shared" si="198"/>
        <v>0</v>
      </c>
      <c r="AL618" s="21">
        <f t="shared" si="199"/>
        <v>0</v>
      </c>
      <c r="AM618" s="21">
        <f t="shared" si="200"/>
        <v>0</v>
      </c>
      <c r="AN618" s="21">
        <f t="shared" si="201"/>
        <v>0</v>
      </c>
      <c r="AO618" s="21">
        <f t="shared" si="202"/>
        <v>0</v>
      </c>
      <c r="AP618" s="21">
        <f t="shared" si="203"/>
        <v>0</v>
      </c>
      <c r="AQ618" s="23">
        <f t="shared" si="204"/>
        <v>0</v>
      </c>
    </row>
    <row r="619" spans="1:43" x14ac:dyDescent="0.25">
      <c r="A619" s="131"/>
      <c r="B619" s="140" t="s">
        <v>792</v>
      </c>
      <c r="C619" s="125" t="s">
        <v>379</v>
      </c>
      <c r="D619" s="5"/>
      <c r="E619" s="5"/>
      <c r="F619" s="5"/>
      <c r="G619" s="5"/>
      <c r="H619" s="5"/>
      <c r="I619" s="5"/>
      <c r="J619" s="5"/>
      <c r="K619" s="5"/>
      <c r="L619" s="28"/>
      <c r="M619" s="141" t="s">
        <v>732</v>
      </c>
      <c r="N619" s="142">
        <v>0</v>
      </c>
      <c r="O619" s="150"/>
      <c r="P619" s="144">
        <v>0</v>
      </c>
      <c r="Q619" s="144">
        <v>0</v>
      </c>
      <c r="R619" s="144">
        <f t="shared" si="192"/>
        <v>0</v>
      </c>
      <c r="S619" s="144">
        <f t="shared" si="186"/>
        <v>0</v>
      </c>
      <c r="T619" s="144">
        <v>0</v>
      </c>
      <c r="U619" s="144">
        <f t="shared" si="193"/>
        <v>0</v>
      </c>
      <c r="V619" s="145"/>
      <c r="W619" s="144">
        <v>0</v>
      </c>
      <c r="X619" s="146">
        <f t="shared" si="187"/>
        <v>0</v>
      </c>
      <c r="Y619" s="144">
        <v>0</v>
      </c>
      <c r="Z619" s="144">
        <f t="shared" si="188"/>
        <v>0</v>
      </c>
      <c r="AA619" s="144">
        <f t="shared" si="189"/>
        <v>0</v>
      </c>
      <c r="AB619" s="144">
        <f t="shared" si="190"/>
        <v>0</v>
      </c>
      <c r="AC619" s="147">
        <f t="shared" si="191"/>
        <v>0</v>
      </c>
      <c r="AD619" s="48"/>
      <c r="AE619" s="21">
        <v>10</v>
      </c>
      <c r="AF619" s="21">
        <v>0</v>
      </c>
      <c r="AG619" s="21">
        <f t="shared" si="194"/>
        <v>0</v>
      </c>
      <c r="AH619" s="21">
        <f t="shared" si="195"/>
        <v>0</v>
      </c>
      <c r="AI619" s="21">
        <f t="shared" si="196"/>
        <v>0</v>
      </c>
      <c r="AJ619" s="21">
        <f t="shared" si="197"/>
        <v>0</v>
      </c>
      <c r="AK619" s="21">
        <f t="shared" si="198"/>
        <v>0</v>
      </c>
      <c r="AL619" s="21">
        <f t="shared" si="199"/>
        <v>0</v>
      </c>
      <c r="AM619" s="21">
        <f t="shared" si="200"/>
        <v>0</v>
      </c>
      <c r="AN619" s="21">
        <f t="shared" si="201"/>
        <v>0</v>
      </c>
      <c r="AO619" s="21">
        <f t="shared" si="202"/>
        <v>0</v>
      </c>
      <c r="AP619" s="21">
        <f t="shared" si="203"/>
        <v>0</v>
      </c>
      <c r="AQ619" s="23">
        <f t="shared" si="204"/>
        <v>0</v>
      </c>
    </row>
    <row r="620" spans="1:43" ht="30" x14ac:dyDescent="0.25">
      <c r="A620" s="128" t="s">
        <v>236</v>
      </c>
      <c r="B620" s="140" t="s">
        <v>792</v>
      </c>
      <c r="C620" s="118" t="s">
        <v>826</v>
      </c>
      <c r="D620" s="5"/>
      <c r="E620" s="5"/>
      <c r="F620" s="5"/>
      <c r="G620" s="5"/>
      <c r="H620" s="5"/>
      <c r="I620" s="5"/>
      <c r="J620" s="5"/>
      <c r="K620" s="5"/>
      <c r="L620" s="28"/>
      <c r="M620" s="141" t="s">
        <v>732</v>
      </c>
      <c r="N620" s="142">
        <v>0</v>
      </c>
      <c r="O620" s="150"/>
      <c r="P620" s="144">
        <v>0</v>
      </c>
      <c r="Q620" s="144">
        <v>0</v>
      </c>
      <c r="R620" s="144">
        <f t="shared" si="192"/>
        <v>0</v>
      </c>
      <c r="S620" s="144">
        <f t="shared" si="186"/>
        <v>0</v>
      </c>
      <c r="T620" s="144">
        <v>0</v>
      </c>
      <c r="U620" s="144">
        <f t="shared" si="193"/>
        <v>0</v>
      </c>
      <c r="V620" s="145"/>
      <c r="W620" s="144">
        <v>0</v>
      </c>
      <c r="X620" s="146">
        <f t="shared" si="187"/>
        <v>0</v>
      </c>
      <c r="Y620" s="144">
        <v>0</v>
      </c>
      <c r="Z620" s="144">
        <f t="shared" si="188"/>
        <v>0</v>
      </c>
      <c r="AA620" s="144">
        <f t="shared" si="189"/>
        <v>0</v>
      </c>
      <c r="AB620" s="144">
        <f t="shared" si="190"/>
        <v>0</v>
      </c>
      <c r="AC620" s="147">
        <f t="shared" si="191"/>
        <v>0</v>
      </c>
      <c r="AD620" s="48"/>
      <c r="AE620" s="21">
        <v>10</v>
      </c>
      <c r="AF620" s="21">
        <v>0</v>
      </c>
      <c r="AG620" s="21">
        <f t="shared" si="194"/>
        <v>0</v>
      </c>
      <c r="AH620" s="21">
        <f t="shared" si="195"/>
        <v>0</v>
      </c>
      <c r="AI620" s="21">
        <f t="shared" si="196"/>
        <v>0</v>
      </c>
      <c r="AJ620" s="21">
        <f t="shared" si="197"/>
        <v>0</v>
      </c>
      <c r="AK620" s="21">
        <f t="shared" si="198"/>
        <v>0</v>
      </c>
      <c r="AL620" s="21">
        <f t="shared" si="199"/>
        <v>0</v>
      </c>
      <c r="AM620" s="21">
        <f t="shared" si="200"/>
        <v>0</v>
      </c>
      <c r="AN620" s="21">
        <f t="shared" si="201"/>
        <v>0</v>
      </c>
      <c r="AO620" s="21">
        <f t="shared" si="202"/>
        <v>0</v>
      </c>
      <c r="AP620" s="21">
        <f t="shared" si="203"/>
        <v>0</v>
      </c>
      <c r="AQ620" s="23">
        <f t="shared" si="204"/>
        <v>0</v>
      </c>
    </row>
    <row r="621" spans="1:43" ht="30" x14ac:dyDescent="0.25">
      <c r="A621" s="128" t="s">
        <v>237</v>
      </c>
      <c r="B621" s="140" t="s">
        <v>792</v>
      </c>
      <c r="C621" s="118" t="s">
        <v>395</v>
      </c>
      <c r="D621" s="5"/>
      <c r="E621" s="5"/>
      <c r="F621" s="5"/>
      <c r="G621" s="5"/>
      <c r="H621" s="5"/>
      <c r="I621" s="5"/>
      <c r="J621" s="5"/>
      <c r="K621" s="5"/>
      <c r="L621" s="28"/>
      <c r="M621" s="141" t="s">
        <v>732</v>
      </c>
      <c r="N621" s="142">
        <v>0</v>
      </c>
      <c r="O621" s="150"/>
      <c r="P621" s="144">
        <v>0</v>
      </c>
      <c r="Q621" s="144">
        <v>0</v>
      </c>
      <c r="R621" s="144">
        <f t="shared" si="192"/>
        <v>0</v>
      </c>
      <c r="S621" s="144">
        <f t="shared" si="186"/>
        <v>0</v>
      </c>
      <c r="T621" s="144">
        <v>0</v>
      </c>
      <c r="U621" s="144">
        <f t="shared" si="193"/>
        <v>0</v>
      </c>
      <c r="V621" s="145"/>
      <c r="W621" s="144">
        <v>0</v>
      </c>
      <c r="X621" s="146">
        <f t="shared" si="187"/>
        <v>0</v>
      </c>
      <c r="Y621" s="144">
        <v>0</v>
      </c>
      <c r="Z621" s="144">
        <f t="shared" si="188"/>
        <v>0</v>
      </c>
      <c r="AA621" s="144">
        <f t="shared" si="189"/>
        <v>0</v>
      </c>
      <c r="AB621" s="144">
        <f t="shared" si="190"/>
        <v>0</v>
      </c>
      <c r="AC621" s="147">
        <f t="shared" si="191"/>
        <v>0</v>
      </c>
      <c r="AD621" s="48"/>
      <c r="AE621" s="21">
        <v>10</v>
      </c>
      <c r="AF621" s="21">
        <v>0</v>
      </c>
      <c r="AG621" s="21">
        <f t="shared" si="194"/>
        <v>0</v>
      </c>
      <c r="AH621" s="21">
        <f t="shared" si="195"/>
        <v>0</v>
      </c>
      <c r="AI621" s="21">
        <f t="shared" si="196"/>
        <v>0</v>
      </c>
      <c r="AJ621" s="21">
        <f t="shared" si="197"/>
        <v>0</v>
      </c>
      <c r="AK621" s="21">
        <f t="shared" si="198"/>
        <v>0</v>
      </c>
      <c r="AL621" s="21">
        <f t="shared" si="199"/>
        <v>0</v>
      </c>
      <c r="AM621" s="21">
        <f t="shared" si="200"/>
        <v>0</v>
      </c>
      <c r="AN621" s="21">
        <f t="shared" si="201"/>
        <v>0</v>
      </c>
      <c r="AO621" s="21">
        <f t="shared" si="202"/>
        <v>0</v>
      </c>
      <c r="AP621" s="21">
        <f t="shared" si="203"/>
        <v>0</v>
      </c>
      <c r="AQ621" s="23">
        <f t="shared" si="204"/>
        <v>0</v>
      </c>
    </row>
    <row r="622" spans="1:43" x14ac:dyDescent="0.25">
      <c r="A622" s="128" t="s">
        <v>238</v>
      </c>
      <c r="B622" s="140" t="s">
        <v>792</v>
      </c>
      <c r="C622" s="118" t="s">
        <v>791</v>
      </c>
      <c r="D622" s="5"/>
      <c r="E622" s="5"/>
      <c r="F622" s="5"/>
      <c r="G622" s="5"/>
      <c r="H622" s="5"/>
      <c r="I622" s="5"/>
      <c r="J622" s="5"/>
      <c r="K622" s="5"/>
      <c r="L622" s="28"/>
      <c r="M622" s="141" t="s">
        <v>732</v>
      </c>
      <c r="N622" s="142">
        <v>0</v>
      </c>
      <c r="O622" s="150"/>
      <c r="P622" s="144">
        <v>0</v>
      </c>
      <c r="Q622" s="144">
        <v>0</v>
      </c>
      <c r="R622" s="144">
        <f t="shared" si="192"/>
        <v>0</v>
      </c>
      <c r="S622" s="144">
        <f t="shared" si="186"/>
        <v>0</v>
      </c>
      <c r="T622" s="144">
        <v>0</v>
      </c>
      <c r="U622" s="144">
        <f t="shared" si="193"/>
        <v>0</v>
      </c>
      <c r="V622" s="145"/>
      <c r="W622" s="144">
        <v>0</v>
      </c>
      <c r="X622" s="146">
        <f t="shared" si="187"/>
        <v>0</v>
      </c>
      <c r="Y622" s="144">
        <v>0</v>
      </c>
      <c r="Z622" s="144">
        <f t="shared" si="188"/>
        <v>0</v>
      </c>
      <c r="AA622" s="144">
        <f t="shared" si="189"/>
        <v>0</v>
      </c>
      <c r="AB622" s="144">
        <f t="shared" si="190"/>
        <v>0</v>
      </c>
      <c r="AC622" s="147">
        <f t="shared" si="191"/>
        <v>0</v>
      </c>
      <c r="AD622" s="48"/>
      <c r="AE622" s="21">
        <v>10</v>
      </c>
      <c r="AF622" s="21">
        <v>0</v>
      </c>
      <c r="AG622" s="21">
        <f t="shared" si="194"/>
        <v>0</v>
      </c>
      <c r="AH622" s="21">
        <f t="shared" si="195"/>
        <v>0</v>
      </c>
      <c r="AI622" s="21">
        <f t="shared" si="196"/>
        <v>0</v>
      </c>
      <c r="AJ622" s="21">
        <f t="shared" si="197"/>
        <v>0</v>
      </c>
      <c r="AK622" s="21">
        <f t="shared" si="198"/>
        <v>0</v>
      </c>
      <c r="AL622" s="21">
        <f t="shared" si="199"/>
        <v>0</v>
      </c>
      <c r="AM622" s="21">
        <f t="shared" si="200"/>
        <v>0</v>
      </c>
      <c r="AN622" s="21">
        <f t="shared" si="201"/>
        <v>0</v>
      </c>
      <c r="AO622" s="21">
        <f t="shared" si="202"/>
        <v>0</v>
      </c>
      <c r="AP622" s="21">
        <f t="shared" si="203"/>
        <v>0</v>
      </c>
      <c r="AQ622" s="23">
        <f t="shared" si="204"/>
        <v>0</v>
      </c>
    </row>
    <row r="623" spans="1:43" ht="45" x14ac:dyDescent="0.25">
      <c r="A623" s="131" t="s">
        <v>372</v>
      </c>
      <c r="B623" s="140" t="s">
        <v>792</v>
      </c>
      <c r="C623" s="123" t="s">
        <v>373</v>
      </c>
      <c r="D623" s="5"/>
      <c r="E623" s="5"/>
      <c r="F623" s="5"/>
      <c r="G623" s="5"/>
      <c r="H623" s="5"/>
      <c r="I623" s="5"/>
      <c r="J623" s="5"/>
      <c r="K623" s="5"/>
      <c r="L623" s="28"/>
      <c r="M623" s="141" t="s">
        <v>732</v>
      </c>
      <c r="N623" s="142">
        <v>0</v>
      </c>
      <c r="O623" s="150"/>
      <c r="P623" s="144">
        <v>0</v>
      </c>
      <c r="Q623" s="144">
        <v>0</v>
      </c>
      <c r="R623" s="144">
        <f t="shared" si="192"/>
        <v>0</v>
      </c>
      <c r="S623" s="144">
        <f t="shared" si="186"/>
        <v>0</v>
      </c>
      <c r="T623" s="144">
        <v>0</v>
      </c>
      <c r="U623" s="144">
        <f t="shared" si="193"/>
        <v>0</v>
      </c>
      <c r="V623" s="145"/>
      <c r="W623" s="144">
        <v>0</v>
      </c>
      <c r="X623" s="146">
        <f t="shared" si="187"/>
        <v>0</v>
      </c>
      <c r="Y623" s="144">
        <v>0</v>
      </c>
      <c r="Z623" s="144">
        <f t="shared" si="188"/>
        <v>0</v>
      </c>
      <c r="AA623" s="144">
        <f t="shared" si="189"/>
        <v>0</v>
      </c>
      <c r="AB623" s="144">
        <f t="shared" si="190"/>
        <v>0</v>
      </c>
      <c r="AC623" s="147">
        <f t="shared" si="191"/>
        <v>0</v>
      </c>
      <c r="AD623" s="48"/>
      <c r="AE623" s="21">
        <v>10</v>
      </c>
      <c r="AF623" s="21">
        <v>0</v>
      </c>
      <c r="AG623" s="21">
        <f t="shared" si="194"/>
        <v>0</v>
      </c>
      <c r="AH623" s="21">
        <f t="shared" si="195"/>
        <v>0</v>
      </c>
      <c r="AI623" s="21">
        <f t="shared" si="196"/>
        <v>0</v>
      </c>
      <c r="AJ623" s="21">
        <f t="shared" si="197"/>
        <v>0</v>
      </c>
      <c r="AK623" s="21">
        <f t="shared" si="198"/>
        <v>0</v>
      </c>
      <c r="AL623" s="21">
        <f t="shared" si="199"/>
        <v>0</v>
      </c>
      <c r="AM623" s="21">
        <f t="shared" si="200"/>
        <v>0</v>
      </c>
      <c r="AN623" s="21">
        <f t="shared" si="201"/>
        <v>0</v>
      </c>
      <c r="AO623" s="21">
        <f t="shared" si="202"/>
        <v>0</v>
      </c>
      <c r="AP623" s="21">
        <f t="shared" si="203"/>
        <v>0</v>
      </c>
      <c r="AQ623" s="23">
        <f t="shared" si="204"/>
        <v>0</v>
      </c>
    </row>
    <row r="624" spans="1:43" x14ac:dyDescent="0.25">
      <c r="A624" s="131"/>
      <c r="B624" s="140" t="s">
        <v>792</v>
      </c>
      <c r="C624" s="127" t="s">
        <v>303</v>
      </c>
      <c r="D624" s="5"/>
      <c r="E624" s="5"/>
      <c r="F624" s="5"/>
      <c r="G624" s="5"/>
      <c r="H624" s="5"/>
      <c r="I624" s="5"/>
      <c r="J624" s="5"/>
      <c r="K624" s="5"/>
      <c r="L624" s="28"/>
      <c r="M624" s="141" t="s">
        <v>732</v>
      </c>
      <c r="N624" s="142">
        <v>0</v>
      </c>
      <c r="O624" s="150"/>
      <c r="P624" s="144">
        <v>0</v>
      </c>
      <c r="Q624" s="144">
        <v>0</v>
      </c>
      <c r="R624" s="144">
        <f t="shared" si="192"/>
        <v>0</v>
      </c>
      <c r="S624" s="144">
        <f t="shared" si="186"/>
        <v>0</v>
      </c>
      <c r="T624" s="144">
        <v>0</v>
      </c>
      <c r="U624" s="144">
        <f t="shared" si="193"/>
        <v>0</v>
      </c>
      <c r="V624" s="145"/>
      <c r="W624" s="144">
        <v>0</v>
      </c>
      <c r="X624" s="146">
        <f t="shared" si="187"/>
        <v>0</v>
      </c>
      <c r="Y624" s="144">
        <v>0</v>
      </c>
      <c r="Z624" s="144">
        <f t="shared" si="188"/>
        <v>0</v>
      </c>
      <c r="AA624" s="144">
        <f t="shared" si="189"/>
        <v>0</v>
      </c>
      <c r="AB624" s="144">
        <f t="shared" si="190"/>
        <v>0</v>
      </c>
      <c r="AC624" s="147">
        <f t="shared" si="191"/>
        <v>0</v>
      </c>
      <c r="AD624" s="48"/>
      <c r="AE624" s="21">
        <v>10</v>
      </c>
      <c r="AF624" s="21">
        <v>0</v>
      </c>
      <c r="AG624" s="21">
        <f t="shared" si="194"/>
        <v>0</v>
      </c>
      <c r="AH624" s="21">
        <f t="shared" si="195"/>
        <v>0</v>
      </c>
      <c r="AI624" s="21">
        <f t="shared" si="196"/>
        <v>0</v>
      </c>
      <c r="AJ624" s="21">
        <f t="shared" si="197"/>
        <v>0</v>
      </c>
      <c r="AK624" s="21">
        <f t="shared" si="198"/>
        <v>0</v>
      </c>
      <c r="AL624" s="21">
        <f t="shared" si="199"/>
        <v>0</v>
      </c>
      <c r="AM624" s="21">
        <f t="shared" si="200"/>
        <v>0</v>
      </c>
      <c r="AN624" s="21">
        <f t="shared" si="201"/>
        <v>0</v>
      </c>
      <c r="AO624" s="21">
        <f t="shared" si="202"/>
        <v>0</v>
      </c>
      <c r="AP624" s="21">
        <f t="shared" si="203"/>
        <v>0</v>
      </c>
      <c r="AQ624" s="23">
        <f t="shared" si="204"/>
        <v>0</v>
      </c>
    </row>
    <row r="625" spans="1:43" ht="30" x14ac:dyDescent="0.25">
      <c r="A625" s="131"/>
      <c r="B625" s="140" t="s">
        <v>792</v>
      </c>
      <c r="C625" s="118" t="s">
        <v>435</v>
      </c>
      <c r="D625" s="5"/>
      <c r="E625" s="5"/>
      <c r="F625" s="5"/>
      <c r="G625" s="5"/>
      <c r="H625" s="5"/>
      <c r="I625" s="5"/>
      <c r="J625" s="5"/>
      <c r="K625" s="5"/>
      <c r="L625" s="28"/>
      <c r="M625" s="141" t="s">
        <v>732</v>
      </c>
      <c r="N625" s="142">
        <v>0</v>
      </c>
      <c r="O625" s="150"/>
      <c r="P625" s="144">
        <v>0</v>
      </c>
      <c r="Q625" s="144">
        <v>0</v>
      </c>
      <c r="R625" s="144">
        <f t="shared" si="192"/>
        <v>0</v>
      </c>
      <c r="S625" s="144">
        <f t="shared" si="186"/>
        <v>0</v>
      </c>
      <c r="T625" s="144">
        <v>0</v>
      </c>
      <c r="U625" s="144">
        <f t="shared" si="193"/>
        <v>0</v>
      </c>
      <c r="V625" s="145"/>
      <c r="W625" s="144">
        <v>0</v>
      </c>
      <c r="X625" s="146">
        <f t="shared" si="187"/>
        <v>0</v>
      </c>
      <c r="Y625" s="144">
        <v>0</v>
      </c>
      <c r="Z625" s="144">
        <f t="shared" si="188"/>
        <v>0</v>
      </c>
      <c r="AA625" s="144">
        <f t="shared" si="189"/>
        <v>0</v>
      </c>
      <c r="AB625" s="144">
        <f t="shared" si="190"/>
        <v>0</v>
      </c>
      <c r="AC625" s="147">
        <f t="shared" si="191"/>
        <v>0</v>
      </c>
      <c r="AD625" s="48"/>
      <c r="AE625" s="21">
        <v>10</v>
      </c>
      <c r="AF625" s="21">
        <v>0</v>
      </c>
      <c r="AG625" s="21">
        <f t="shared" si="194"/>
        <v>0</v>
      </c>
      <c r="AH625" s="21">
        <f t="shared" si="195"/>
        <v>0</v>
      </c>
      <c r="AI625" s="21">
        <f t="shared" si="196"/>
        <v>0</v>
      </c>
      <c r="AJ625" s="21">
        <f t="shared" si="197"/>
        <v>0</v>
      </c>
      <c r="AK625" s="21">
        <f t="shared" si="198"/>
        <v>0</v>
      </c>
      <c r="AL625" s="21">
        <f t="shared" si="199"/>
        <v>0</v>
      </c>
      <c r="AM625" s="21">
        <f t="shared" si="200"/>
        <v>0</v>
      </c>
      <c r="AN625" s="21">
        <f t="shared" si="201"/>
        <v>0</v>
      </c>
      <c r="AO625" s="21">
        <f t="shared" si="202"/>
        <v>0</v>
      </c>
      <c r="AP625" s="21">
        <f t="shared" si="203"/>
        <v>0</v>
      </c>
      <c r="AQ625" s="23">
        <f t="shared" si="204"/>
        <v>0</v>
      </c>
    </row>
    <row r="626" spans="1:43" x14ac:dyDescent="0.25">
      <c r="A626" s="131"/>
      <c r="B626" s="140" t="s">
        <v>792</v>
      </c>
      <c r="C626" s="127" t="s">
        <v>262</v>
      </c>
      <c r="D626" s="5"/>
      <c r="E626" s="5"/>
      <c r="F626" s="5"/>
      <c r="G626" s="5"/>
      <c r="H626" s="5"/>
      <c r="I626" s="5"/>
      <c r="J626" s="5"/>
      <c r="K626" s="5"/>
      <c r="L626" s="28"/>
      <c r="M626" s="141" t="s">
        <v>732</v>
      </c>
      <c r="N626" s="142">
        <v>0</v>
      </c>
      <c r="O626" s="150"/>
      <c r="P626" s="144">
        <v>0</v>
      </c>
      <c r="Q626" s="144">
        <v>0</v>
      </c>
      <c r="R626" s="144">
        <f t="shared" si="192"/>
        <v>0</v>
      </c>
      <c r="S626" s="144">
        <f t="shared" si="186"/>
        <v>0</v>
      </c>
      <c r="T626" s="144">
        <v>0</v>
      </c>
      <c r="U626" s="144">
        <f t="shared" si="193"/>
        <v>0</v>
      </c>
      <c r="V626" s="145"/>
      <c r="W626" s="144">
        <v>0</v>
      </c>
      <c r="X626" s="146">
        <f t="shared" si="187"/>
        <v>0</v>
      </c>
      <c r="Y626" s="144">
        <v>0</v>
      </c>
      <c r="Z626" s="144">
        <f t="shared" si="188"/>
        <v>0</v>
      </c>
      <c r="AA626" s="144">
        <f t="shared" si="189"/>
        <v>0</v>
      </c>
      <c r="AB626" s="144">
        <f t="shared" si="190"/>
        <v>0</v>
      </c>
      <c r="AC626" s="147">
        <f t="shared" si="191"/>
        <v>0</v>
      </c>
      <c r="AD626" s="48"/>
      <c r="AE626" s="21">
        <v>10</v>
      </c>
      <c r="AF626" s="21">
        <v>0</v>
      </c>
      <c r="AG626" s="21">
        <f t="shared" si="194"/>
        <v>0</v>
      </c>
      <c r="AH626" s="21">
        <f t="shared" si="195"/>
        <v>0</v>
      </c>
      <c r="AI626" s="21">
        <f t="shared" si="196"/>
        <v>0</v>
      </c>
      <c r="AJ626" s="21">
        <f t="shared" si="197"/>
        <v>0</v>
      </c>
      <c r="AK626" s="21">
        <f t="shared" si="198"/>
        <v>0</v>
      </c>
      <c r="AL626" s="21">
        <f t="shared" si="199"/>
        <v>0</v>
      </c>
      <c r="AM626" s="21">
        <f t="shared" si="200"/>
        <v>0</v>
      </c>
      <c r="AN626" s="21">
        <f t="shared" si="201"/>
        <v>0</v>
      </c>
      <c r="AO626" s="21">
        <f t="shared" si="202"/>
        <v>0</v>
      </c>
      <c r="AP626" s="21">
        <f t="shared" si="203"/>
        <v>0</v>
      </c>
      <c r="AQ626" s="23">
        <f t="shared" si="204"/>
        <v>0</v>
      </c>
    </row>
    <row r="627" spans="1:43" x14ac:dyDescent="0.25">
      <c r="A627" s="131"/>
      <c r="B627" s="140" t="s">
        <v>792</v>
      </c>
      <c r="C627" s="118" t="s">
        <v>436</v>
      </c>
      <c r="D627" s="5"/>
      <c r="E627" s="5"/>
      <c r="F627" s="5"/>
      <c r="G627" s="5"/>
      <c r="H627" s="5"/>
      <c r="I627" s="5"/>
      <c r="J627" s="5"/>
      <c r="K627" s="5"/>
      <c r="L627" s="28"/>
      <c r="M627" s="141" t="s">
        <v>732</v>
      </c>
      <c r="N627" s="142">
        <v>0</v>
      </c>
      <c r="O627" s="150"/>
      <c r="P627" s="144">
        <v>0</v>
      </c>
      <c r="Q627" s="144">
        <v>0</v>
      </c>
      <c r="R627" s="144">
        <f t="shared" si="192"/>
        <v>0</v>
      </c>
      <c r="S627" s="144">
        <f t="shared" si="186"/>
        <v>0</v>
      </c>
      <c r="T627" s="144">
        <v>0</v>
      </c>
      <c r="U627" s="144">
        <f t="shared" si="193"/>
        <v>0</v>
      </c>
      <c r="V627" s="145"/>
      <c r="W627" s="144">
        <v>0</v>
      </c>
      <c r="X627" s="146">
        <f t="shared" si="187"/>
        <v>0</v>
      </c>
      <c r="Y627" s="144">
        <v>0</v>
      </c>
      <c r="Z627" s="144">
        <f t="shared" si="188"/>
        <v>0</v>
      </c>
      <c r="AA627" s="144">
        <f t="shared" si="189"/>
        <v>0</v>
      </c>
      <c r="AB627" s="144">
        <f t="shared" si="190"/>
        <v>0</v>
      </c>
      <c r="AC627" s="147">
        <f t="shared" si="191"/>
        <v>0</v>
      </c>
      <c r="AD627" s="48"/>
      <c r="AE627" s="21">
        <v>10</v>
      </c>
      <c r="AF627" s="21">
        <v>0</v>
      </c>
      <c r="AG627" s="21">
        <f t="shared" si="194"/>
        <v>0</v>
      </c>
      <c r="AH627" s="21">
        <f t="shared" si="195"/>
        <v>0</v>
      </c>
      <c r="AI627" s="21">
        <f t="shared" si="196"/>
        <v>0</v>
      </c>
      <c r="AJ627" s="21">
        <f t="shared" si="197"/>
        <v>0</v>
      </c>
      <c r="AK627" s="21">
        <f t="shared" si="198"/>
        <v>0</v>
      </c>
      <c r="AL627" s="21">
        <f t="shared" si="199"/>
        <v>0</v>
      </c>
      <c r="AM627" s="21">
        <f t="shared" si="200"/>
        <v>0</v>
      </c>
      <c r="AN627" s="21">
        <f t="shared" si="201"/>
        <v>0</v>
      </c>
      <c r="AO627" s="21">
        <f t="shared" si="202"/>
        <v>0</v>
      </c>
      <c r="AP627" s="21">
        <f t="shared" si="203"/>
        <v>0</v>
      </c>
      <c r="AQ627" s="23">
        <f t="shared" si="204"/>
        <v>0</v>
      </c>
    </row>
    <row r="628" spans="1:43" x14ac:dyDescent="0.25">
      <c r="A628" s="131"/>
      <c r="B628" s="140" t="s">
        <v>792</v>
      </c>
      <c r="C628" s="118" t="s">
        <v>437</v>
      </c>
      <c r="D628" s="5"/>
      <c r="E628" s="5"/>
      <c r="F628" s="5"/>
      <c r="G628" s="5"/>
      <c r="H628" s="5"/>
      <c r="I628" s="5"/>
      <c r="J628" s="5"/>
      <c r="K628" s="5"/>
      <c r="L628" s="28"/>
      <c r="M628" s="141" t="s">
        <v>732</v>
      </c>
      <c r="N628" s="142">
        <v>0</v>
      </c>
      <c r="O628" s="150"/>
      <c r="P628" s="144">
        <v>0</v>
      </c>
      <c r="Q628" s="144">
        <v>0</v>
      </c>
      <c r="R628" s="144">
        <f t="shared" si="192"/>
        <v>0</v>
      </c>
      <c r="S628" s="144">
        <f t="shared" si="186"/>
        <v>0</v>
      </c>
      <c r="T628" s="144">
        <v>0</v>
      </c>
      <c r="U628" s="144">
        <f t="shared" si="193"/>
        <v>0</v>
      </c>
      <c r="V628" s="145"/>
      <c r="W628" s="144">
        <v>0</v>
      </c>
      <c r="X628" s="146">
        <f t="shared" si="187"/>
        <v>0</v>
      </c>
      <c r="Y628" s="144">
        <v>0</v>
      </c>
      <c r="Z628" s="144">
        <f t="shared" si="188"/>
        <v>0</v>
      </c>
      <c r="AA628" s="144">
        <f t="shared" si="189"/>
        <v>0</v>
      </c>
      <c r="AB628" s="144">
        <f t="shared" si="190"/>
        <v>0</v>
      </c>
      <c r="AC628" s="147">
        <f t="shared" si="191"/>
        <v>0</v>
      </c>
      <c r="AD628" s="48"/>
      <c r="AE628" s="21">
        <v>10</v>
      </c>
      <c r="AF628" s="21">
        <v>0</v>
      </c>
      <c r="AG628" s="21">
        <f t="shared" si="194"/>
        <v>0</v>
      </c>
      <c r="AH628" s="21">
        <f t="shared" si="195"/>
        <v>0</v>
      </c>
      <c r="AI628" s="21">
        <f t="shared" si="196"/>
        <v>0</v>
      </c>
      <c r="AJ628" s="21">
        <f t="shared" si="197"/>
        <v>0</v>
      </c>
      <c r="AK628" s="21">
        <f t="shared" si="198"/>
        <v>0</v>
      </c>
      <c r="AL628" s="21">
        <f t="shared" si="199"/>
        <v>0</v>
      </c>
      <c r="AM628" s="21">
        <f t="shared" si="200"/>
        <v>0</v>
      </c>
      <c r="AN628" s="21">
        <f t="shared" si="201"/>
        <v>0</v>
      </c>
      <c r="AO628" s="21">
        <f t="shared" si="202"/>
        <v>0</v>
      </c>
      <c r="AP628" s="21">
        <f t="shared" si="203"/>
        <v>0</v>
      </c>
      <c r="AQ628" s="23">
        <f t="shared" si="204"/>
        <v>0</v>
      </c>
    </row>
    <row r="629" spans="1:43" x14ac:dyDescent="0.25">
      <c r="A629" s="131"/>
      <c r="B629" s="140" t="s">
        <v>792</v>
      </c>
      <c r="C629" s="125" t="s">
        <v>376</v>
      </c>
      <c r="D629" s="5"/>
      <c r="E629" s="5"/>
      <c r="F629" s="5"/>
      <c r="G629" s="5"/>
      <c r="H629" s="5"/>
      <c r="I629" s="5"/>
      <c r="J629" s="5"/>
      <c r="K629" s="5"/>
      <c r="L629" s="28"/>
      <c r="M629" s="141" t="s">
        <v>732</v>
      </c>
      <c r="N629" s="142">
        <v>0</v>
      </c>
      <c r="O629" s="150"/>
      <c r="P629" s="144">
        <v>0</v>
      </c>
      <c r="Q629" s="144">
        <v>0</v>
      </c>
      <c r="R629" s="144">
        <f t="shared" si="192"/>
        <v>0</v>
      </c>
      <c r="S629" s="144">
        <f t="shared" si="186"/>
        <v>0</v>
      </c>
      <c r="T629" s="144">
        <v>0</v>
      </c>
      <c r="U629" s="144">
        <f t="shared" si="193"/>
        <v>0</v>
      </c>
      <c r="V629" s="145"/>
      <c r="W629" s="144">
        <v>0</v>
      </c>
      <c r="X629" s="146">
        <f t="shared" si="187"/>
        <v>0</v>
      </c>
      <c r="Y629" s="144">
        <v>0</v>
      </c>
      <c r="Z629" s="144">
        <f t="shared" si="188"/>
        <v>0</v>
      </c>
      <c r="AA629" s="144">
        <f t="shared" si="189"/>
        <v>0</v>
      </c>
      <c r="AB629" s="144">
        <f t="shared" si="190"/>
        <v>0</v>
      </c>
      <c r="AC629" s="147">
        <f t="shared" si="191"/>
        <v>0</v>
      </c>
      <c r="AD629" s="48"/>
      <c r="AE629" s="21">
        <v>10</v>
      </c>
      <c r="AF629" s="21">
        <v>0</v>
      </c>
      <c r="AG629" s="21">
        <f t="shared" si="194"/>
        <v>0</v>
      </c>
      <c r="AH629" s="21">
        <f t="shared" si="195"/>
        <v>0</v>
      </c>
      <c r="AI629" s="21">
        <f t="shared" si="196"/>
        <v>0</v>
      </c>
      <c r="AJ629" s="21">
        <f t="shared" si="197"/>
        <v>0</v>
      </c>
      <c r="AK629" s="21">
        <f t="shared" si="198"/>
        <v>0</v>
      </c>
      <c r="AL629" s="21">
        <f t="shared" si="199"/>
        <v>0</v>
      </c>
      <c r="AM629" s="21">
        <f t="shared" si="200"/>
        <v>0</v>
      </c>
      <c r="AN629" s="21">
        <f t="shared" si="201"/>
        <v>0</v>
      </c>
      <c r="AO629" s="21">
        <f t="shared" si="202"/>
        <v>0</v>
      </c>
      <c r="AP629" s="21">
        <f t="shared" si="203"/>
        <v>0</v>
      </c>
      <c r="AQ629" s="23">
        <f t="shared" si="204"/>
        <v>0</v>
      </c>
    </row>
    <row r="630" spans="1:43" x14ac:dyDescent="0.25">
      <c r="A630" s="131"/>
      <c r="B630" s="140" t="s">
        <v>792</v>
      </c>
      <c r="C630" s="125" t="s">
        <v>783</v>
      </c>
      <c r="D630" s="5"/>
      <c r="E630" s="5"/>
      <c r="F630" s="5"/>
      <c r="G630" s="5"/>
      <c r="H630" s="5"/>
      <c r="I630" s="5"/>
      <c r="J630" s="5"/>
      <c r="K630" s="5"/>
      <c r="L630" s="28"/>
      <c r="M630" s="141" t="s">
        <v>732</v>
      </c>
      <c r="N630" s="142">
        <v>0</v>
      </c>
      <c r="O630" s="150"/>
      <c r="P630" s="144">
        <v>0</v>
      </c>
      <c r="Q630" s="144">
        <v>0</v>
      </c>
      <c r="R630" s="144">
        <f t="shared" si="192"/>
        <v>0</v>
      </c>
      <c r="S630" s="144">
        <f t="shared" si="186"/>
        <v>0</v>
      </c>
      <c r="T630" s="144">
        <v>0</v>
      </c>
      <c r="U630" s="144">
        <f t="shared" si="193"/>
        <v>0</v>
      </c>
      <c r="V630" s="145"/>
      <c r="W630" s="144">
        <v>0</v>
      </c>
      <c r="X630" s="146">
        <f t="shared" si="187"/>
        <v>0</v>
      </c>
      <c r="Y630" s="144">
        <v>0</v>
      </c>
      <c r="Z630" s="144">
        <f t="shared" si="188"/>
        <v>0</v>
      </c>
      <c r="AA630" s="144">
        <f t="shared" si="189"/>
        <v>0</v>
      </c>
      <c r="AB630" s="144">
        <f t="shared" si="190"/>
        <v>0</v>
      </c>
      <c r="AC630" s="147">
        <f t="shared" si="191"/>
        <v>0</v>
      </c>
      <c r="AD630" s="48"/>
      <c r="AE630" s="21">
        <v>10</v>
      </c>
      <c r="AF630" s="21">
        <v>0</v>
      </c>
      <c r="AG630" s="21">
        <f t="shared" si="194"/>
        <v>0</v>
      </c>
      <c r="AH630" s="21">
        <f t="shared" si="195"/>
        <v>0</v>
      </c>
      <c r="AI630" s="21">
        <f t="shared" si="196"/>
        <v>0</v>
      </c>
      <c r="AJ630" s="21">
        <f t="shared" si="197"/>
        <v>0</v>
      </c>
      <c r="AK630" s="21">
        <f t="shared" si="198"/>
        <v>0</v>
      </c>
      <c r="AL630" s="21">
        <f t="shared" si="199"/>
        <v>0</v>
      </c>
      <c r="AM630" s="21">
        <f t="shared" si="200"/>
        <v>0</v>
      </c>
      <c r="AN630" s="21">
        <f t="shared" si="201"/>
        <v>0</v>
      </c>
      <c r="AO630" s="21">
        <f t="shared" si="202"/>
        <v>0</v>
      </c>
      <c r="AP630" s="21">
        <f t="shared" si="203"/>
        <v>0</v>
      </c>
      <c r="AQ630" s="23">
        <f t="shared" si="204"/>
        <v>0</v>
      </c>
    </row>
    <row r="631" spans="1:43" x14ac:dyDescent="0.25">
      <c r="A631" s="131"/>
      <c r="B631" s="140" t="s">
        <v>792</v>
      </c>
      <c r="C631" s="118" t="s">
        <v>437</v>
      </c>
      <c r="D631" s="5"/>
      <c r="E631" s="5"/>
      <c r="F631" s="5"/>
      <c r="G631" s="5"/>
      <c r="H631" s="5"/>
      <c r="I631" s="5"/>
      <c r="J631" s="5"/>
      <c r="K631" s="5"/>
      <c r="L631" s="28"/>
      <c r="M631" s="141" t="s">
        <v>732</v>
      </c>
      <c r="N631" s="142">
        <v>0</v>
      </c>
      <c r="O631" s="150"/>
      <c r="P631" s="144">
        <v>0</v>
      </c>
      <c r="Q631" s="144">
        <v>0</v>
      </c>
      <c r="R631" s="144">
        <f t="shared" si="192"/>
        <v>0</v>
      </c>
      <c r="S631" s="144">
        <f t="shared" si="186"/>
        <v>0</v>
      </c>
      <c r="T631" s="144">
        <v>0</v>
      </c>
      <c r="U631" s="144">
        <f t="shared" si="193"/>
        <v>0</v>
      </c>
      <c r="V631" s="145"/>
      <c r="W631" s="144">
        <v>0</v>
      </c>
      <c r="X631" s="146">
        <f t="shared" si="187"/>
        <v>0</v>
      </c>
      <c r="Y631" s="144">
        <v>0</v>
      </c>
      <c r="Z631" s="144">
        <f t="shared" si="188"/>
        <v>0</v>
      </c>
      <c r="AA631" s="144">
        <f t="shared" si="189"/>
        <v>0</v>
      </c>
      <c r="AB631" s="144">
        <f t="shared" si="190"/>
        <v>0</v>
      </c>
      <c r="AC631" s="147">
        <f t="shared" si="191"/>
        <v>0</v>
      </c>
      <c r="AD631" s="48"/>
      <c r="AE631" s="21">
        <v>10</v>
      </c>
      <c r="AF631" s="21">
        <v>0</v>
      </c>
      <c r="AG631" s="21">
        <f t="shared" si="194"/>
        <v>0</v>
      </c>
      <c r="AH631" s="21">
        <f t="shared" si="195"/>
        <v>0</v>
      </c>
      <c r="AI631" s="21">
        <f t="shared" si="196"/>
        <v>0</v>
      </c>
      <c r="AJ631" s="21">
        <f t="shared" si="197"/>
        <v>0</v>
      </c>
      <c r="AK631" s="21">
        <f t="shared" si="198"/>
        <v>0</v>
      </c>
      <c r="AL631" s="21">
        <f t="shared" si="199"/>
        <v>0</v>
      </c>
      <c r="AM631" s="21">
        <f t="shared" si="200"/>
        <v>0</v>
      </c>
      <c r="AN631" s="21">
        <f t="shared" si="201"/>
        <v>0</v>
      </c>
      <c r="AO631" s="21">
        <f t="shared" si="202"/>
        <v>0</v>
      </c>
      <c r="AP631" s="21">
        <f t="shared" si="203"/>
        <v>0</v>
      </c>
      <c r="AQ631" s="23">
        <f t="shared" si="204"/>
        <v>0</v>
      </c>
    </row>
    <row r="632" spans="1:43" ht="30" x14ac:dyDescent="0.25">
      <c r="A632" s="131"/>
      <c r="B632" s="140" t="s">
        <v>792</v>
      </c>
      <c r="C632" s="134" t="s">
        <v>438</v>
      </c>
      <c r="D632" s="5"/>
      <c r="E632" s="5"/>
      <c r="F632" s="5"/>
      <c r="G632" s="5"/>
      <c r="H632" s="5"/>
      <c r="I632" s="5"/>
      <c r="J632" s="5"/>
      <c r="K632" s="5"/>
      <c r="L632" s="28"/>
      <c r="M632" s="148" t="s">
        <v>726</v>
      </c>
      <c r="N632" s="141">
        <v>10</v>
      </c>
      <c r="O632" s="150"/>
      <c r="P632" s="151">
        <v>122106.755</v>
      </c>
      <c r="Q632" s="144">
        <v>0</v>
      </c>
      <c r="R632" s="144">
        <f t="shared" si="192"/>
        <v>122106.755</v>
      </c>
      <c r="S632" s="144">
        <f t="shared" si="186"/>
        <v>9161.669827650001</v>
      </c>
      <c r="T632" s="144">
        <v>0</v>
      </c>
      <c r="U632" s="144">
        <f t="shared" si="193"/>
        <v>131268.42482765001</v>
      </c>
      <c r="V632" s="145"/>
      <c r="W632" s="152">
        <v>8862</v>
      </c>
      <c r="X632" s="146">
        <f t="shared" si="187"/>
        <v>1095.3431999999998</v>
      </c>
      <c r="Y632" s="144">
        <v>0</v>
      </c>
      <c r="Z632" s="144">
        <f t="shared" si="188"/>
        <v>9957.3431999999993</v>
      </c>
      <c r="AA632" s="144">
        <f t="shared" si="189"/>
        <v>1312684.2482765</v>
      </c>
      <c r="AB632" s="144">
        <f t="shared" si="190"/>
        <v>99573.432000000001</v>
      </c>
      <c r="AC632" s="147">
        <f t="shared" si="191"/>
        <v>1412258</v>
      </c>
      <c r="AD632" s="48"/>
      <c r="AE632" s="21">
        <v>10</v>
      </c>
      <c r="AF632" s="21">
        <v>10</v>
      </c>
      <c r="AG632" s="21">
        <f t="shared" si="194"/>
        <v>122106.755</v>
      </c>
      <c r="AH632" s="21">
        <f t="shared" si="195"/>
        <v>0</v>
      </c>
      <c r="AI632" s="21">
        <f t="shared" si="196"/>
        <v>122106.755</v>
      </c>
      <c r="AJ632" s="21">
        <f t="shared" si="197"/>
        <v>9161.669827650001</v>
      </c>
      <c r="AK632" s="21">
        <f t="shared" si="198"/>
        <v>0</v>
      </c>
      <c r="AL632" s="21">
        <f t="shared" si="199"/>
        <v>131268.42482765001</v>
      </c>
      <c r="AM632" s="21">
        <f t="shared" si="200"/>
        <v>8862</v>
      </c>
      <c r="AN632" s="21">
        <f t="shared" si="201"/>
        <v>1095.3431999999998</v>
      </c>
      <c r="AO632" s="21">
        <f t="shared" si="202"/>
        <v>0</v>
      </c>
      <c r="AP632" s="21">
        <f t="shared" si="203"/>
        <v>9957.3431999999993</v>
      </c>
      <c r="AQ632" s="23">
        <f t="shared" si="204"/>
        <v>141225.76802765002</v>
      </c>
    </row>
    <row r="633" spans="1:43" x14ac:dyDescent="0.25">
      <c r="A633" s="126">
        <v>27</v>
      </c>
      <c r="B633" s="140" t="s">
        <v>792</v>
      </c>
      <c r="C633" s="127" t="s">
        <v>439</v>
      </c>
      <c r="D633" s="5"/>
      <c r="E633" s="5"/>
      <c r="F633" s="5"/>
      <c r="G633" s="5"/>
      <c r="H633" s="5"/>
      <c r="I633" s="5"/>
      <c r="J633" s="5"/>
      <c r="K633" s="5"/>
      <c r="L633" s="28"/>
      <c r="M633" s="141" t="s">
        <v>732</v>
      </c>
      <c r="N633" s="142">
        <v>0</v>
      </c>
      <c r="O633" s="150"/>
      <c r="P633" s="144">
        <v>0</v>
      </c>
      <c r="Q633" s="144">
        <v>0</v>
      </c>
      <c r="R633" s="144">
        <f t="shared" si="192"/>
        <v>0</v>
      </c>
      <c r="S633" s="144">
        <f t="shared" si="186"/>
        <v>0</v>
      </c>
      <c r="T633" s="144">
        <v>0</v>
      </c>
      <c r="U633" s="144">
        <f t="shared" si="193"/>
        <v>0</v>
      </c>
      <c r="V633" s="145"/>
      <c r="W633" s="144">
        <v>0</v>
      </c>
      <c r="X633" s="146">
        <f t="shared" si="187"/>
        <v>0</v>
      </c>
      <c r="Y633" s="144">
        <v>0</v>
      </c>
      <c r="Z633" s="144">
        <f t="shared" si="188"/>
        <v>0</v>
      </c>
      <c r="AA633" s="144">
        <f t="shared" si="189"/>
        <v>0</v>
      </c>
      <c r="AB633" s="144">
        <f t="shared" si="190"/>
        <v>0</v>
      </c>
      <c r="AC633" s="147">
        <f t="shared" si="191"/>
        <v>0</v>
      </c>
      <c r="AD633" s="48"/>
      <c r="AE633" s="21">
        <v>10</v>
      </c>
      <c r="AF633" s="21">
        <v>0</v>
      </c>
      <c r="AG633" s="21">
        <f t="shared" si="194"/>
        <v>0</v>
      </c>
      <c r="AH633" s="21">
        <f t="shared" si="195"/>
        <v>0</v>
      </c>
      <c r="AI633" s="21">
        <f t="shared" si="196"/>
        <v>0</v>
      </c>
      <c r="AJ633" s="21">
        <f t="shared" si="197"/>
        <v>0</v>
      </c>
      <c r="AK633" s="21">
        <f t="shared" si="198"/>
        <v>0</v>
      </c>
      <c r="AL633" s="21">
        <f t="shared" si="199"/>
        <v>0</v>
      </c>
      <c r="AM633" s="21">
        <f t="shared" si="200"/>
        <v>0</v>
      </c>
      <c r="AN633" s="21">
        <f t="shared" si="201"/>
        <v>0</v>
      </c>
      <c r="AO633" s="21">
        <f t="shared" si="202"/>
        <v>0</v>
      </c>
      <c r="AP633" s="21">
        <f t="shared" si="203"/>
        <v>0</v>
      </c>
      <c r="AQ633" s="23">
        <f t="shared" si="204"/>
        <v>0</v>
      </c>
    </row>
    <row r="634" spans="1:43" x14ac:dyDescent="0.25">
      <c r="A634" s="131"/>
      <c r="B634" s="140" t="s">
        <v>792</v>
      </c>
      <c r="C634" s="127" t="s">
        <v>299</v>
      </c>
      <c r="D634" s="5"/>
      <c r="E634" s="5"/>
      <c r="F634" s="5"/>
      <c r="G634" s="5"/>
      <c r="H634" s="5"/>
      <c r="I634" s="5"/>
      <c r="J634" s="5"/>
      <c r="K634" s="5"/>
      <c r="L634" s="28"/>
      <c r="M634" s="141" t="s">
        <v>732</v>
      </c>
      <c r="N634" s="142">
        <v>0</v>
      </c>
      <c r="O634" s="150"/>
      <c r="P634" s="144">
        <v>0</v>
      </c>
      <c r="Q634" s="144">
        <v>0</v>
      </c>
      <c r="R634" s="144">
        <f t="shared" si="192"/>
        <v>0</v>
      </c>
      <c r="S634" s="144">
        <f t="shared" si="186"/>
        <v>0</v>
      </c>
      <c r="T634" s="144">
        <v>0</v>
      </c>
      <c r="U634" s="144">
        <f t="shared" si="193"/>
        <v>0</v>
      </c>
      <c r="V634" s="145"/>
      <c r="W634" s="144">
        <v>0</v>
      </c>
      <c r="X634" s="146">
        <f t="shared" si="187"/>
        <v>0</v>
      </c>
      <c r="Y634" s="144">
        <v>0</v>
      </c>
      <c r="Z634" s="144">
        <f t="shared" si="188"/>
        <v>0</v>
      </c>
      <c r="AA634" s="144">
        <f t="shared" si="189"/>
        <v>0</v>
      </c>
      <c r="AB634" s="144">
        <f t="shared" si="190"/>
        <v>0</v>
      </c>
      <c r="AC634" s="147">
        <f t="shared" si="191"/>
        <v>0</v>
      </c>
      <c r="AD634" s="48"/>
      <c r="AE634" s="21">
        <v>10</v>
      </c>
      <c r="AF634" s="21">
        <v>0</v>
      </c>
      <c r="AG634" s="21">
        <f t="shared" si="194"/>
        <v>0</v>
      </c>
      <c r="AH634" s="21">
        <f t="shared" si="195"/>
        <v>0</v>
      </c>
      <c r="AI634" s="21">
        <f t="shared" si="196"/>
        <v>0</v>
      </c>
      <c r="AJ634" s="21">
        <f t="shared" si="197"/>
        <v>0</v>
      </c>
      <c r="AK634" s="21">
        <f t="shared" si="198"/>
        <v>0</v>
      </c>
      <c r="AL634" s="21">
        <f t="shared" si="199"/>
        <v>0</v>
      </c>
      <c r="AM634" s="21">
        <f t="shared" si="200"/>
        <v>0</v>
      </c>
      <c r="AN634" s="21">
        <f t="shared" si="201"/>
        <v>0</v>
      </c>
      <c r="AO634" s="21">
        <f t="shared" si="202"/>
        <v>0</v>
      </c>
      <c r="AP634" s="21">
        <f t="shared" si="203"/>
        <v>0</v>
      </c>
      <c r="AQ634" s="23">
        <f t="shared" si="204"/>
        <v>0</v>
      </c>
    </row>
    <row r="635" spans="1:43" x14ac:dyDescent="0.25">
      <c r="A635" s="131"/>
      <c r="B635" s="140" t="s">
        <v>792</v>
      </c>
      <c r="C635" s="125" t="s">
        <v>440</v>
      </c>
      <c r="D635" s="5"/>
      <c r="E635" s="5"/>
      <c r="F635" s="5"/>
      <c r="G635" s="5"/>
      <c r="H635" s="5"/>
      <c r="I635" s="5"/>
      <c r="J635" s="5"/>
      <c r="K635" s="5"/>
      <c r="L635" s="28"/>
      <c r="M635" s="141" t="s">
        <v>732</v>
      </c>
      <c r="N635" s="142">
        <v>0</v>
      </c>
      <c r="O635" s="150"/>
      <c r="P635" s="144">
        <v>0</v>
      </c>
      <c r="Q635" s="144">
        <v>0</v>
      </c>
      <c r="R635" s="144">
        <f t="shared" si="192"/>
        <v>0</v>
      </c>
      <c r="S635" s="144">
        <f t="shared" si="186"/>
        <v>0</v>
      </c>
      <c r="T635" s="144">
        <v>0</v>
      </c>
      <c r="U635" s="144">
        <f t="shared" si="193"/>
        <v>0</v>
      </c>
      <c r="V635" s="145"/>
      <c r="W635" s="144">
        <v>0</v>
      </c>
      <c r="X635" s="146">
        <f t="shared" si="187"/>
        <v>0</v>
      </c>
      <c r="Y635" s="144">
        <v>0</v>
      </c>
      <c r="Z635" s="144">
        <f t="shared" si="188"/>
        <v>0</v>
      </c>
      <c r="AA635" s="144">
        <f t="shared" si="189"/>
        <v>0</v>
      </c>
      <c r="AB635" s="144">
        <f t="shared" si="190"/>
        <v>0</v>
      </c>
      <c r="AC635" s="147">
        <f t="shared" si="191"/>
        <v>0</v>
      </c>
      <c r="AD635" s="48"/>
      <c r="AE635" s="21">
        <v>10</v>
      </c>
      <c r="AF635" s="21">
        <v>0</v>
      </c>
      <c r="AG635" s="21">
        <f t="shared" si="194"/>
        <v>0</v>
      </c>
      <c r="AH635" s="21">
        <f t="shared" si="195"/>
        <v>0</v>
      </c>
      <c r="AI635" s="21">
        <f t="shared" si="196"/>
        <v>0</v>
      </c>
      <c r="AJ635" s="21">
        <f t="shared" si="197"/>
        <v>0</v>
      </c>
      <c r="AK635" s="21">
        <f t="shared" si="198"/>
        <v>0</v>
      </c>
      <c r="AL635" s="21">
        <f t="shared" si="199"/>
        <v>0</v>
      </c>
      <c r="AM635" s="21">
        <f t="shared" si="200"/>
        <v>0</v>
      </c>
      <c r="AN635" s="21">
        <f t="shared" si="201"/>
        <v>0</v>
      </c>
      <c r="AO635" s="21">
        <f t="shared" si="202"/>
        <v>0</v>
      </c>
      <c r="AP635" s="21">
        <f t="shared" si="203"/>
        <v>0</v>
      </c>
      <c r="AQ635" s="23">
        <f t="shared" si="204"/>
        <v>0</v>
      </c>
    </row>
    <row r="636" spans="1:43" ht="30" x14ac:dyDescent="0.25">
      <c r="A636" s="128" t="s">
        <v>236</v>
      </c>
      <c r="B636" s="140" t="s">
        <v>792</v>
      </c>
      <c r="C636" s="118" t="s">
        <v>826</v>
      </c>
      <c r="D636" s="5"/>
      <c r="E636" s="5"/>
      <c r="F636" s="5"/>
      <c r="G636" s="5"/>
      <c r="H636" s="5"/>
      <c r="I636" s="5"/>
      <c r="J636" s="5"/>
      <c r="K636" s="5"/>
      <c r="L636" s="28"/>
      <c r="M636" s="141" t="s">
        <v>732</v>
      </c>
      <c r="N636" s="142">
        <v>0</v>
      </c>
      <c r="O636" s="150"/>
      <c r="P636" s="144">
        <v>0</v>
      </c>
      <c r="Q636" s="144">
        <v>0</v>
      </c>
      <c r="R636" s="144">
        <f t="shared" si="192"/>
        <v>0</v>
      </c>
      <c r="S636" s="144">
        <f t="shared" si="186"/>
        <v>0</v>
      </c>
      <c r="T636" s="144">
        <v>0</v>
      </c>
      <c r="U636" s="144">
        <f t="shared" si="193"/>
        <v>0</v>
      </c>
      <c r="V636" s="145"/>
      <c r="W636" s="144">
        <v>0</v>
      </c>
      <c r="X636" s="146">
        <f t="shared" si="187"/>
        <v>0</v>
      </c>
      <c r="Y636" s="144">
        <v>0</v>
      </c>
      <c r="Z636" s="144">
        <f t="shared" si="188"/>
        <v>0</v>
      </c>
      <c r="AA636" s="144">
        <f t="shared" si="189"/>
        <v>0</v>
      </c>
      <c r="AB636" s="144">
        <f t="shared" si="190"/>
        <v>0</v>
      </c>
      <c r="AC636" s="147">
        <f t="shared" si="191"/>
        <v>0</v>
      </c>
      <c r="AD636" s="48"/>
      <c r="AE636" s="21">
        <v>10</v>
      </c>
      <c r="AF636" s="21">
        <v>0</v>
      </c>
      <c r="AG636" s="21">
        <f t="shared" si="194"/>
        <v>0</v>
      </c>
      <c r="AH636" s="21">
        <f t="shared" si="195"/>
        <v>0</v>
      </c>
      <c r="AI636" s="21">
        <f t="shared" si="196"/>
        <v>0</v>
      </c>
      <c r="AJ636" s="21">
        <f t="shared" si="197"/>
        <v>0</v>
      </c>
      <c r="AK636" s="21">
        <f t="shared" si="198"/>
        <v>0</v>
      </c>
      <c r="AL636" s="21">
        <f t="shared" si="199"/>
        <v>0</v>
      </c>
      <c r="AM636" s="21">
        <f t="shared" si="200"/>
        <v>0</v>
      </c>
      <c r="AN636" s="21">
        <f t="shared" si="201"/>
        <v>0</v>
      </c>
      <c r="AO636" s="21">
        <f t="shared" si="202"/>
        <v>0</v>
      </c>
      <c r="AP636" s="21">
        <f t="shared" si="203"/>
        <v>0</v>
      </c>
      <c r="AQ636" s="23">
        <f t="shared" si="204"/>
        <v>0</v>
      </c>
    </row>
    <row r="637" spans="1:43" ht="30" x14ac:dyDescent="0.25">
      <c r="A637" s="128" t="s">
        <v>237</v>
      </c>
      <c r="B637" s="140" t="s">
        <v>792</v>
      </c>
      <c r="C637" s="118" t="s">
        <v>367</v>
      </c>
      <c r="D637" s="5"/>
      <c r="E637" s="5"/>
      <c r="F637" s="5"/>
      <c r="G637" s="5"/>
      <c r="H637" s="5"/>
      <c r="I637" s="5"/>
      <c r="J637" s="5"/>
      <c r="K637" s="5"/>
      <c r="L637" s="28"/>
      <c r="M637" s="141" t="s">
        <v>732</v>
      </c>
      <c r="N637" s="142">
        <v>0</v>
      </c>
      <c r="O637" s="150"/>
      <c r="P637" s="144">
        <v>0</v>
      </c>
      <c r="Q637" s="144">
        <v>0</v>
      </c>
      <c r="R637" s="144">
        <f t="shared" si="192"/>
        <v>0</v>
      </c>
      <c r="S637" s="144">
        <f t="shared" si="186"/>
        <v>0</v>
      </c>
      <c r="T637" s="144">
        <v>0</v>
      </c>
      <c r="U637" s="144">
        <f t="shared" si="193"/>
        <v>0</v>
      </c>
      <c r="V637" s="145"/>
      <c r="W637" s="144">
        <v>0</v>
      </c>
      <c r="X637" s="146">
        <f t="shared" si="187"/>
        <v>0</v>
      </c>
      <c r="Y637" s="144">
        <v>0</v>
      </c>
      <c r="Z637" s="144">
        <f t="shared" si="188"/>
        <v>0</v>
      </c>
      <c r="AA637" s="144">
        <f t="shared" si="189"/>
        <v>0</v>
      </c>
      <c r="AB637" s="144">
        <f t="shared" si="190"/>
        <v>0</v>
      </c>
      <c r="AC637" s="147">
        <f t="shared" si="191"/>
        <v>0</v>
      </c>
      <c r="AD637" s="48"/>
      <c r="AE637" s="21">
        <v>10</v>
      </c>
      <c r="AF637" s="21">
        <v>0</v>
      </c>
      <c r="AG637" s="21">
        <f t="shared" si="194"/>
        <v>0</v>
      </c>
      <c r="AH637" s="21">
        <f t="shared" si="195"/>
        <v>0</v>
      </c>
      <c r="AI637" s="21">
        <f t="shared" si="196"/>
        <v>0</v>
      </c>
      <c r="AJ637" s="21">
        <f t="shared" si="197"/>
        <v>0</v>
      </c>
      <c r="AK637" s="21">
        <f t="shared" si="198"/>
        <v>0</v>
      </c>
      <c r="AL637" s="21">
        <f t="shared" si="199"/>
        <v>0</v>
      </c>
      <c r="AM637" s="21">
        <f t="shared" si="200"/>
        <v>0</v>
      </c>
      <c r="AN637" s="21">
        <f t="shared" si="201"/>
        <v>0</v>
      </c>
      <c r="AO637" s="21">
        <f t="shared" si="202"/>
        <v>0</v>
      </c>
      <c r="AP637" s="21">
        <f t="shared" si="203"/>
        <v>0</v>
      </c>
      <c r="AQ637" s="23">
        <f t="shared" si="204"/>
        <v>0</v>
      </c>
    </row>
    <row r="638" spans="1:43" x14ac:dyDescent="0.25">
      <c r="A638" s="128" t="s">
        <v>238</v>
      </c>
      <c r="B638" s="140" t="s">
        <v>792</v>
      </c>
      <c r="C638" s="118" t="s">
        <v>791</v>
      </c>
      <c r="D638" s="5"/>
      <c r="E638" s="5"/>
      <c r="F638" s="5"/>
      <c r="G638" s="5"/>
      <c r="H638" s="5"/>
      <c r="I638" s="5"/>
      <c r="J638" s="5"/>
      <c r="K638" s="5"/>
      <c r="L638" s="28"/>
      <c r="M638" s="141" t="s">
        <v>732</v>
      </c>
      <c r="N638" s="142">
        <v>0</v>
      </c>
      <c r="O638" s="150"/>
      <c r="P638" s="144">
        <v>0</v>
      </c>
      <c r="Q638" s="144">
        <v>0</v>
      </c>
      <c r="R638" s="144">
        <f t="shared" si="192"/>
        <v>0</v>
      </c>
      <c r="S638" s="144">
        <f t="shared" si="186"/>
        <v>0</v>
      </c>
      <c r="T638" s="144">
        <v>0</v>
      </c>
      <c r="U638" s="144">
        <f t="shared" si="193"/>
        <v>0</v>
      </c>
      <c r="V638" s="145"/>
      <c r="W638" s="144">
        <v>0</v>
      </c>
      <c r="X638" s="146">
        <f t="shared" si="187"/>
        <v>0</v>
      </c>
      <c r="Y638" s="144">
        <v>0</v>
      </c>
      <c r="Z638" s="144">
        <f t="shared" si="188"/>
        <v>0</v>
      </c>
      <c r="AA638" s="144">
        <f t="shared" si="189"/>
        <v>0</v>
      </c>
      <c r="AB638" s="144">
        <f t="shared" si="190"/>
        <v>0</v>
      </c>
      <c r="AC638" s="147">
        <f t="shared" si="191"/>
        <v>0</v>
      </c>
      <c r="AD638" s="48"/>
      <c r="AE638" s="21">
        <v>10</v>
      </c>
      <c r="AF638" s="21">
        <v>0</v>
      </c>
      <c r="AG638" s="21">
        <f t="shared" si="194"/>
        <v>0</v>
      </c>
      <c r="AH638" s="21">
        <f t="shared" si="195"/>
        <v>0</v>
      </c>
      <c r="AI638" s="21">
        <f t="shared" si="196"/>
        <v>0</v>
      </c>
      <c r="AJ638" s="21">
        <f t="shared" si="197"/>
        <v>0</v>
      </c>
      <c r="AK638" s="21">
        <f t="shared" si="198"/>
        <v>0</v>
      </c>
      <c r="AL638" s="21">
        <f t="shared" si="199"/>
        <v>0</v>
      </c>
      <c r="AM638" s="21">
        <f t="shared" si="200"/>
        <v>0</v>
      </c>
      <c r="AN638" s="21">
        <f t="shared" si="201"/>
        <v>0</v>
      </c>
      <c r="AO638" s="21">
        <f t="shared" si="202"/>
        <v>0</v>
      </c>
      <c r="AP638" s="21">
        <f t="shared" si="203"/>
        <v>0</v>
      </c>
      <c r="AQ638" s="23">
        <f t="shared" si="204"/>
        <v>0</v>
      </c>
    </row>
    <row r="639" spans="1:43" ht="45" x14ac:dyDescent="0.25">
      <c r="A639" s="131" t="s">
        <v>372</v>
      </c>
      <c r="B639" s="140" t="s">
        <v>792</v>
      </c>
      <c r="C639" s="123" t="s">
        <v>373</v>
      </c>
      <c r="D639" s="5"/>
      <c r="E639" s="5"/>
      <c r="F639" s="5"/>
      <c r="G639" s="5"/>
      <c r="H639" s="5"/>
      <c r="I639" s="5"/>
      <c r="J639" s="5"/>
      <c r="K639" s="5"/>
      <c r="L639" s="28"/>
      <c r="M639" s="141" t="s">
        <v>732</v>
      </c>
      <c r="N639" s="142">
        <v>0</v>
      </c>
      <c r="O639" s="150"/>
      <c r="P639" s="144">
        <v>0</v>
      </c>
      <c r="Q639" s="144">
        <v>0</v>
      </c>
      <c r="R639" s="144">
        <f t="shared" si="192"/>
        <v>0</v>
      </c>
      <c r="S639" s="144">
        <f t="shared" si="186"/>
        <v>0</v>
      </c>
      <c r="T639" s="144">
        <v>0</v>
      </c>
      <c r="U639" s="144">
        <f t="shared" si="193"/>
        <v>0</v>
      </c>
      <c r="V639" s="145"/>
      <c r="W639" s="144">
        <v>0</v>
      </c>
      <c r="X639" s="146">
        <f t="shared" si="187"/>
        <v>0</v>
      </c>
      <c r="Y639" s="144">
        <v>0</v>
      </c>
      <c r="Z639" s="144">
        <f t="shared" si="188"/>
        <v>0</v>
      </c>
      <c r="AA639" s="144">
        <f t="shared" si="189"/>
        <v>0</v>
      </c>
      <c r="AB639" s="144">
        <f t="shared" si="190"/>
        <v>0</v>
      </c>
      <c r="AC639" s="147">
        <f t="shared" si="191"/>
        <v>0</v>
      </c>
      <c r="AD639" s="48"/>
      <c r="AE639" s="21">
        <v>10</v>
      </c>
      <c r="AF639" s="21">
        <v>0</v>
      </c>
      <c r="AG639" s="21">
        <f t="shared" si="194"/>
        <v>0</v>
      </c>
      <c r="AH639" s="21">
        <f t="shared" si="195"/>
        <v>0</v>
      </c>
      <c r="AI639" s="21">
        <f t="shared" si="196"/>
        <v>0</v>
      </c>
      <c r="AJ639" s="21">
        <f t="shared" si="197"/>
        <v>0</v>
      </c>
      <c r="AK639" s="21">
        <f t="shared" si="198"/>
        <v>0</v>
      </c>
      <c r="AL639" s="21">
        <f t="shared" si="199"/>
        <v>0</v>
      </c>
      <c r="AM639" s="21">
        <f t="shared" si="200"/>
        <v>0</v>
      </c>
      <c r="AN639" s="21">
        <f t="shared" si="201"/>
        <v>0</v>
      </c>
      <c r="AO639" s="21">
        <f t="shared" si="202"/>
        <v>0</v>
      </c>
      <c r="AP639" s="21">
        <f t="shared" si="203"/>
        <v>0</v>
      </c>
      <c r="AQ639" s="23">
        <f t="shared" si="204"/>
        <v>0</v>
      </c>
    </row>
    <row r="640" spans="1:43" x14ac:dyDescent="0.25">
      <c r="A640" s="131"/>
      <c r="B640" s="140" t="s">
        <v>792</v>
      </c>
      <c r="C640" s="127" t="s">
        <v>303</v>
      </c>
      <c r="D640" s="5"/>
      <c r="E640" s="5"/>
      <c r="F640" s="5"/>
      <c r="G640" s="5"/>
      <c r="H640" s="5"/>
      <c r="I640" s="5"/>
      <c r="J640" s="5"/>
      <c r="K640" s="5"/>
      <c r="L640" s="28"/>
      <c r="M640" s="141" t="s">
        <v>732</v>
      </c>
      <c r="N640" s="142">
        <v>0</v>
      </c>
      <c r="O640" s="150"/>
      <c r="P640" s="144">
        <v>0</v>
      </c>
      <c r="Q640" s="144">
        <v>0</v>
      </c>
      <c r="R640" s="144">
        <f t="shared" si="192"/>
        <v>0</v>
      </c>
      <c r="S640" s="144">
        <f t="shared" si="186"/>
        <v>0</v>
      </c>
      <c r="T640" s="144">
        <v>0</v>
      </c>
      <c r="U640" s="144">
        <f t="shared" si="193"/>
        <v>0</v>
      </c>
      <c r="V640" s="145"/>
      <c r="W640" s="144">
        <v>0</v>
      </c>
      <c r="X640" s="146">
        <f t="shared" si="187"/>
        <v>0</v>
      </c>
      <c r="Y640" s="144">
        <v>0</v>
      </c>
      <c r="Z640" s="144">
        <f t="shared" si="188"/>
        <v>0</v>
      </c>
      <c r="AA640" s="144">
        <f t="shared" si="189"/>
        <v>0</v>
      </c>
      <c r="AB640" s="144">
        <f t="shared" si="190"/>
        <v>0</v>
      </c>
      <c r="AC640" s="147">
        <f t="shared" si="191"/>
        <v>0</v>
      </c>
      <c r="AD640" s="48"/>
      <c r="AE640" s="21">
        <v>10</v>
      </c>
      <c r="AF640" s="21">
        <v>0</v>
      </c>
      <c r="AG640" s="21">
        <f t="shared" si="194"/>
        <v>0</v>
      </c>
      <c r="AH640" s="21">
        <f t="shared" si="195"/>
        <v>0</v>
      </c>
      <c r="AI640" s="21">
        <f t="shared" si="196"/>
        <v>0</v>
      </c>
      <c r="AJ640" s="21">
        <f t="shared" si="197"/>
        <v>0</v>
      </c>
      <c r="AK640" s="21">
        <f t="shared" si="198"/>
        <v>0</v>
      </c>
      <c r="AL640" s="21">
        <f t="shared" si="199"/>
        <v>0</v>
      </c>
      <c r="AM640" s="21">
        <f t="shared" si="200"/>
        <v>0</v>
      </c>
      <c r="AN640" s="21">
        <f t="shared" si="201"/>
        <v>0</v>
      </c>
      <c r="AO640" s="21">
        <f t="shared" si="202"/>
        <v>0</v>
      </c>
      <c r="AP640" s="21">
        <f t="shared" si="203"/>
        <v>0</v>
      </c>
      <c r="AQ640" s="23">
        <f t="shared" si="204"/>
        <v>0</v>
      </c>
    </row>
    <row r="641" spans="1:43" ht="30" x14ac:dyDescent="0.25">
      <c r="A641" s="131"/>
      <c r="B641" s="140" t="s">
        <v>792</v>
      </c>
      <c r="C641" s="118" t="s">
        <v>441</v>
      </c>
      <c r="D641" s="5"/>
      <c r="E641" s="5"/>
      <c r="F641" s="5"/>
      <c r="G641" s="5"/>
      <c r="H641" s="5"/>
      <c r="I641" s="5"/>
      <c r="J641" s="5"/>
      <c r="K641" s="5"/>
      <c r="L641" s="28"/>
      <c r="M641" s="141" t="s">
        <v>732</v>
      </c>
      <c r="N641" s="142">
        <v>0</v>
      </c>
      <c r="O641" s="150"/>
      <c r="P641" s="144">
        <v>0</v>
      </c>
      <c r="Q641" s="144">
        <v>0</v>
      </c>
      <c r="R641" s="144">
        <f t="shared" si="192"/>
        <v>0</v>
      </c>
      <c r="S641" s="144">
        <f t="shared" si="186"/>
        <v>0</v>
      </c>
      <c r="T641" s="144">
        <v>0</v>
      </c>
      <c r="U641" s="144">
        <f t="shared" si="193"/>
        <v>0</v>
      </c>
      <c r="V641" s="145"/>
      <c r="W641" s="144">
        <v>0</v>
      </c>
      <c r="X641" s="146">
        <f t="shared" si="187"/>
        <v>0</v>
      </c>
      <c r="Y641" s="144">
        <v>0</v>
      </c>
      <c r="Z641" s="144">
        <f t="shared" si="188"/>
        <v>0</v>
      </c>
      <c r="AA641" s="144">
        <f t="shared" si="189"/>
        <v>0</v>
      </c>
      <c r="AB641" s="144">
        <f t="shared" si="190"/>
        <v>0</v>
      </c>
      <c r="AC641" s="147">
        <f t="shared" si="191"/>
        <v>0</v>
      </c>
      <c r="AD641" s="48"/>
      <c r="AE641" s="21">
        <v>10</v>
      </c>
      <c r="AF641" s="21">
        <v>0</v>
      </c>
      <c r="AG641" s="21">
        <f t="shared" si="194"/>
        <v>0</v>
      </c>
      <c r="AH641" s="21">
        <f t="shared" si="195"/>
        <v>0</v>
      </c>
      <c r="AI641" s="21">
        <f t="shared" si="196"/>
        <v>0</v>
      </c>
      <c r="AJ641" s="21">
        <f t="shared" si="197"/>
        <v>0</v>
      </c>
      <c r="AK641" s="21">
        <f t="shared" si="198"/>
        <v>0</v>
      </c>
      <c r="AL641" s="21">
        <f t="shared" si="199"/>
        <v>0</v>
      </c>
      <c r="AM641" s="21">
        <f t="shared" si="200"/>
        <v>0</v>
      </c>
      <c r="AN641" s="21">
        <f t="shared" si="201"/>
        <v>0</v>
      </c>
      <c r="AO641" s="21">
        <f t="shared" si="202"/>
        <v>0</v>
      </c>
      <c r="AP641" s="21">
        <f t="shared" si="203"/>
        <v>0</v>
      </c>
      <c r="AQ641" s="23">
        <f t="shared" si="204"/>
        <v>0</v>
      </c>
    </row>
    <row r="642" spans="1:43" x14ac:dyDescent="0.25">
      <c r="A642" s="131"/>
      <c r="B642" s="140" t="s">
        <v>792</v>
      </c>
      <c r="C642" s="127" t="s">
        <v>262</v>
      </c>
      <c r="D642" s="5"/>
      <c r="E642" s="5"/>
      <c r="F642" s="5"/>
      <c r="G642" s="5"/>
      <c r="H642" s="5"/>
      <c r="I642" s="5"/>
      <c r="J642" s="5"/>
      <c r="K642" s="5"/>
      <c r="L642" s="28"/>
      <c r="M642" s="141" t="s">
        <v>732</v>
      </c>
      <c r="N642" s="142">
        <v>0</v>
      </c>
      <c r="O642" s="150"/>
      <c r="P642" s="144">
        <v>0</v>
      </c>
      <c r="Q642" s="144">
        <v>0</v>
      </c>
      <c r="R642" s="144">
        <f t="shared" si="192"/>
        <v>0</v>
      </c>
      <c r="S642" s="144">
        <f t="shared" si="186"/>
        <v>0</v>
      </c>
      <c r="T642" s="144">
        <v>0</v>
      </c>
      <c r="U642" s="144">
        <f t="shared" si="193"/>
        <v>0</v>
      </c>
      <c r="V642" s="145"/>
      <c r="W642" s="144">
        <v>0</v>
      </c>
      <c r="X642" s="146">
        <f t="shared" si="187"/>
        <v>0</v>
      </c>
      <c r="Y642" s="144">
        <v>0</v>
      </c>
      <c r="Z642" s="144">
        <f t="shared" si="188"/>
        <v>0</v>
      </c>
      <c r="AA642" s="144">
        <f t="shared" si="189"/>
        <v>0</v>
      </c>
      <c r="AB642" s="144">
        <f t="shared" si="190"/>
        <v>0</v>
      </c>
      <c r="AC642" s="147">
        <f t="shared" si="191"/>
        <v>0</v>
      </c>
      <c r="AD642" s="48"/>
      <c r="AE642" s="21">
        <v>10</v>
      </c>
      <c r="AF642" s="21">
        <v>0</v>
      </c>
      <c r="AG642" s="21">
        <f t="shared" si="194"/>
        <v>0</v>
      </c>
      <c r="AH642" s="21">
        <f t="shared" si="195"/>
        <v>0</v>
      </c>
      <c r="AI642" s="21">
        <f t="shared" si="196"/>
        <v>0</v>
      </c>
      <c r="AJ642" s="21">
        <f t="shared" si="197"/>
        <v>0</v>
      </c>
      <c r="AK642" s="21">
        <f t="shared" si="198"/>
        <v>0</v>
      </c>
      <c r="AL642" s="21">
        <f t="shared" si="199"/>
        <v>0</v>
      </c>
      <c r="AM642" s="21">
        <f t="shared" si="200"/>
        <v>0</v>
      </c>
      <c r="AN642" s="21">
        <f t="shared" si="201"/>
        <v>0</v>
      </c>
      <c r="AO642" s="21">
        <f t="shared" si="202"/>
        <v>0</v>
      </c>
      <c r="AP642" s="21">
        <f t="shared" si="203"/>
        <v>0</v>
      </c>
      <c r="AQ642" s="23">
        <f t="shared" si="204"/>
        <v>0</v>
      </c>
    </row>
    <row r="643" spans="1:43" x14ac:dyDescent="0.25">
      <c r="A643" s="131"/>
      <c r="B643" s="140" t="s">
        <v>792</v>
      </c>
      <c r="C643" s="118" t="s">
        <v>437</v>
      </c>
      <c r="D643" s="5"/>
      <c r="E643" s="5"/>
      <c r="F643" s="5"/>
      <c r="G643" s="5"/>
      <c r="H643" s="5"/>
      <c r="I643" s="5"/>
      <c r="J643" s="5"/>
      <c r="K643" s="5"/>
      <c r="L643" s="28"/>
      <c r="M643" s="141" t="s">
        <v>732</v>
      </c>
      <c r="N643" s="142">
        <v>0</v>
      </c>
      <c r="O643" s="150"/>
      <c r="P643" s="144">
        <v>0</v>
      </c>
      <c r="Q643" s="144">
        <v>0</v>
      </c>
      <c r="R643" s="144">
        <f t="shared" si="192"/>
        <v>0</v>
      </c>
      <c r="S643" s="144">
        <f t="shared" si="186"/>
        <v>0</v>
      </c>
      <c r="T643" s="144">
        <v>0</v>
      </c>
      <c r="U643" s="144">
        <f t="shared" si="193"/>
        <v>0</v>
      </c>
      <c r="V643" s="145"/>
      <c r="W643" s="144">
        <v>0</v>
      </c>
      <c r="X643" s="146">
        <f t="shared" si="187"/>
        <v>0</v>
      </c>
      <c r="Y643" s="144">
        <v>0</v>
      </c>
      <c r="Z643" s="144">
        <f t="shared" si="188"/>
        <v>0</v>
      </c>
      <c r="AA643" s="144">
        <f t="shared" si="189"/>
        <v>0</v>
      </c>
      <c r="AB643" s="144">
        <f t="shared" si="190"/>
        <v>0</v>
      </c>
      <c r="AC643" s="147">
        <f t="shared" si="191"/>
        <v>0</v>
      </c>
      <c r="AD643" s="48"/>
      <c r="AE643" s="21">
        <v>10</v>
      </c>
      <c r="AF643" s="21">
        <v>0</v>
      </c>
      <c r="AG643" s="21">
        <f t="shared" si="194"/>
        <v>0</v>
      </c>
      <c r="AH643" s="21">
        <f t="shared" si="195"/>
        <v>0</v>
      </c>
      <c r="AI643" s="21">
        <f t="shared" si="196"/>
        <v>0</v>
      </c>
      <c r="AJ643" s="21">
        <f t="shared" si="197"/>
        <v>0</v>
      </c>
      <c r="AK643" s="21">
        <f t="shared" si="198"/>
        <v>0</v>
      </c>
      <c r="AL643" s="21">
        <f t="shared" si="199"/>
        <v>0</v>
      </c>
      <c r="AM643" s="21">
        <f t="shared" si="200"/>
        <v>0</v>
      </c>
      <c r="AN643" s="21">
        <f t="shared" si="201"/>
        <v>0</v>
      </c>
      <c r="AO643" s="21">
        <f t="shared" si="202"/>
        <v>0</v>
      </c>
      <c r="AP643" s="21">
        <f t="shared" si="203"/>
        <v>0</v>
      </c>
      <c r="AQ643" s="23">
        <f t="shared" si="204"/>
        <v>0</v>
      </c>
    </row>
    <row r="644" spans="1:43" x14ac:dyDescent="0.25">
      <c r="A644" s="131"/>
      <c r="B644" s="140" t="s">
        <v>792</v>
      </c>
      <c r="C644" s="125" t="s">
        <v>376</v>
      </c>
      <c r="D644" s="5"/>
      <c r="E644" s="5"/>
      <c r="F644" s="5"/>
      <c r="G644" s="5"/>
      <c r="H644" s="5"/>
      <c r="I644" s="5"/>
      <c r="J644" s="5"/>
      <c r="K644" s="5"/>
      <c r="L644" s="28"/>
      <c r="M644" s="141" t="s">
        <v>732</v>
      </c>
      <c r="N644" s="142">
        <v>0</v>
      </c>
      <c r="O644" s="150"/>
      <c r="P644" s="144">
        <v>0</v>
      </c>
      <c r="Q644" s="144">
        <v>0</v>
      </c>
      <c r="R644" s="144">
        <f t="shared" si="192"/>
        <v>0</v>
      </c>
      <c r="S644" s="144">
        <f t="shared" si="186"/>
        <v>0</v>
      </c>
      <c r="T644" s="144">
        <v>0</v>
      </c>
      <c r="U644" s="144">
        <f t="shared" si="193"/>
        <v>0</v>
      </c>
      <c r="V644" s="145"/>
      <c r="W644" s="144">
        <v>0</v>
      </c>
      <c r="X644" s="146">
        <f t="shared" si="187"/>
        <v>0</v>
      </c>
      <c r="Y644" s="144">
        <v>0</v>
      </c>
      <c r="Z644" s="144">
        <f t="shared" si="188"/>
        <v>0</v>
      </c>
      <c r="AA644" s="144">
        <f t="shared" si="189"/>
        <v>0</v>
      </c>
      <c r="AB644" s="144">
        <f t="shared" si="190"/>
        <v>0</v>
      </c>
      <c r="AC644" s="147">
        <f t="shared" si="191"/>
        <v>0</v>
      </c>
      <c r="AD644" s="48"/>
      <c r="AE644" s="21">
        <v>10</v>
      </c>
      <c r="AF644" s="21">
        <v>0</v>
      </c>
      <c r="AG644" s="21">
        <f t="shared" si="194"/>
        <v>0</v>
      </c>
      <c r="AH644" s="21">
        <f t="shared" si="195"/>
        <v>0</v>
      </c>
      <c r="AI644" s="21">
        <f t="shared" si="196"/>
        <v>0</v>
      </c>
      <c r="AJ644" s="21">
        <f t="shared" si="197"/>
        <v>0</v>
      </c>
      <c r="AK644" s="21">
        <f t="shared" si="198"/>
        <v>0</v>
      </c>
      <c r="AL644" s="21">
        <f t="shared" si="199"/>
        <v>0</v>
      </c>
      <c r="AM644" s="21">
        <f t="shared" si="200"/>
        <v>0</v>
      </c>
      <c r="AN644" s="21">
        <f t="shared" si="201"/>
        <v>0</v>
      </c>
      <c r="AO644" s="21">
        <f t="shared" si="202"/>
        <v>0</v>
      </c>
      <c r="AP644" s="21">
        <f t="shared" si="203"/>
        <v>0</v>
      </c>
      <c r="AQ644" s="23">
        <f t="shared" si="204"/>
        <v>0</v>
      </c>
    </row>
    <row r="645" spans="1:43" x14ac:dyDescent="0.25">
      <c r="A645" s="131"/>
      <c r="B645" s="140" t="s">
        <v>792</v>
      </c>
      <c r="C645" s="125" t="s">
        <v>783</v>
      </c>
      <c r="D645" s="5"/>
      <c r="E645" s="5"/>
      <c r="F645" s="5"/>
      <c r="G645" s="5"/>
      <c r="H645" s="5"/>
      <c r="I645" s="5"/>
      <c r="J645" s="5"/>
      <c r="K645" s="5"/>
      <c r="L645" s="28"/>
      <c r="M645" s="141" t="s">
        <v>732</v>
      </c>
      <c r="N645" s="142">
        <v>0</v>
      </c>
      <c r="O645" s="150"/>
      <c r="P645" s="144">
        <v>0</v>
      </c>
      <c r="Q645" s="144">
        <v>0</v>
      </c>
      <c r="R645" s="144">
        <f t="shared" si="192"/>
        <v>0</v>
      </c>
      <c r="S645" s="144">
        <f t="shared" si="186"/>
        <v>0</v>
      </c>
      <c r="T645" s="144">
        <v>0</v>
      </c>
      <c r="U645" s="144">
        <f t="shared" si="193"/>
        <v>0</v>
      </c>
      <c r="V645" s="145"/>
      <c r="W645" s="144">
        <v>0</v>
      </c>
      <c r="X645" s="146">
        <f t="shared" si="187"/>
        <v>0</v>
      </c>
      <c r="Y645" s="144">
        <v>0</v>
      </c>
      <c r="Z645" s="144">
        <f t="shared" si="188"/>
        <v>0</v>
      </c>
      <c r="AA645" s="144">
        <f t="shared" si="189"/>
        <v>0</v>
      </c>
      <c r="AB645" s="144">
        <f t="shared" si="190"/>
        <v>0</v>
      </c>
      <c r="AC645" s="147">
        <f t="shared" si="191"/>
        <v>0</v>
      </c>
      <c r="AD645" s="48"/>
      <c r="AE645" s="21">
        <v>10</v>
      </c>
      <c r="AF645" s="21">
        <v>0</v>
      </c>
      <c r="AG645" s="21">
        <f t="shared" si="194"/>
        <v>0</v>
      </c>
      <c r="AH645" s="21">
        <f t="shared" si="195"/>
        <v>0</v>
      </c>
      <c r="AI645" s="21">
        <f t="shared" si="196"/>
        <v>0</v>
      </c>
      <c r="AJ645" s="21">
        <f t="shared" si="197"/>
        <v>0</v>
      </c>
      <c r="AK645" s="21">
        <f t="shared" si="198"/>
        <v>0</v>
      </c>
      <c r="AL645" s="21">
        <f t="shared" si="199"/>
        <v>0</v>
      </c>
      <c r="AM645" s="21">
        <f t="shared" si="200"/>
        <v>0</v>
      </c>
      <c r="AN645" s="21">
        <f t="shared" si="201"/>
        <v>0</v>
      </c>
      <c r="AO645" s="21">
        <f t="shared" si="202"/>
        <v>0</v>
      </c>
      <c r="AP645" s="21">
        <f t="shared" si="203"/>
        <v>0</v>
      </c>
      <c r="AQ645" s="23">
        <f t="shared" si="204"/>
        <v>0</v>
      </c>
    </row>
    <row r="646" spans="1:43" x14ac:dyDescent="0.25">
      <c r="A646" s="131"/>
      <c r="B646" s="140" t="s">
        <v>792</v>
      </c>
      <c r="C646" s="118" t="s">
        <v>437</v>
      </c>
      <c r="D646" s="5"/>
      <c r="E646" s="5"/>
      <c r="F646" s="5"/>
      <c r="G646" s="5"/>
      <c r="H646" s="5"/>
      <c r="I646" s="5"/>
      <c r="J646" s="5"/>
      <c r="K646" s="5"/>
      <c r="L646" s="28"/>
      <c r="M646" s="141" t="s">
        <v>732</v>
      </c>
      <c r="N646" s="142">
        <v>0</v>
      </c>
      <c r="O646" s="150"/>
      <c r="P646" s="144">
        <v>0</v>
      </c>
      <c r="Q646" s="144">
        <v>0</v>
      </c>
      <c r="R646" s="144">
        <f t="shared" si="192"/>
        <v>0</v>
      </c>
      <c r="S646" s="144">
        <f t="shared" si="186"/>
        <v>0</v>
      </c>
      <c r="T646" s="144">
        <v>0</v>
      </c>
      <c r="U646" s="144">
        <f t="shared" si="193"/>
        <v>0</v>
      </c>
      <c r="V646" s="145"/>
      <c r="W646" s="144">
        <v>0</v>
      </c>
      <c r="X646" s="146">
        <f t="shared" si="187"/>
        <v>0</v>
      </c>
      <c r="Y646" s="144">
        <v>0</v>
      </c>
      <c r="Z646" s="144">
        <f t="shared" si="188"/>
        <v>0</v>
      </c>
      <c r="AA646" s="144">
        <f t="shared" si="189"/>
        <v>0</v>
      </c>
      <c r="AB646" s="144">
        <f t="shared" si="190"/>
        <v>0</v>
      </c>
      <c r="AC646" s="147">
        <f t="shared" si="191"/>
        <v>0</v>
      </c>
      <c r="AD646" s="48"/>
      <c r="AE646" s="21">
        <v>10</v>
      </c>
      <c r="AF646" s="21">
        <v>0</v>
      </c>
      <c r="AG646" s="21">
        <f t="shared" si="194"/>
        <v>0</v>
      </c>
      <c r="AH646" s="21">
        <f t="shared" si="195"/>
        <v>0</v>
      </c>
      <c r="AI646" s="21">
        <f t="shared" si="196"/>
        <v>0</v>
      </c>
      <c r="AJ646" s="21">
        <f t="shared" si="197"/>
        <v>0</v>
      </c>
      <c r="AK646" s="21">
        <f t="shared" si="198"/>
        <v>0</v>
      </c>
      <c r="AL646" s="21">
        <f t="shared" si="199"/>
        <v>0</v>
      </c>
      <c r="AM646" s="21">
        <f t="shared" si="200"/>
        <v>0</v>
      </c>
      <c r="AN646" s="21">
        <f t="shared" si="201"/>
        <v>0</v>
      </c>
      <c r="AO646" s="21">
        <f t="shared" si="202"/>
        <v>0</v>
      </c>
      <c r="AP646" s="21">
        <f t="shared" si="203"/>
        <v>0</v>
      </c>
      <c r="AQ646" s="23">
        <f t="shared" si="204"/>
        <v>0</v>
      </c>
    </row>
    <row r="647" spans="1:43" x14ac:dyDescent="0.25">
      <c r="A647" s="131"/>
      <c r="B647" s="140" t="s">
        <v>792</v>
      </c>
      <c r="C647" s="125" t="s">
        <v>376</v>
      </c>
      <c r="D647" s="5"/>
      <c r="E647" s="5"/>
      <c r="F647" s="5"/>
      <c r="G647" s="5"/>
      <c r="H647" s="5"/>
      <c r="I647" s="5"/>
      <c r="J647" s="5"/>
      <c r="K647" s="5"/>
      <c r="L647" s="28"/>
      <c r="M647" s="141" t="s">
        <v>732</v>
      </c>
      <c r="N647" s="142">
        <v>0</v>
      </c>
      <c r="O647" s="150"/>
      <c r="P647" s="144">
        <v>0</v>
      </c>
      <c r="Q647" s="144">
        <v>0</v>
      </c>
      <c r="R647" s="144">
        <f t="shared" si="192"/>
        <v>0</v>
      </c>
      <c r="S647" s="144">
        <f t="shared" si="186"/>
        <v>0</v>
      </c>
      <c r="T647" s="144">
        <v>0</v>
      </c>
      <c r="U647" s="144">
        <f t="shared" si="193"/>
        <v>0</v>
      </c>
      <c r="V647" s="145"/>
      <c r="W647" s="144">
        <v>0</v>
      </c>
      <c r="X647" s="146">
        <f t="shared" si="187"/>
        <v>0</v>
      </c>
      <c r="Y647" s="144">
        <v>0</v>
      </c>
      <c r="Z647" s="144">
        <f t="shared" si="188"/>
        <v>0</v>
      </c>
      <c r="AA647" s="144">
        <f t="shared" si="189"/>
        <v>0</v>
      </c>
      <c r="AB647" s="144">
        <f t="shared" si="190"/>
        <v>0</v>
      </c>
      <c r="AC647" s="147">
        <f t="shared" si="191"/>
        <v>0</v>
      </c>
      <c r="AD647" s="48"/>
      <c r="AE647" s="21">
        <v>10</v>
      </c>
      <c r="AF647" s="21">
        <v>0</v>
      </c>
      <c r="AG647" s="21">
        <f t="shared" si="194"/>
        <v>0</v>
      </c>
      <c r="AH647" s="21">
        <f t="shared" si="195"/>
        <v>0</v>
      </c>
      <c r="AI647" s="21">
        <f t="shared" si="196"/>
        <v>0</v>
      </c>
      <c r="AJ647" s="21">
        <f t="shared" si="197"/>
        <v>0</v>
      </c>
      <c r="AK647" s="21">
        <f t="shared" si="198"/>
        <v>0</v>
      </c>
      <c r="AL647" s="21">
        <f t="shared" si="199"/>
        <v>0</v>
      </c>
      <c r="AM647" s="21">
        <f t="shared" si="200"/>
        <v>0</v>
      </c>
      <c r="AN647" s="21">
        <f t="shared" si="201"/>
        <v>0</v>
      </c>
      <c r="AO647" s="21">
        <f t="shared" si="202"/>
        <v>0</v>
      </c>
      <c r="AP647" s="21">
        <f t="shared" si="203"/>
        <v>0</v>
      </c>
      <c r="AQ647" s="23">
        <f t="shared" si="204"/>
        <v>0</v>
      </c>
    </row>
    <row r="648" spans="1:43" x14ac:dyDescent="0.25">
      <c r="A648" s="131"/>
      <c r="B648" s="140" t="s">
        <v>792</v>
      </c>
      <c r="C648" s="134" t="s">
        <v>442</v>
      </c>
      <c r="D648" s="5"/>
      <c r="E648" s="5"/>
      <c r="F648" s="5"/>
      <c r="G648" s="5"/>
      <c r="H648" s="5"/>
      <c r="I648" s="5"/>
      <c r="J648" s="5"/>
      <c r="K648" s="5"/>
      <c r="L648" s="28"/>
      <c r="M648" s="148" t="s">
        <v>726</v>
      </c>
      <c r="N648" s="141">
        <v>1</v>
      </c>
      <c r="O648" s="150"/>
      <c r="P648" s="151">
        <v>78647.085000000006</v>
      </c>
      <c r="Q648" s="144">
        <v>0</v>
      </c>
      <c r="R648" s="144">
        <f t="shared" si="192"/>
        <v>78647.085000000006</v>
      </c>
      <c r="S648" s="144">
        <f t="shared" si="186"/>
        <v>5900.8907875500008</v>
      </c>
      <c r="T648" s="144">
        <v>0</v>
      </c>
      <c r="U648" s="144">
        <f t="shared" si="193"/>
        <v>84547.975787550007</v>
      </c>
      <c r="V648" s="145"/>
      <c r="W648" s="152">
        <v>7596</v>
      </c>
      <c r="X648" s="146">
        <f t="shared" si="187"/>
        <v>938.86559999999986</v>
      </c>
      <c r="Y648" s="144">
        <v>0</v>
      </c>
      <c r="Z648" s="144">
        <f t="shared" si="188"/>
        <v>8534.8655999999992</v>
      </c>
      <c r="AA648" s="144">
        <f t="shared" si="189"/>
        <v>84547.975787550007</v>
      </c>
      <c r="AB648" s="144">
        <f t="shared" si="190"/>
        <v>8534.8655999999992</v>
      </c>
      <c r="AC648" s="147">
        <f t="shared" si="191"/>
        <v>93083</v>
      </c>
      <c r="AD648" s="48"/>
      <c r="AE648" s="21">
        <v>10</v>
      </c>
      <c r="AF648" s="21">
        <v>1</v>
      </c>
      <c r="AG648" s="21">
        <f t="shared" si="194"/>
        <v>7864.7085000000006</v>
      </c>
      <c r="AH648" s="21">
        <f t="shared" si="195"/>
        <v>0</v>
      </c>
      <c r="AI648" s="21">
        <f t="shared" si="196"/>
        <v>7864.7085000000006</v>
      </c>
      <c r="AJ648" s="21">
        <f t="shared" si="197"/>
        <v>590.08907875500006</v>
      </c>
      <c r="AK648" s="21">
        <f t="shared" si="198"/>
        <v>0</v>
      </c>
      <c r="AL648" s="21">
        <f t="shared" si="199"/>
        <v>8454.7975787550004</v>
      </c>
      <c r="AM648" s="21">
        <f t="shared" si="200"/>
        <v>759.6</v>
      </c>
      <c r="AN648" s="21">
        <f t="shared" si="201"/>
        <v>93.886559999999989</v>
      </c>
      <c r="AO648" s="21">
        <f t="shared" si="202"/>
        <v>0</v>
      </c>
      <c r="AP648" s="21">
        <f t="shared" si="203"/>
        <v>853.48656000000005</v>
      </c>
      <c r="AQ648" s="23">
        <f t="shared" si="204"/>
        <v>9308.2841387549997</v>
      </c>
    </row>
    <row r="649" spans="1:43" x14ac:dyDescent="0.25">
      <c r="A649" s="126">
        <v>28</v>
      </c>
      <c r="B649" s="140" t="s">
        <v>792</v>
      </c>
      <c r="C649" s="127" t="s">
        <v>443</v>
      </c>
      <c r="D649" s="5"/>
      <c r="E649" s="5"/>
      <c r="F649" s="5"/>
      <c r="G649" s="5"/>
      <c r="H649" s="5"/>
      <c r="I649" s="5"/>
      <c r="J649" s="5"/>
      <c r="K649" s="5"/>
      <c r="L649" s="28"/>
      <c r="M649" s="141" t="s">
        <v>732</v>
      </c>
      <c r="N649" s="142">
        <v>0</v>
      </c>
      <c r="O649" s="150"/>
      <c r="P649" s="144">
        <v>0</v>
      </c>
      <c r="Q649" s="144">
        <v>0</v>
      </c>
      <c r="R649" s="144">
        <f t="shared" si="192"/>
        <v>0</v>
      </c>
      <c r="S649" s="144">
        <f t="shared" ref="S649:S712" si="205">R649*7.503%</f>
        <v>0</v>
      </c>
      <c r="T649" s="144">
        <v>0</v>
      </c>
      <c r="U649" s="144">
        <f t="shared" si="193"/>
        <v>0</v>
      </c>
      <c r="V649" s="145"/>
      <c r="W649" s="144">
        <v>0</v>
      </c>
      <c r="X649" s="146">
        <f t="shared" ref="X649:X712" si="206">W649*12.36%</f>
        <v>0</v>
      </c>
      <c r="Y649" s="144">
        <v>0</v>
      </c>
      <c r="Z649" s="144">
        <f t="shared" ref="Z649:Z712" si="207">W649+X649+Y649</f>
        <v>0</v>
      </c>
      <c r="AA649" s="144">
        <f t="shared" ref="AA649:AA712" si="208">N649*U649</f>
        <v>0</v>
      </c>
      <c r="AB649" s="144">
        <f t="shared" ref="AB649:AB712" si="209">Z649*N649</f>
        <v>0</v>
      </c>
      <c r="AC649" s="147">
        <f t="shared" ref="AC649:AC712" si="210">ROUND(AA649+AB649,0)</f>
        <v>0</v>
      </c>
      <c r="AD649" s="48"/>
      <c r="AE649" s="21">
        <v>10</v>
      </c>
      <c r="AF649" s="21">
        <v>0</v>
      </c>
      <c r="AG649" s="21">
        <f t="shared" si="194"/>
        <v>0</v>
      </c>
      <c r="AH649" s="21">
        <f t="shared" si="195"/>
        <v>0</v>
      </c>
      <c r="AI649" s="21">
        <f t="shared" si="196"/>
        <v>0</v>
      </c>
      <c r="AJ649" s="21">
        <f t="shared" si="197"/>
        <v>0</v>
      </c>
      <c r="AK649" s="21">
        <f t="shared" si="198"/>
        <v>0</v>
      </c>
      <c r="AL649" s="21">
        <f t="shared" si="199"/>
        <v>0</v>
      </c>
      <c r="AM649" s="21">
        <f t="shared" si="200"/>
        <v>0</v>
      </c>
      <c r="AN649" s="21">
        <f t="shared" si="201"/>
        <v>0</v>
      </c>
      <c r="AO649" s="21">
        <f t="shared" si="202"/>
        <v>0</v>
      </c>
      <c r="AP649" s="21">
        <f t="shared" si="203"/>
        <v>0</v>
      </c>
      <c r="AQ649" s="23">
        <f t="shared" si="204"/>
        <v>0</v>
      </c>
    </row>
    <row r="650" spans="1:43" x14ac:dyDescent="0.25">
      <c r="A650" s="131"/>
      <c r="B650" s="140" t="s">
        <v>792</v>
      </c>
      <c r="C650" s="127" t="s">
        <v>299</v>
      </c>
      <c r="D650" s="5"/>
      <c r="E650" s="5"/>
      <c r="F650" s="5"/>
      <c r="G650" s="5"/>
      <c r="H650" s="5"/>
      <c r="I650" s="5"/>
      <c r="J650" s="5"/>
      <c r="K650" s="5"/>
      <c r="L650" s="28"/>
      <c r="M650" s="141" t="s">
        <v>732</v>
      </c>
      <c r="N650" s="142">
        <v>0</v>
      </c>
      <c r="O650" s="150"/>
      <c r="P650" s="144">
        <v>0</v>
      </c>
      <c r="Q650" s="144">
        <v>0</v>
      </c>
      <c r="R650" s="144">
        <f t="shared" ref="R650:R713" si="211">P650+Q650</f>
        <v>0</v>
      </c>
      <c r="S650" s="144">
        <f t="shared" si="205"/>
        <v>0</v>
      </c>
      <c r="T650" s="144">
        <v>0</v>
      </c>
      <c r="U650" s="144">
        <f t="shared" ref="U650:U713" si="212">R650+S650+T650</f>
        <v>0</v>
      </c>
      <c r="V650" s="145"/>
      <c r="W650" s="144">
        <v>0</v>
      </c>
      <c r="X650" s="146">
        <f t="shared" si="206"/>
        <v>0</v>
      </c>
      <c r="Y650" s="144">
        <v>0</v>
      </c>
      <c r="Z650" s="144">
        <f t="shared" si="207"/>
        <v>0</v>
      </c>
      <c r="AA650" s="144">
        <f t="shared" si="208"/>
        <v>0</v>
      </c>
      <c r="AB650" s="144">
        <f t="shared" si="209"/>
        <v>0</v>
      </c>
      <c r="AC650" s="147">
        <f t="shared" si="210"/>
        <v>0</v>
      </c>
      <c r="AD650" s="48"/>
      <c r="AE650" s="21">
        <v>10</v>
      </c>
      <c r="AF650" s="21">
        <v>0</v>
      </c>
      <c r="AG650" s="21">
        <f t="shared" si="194"/>
        <v>0</v>
      </c>
      <c r="AH650" s="21">
        <f t="shared" si="195"/>
        <v>0</v>
      </c>
      <c r="AI650" s="21">
        <f t="shared" si="196"/>
        <v>0</v>
      </c>
      <c r="AJ650" s="21">
        <f t="shared" si="197"/>
        <v>0</v>
      </c>
      <c r="AK650" s="21">
        <f t="shared" si="198"/>
        <v>0</v>
      </c>
      <c r="AL650" s="21">
        <f t="shared" si="199"/>
        <v>0</v>
      </c>
      <c r="AM650" s="21">
        <f t="shared" si="200"/>
        <v>0</v>
      </c>
      <c r="AN650" s="21">
        <f t="shared" si="201"/>
        <v>0</v>
      </c>
      <c r="AO650" s="21">
        <f t="shared" si="202"/>
        <v>0</v>
      </c>
      <c r="AP650" s="21">
        <f t="shared" si="203"/>
        <v>0</v>
      </c>
      <c r="AQ650" s="23">
        <f t="shared" si="204"/>
        <v>0</v>
      </c>
    </row>
    <row r="651" spans="1:43" x14ac:dyDescent="0.25">
      <c r="A651" s="131"/>
      <c r="B651" s="140" t="s">
        <v>792</v>
      </c>
      <c r="C651" s="125" t="s">
        <v>379</v>
      </c>
      <c r="D651" s="5"/>
      <c r="E651" s="5"/>
      <c r="F651" s="5"/>
      <c r="G651" s="5"/>
      <c r="H651" s="5"/>
      <c r="I651" s="5"/>
      <c r="J651" s="5"/>
      <c r="K651" s="5"/>
      <c r="L651" s="28"/>
      <c r="M651" s="141" t="s">
        <v>732</v>
      </c>
      <c r="N651" s="142">
        <v>0</v>
      </c>
      <c r="O651" s="150"/>
      <c r="P651" s="144">
        <v>0</v>
      </c>
      <c r="Q651" s="144">
        <v>0</v>
      </c>
      <c r="R651" s="144">
        <f t="shared" si="211"/>
        <v>0</v>
      </c>
      <c r="S651" s="144">
        <f t="shared" si="205"/>
        <v>0</v>
      </c>
      <c r="T651" s="144">
        <v>0</v>
      </c>
      <c r="U651" s="144">
        <f t="shared" si="212"/>
        <v>0</v>
      </c>
      <c r="V651" s="145"/>
      <c r="W651" s="144">
        <v>0</v>
      </c>
      <c r="X651" s="146">
        <f t="shared" si="206"/>
        <v>0</v>
      </c>
      <c r="Y651" s="144">
        <v>0</v>
      </c>
      <c r="Z651" s="144">
        <f t="shared" si="207"/>
        <v>0</v>
      </c>
      <c r="AA651" s="144">
        <f t="shared" si="208"/>
        <v>0</v>
      </c>
      <c r="AB651" s="144">
        <f t="shared" si="209"/>
        <v>0</v>
      </c>
      <c r="AC651" s="147">
        <f t="shared" si="210"/>
        <v>0</v>
      </c>
      <c r="AD651" s="48"/>
      <c r="AE651" s="21">
        <v>10</v>
      </c>
      <c r="AF651" s="21">
        <v>0</v>
      </c>
      <c r="AG651" s="21">
        <f t="shared" ref="AG651:AG714" si="213">AE651*AF651*P651/100</f>
        <v>0</v>
      </c>
      <c r="AH651" s="21">
        <f t="shared" ref="AH651:AH714" si="214">AE651*AF651*Q651/100</f>
        <v>0</v>
      </c>
      <c r="AI651" s="21">
        <f t="shared" ref="AI651:AI714" si="215">AG651+AH651</f>
        <v>0</v>
      </c>
      <c r="AJ651" s="21">
        <f t="shared" ref="AJ651:AJ714" si="216">AE651*AF651*S651/100</f>
        <v>0</v>
      </c>
      <c r="AK651" s="21">
        <f t="shared" ref="AK651:AK714" si="217">AE651*AF651*T651/100</f>
        <v>0</v>
      </c>
      <c r="AL651" s="21">
        <f t="shared" ref="AL651:AL714" si="218">SUM(AI651:AK651)</f>
        <v>0</v>
      </c>
      <c r="AM651" s="21">
        <f t="shared" ref="AM651:AM714" si="219">AE651*AF651*W651/100</f>
        <v>0</v>
      </c>
      <c r="AN651" s="21">
        <f t="shared" ref="AN651:AN714" si="220">AE651*AF651*X651/100</f>
        <v>0</v>
      </c>
      <c r="AO651" s="21">
        <f t="shared" ref="AO651:AO714" si="221">AE651*AF651*Y651/100</f>
        <v>0</v>
      </c>
      <c r="AP651" s="21">
        <f t="shared" ref="AP651:AP714" si="222">SUM(AM651:AO651)</f>
        <v>0</v>
      </c>
      <c r="AQ651" s="23">
        <f t="shared" ref="AQ651:AQ714" si="223">AL651+AP651</f>
        <v>0</v>
      </c>
    </row>
    <row r="652" spans="1:43" ht="30" x14ac:dyDescent="0.25">
      <c r="A652" s="128" t="s">
        <v>236</v>
      </c>
      <c r="B652" s="140" t="s">
        <v>792</v>
      </c>
      <c r="C652" s="118" t="s">
        <v>826</v>
      </c>
      <c r="D652" s="5"/>
      <c r="E652" s="5"/>
      <c r="F652" s="5"/>
      <c r="G652" s="5"/>
      <c r="H652" s="5"/>
      <c r="I652" s="5"/>
      <c r="J652" s="5"/>
      <c r="K652" s="5"/>
      <c r="L652" s="28"/>
      <c r="M652" s="141" t="s">
        <v>732</v>
      </c>
      <c r="N652" s="142">
        <v>0</v>
      </c>
      <c r="O652" s="150"/>
      <c r="P652" s="144">
        <v>0</v>
      </c>
      <c r="Q652" s="144">
        <v>0</v>
      </c>
      <c r="R652" s="144">
        <f t="shared" si="211"/>
        <v>0</v>
      </c>
      <c r="S652" s="144">
        <f t="shared" si="205"/>
        <v>0</v>
      </c>
      <c r="T652" s="144">
        <v>0</v>
      </c>
      <c r="U652" s="144">
        <f t="shared" si="212"/>
        <v>0</v>
      </c>
      <c r="V652" s="145"/>
      <c r="W652" s="144">
        <v>0</v>
      </c>
      <c r="X652" s="146">
        <f t="shared" si="206"/>
        <v>0</v>
      </c>
      <c r="Y652" s="144">
        <v>0</v>
      </c>
      <c r="Z652" s="144">
        <f t="shared" si="207"/>
        <v>0</v>
      </c>
      <c r="AA652" s="144">
        <f t="shared" si="208"/>
        <v>0</v>
      </c>
      <c r="AB652" s="144">
        <f t="shared" si="209"/>
        <v>0</v>
      </c>
      <c r="AC652" s="147">
        <f t="shared" si="210"/>
        <v>0</v>
      </c>
      <c r="AD652" s="48"/>
      <c r="AE652" s="21">
        <v>10</v>
      </c>
      <c r="AF652" s="21">
        <v>0</v>
      </c>
      <c r="AG652" s="21">
        <f t="shared" si="213"/>
        <v>0</v>
      </c>
      <c r="AH652" s="21">
        <f t="shared" si="214"/>
        <v>0</v>
      </c>
      <c r="AI652" s="21">
        <f t="shared" si="215"/>
        <v>0</v>
      </c>
      <c r="AJ652" s="21">
        <f t="shared" si="216"/>
        <v>0</v>
      </c>
      <c r="AK652" s="21">
        <f t="shared" si="217"/>
        <v>0</v>
      </c>
      <c r="AL652" s="21">
        <f t="shared" si="218"/>
        <v>0</v>
      </c>
      <c r="AM652" s="21">
        <f t="shared" si="219"/>
        <v>0</v>
      </c>
      <c r="AN652" s="21">
        <f t="shared" si="220"/>
        <v>0</v>
      </c>
      <c r="AO652" s="21">
        <f t="shared" si="221"/>
        <v>0</v>
      </c>
      <c r="AP652" s="21">
        <f t="shared" si="222"/>
        <v>0</v>
      </c>
      <c r="AQ652" s="23">
        <f t="shared" si="223"/>
        <v>0</v>
      </c>
    </row>
    <row r="653" spans="1:43" ht="30" x14ac:dyDescent="0.25">
      <c r="A653" s="128" t="s">
        <v>237</v>
      </c>
      <c r="B653" s="140" t="s">
        <v>792</v>
      </c>
      <c r="C653" s="118" t="s">
        <v>395</v>
      </c>
      <c r="D653" s="5"/>
      <c r="E653" s="5"/>
      <c r="F653" s="5"/>
      <c r="G653" s="5"/>
      <c r="H653" s="5"/>
      <c r="I653" s="5"/>
      <c r="J653" s="5"/>
      <c r="K653" s="5"/>
      <c r="L653" s="28"/>
      <c r="M653" s="141" t="s">
        <v>732</v>
      </c>
      <c r="N653" s="142">
        <v>0</v>
      </c>
      <c r="O653" s="150"/>
      <c r="P653" s="144">
        <v>0</v>
      </c>
      <c r="Q653" s="144">
        <v>0</v>
      </c>
      <c r="R653" s="144">
        <f t="shared" si="211"/>
        <v>0</v>
      </c>
      <c r="S653" s="144">
        <f t="shared" si="205"/>
        <v>0</v>
      </c>
      <c r="T653" s="144">
        <v>0</v>
      </c>
      <c r="U653" s="144">
        <f t="shared" si="212"/>
        <v>0</v>
      </c>
      <c r="V653" s="145"/>
      <c r="W653" s="144">
        <v>0</v>
      </c>
      <c r="X653" s="146">
        <f t="shared" si="206"/>
        <v>0</v>
      </c>
      <c r="Y653" s="144">
        <v>0</v>
      </c>
      <c r="Z653" s="144">
        <f t="shared" si="207"/>
        <v>0</v>
      </c>
      <c r="AA653" s="144">
        <f t="shared" si="208"/>
        <v>0</v>
      </c>
      <c r="AB653" s="144">
        <f t="shared" si="209"/>
        <v>0</v>
      </c>
      <c r="AC653" s="147">
        <f t="shared" si="210"/>
        <v>0</v>
      </c>
      <c r="AD653" s="48"/>
      <c r="AE653" s="21">
        <v>10</v>
      </c>
      <c r="AF653" s="21">
        <v>0</v>
      </c>
      <c r="AG653" s="21">
        <f t="shared" si="213"/>
        <v>0</v>
      </c>
      <c r="AH653" s="21">
        <f t="shared" si="214"/>
        <v>0</v>
      </c>
      <c r="AI653" s="21">
        <f t="shared" si="215"/>
        <v>0</v>
      </c>
      <c r="AJ653" s="21">
        <f t="shared" si="216"/>
        <v>0</v>
      </c>
      <c r="AK653" s="21">
        <f t="shared" si="217"/>
        <v>0</v>
      </c>
      <c r="AL653" s="21">
        <f t="shared" si="218"/>
        <v>0</v>
      </c>
      <c r="AM653" s="21">
        <f t="shared" si="219"/>
        <v>0</v>
      </c>
      <c r="AN653" s="21">
        <f t="shared" si="220"/>
        <v>0</v>
      </c>
      <c r="AO653" s="21">
        <f t="shared" si="221"/>
        <v>0</v>
      </c>
      <c r="AP653" s="21">
        <f t="shared" si="222"/>
        <v>0</v>
      </c>
      <c r="AQ653" s="23">
        <f t="shared" si="223"/>
        <v>0</v>
      </c>
    </row>
    <row r="654" spans="1:43" x14ac:dyDescent="0.25">
      <c r="A654" s="128" t="s">
        <v>238</v>
      </c>
      <c r="B654" s="140" t="s">
        <v>792</v>
      </c>
      <c r="C654" s="118" t="s">
        <v>791</v>
      </c>
      <c r="D654" s="5"/>
      <c r="E654" s="5"/>
      <c r="F654" s="5"/>
      <c r="G654" s="5"/>
      <c r="H654" s="5"/>
      <c r="I654" s="5"/>
      <c r="J654" s="5"/>
      <c r="K654" s="5"/>
      <c r="L654" s="28"/>
      <c r="M654" s="141" t="s">
        <v>732</v>
      </c>
      <c r="N654" s="142">
        <v>0</v>
      </c>
      <c r="O654" s="150"/>
      <c r="P654" s="144">
        <v>0</v>
      </c>
      <c r="Q654" s="144">
        <v>0</v>
      </c>
      <c r="R654" s="144">
        <f t="shared" si="211"/>
        <v>0</v>
      </c>
      <c r="S654" s="144">
        <f t="shared" si="205"/>
        <v>0</v>
      </c>
      <c r="T654" s="144">
        <v>0</v>
      </c>
      <c r="U654" s="144">
        <f t="shared" si="212"/>
        <v>0</v>
      </c>
      <c r="V654" s="145"/>
      <c r="W654" s="144">
        <v>0</v>
      </c>
      <c r="X654" s="146">
        <f t="shared" si="206"/>
        <v>0</v>
      </c>
      <c r="Y654" s="144">
        <v>0</v>
      </c>
      <c r="Z654" s="144">
        <f t="shared" si="207"/>
        <v>0</v>
      </c>
      <c r="AA654" s="144">
        <f t="shared" si="208"/>
        <v>0</v>
      </c>
      <c r="AB654" s="144">
        <f t="shared" si="209"/>
        <v>0</v>
      </c>
      <c r="AC654" s="147">
        <f t="shared" si="210"/>
        <v>0</v>
      </c>
      <c r="AD654" s="48"/>
      <c r="AE654" s="21">
        <v>10</v>
      </c>
      <c r="AF654" s="21">
        <v>0</v>
      </c>
      <c r="AG654" s="21">
        <f t="shared" si="213"/>
        <v>0</v>
      </c>
      <c r="AH654" s="21">
        <f t="shared" si="214"/>
        <v>0</v>
      </c>
      <c r="AI654" s="21">
        <f t="shared" si="215"/>
        <v>0</v>
      </c>
      <c r="AJ654" s="21">
        <f t="shared" si="216"/>
        <v>0</v>
      </c>
      <c r="AK654" s="21">
        <f t="shared" si="217"/>
        <v>0</v>
      </c>
      <c r="AL654" s="21">
        <f t="shared" si="218"/>
        <v>0</v>
      </c>
      <c r="AM654" s="21">
        <f t="shared" si="219"/>
        <v>0</v>
      </c>
      <c r="AN654" s="21">
        <f t="shared" si="220"/>
        <v>0</v>
      </c>
      <c r="AO654" s="21">
        <f t="shared" si="221"/>
        <v>0</v>
      </c>
      <c r="AP654" s="21">
        <f t="shared" si="222"/>
        <v>0</v>
      </c>
      <c r="AQ654" s="23">
        <f t="shared" si="223"/>
        <v>0</v>
      </c>
    </row>
    <row r="655" spans="1:43" ht="45" x14ac:dyDescent="0.25">
      <c r="A655" s="131" t="s">
        <v>372</v>
      </c>
      <c r="B655" s="140" t="s">
        <v>792</v>
      </c>
      <c r="C655" s="123" t="s">
        <v>373</v>
      </c>
      <c r="D655" s="5"/>
      <c r="E655" s="5"/>
      <c r="F655" s="5"/>
      <c r="G655" s="5"/>
      <c r="H655" s="5"/>
      <c r="I655" s="5"/>
      <c r="J655" s="5"/>
      <c r="K655" s="5"/>
      <c r="L655" s="28"/>
      <c r="M655" s="141" t="s">
        <v>732</v>
      </c>
      <c r="N655" s="142">
        <v>0</v>
      </c>
      <c r="O655" s="150"/>
      <c r="P655" s="144">
        <v>0</v>
      </c>
      <c r="Q655" s="144">
        <v>0</v>
      </c>
      <c r="R655" s="144">
        <f t="shared" si="211"/>
        <v>0</v>
      </c>
      <c r="S655" s="144">
        <f t="shared" si="205"/>
        <v>0</v>
      </c>
      <c r="T655" s="144">
        <v>0</v>
      </c>
      <c r="U655" s="144">
        <f t="shared" si="212"/>
        <v>0</v>
      </c>
      <c r="V655" s="145"/>
      <c r="W655" s="144">
        <v>0</v>
      </c>
      <c r="X655" s="146">
        <f t="shared" si="206"/>
        <v>0</v>
      </c>
      <c r="Y655" s="144">
        <v>0</v>
      </c>
      <c r="Z655" s="144">
        <f t="shared" si="207"/>
        <v>0</v>
      </c>
      <c r="AA655" s="144">
        <f t="shared" si="208"/>
        <v>0</v>
      </c>
      <c r="AB655" s="144">
        <f t="shared" si="209"/>
        <v>0</v>
      </c>
      <c r="AC655" s="147">
        <f t="shared" si="210"/>
        <v>0</v>
      </c>
      <c r="AD655" s="48"/>
      <c r="AE655" s="21">
        <v>10</v>
      </c>
      <c r="AF655" s="21">
        <v>0</v>
      </c>
      <c r="AG655" s="21">
        <f t="shared" si="213"/>
        <v>0</v>
      </c>
      <c r="AH655" s="21">
        <f t="shared" si="214"/>
        <v>0</v>
      </c>
      <c r="AI655" s="21">
        <f t="shared" si="215"/>
        <v>0</v>
      </c>
      <c r="AJ655" s="21">
        <f t="shared" si="216"/>
        <v>0</v>
      </c>
      <c r="AK655" s="21">
        <f t="shared" si="217"/>
        <v>0</v>
      </c>
      <c r="AL655" s="21">
        <f t="shared" si="218"/>
        <v>0</v>
      </c>
      <c r="AM655" s="21">
        <f t="shared" si="219"/>
        <v>0</v>
      </c>
      <c r="AN655" s="21">
        <f t="shared" si="220"/>
        <v>0</v>
      </c>
      <c r="AO655" s="21">
        <f t="shared" si="221"/>
        <v>0</v>
      </c>
      <c r="AP655" s="21">
        <f t="shared" si="222"/>
        <v>0</v>
      </c>
      <c r="AQ655" s="23">
        <f t="shared" si="223"/>
        <v>0</v>
      </c>
    </row>
    <row r="656" spans="1:43" x14ac:dyDescent="0.25">
      <c r="A656" s="131"/>
      <c r="B656" s="140" t="s">
        <v>792</v>
      </c>
      <c r="C656" s="127" t="s">
        <v>303</v>
      </c>
      <c r="D656" s="5"/>
      <c r="E656" s="5"/>
      <c r="F656" s="5"/>
      <c r="G656" s="5"/>
      <c r="H656" s="5"/>
      <c r="I656" s="5"/>
      <c r="J656" s="5"/>
      <c r="K656" s="5"/>
      <c r="L656" s="28"/>
      <c r="M656" s="141" t="s">
        <v>732</v>
      </c>
      <c r="N656" s="142">
        <v>0</v>
      </c>
      <c r="O656" s="150"/>
      <c r="P656" s="144">
        <v>0</v>
      </c>
      <c r="Q656" s="144">
        <v>0</v>
      </c>
      <c r="R656" s="144">
        <f t="shared" si="211"/>
        <v>0</v>
      </c>
      <c r="S656" s="144">
        <f t="shared" si="205"/>
        <v>0</v>
      </c>
      <c r="T656" s="144">
        <v>0</v>
      </c>
      <c r="U656" s="144">
        <f t="shared" si="212"/>
        <v>0</v>
      </c>
      <c r="V656" s="145"/>
      <c r="W656" s="144">
        <v>0</v>
      </c>
      <c r="X656" s="146">
        <f t="shared" si="206"/>
        <v>0</v>
      </c>
      <c r="Y656" s="144">
        <v>0</v>
      </c>
      <c r="Z656" s="144">
        <f t="shared" si="207"/>
        <v>0</v>
      </c>
      <c r="AA656" s="144">
        <f t="shared" si="208"/>
        <v>0</v>
      </c>
      <c r="AB656" s="144">
        <f t="shared" si="209"/>
        <v>0</v>
      </c>
      <c r="AC656" s="147">
        <f t="shared" si="210"/>
        <v>0</v>
      </c>
      <c r="AD656" s="48"/>
      <c r="AE656" s="21">
        <v>10</v>
      </c>
      <c r="AF656" s="21">
        <v>0</v>
      </c>
      <c r="AG656" s="21">
        <f t="shared" si="213"/>
        <v>0</v>
      </c>
      <c r="AH656" s="21">
        <f t="shared" si="214"/>
        <v>0</v>
      </c>
      <c r="AI656" s="21">
        <f t="shared" si="215"/>
        <v>0</v>
      </c>
      <c r="AJ656" s="21">
        <f t="shared" si="216"/>
        <v>0</v>
      </c>
      <c r="AK656" s="21">
        <f t="shared" si="217"/>
        <v>0</v>
      </c>
      <c r="AL656" s="21">
        <f t="shared" si="218"/>
        <v>0</v>
      </c>
      <c r="AM656" s="21">
        <f t="shared" si="219"/>
        <v>0</v>
      </c>
      <c r="AN656" s="21">
        <f t="shared" si="220"/>
        <v>0</v>
      </c>
      <c r="AO656" s="21">
        <f t="shared" si="221"/>
        <v>0</v>
      </c>
      <c r="AP656" s="21">
        <f t="shared" si="222"/>
        <v>0</v>
      </c>
      <c r="AQ656" s="23">
        <f t="shared" si="223"/>
        <v>0</v>
      </c>
    </row>
    <row r="657" spans="1:43" ht="30" x14ac:dyDescent="0.25">
      <c r="A657" s="131"/>
      <c r="B657" s="140" t="s">
        <v>792</v>
      </c>
      <c r="C657" s="118" t="s">
        <v>435</v>
      </c>
      <c r="D657" s="5"/>
      <c r="E657" s="5"/>
      <c r="F657" s="5"/>
      <c r="G657" s="5"/>
      <c r="H657" s="5"/>
      <c r="I657" s="5"/>
      <c r="J657" s="5"/>
      <c r="K657" s="5"/>
      <c r="L657" s="28"/>
      <c r="M657" s="141" t="s">
        <v>732</v>
      </c>
      <c r="N657" s="142">
        <v>0</v>
      </c>
      <c r="O657" s="150"/>
      <c r="P657" s="144">
        <v>0</v>
      </c>
      <c r="Q657" s="144">
        <v>0</v>
      </c>
      <c r="R657" s="144">
        <f t="shared" si="211"/>
        <v>0</v>
      </c>
      <c r="S657" s="144">
        <f t="shared" si="205"/>
        <v>0</v>
      </c>
      <c r="T657" s="144">
        <v>0</v>
      </c>
      <c r="U657" s="144">
        <f t="shared" si="212"/>
        <v>0</v>
      </c>
      <c r="V657" s="145"/>
      <c r="W657" s="144">
        <v>0</v>
      </c>
      <c r="X657" s="146">
        <f t="shared" si="206"/>
        <v>0</v>
      </c>
      <c r="Y657" s="144">
        <v>0</v>
      </c>
      <c r="Z657" s="144">
        <f t="shared" si="207"/>
        <v>0</v>
      </c>
      <c r="AA657" s="144">
        <f t="shared" si="208"/>
        <v>0</v>
      </c>
      <c r="AB657" s="144">
        <f t="shared" si="209"/>
        <v>0</v>
      </c>
      <c r="AC657" s="147">
        <f t="shared" si="210"/>
        <v>0</v>
      </c>
      <c r="AD657" s="48"/>
      <c r="AE657" s="21">
        <v>10</v>
      </c>
      <c r="AF657" s="21">
        <v>0</v>
      </c>
      <c r="AG657" s="21">
        <f t="shared" si="213"/>
        <v>0</v>
      </c>
      <c r="AH657" s="21">
        <f t="shared" si="214"/>
        <v>0</v>
      </c>
      <c r="AI657" s="21">
        <f t="shared" si="215"/>
        <v>0</v>
      </c>
      <c r="AJ657" s="21">
        <f t="shared" si="216"/>
        <v>0</v>
      </c>
      <c r="AK657" s="21">
        <f t="shared" si="217"/>
        <v>0</v>
      </c>
      <c r="AL657" s="21">
        <f t="shared" si="218"/>
        <v>0</v>
      </c>
      <c r="AM657" s="21">
        <f t="shared" si="219"/>
        <v>0</v>
      </c>
      <c r="AN657" s="21">
        <f t="shared" si="220"/>
        <v>0</v>
      </c>
      <c r="AO657" s="21">
        <f t="shared" si="221"/>
        <v>0</v>
      </c>
      <c r="AP657" s="21">
        <f t="shared" si="222"/>
        <v>0</v>
      </c>
      <c r="AQ657" s="23">
        <f t="shared" si="223"/>
        <v>0</v>
      </c>
    </row>
    <row r="658" spans="1:43" x14ac:dyDescent="0.25">
      <c r="A658" s="131"/>
      <c r="B658" s="140" t="s">
        <v>792</v>
      </c>
      <c r="C658" s="127" t="s">
        <v>262</v>
      </c>
      <c r="D658" s="5"/>
      <c r="E658" s="5"/>
      <c r="F658" s="5"/>
      <c r="G658" s="5"/>
      <c r="H658" s="5"/>
      <c r="I658" s="5"/>
      <c r="J658" s="5"/>
      <c r="K658" s="5"/>
      <c r="L658" s="28"/>
      <c r="M658" s="141" t="s">
        <v>732</v>
      </c>
      <c r="N658" s="142">
        <v>0</v>
      </c>
      <c r="O658" s="150"/>
      <c r="P658" s="144">
        <v>0</v>
      </c>
      <c r="Q658" s="144">
        <v>0</v>
      </c>
      <c r="R658" s="144">
        <f t="shared" si="211"/>
        <v>0</v>
      </c>
      <c r="S658" s="144">
        <f t="shared" si="205"/>
        <v>0</v>
      </c>
      <c r="T658" s="144">
        <v>0</v>
      </c>
      <c r="U658" s="144">
        <f t="shared" si="212"/>
        <v>0</v>
      </c>
      <c r="V658" s="145"/>
      <c r="W658" s="144">
        <v>0</v>
      </c>
      <c r="X658" s="146">
        <f t="shared" si="206"/>
        <v>0</v>
      </c>
      <c r="Y658" s="144">
        <v>0</v>
      </c>
      <c r="Z658" s="144">
        <f t="shared" si="207"/>
        <v>0</v>
      </c>
      <c r="AA658" s="144">
        <f t="shared" si="208"/>
        <v>0</v>
      </c>
      <c r="AB658" s="144">
        <f t="shared" si="209"/>
        <v>0</v>
      </c>
      <c r="AC658" s="147">
        <f t="shared" si="210"/>
        <v>0</v>
      </c>
      <c r="AD658" s="48"/>
      <c r="AE658" s="21">
        <v>10</v>
      </c>
      <c r="AF658" s="21">
        <v>0</v>
      </c>
      <c r="AG658" s="21">
        <f t="shared" si="213"/>
        <v>0</v>
      </c>
      <c r="AH658" s="21">
        <f t="shared" si="214"/>
        <v>0</v>
      </c>
      <c r="AI658" s="21">
        <f t="shared" si="215"/>
        <v>0</v>
      </c>
      <c r="AJ658" s="21">
        <f t="shared" si="216"/>
        <v>0</v>
      </c>
      <c r="AK658" s="21">
        <f t="shared" si="217"/>
        <v>0</v>
      </c>
      <c r="AL658" s="21">
        <f t="shared" si="218"/>
        <v>0</v>
      </c>
      <c r="AM658" s="21">
        <f t="shared" si="219"/>
        <v>0</v>
      </c>
      <c r="AN658" s="21">
        <f t="shared" si="220"/>
        <v>0</v>
      </c>
      <c r="AO658" s="21">
        <f t="shared" si="221"/>
        <v>0</v>
      </c>
      <c r="AP658" s="21">
        <f t="shared" si="222"/>
        <v>0</v>
      </c>
      <c r="AQ658" s="23">
        <f t="shared" si="223"/>
        <v>0</v>
      </c>
    </row>
    <row r="659" spans="1:43" x14ac:dyDescent="0.25">
      <c r="A659" s="131"/>
      <c r="B659" s="140" t="s">
        <v>792</v>
      </c>
      <c r="C659" s="118" t="s">
        <v>444</v>
      </c>
      <c r="D659" s="5"/>
      <c r="E659" s="5"/>
      <c r="F659" s="5"/>
      <c r="G659" s="5"/>
      <c r="H659" s="5"/>
      <c r="I659" s="5"/>
      <c r="J659" s="5"/>
      <c r="K659" s="5"/>
      <c r="L659" s="28"/>
      <c r="M659" s="141" t="s">
        <v>732</v>
      </c>
      <c r="N659" s="142">
        <v>0</v>
      </c>
      <c r="O659" s="150"/>
      <c r="P659" s="144">
        <v>0</v>
      </c>
      <c r="Q659" s="144">
        <v>0</v>
      </c>
      <c r="R659" s="144">
        <f t="shared" si="211"/>
        <v>0</v>
      </c>
      <c r="S659" s="144">
        <f t="shared" si="205"/>
        <v>0</v>
      </c>
      <c r="T659" s="144">
        <v>0</v>
      </c>
      <c r="U659" s="144">
        <f t="shared" si="212"/>
        <v>0</v>
      </c>
      <c r="V659" s="145"/>
      <c r="W659" s="144">
        <v>0</v>
      </c>
      <c r="X659" s="146">
        <f t="shared" si="206"/>
        <v>0</v>
      </c>
      <c r="Y659" s="144">
        <v>0</v>
      </c>
      <c r="Z659" s="144">
        <f t="shared" si="207"/>
        <v>0</v>
      </c>
      <c r="AA659" s="144">
        <f t="shared" si="208"/>
        <v>0</v>
      </c>
      <c r="AB659" s="144">
        <f t="shared" si="209"/>
        <v>0</v>
      </c>
      <c r="AC659" s="147">
        <f t="shared" si="210"/>
        <v>0</v>
      </c>
      <c r="AD659" s="48"/>
      <c r="AE659" s="21">
        <v>10</v>
      </c>
      <c r="AF659" s="21">
        <v>0</v>
      </c>
      <c r="AG659" s="21">
        <f t="shared" si="213"/>
        <v>0</v>
      </c>
      <c r="AH659" s="21">
        <f t="shared" si="214"/>
        <v>0</v>
      </c>
      <c r="AI659" s="21">
        <f t="shared" si="215"/>
        <v>0</v>
      </c>
      <c r="AJ659" s="21">
        <f t="shared" si="216"/>
        <v>0</v>
      </c>
      <c r="AK659" s="21">
        <f t="shared" si="217"/>
        <v>0</v>
      </c>
      <c r="AL659" s="21">
        <f t="shared" si="218"/>
        <v>0</v>
      </c>
      <c r="AM659" s="21">
        <f t="shared" si="219"/>
        <v>0</v>
      </c>
      <c r="AN659" s="21">
        <f t="shared" si="220"/>
        <v>0</v>
      </c>
      <c r="AO659" s="21">
        <f t="shared" si="221"/>
        <v>0</v>
      </c>
      <c r="AP659" s="21">
        <f t="shared" si="222"/>
        <v>0</v>
      </c>
      <c r="AQ659" s="23">
        <f t="shared" si="223"/>
        <v>0</v>
      </c>
    </row>
    <row r="660" spans="1:43" x14ac:dyDescent="0.25">
      <c r="A660" s="131"/>
      <c r="B660" s="140" t="s">
        <v>792</v>
      </c>
      <c r="C660" s="118" t="s">
        <v>437</v>
      </c>
      <c r="D660" s="5"/>
      <c r="E660" s="5"/>
      <c r="F660" s="5"/>
      <c r="G660" s="5"/>
      <c r="H660" s="5"/>
      <c r="I660" s="5"/>
      <c r="J660" s="5"/>
      <c r="K660" s="5"/>
      <c r="L660" s="28"/>
      <c r="M660" s="141" t="s">
        <v>732</v>
      </c>
      <c r="N660" s="142">
        <v>0</v>
      </c>
      <c r="O660" s="150"/>
      <c r="P660" s="144">
        <v>0</v>
      </c>
      <c r="Q660" s="144">
        <v>0</v>
      </c>
      <c r="R660" s="144">
        <f t="shared" si="211"/>
        <v>0</v>
      </c>
      <c r="S660" s="144">
        <f t="shared" si="205"/>
        <v>0</v>
      </c>
      <c r="T660" s="144">
        <v>0</v>
      </c>
      <c r="U660" s="144">
        <f t="shared" si="212"/>
        <v>0</v>
      </c>
      <c r="V660" s="145"/>
      <c r="W660" s="144">
        <v>0</v>
      </c>
      <c r="X660" s="146">
        <f t="shared" si="206"/>
        <v>0</v>
      </c>
      <c r="Y660" s="144">
        <v>0</v>
      </c>
      <c r="Z660" s="144">
        <f t="shared" si="207"/>
        <v>0</v>
      </c>
      <c r="AA660" s="144">
        <f t="shared" si="208"/>
        <v>0</v>
      </c>
      <c r="AB660" s="144">
        <f t="shared" si="209"/>
        <v>0</v>
      </c>
      <c r="AC660" s="147">
        <f t="shared" si="210"/>
        <v>0</v>
      </c>
      <c r="AD660" s="48"/>
      <c r="AE660" s="21">
        <v>10</v>
      </c>
      <c r="AF660" s="21">
        <v>0</v>
      </c>
      <c r="AG660" s="21">
        <f t="shared" si="213"/>
        <v>0</v>
      </c>
      <c r="AH660" s="21">
        <f t="shared" si="214"/>
        <v>0</v>
      </c>
      <c r="AI660" s="21">
        <f t="shared" si="215"/>
        <v>0</v>
      </c>
      <c r="AJ660" s="21">
        <f t="shared" si="216"/>
        <v>0</v>
      </c>
      <c r="AK660" s="21">
        <f t="shared" si="217"/>
        <v>0</v>
      </c>
      <c r="AL660" s="21">
        <f t="shared" si="218"/>
        <v>0</v>
      </c>
      <c r="AM660" s="21">
        <f t="shared" si="219"/>
        <v>0</v>
      </c>
      <c r="AN660" s="21">
        <f t="shared" si="220"/>
        <v>0</v>
      </c>
      <c r="AO660" s="21">
        <f t="shared" si="221"/>
        <v>0</v>
      </c>
      <c r="AP660" s="21">
        <f t="shared" si="222"/>
        <v>0</v>
      </c>
      <c r="AQ660" s="23">
        <f t="shared" si="223"/>
        <v>0</v>
      </c>
    </row>
    <row r="661" spans="1:43" x14ac:dyDescent="0.25">
      <c r="A661" s="131"/>
      <c r="B661" s="140" t="s">
        <v>792</v>
      </c>
      <c r="C661" s="125" t="s">
        <v>376</v>
      </c>
      <c r="D661" s="5"/>
      <c r="E661" s="5"/>
      <c r="F661" s="5"/>
      <c r="G661" s="5"/>
      <c r="H661" s="5"/>
      <c r="I661" s="5"/>
      <c r="J661" s="5"/>
      <c r="K661" s="5"/>
      <c r="L661" s="28"/>
      <c r="M661" s="141" t="s">
        <v>732</v>
      </c>
      <c r="N661" s="142">
        <v>0</v>
      </c>
      <c r="O661" s="150"/>
      <c r="P661" s="144">
        <v>0</v>
      </c>
      <c r="Q661" s="144">
        <v>0</v>
      </c>
      <c r="R661" s="144">
        <f t="shared" si="211"/>
        <v>0</v>
      </c>
      <c r="S661" s="144">
        <f t="shared" si="205"/>
        <v>0</v>
      </c>
      <c r="T661" s="144">
        <v>0</v>
      </c>
      <c r="U661" s="144">
        <f t="shared" si="212"/>
        <v>0</v>
      </c>
      <c r="V661" s="145"/>
      <c r="W661" s="144">
        <v>0</v>
      </c>
      <c r="X661" s="146">
        <f t="shared" si="206"/>
        <v>0</v>
      </c>
      <c r="Y661" s="144">
        <v>0</v>
      </c>
      <c r="Z661" s="144">
        <f t="shared" si="207"/>
        <v>0</v>
      </c>
      <c r="AA661" s="144">
        <f t="shared" si="208"/>
        <v>0</v>
      </c>
      <c r="AB661" s="144">
        <f t="shared" si="209"/>
        <v>0</v>
      </c>
      <c r="AC661" s="147">
        <f t="shared" si="210"/>
        <v>0</v>
      </c>
      <c r="AD661" s="48"/>
      <c r="AE661" s="21">
        <v>10</v>
      </c>
      <c r="AF661" s="21">
        <v>0</v>
      </c>
      <c r="AG661" s="21">
        <f t="shared" si="213"/>
        <v>0</v>
      </c>
      <c r="AH661" s="21">
        <f t="shared" si="214"/>
        <v>0</v>
      </c>
      <c r="AI661" s="21">
        <f t="shared" si="215"/>
        <v>0</v>
      </c>
      <c r="AJ661" s="21">
        <f t="shared" si="216"/>
        <v>0</v>
      </c>
      <c r="AK661" s="21">
        <f t="shared" si="217"/>
        <v>0</v>
      </c>
      <c r="AL661" s="21">
        <f t="shared" si="218"/>
        <v>0</v>
      </c>
      <c r="AM661" s="21">
        <f t="shared" si="219"/>
        <v>0</v>
      </c>
      <c r="AN661" s="21">
        <f t="shared" si="220"/>
        <v>0</v>
      </c>
      <c r="AO661" s="21">
        <f t="shared" si="221"/>
        <v>0</v>
      </c>
      <c r="AP661" s="21">
        <f t="shared" si="222"/>
        <v>0</v>
      </c>
      <c r="AQ661" s="23">
        <f t="shared" si="223"/>
        <v>0</v>
      </c>
    </row>
    <row r="662" spans="1:43" x14ac:dyDescent="0.25">
      <c r="A662" s="131"/>
      <c r="B662" s="140" t="s">
        <v>792</v>
      </c>
      <c r="C662" s="125" t="s">
        <v>783</v>
      </c>
      <c r="D662" s="5"/>
      <c r="E662" s="5"/>
      <c r="F662" s="5"/>
      <c r="G662" s="5"/>
      <c r="H662" s="5"/>
      <c r="I662" s="5"/>
      <c r="J662" s="5"/>
      <c r="K662" s="5"/>
      <c r="L662" s="28"/>
      <c r="M662" s="141" t="s">
        <v>732</v>
      </c>
      <c r="N662" s="142">
        <v>0</v>
      </c>
      <c r="O662" s="150"/>
      <c r="P662" s="144">
        <v>0</v>
      </c>
      <c r="Q662" s="144">
        <v>0</v>
      </c>
      <c r="R662" s="144">
        <f t="shared" si="211"/>
        <v>0</v>
      </c>
      <c r="S662" s="144">
        <f t="shared" si="205"/>
        <v>0</v>
      </c>
      <c r="T662" s="144">
        <v>0</v>
      </c>
      <c r="U662" s="144">
        <f t="shared" si="212"/>
        <v>0</v>
      </c>
      <c r="V662" s="145"/>
      <c r="W662" s="144">
        <v>0</v>
      </c>
      <c r="X662" s="146">
        <f t="shared" si="206"/>
        <v>0</v>
      </c>
      <c r="Y662" s="144">
        <v>0</v>
      </c>
      <c r="Z662" s="144">
        <f t="shared" si="207"/>
        <v>0</v>
      </c>
      <c r="AA662" s="144">
        <f t="shared" si="208"/>
        <v>0</v>
      </c>
      <c r="AB662" s="144">
        <f t="shared" si="209"/>
        <v>0</v>
      </c>
      <c r="AC662" s="147">
        <f t="shared" si="210"/>
        <v>0</v>
      </c>
      <c r="AD662" s="48"/>
      <c r="AE662" s="21">
        <v>10</v>
      </c>
      <c r="AF662" s="21">
        <v>0</v>
      </c>
      <c r="AG662" s="21">
        <f t="shared" si="213"/>
        <v>0</v>
      </c>
      <c r="AH662" s="21">
        <f t="shared" si="214"/>
        <v>0</v>
      </c>
      <c r="AI662" s="21">
        <f t="shared" si="215"/>
        <v>0</v>
      </c>
      <c r="AJ662" s="21">
        <f t="shared" si="216"/>
        <v>0</v>
      </c>
      <c r="AK662" s="21">
        <f t="shared" si="217"/>
        <v>0</v>
      </c>
      <c r="AL662" s="21">
        <f t="shared" si="218"/>
        <v>0</v>
      </c>
      <c r="AM662" s="21">
        <f t="shared" si="219"/>
        <v>0</v>
      </c>
      <c r="AN662" s="21">
        <f t="shared" si="220"/>
        <v>0</v>
      </c>
      <c r="AO662" s="21">
        <f t="shared" si="221"/>
        <v>0</v>
      </c>
      <c r="AP662" s="21">
        <f t="shared" si="222"/>
        <v>0</v>
      </c>
      <c r="AQ662" s="23">
        <f t="shared" si="223"/>
        <v>0</v>
      </c>
    </row>
    <row r="663" spans="1:43" x14ac:dyDescent="0.25">
      <c r="A663" s="131"/>
      <c r="B663" s="140" t="s">
        <v>792</v>
      </c>
      <c r="C663" s="118" t="s">
        <v>444</v>
      </c>
      <c r="D663" s="5"/>
      <c r="E663" s="5"/>
      <c r="F663" s="5"/>
      <c r="G663" s="5"/>
      <c r="H663" s="5"/>
      <c r="I663" s="5"/>
      <c r="J663" s="5"/>
      <c r="K663" s="5"/>
      <c r="L663" s="28"/>
      <c r="M663" s="141" t="s">
        <v>732</v>
      </c>
      <c r="N663" s="142">
        <v>0</v>
      </c>
      <c r="O663" s="150"/>
      <c r="P663" s="144">
        <v>0</v>
      </c>
      <c r="Q663" s="144">
        <v>0</v>
      </c>
      <c r="R663" s="144">
        <f t="shared" si="211"/>
        <v>0</v>
      </c>
      <c r="S663" s="144">
        <f t="shared" si="205"/>
        <v>0</v>
      </c>
      <c r="T663" s="144">
        <v>0</v>
      </c>
      <c r="U663" s="144">
        <f t="shared" si="212"/>
        <v>0</v>
      </c>
      <c r="V663" s="145"/>
      <c r="W663" s="144">
        <v>0</v>
      </c>
      <c r="X663" s="146">
        <f t="shared" si="206"/>
        <v>0</v>
      </c>
      <c r="Y663" s="144">
        <v>0</v>
      </c>
      <c r="Z663" s="144">
        <f t="shared" si="207"/>
        <v>0</v>
      </c>
      <c r="AA663" s="144">
        <f t="shared" si="208"/>
        <v>0</v>
      </c>
      <c r="AB663" s="144">
        <f t="shared" si="209"/>
        <v>0</v>
      </c>
      <c r="AC663" s="147">
        <f t="shared" si="210"/>
        <v>0</v>
      </c>
      <c r="AD663" s="48"/>
      <c r="AE663" s="21">
        <v>10</v>
      </c>
      <c r="AF663" s="21">
        <v>0</v>
      </c>
      <c r="AG663" s="21">
        <f t="shared" si="213"/>
        <v>0</v>
      </c>
      <c r="AH663" s="21">
        <f t="shared" si="214"/>
        <v>0</v>
      </c>
      <c r="AI663" s="21">
        <f t="shared" si="215"/>
        <v>0</v>
      </c>
      <c r="AJ663" s="21">
        <f t="shared" si="216"/>
        <v>0</v>
      </c>
      <c r="AK663" s="21">
        <f t="shared" si="217"/>
        <v>0</v>
      </c>
      <c r="AL663" s="21">
        <f t="shared" si="218"/>
        <v>0</v>
      </c>
      <c r="AM663" s="21">
        <f t="shared" si="219"/>
        <v>0</v>
      </c>
      <c r="AN663" s="21">
        <f t="shared" si="220"/>
        <v>0</v>
      </c>
      <c r="AO663" s="21">
        <f t="shared" si="221"/>
        <v>0</v>
      </c>
      <c r="AP663" s="21">
        <f t="shared" si="222"/>
        <v>0</v>
      </c>
      <c r="AQ663" s="23">
        <f t="shared" si="223"/>
        <v>0</v>
      </c>
    </row>
    <row r="664" spans="1:43" x14ac:dyDescent="0.25">
      <c r="A664" s="131"/>
      <c r="B664" s="140" t="s">
        <v>792</v>
      </c>
      <c r="C664" s="118" t="s">
        <v>437</v>
      </c>
      <c r="D664" s="5"/>
      <c r="E664" s="5"/>
      <c r="F664" s="5"/>
      <c r="G664" s="5"/>
      <c r="H664" s="5"/>
      <c r="I664" s="5"/>
      <c r="J664" s="5"/>
      <c r="K664" s="5"/>
      <c r="L664" s="28"/>
      <c r="M664" s="141" t="s">
        <v>732</v>
      </c>
      <c r="N664" s="142">
        <v>0</v>
      </c>
      <c r="O664" s="150"/>
      <c r="P664" s="144">
        <v>0</v>
      </c>
      <c r="Q664" s="144">
        <v>0</v>
      </c>
      <c r="R664" s="144">
        <f t="shared" si="211"/>
        <v>0</v>
      </c>
      <c r="S664" s="144">
        <f t="shared" si="205"/>
        <v>0</v>
      </c>
      <c r="T664" s="144">
        <v>0</v>
      </c>
      <c r="U664" s="144">
        <f t="shared" si="212"/>
        <v>0</v>
      </c>
      <c r="V664" s="145"/>
      <c r="W664" s="144">
        <v>0</v>
      </c>
      <c r="X664" s="146">
        <f t="shared" si="206"/>
        <v>0</v>
      </c>
      <c r="Y664" s="144">
        <v>0</v>
      </c>
      <c r="Z664" s="144">
        <f t="shared" si="207"/>
        <v>0</v>
      </c>
      <c r="AA664" s="144">
        <f t="shared" si="208"/>
        <v>0</v>
      </c>
      <c r="AB664" s="144">
        <f t="shared" si="209"/>
        <v>0</v>
      </c>
      <c r="AC664" s="147">
        <f t="shared" si="210"/>
        <v>0</v>
      </c>
      <c r="AD664" s="48"/>
      <c r="AE664" s="21">
        <v>10</v>
      </c>
      <c r="AF664" s="21">
        <v>0</v>
      </c>
      <c r="AG664" s="21">
        <f t="shared" si="213"/>
        <v>0</v>
      </c>
      <c r="AH664" s="21">
        <f t="shared" si="214"/>
        <v>0</v>
      </c>
      <c r="AI664" s="21">
        <f t="shared" si="215"/>
        <v>0</v>
      </c>
      <c r="AJ664" s="21">
        <f t="shared" si="216"/>
        <v>0</v>
      </c>
      <c r="AK664" s="21">
        <f t="shared" si="217"/>
        <v>0</v>
      </c>
      <c r="AL664" s="21">
        <f t="shared" si="218"/>
        <v>0</v>
      </c>
      <c r="AM664" s="21">
        <f t="shared" si="219"/>
        <v>0</v>
      </c>
      <c r="AN664" s="21">
        <f t="shared" si="220"/>
        <v>0</v>
      </c>
      <c r="AO664" s="21">
        <f t="shared" si="221"/>
        <v>0</v>
      </c>
      <c r="AP664" s="21">
        <f t="shared" si="222"/>
        <v>0</v>
      </c>
      <c r="AQ664" s="23">
        <f t="shared" si="223"/>
        <v>0</v>
      </c>
    </row>
    <row r="665" spans="1:43" x14ac:dyDescent="0.25">
      <c r="A665" s="131"/>
      <c r="B665" s="140" t="s">
        <v>792</v>
      </c>
      <c r="C665" s="125" t="s">
        <v>376</v>
      </c>
      <c r="D665" s="5"/>
      <c r="E665" s="5"/>
      <c r="F665" s="5"/>
      <c r="G665" s="5"/>
      <c r="H665" s="5"/>
      <c r="I665" s="5"/>
      <c r="J665" s="5"/>
      <c r="K665" s="5"/>
      <c r="L665" s="28"/>
      <c r="M665" s="141" t="s">
        <v>732</v>
      </c>
      <c r="N665" s="142">
        <v>0</v>
      </c>
      <c r="O665" s="150"/>
      <c r="P665" s="144">
        <v>0</v>
      </c>
      <c r="Q665" s="144">
        <v>0</v>
      </c>
      <c r="R665" s="144">
        <f t="shared" si="211"/>
        <v>0</v>
      </c>
      <c r="S665" s="144">
        <f t="shared" si="205"/>
        <v>0</v>
      </c>
      <c r="T665" s="144">
        <v>0</v>
      </c>
      <c r="U665" s="144">
        <f t="shared" si="212"/>
        <v>0</v>
      </c>
      <c r="V665" s="145"/>
      <c r="W665" s="144">
        <v>0</v>
      </c>
      <c r="X665" s="146">
        <f t="shared" si="206"/>
        <v>0</v>
      </c>
      <c r="Y665" s="144">
        <v>0</v>
      </c>
      <c r="Z665" s="144">
        <f t="shared" si="207"/>
        <v>0</v>
      </c>
      <c r="AA665" s="144">
        <f t="shared" si="208"/>
        <v>0</v>
      </c>
      <c r="AB665" s="144">
        <f t="shared" si="209"/>
        <v>0</v>
      </c>
      <c r="AC665" s="147">
        <f t="shared" si="210"/>
        <v>0</v>
      </c>
      <c r="AD665" s="48"/>
      <c r="AE665" s="21">
        <v>10</v>
      </c>
      <c r="AF665" s="21">
        <v>0</v>
      </c>
      <c r="AG665" s="21">
        <f t="shared" si="213"/>
        <v>0</v>
      </c>
      <c r="AH665" s="21">
        <f t="shared" si="214"/>
        <v>0</v>
      </c>
      <c r="AI665" s="21">
        <f t="shared" si="215"/>
        <v>0</v>
      </c>
      <c r="AJ665" s="21">
        <f t="shared" si="216"/>
        <v>0</v>
      </c>
      <c r="AK665" s="21">
        <f t="shared" si="217"/>
        <v>0</v>
      </c>
      <c r="AL665" s="21">
        <f t="shared" si="218"/>
        <v>0</v>
      </c>
      <c r="AM665" s="21">
        <f t="shared" si="219"/>
        <v>0</v>
      </c>
      <c r="AN665" s="21">
        <f t="shared" si="220"/>
        <v>0</v>
      </c>
      <c r="AO665" s="21">
        <f t="shared" si="221"/>
        <v>0</v>
      </c>
      <c r="AP665" s="21">
        <f t="shared" si="222"/>
        <v>0</v>
      </c>
      <c r="AQ665" s="23">
        <f t="shared" si="223"/>
        <v>0</v>
      </c>
    </row>
    <row r="666" spans="1:43" ht="30" x14ac:dyDescent="0.25">
      <c r="A666" s="131"/>
      <c r="B666" s="140" t="s">
        <v>792</v>
      </c>
      <c r="C666" s="134" t="s">
        <v>445</v>
      </c>
      <c r="D666" s="5"/>
      <c r="E666" s="5"/>
      <c r="F666" s="5"/>
      <c r="G666" s="5"/>
      <c r="H666" s="5"/>
      <c r="I666" s="5"/>
      <c r="J666" s="5"/>
      <c r="K666" s="5"/>
      <c r="L666" s="28"/>
      <c r="M666" s="148" t="s">
        <v>726</v>
      </c>
      <c r="N666" s="141">
        <v>1</v>
      </c>
      <c r="O666" s="150"/>
      <c r="P666" s="151">
        <v>76732.259999999995</v>
      </c>
      <c r="Q666" s="144">
        <v>0</v>
      </c>
      <c r="R666" s="144">
        <f t="shared" si="211"/>
        <v>76732.259999999995</v>
      </c>
      <c r="S666" s="144">
        <f t="shared" si="205"/>
        <v>5757.2214677999991</v>
      </c>
      <c r="T666" s="144">
        <v>0</v>
      </c>
      <c r="U666" s="144">
        <f t="shared" si="212"/>
        <v>82489.481467799997</v>
      </c>
      <c r="V666" s="145"/>
      <c r="W666" s="152">
        <v>7596</v>
      </c>
      <c r="X666" s="146">
        <f t="shared" si="206"/>
        <v>938.86559999999986</v>
      </c>
      <c r="Y666" s="144">
        <v>0</v>
      </c>
      <c r="Z666" s="144">
        <f t="shared" si="207"/>
        <v>8534.8655999999992</v>
      </c>
      <c r="AA666" s="144">
        <f t="shared" si="208"/>
        <v>82489.481467799997</v>
      </c>
      <c r="AB666" s="144">
        <f t="shared" si="209"/>
        <v>8534.8655999999992</v>
      </c>
      <c r="AC666" s="147">
        <f t="shared" si="210"/>
        <v>91024</v>
      </c>
      <c r="AD666" s="48"/>
      <c r="AE666" s="21">
        <v>10</v>
      </c>
      <c r="AF666" s="21">
        <v>1</v>
      </c>
      <c r="AG666" s="21">
        <f t="shared" si="213"/>
        <v>7673.2259999999997</v>
      </c>
      <c r="AH666" s="21">
        <f t="shared" si="214"/>
        <v>0</v>
      </c>
      <c r="AI666" s="21">
        <f t="shared" si="215"/>
        <v>7673.2259999999997</v>
      </c>
      <c r="AJ666" s="21">
        <f t="shared" si="216"/>
        <v>575.72214677999989</v>
      </c>
      <c r="AK666" s="21">
        <f t="shared" si="217"/>
        <v>0</v>
      </c>
      <c r="AL666" s="21">
        <f t="shared" si="218"/>
        <v>8248.9481467799997</v>
      </c>
      <c r="AM666" s="21">
        <f t="shared" si="219"/>
        <v>759.6</v>
      </c>
      <c r="AN666" s="21">
        <f t="shared" si="220"/>
        <v>93.886559999999989</v>
      </c>
      <c r="AO666" s="21">
        <f t="shared" si="221"/>
        <v>0</v>
      </c>
      <c r="AP666" s="21">
        <f t="shared" si="222"/>
        <v>853.48656000000005</v>
      </c>
      <c r="AQ666" s="23">
        <f t="shared" si="223"/>
        <v>9102.434706779999</v>
      </c>
    </row>
    <row r="667" spans="1:43" x14ac:dyDescent="0.25">
      <c r="A667" s="126">
        <v>29</v>
      </c>
      <c r="B667" s="140" t="s">
        <v>792</v>
      </c>
      <c r="C667" s="127" t="s">
        <v>446</v>
      </c>
      <c r="D667" s="5"/>
      <c r="E667" s="5"/>
      <c r="F667" s="5"/>
      <c r="G667" s="5"/>
      <c r="H667" s="5"/>
      <c r="I667" s="5"/>
      <c r="J667" s="5"/>
      <c r="K667" s="5"/>
      <c r="L667" s="28"/>
      <c r="M667" s="141" t="s">
        <v>732</v>
      </c>
      <c r="N667" s="142">
        <v>0</v>
      </c>
      <c r="O667" s="150"/>
      <c r="P667" s="144">
        <v>0</v>
      </c>
      <c r="Q667" s="144">
        <v>0</v>
      </c>
      <c r="R667" s="144">
        <f t="shared" si="211"/>
        <v>0</v>
      </c>
      <c r="S667" s="144">
        <f t="shared" si="205"/>
        <v>0</v>
      </c>
      <c r="T667" s="144">
        <v>0</v>
      </c>
      <c r="U667" s="144">
        <f t="shared" si="212"/>
        <v>0</v>
      </c>
      <c r="V667" s="145"/>
      <c r="W667" s="144">
        <v>0</v>
      </c>
      <c r="X667" s="146">
        <f t="shared" si="206"/>
        <v>0</v>
      </c>
      <c r="Y667" s="144">
        <v>0</v>
      </c>
      <c r="Z667" s="144">
        <f t="shared" si="207"/>
        <v>0</v>
      </c>
      <c r="AA667" s="144">
        <f t="shared" si="208"/>
        <v>0</v>
      </c>
      <c r="AB667" s="144">
        <f t="shared" si="209"/>
        <v>0</v>
      </c>
      <c r="AC667" s="147">
        <f t="shared" si="210"/>
        <v>0</v>
      </c>
      <c r="AD667" s="48"/>
      <c r="AE667" s="21">
        <v>10</v>
      </c>
      <c r="AF667" s="21">
        <v>0</v>
      </c>
      <c r="AG667" s="21">
        <f t="shared" si="213"/>
        <v>0</v>
      </c>
      <c r="AH667" s="21">
        <f t="shared" si="214"/>
        <v>0</v>
      </c>
      <c r="AI667" s="21">
        <f t="shared" si="215"/>
        <v>0</v>
      </c>
      <c r="AJ667" s="21">
        <f t="shared" si="216"/>
        <v>0</v>
      </c>
      <c r="AK667" s="21">
        <f t="shared" si="217"/>
        <v>0</v>
      </c>
      <c r="AL667" s="21">
        <f t="shared" si="218"/>
        <v>0</v>
      </c>
      <c r="AM667" s="21">
        <f t="shared" si="219"/>
        <v>0</v>
      </c>
      <c r="AN667" s="21">
        <f t="shared" si="220"/>
        <v>0</v>
      </c>
      <c r="AO667" s="21">
        <f t="shared" si="221"/>
        <v>0</v>
      </c>
      <c r="AP667" s="21">
        <f t="shared" si="222"/>
        <v>0</v>
      </c>
      <c r="AQ667" s="23">
        <f t="shared" si="223"/>
        <v>0</v>
      </c>
    </row>
    <row r="668" spans="1:43" x14ac:dyDescent="0.25">
      <c r="A668" s="131"/>
      <c r="B668" s="140" t="s">
        <v>792</v>
      </c>
      <c r="C668" s="127" t="s">
        <v>299</v>
      </c>
      <c r="D668" s="5"/>
      <c r="E668" s="5"/>
      <c r="F668" s="5"/>
      <c r="G668" s="5"/>
      <c r="H668" s="5"/>
      <c r="I668" s="5"/>
      <c r="J668" s="5"/>
      <c r="K668" s="5"/>
      <c r="L668" s="28"/>
      <c r="M668" s="141" t="s">
        <v>732</v>
      </c>
      <c r="N668" s="142">
        <v>0</v>
      </c>
      <c r="O668" s="150"/>
      <c r="P668" s="144">
        <v>0</v>
      </c>
      <c r="Q668" s="144">
        <v>0</v>
      </c>
      <c r="R668" s="144">
        <f t="shared" si="211"/>
        <v>0</v>
      </c>
      <c r="S668" s="144">
        <f t="shared" si="205"/>
        <v>0</v>
      </c>
      <c r="T668" s="144">
        <v>0</v>
      </c>
      <c r="U668" s="144">
        <f t="shared" si="212"/>
        <v>0</v>
      </c>
      <c r="V668" s="145"/>
      <c r="W668" s="144">
        <v>0</v>
      </c>
      <c r="X668" s="146">
        <f t="shared" si="206"/>
        <v>0</v>
      </c>
      <c r="Y668" s="144">
        <v>0</v>
      </c>
      <c r="Z668" s="144">
        <f t="shared" si="207"/>
        <v>0</v>
      </c>
      <c r="AA668" s="144">
        <f t="shared" si="208"/>
        <v>0</v>
      </c>
      <c r="AB668" s="144">
        <f t="shared" si="209"/>
        <v>0</v>
      </c>
      <c r="AC668" s="147">
        <f t="shared" si="210"/>
        <v>0</v>
      </c>
      <c r="AD668" s="48"/>
      <c r="AE668" s="21">
        <v>10</v>
      </c>
      <c r="AF668" s="21">
        <v>0</v>
      </c>
      <c r="AG668" s="21">
        <f t="shared" si="213"/>
        <v>0</v>
      </c>
      <c r="AH668" s="21">
        <f t="shared" si="214"/>
        <v>0</v>
      </c>
      <c r="AI668" s="21">
        <f t="shared" si="215"/>
        <v>0</v>
      </c>
      <c r="AJ668" s="21">
        <f t="shared" si="216"/>
        <v>0</v>
      </c>
      <c r="AK668" s="21">
        <f t="shared" si="217"/>
        <v>0</v>
      </c>
      <c r="AL668" s="21">
        <f t="shared" si="218"/>
        <v>0</v>
      </c>
      <c r="AM668" s="21">
        <f t="shared" si="219"/>
        <v>0</v>
      </c>
      <c r="AN668" s="21">
        <f t="shared" si="220"/>
        <v>0</v>
      </c>
      <c r="AO668" s="21">
        <f t="shared" si="221"/>
        <v>0</v>
      </c>
      <c r="AP668" s="21">
        <f t="shared" si="222"/>
        <v>0</v>
      </c>
      <c r="AQ668" s="23">
        <f t="shared" si="223"/>
        <v>0</v>
      </c>
    </row>
    <row r="669" spans="1:43" x14ac:dyDescent="0.25">
      <c r="A669" s="131"/>
      <c r="B669" s="140" t="s">
        <v>792</v>
      </c>
      <c r="C669" s="125" t="s">
        <v>360</v>
      </c>
      <c r="D669" s="5"/>
      <c r="E669" s="5"/>
      <c r="F669" s="5"/>
      <c r="G669" s="5"/>
      <c r="H669" s="5"/>
      <c r="I669" s="5"/>
      <c r="J669" s="5"/>
      <c r="K669" s="5"/>
      <c r="L669" s="28"/>
      <c r="M669" s="141" t="s">
        <v>732</v>
      </c>
      <c r="N669" s="142">
        <v>0</v>
      </c>
      <c r="O669" s="150"/>
      <c r="P669" s="144">
        <v>0</v>
      </c>
      <c r="Q669" s="144">
        <v>0</v>
      </c>
      <c r="R669" s="144">
        <f t="shared" si="211"/>
        <v>0</v>
      </c>
      <c r="S669" s="144">
        <f t="shared" si="205"/>
        <v>0</v>
      </c>
      <c r="T669" s="144">
        <v>0</v>
      </c>
      <c r="U669" s="144">
        <f t="shared" si="212"/>
        <v>0</v>
      </c>
      <c r="V669" s="145"/>
      <c r="W669" s="144">
        <v>0</v>
      </c>
      <c r="X669" s="146">
        <f t="shared" si="206"/>
        <v>0</v>
      </c>
      <c r="Y669" s="144">
        <v>0</v>
      </c>
      <c r="Z669" s="144">
        <f t="shared" si="207"/>
        <v>0</v>
      </c>
      <c r="AA669" s="144">
        <f t="shared" si="208"/>
        <v>0</v>
      </c>
      <c r="AB669" s="144">
        <f t="shared" si="209"/>
        <v>0</v>
      </c>
      <c r="AC669" s="147">
        <f t="shared" si="210"/>
        <v>0</v>
      </c>
      <c r="AD669" s="48"/>
      <c r="AE669" s="21">
        <v>10</v>
      </c>
      <c r="AF669" s="21">
        <v>0</v>
      </c>
      <c r="AG669" s="21">
        <f t="shared" si="213"/>
        <v>0</v>
      </c>
      <c r="AH669" s="21">
        <f t="shared" si="214"/>
        <v>0</v>
      </c>
      <c r="AI669" s="21">
        <f t="shared" si="215"/>
        <v>0</v>
      </c>
      <c r="AJ669" s="21">
        <f t="shared" si="216"/>
        <v>0</v>
      </c>
      <c r="AK669" s="21">
        <f t="shared" si="217"/>
        <v>0</v>
      </c>
      <c r="AL669" s="21">
        <f t="shared" si="218"/>
        <v>0</v>
      </c>
      <c r="AM669" s="21">
        <f t="shared" si="219"/>
        <v>0</v>
      </c>
      <c r="AN669" s="21">
        <f t="shared" si="220"/>
        <v>0</v>
      </c>
      <c r="AO669" s="21">
        <f t="shared" si="221"/>
        <v>0</v>
      </c>
      <c r="AP669" s="21">
        <f t="shared" si="222"/>
        <v>0</v>
      </c>
      <c r="AQ669" s="23">
        <f t="shared" si="223"/>
        <v>0</v>
      </c>
    </row>
    <row r="670" spans="1:43" ht="30" x14ac:dyDescent="0.25">
      <c r="A670" s="128" t="s">
        <v>236</v>
      </c>
      <c r="B670" s="140" t="s">
        <v>792</v>
      </c>
      <c r="C670" s="118" t="s">
        <v>826</v>
      </c>
      <c r="D670" s="5"/>
      <c r="E670" s="5"/>
      <c r="F670" s="5"/>
      <c r="G670" s="5"/>
      <c r="H670" s="5"/>
      <c r="I670" s="5"/>
      <c r="J670" s="5"/>
      <c r="K670" s="5"/>
      <c r="L670" s="28"/>
      <c r="M670" s="141" t="s">
        <v>732</v>
      </c>
      <c r="N670" s="142">
        <v>0</v>
      </c>
      <c r="O670" s="150"/>
      <c r="P670" s="144">
        <v>0</v>
      </c>
      <c r="Q670" s="144">
        <v>0</v>
      </c>
      <c r="R670" s="144">
        <f t="shared" si="211"/>
        <v>0</v>
      </c>
      <c r="S670" s="144">
        <f t="shared" si="205"/>
        <v>0</v>
      </c>
      <c r="T670" s="144">
        <v>0</v>
      </c>
      <c r="U670" s="144">
        <f t="shared" si="212"/>
        <v>0</v>
      </c>
      <c r="V670" s="145"/>
      <c r="W670" s="144">
        <v>0</v>
      </c>
      <c r="X670" s="146">
        <f t="shared" si="206"/>
        <v>0</v>
      </c>
      <c r="Y670" s="144">
        <v>0</v>
      </c>
      <c r="Z670" s="144">
        <f t="shared" si="207"/>
        <v>0</v>
      </c>
      <c r="AA670" s="144">
        <f t="shared" si="208"/>
        <v>0</v>
      </c>
      <c r="AB670" s="144">
        <f t="shared" si="209"/>
        <v>0</v>
      </c>
      <c r="AC670" s="147">
        <f t="shared" si="210"/>
        <v>0</v>
      </c>
      <c r="AD670" s="48"/>
      <c r="AE670" s="21">
        <v>10</v>
      </c>
      <c r="AF670" s="21">
        <v>0</v>
      </c>
      <c r="AG670" s="21">
        <f t="shared" si="213"/>
        <v>0</v>
      </c>
      <c r="AH670" s="21">
        <f t="shared" si="214"/>
        <v>0</v>
      </c>
      <c r="AI670" s="21">
        <f t="shared" si="215"/>
        <v>0</v>
      </c>
      <c r="AJ670" s="21">
        <f t="shared" si="216"/>
        <v>0</v>
      </c>
      <c r="AK670" s="21">
        <f t="shared" si="217"/>
        <v>0</v>
      </c>
      <c r="AL670" s="21">
        <f t="shared" si="218"/>
        <v>0</v>
      </c>
      <c r="AM670" s="21">
        <f t="shared" si="219"/>
        <v>0</v>
      </c>
      <c r="AN670" s="21">
        <f t="shared" si="220"/>
        <v>0</v>
      </c>
      <c r="AO670" s="21">
        <f t="shared" si="221"/>
        <v>0</v>
      </c>
      <c r="AP670" s="21">
        <f t="shared" si="222"/>
        <v>0</v>
      </c>
      <c r="AQ670" s="23">
        <f t="shared" si="223"/>
        <v>0</v>
      </c>
    </row>
    <row r="671" spans="1:43" ht="30" x14ac:dyDescent="0.25">
      <c r="A671" s="128" t="s">
        <v>237</v>
      </c>
      <c r="B671" s="140" t="s">
        <v>792</v>
      </c>
      <c r="C671" s="118" t="s">
        <v>395</v>
      </c>
      <c r="D671" s="5"/>
      <c r="E671" s="5"/>
      <c r="F671" s="5"/>
      <c r="G671" s="5"/>
      <c r="H671" s="5"/>
      <c r="I671" s="5"/>
      <c r="J671" s="5"/>
      <c r="K671" s="5"/>
      <c r="L671" s="28"/>
      <c r="M671" s="141" t="s">
        <v>732</v>
      </c>
      <c r="N671" s="142">
        <v>0</v>
      </c>
      <c r="O671" s="150"/>
      <c r="P671" s="144">
        <v>0</v>
      </c>
      <c r="Q671" s="144">
        <v>0</v>
      </c>
      <c r="R671" s="144">
        <f t="shared" si="211"/>
        <v>0</v>
      </c>
      <c r="S671" s="144">
        <f t="shared" si="205"/>
        <v>0</v>
      </c>
      <c r="T671" s="144">
        <v>0</v>
      </c>
      <c r="U671" s="144">
        <f t="shared" si="212"/>
        <v>0</v>
      </c>
      <c r="V671" s="145"/>
      <c r="W671" s="144">
        <v>0</v>
      </c>
      <c r="X671" s="146">
        <f t="shared" si="206"/>
        <v>0</v>
      </c>
      <c r="Y671" s="144">
        <v>0</v>
      </c>
      <c r="Z671" s="144">
        <f t="shared" si="207"/>
        <v>0</v>
      </c>
      <c r="AA671" s="144">
        <f t="shared" si="208"/>
        <v>0</v>
      </c>
      <c r="AB671" s="144">
        <f t="shared" si="209"/>
        <v>0</v>
      </c>
      <c r="AC671" s="147">
        <f t="shared" si="210"/>
        <v>0</v>
      </c>
      <c r="AD671" s="48"/>
      <c r="AE671" s="21">
        <v>10</v>
      </c>
      <c r="AF671" s="21">
        <v>0</v>
      </c>
      <c r="AG671" s="21">
        <f t="shared" si="213"/>
        <v>0</v>
      </c>
      <c r="AH671" s="21">
        <f t="shared" si="214"/>
        <v>0</v>
      </c>
      <c r="AI671" s="21">
        <f t="shared" si="215"/>
        <v>0</v>
      </c>
      <c r="AJ671" s="21">
        <f t="shared" si="216"/>
        <v>0</v>
      </c>
      <c r="AK671" s="21">
        <f t="shared" si="217"/>
        <v>0</v>
      </c>
      <c r="AL671" s="21">
        <f t="shared" si="218"/>
        <v>0</v>
      </c>
      <c r="AM671" s="21">
        <f t="shared" si="219"/>
        <v>0</v>
      </c>
      <c r="AN671" s="21">
        <f t="shared" si="220"/>
        <v>0</v>
      </c>
      <c r="AO671" s="21">
        <f t="shared" si="221"/>
        <v>0</v>
      </c>
      <c r="AP671" s="21">
        <f t="shared" si="222"/>
        <v>0</v>
      </c>
      <c r="AQ671" s="23">
        <f t="shared" si="223"/>
        <v>0</v>
      </c>
    </row>
    <row r="672" spans="1:43" x14ac:dyDescent="0.25">
      <c r="A672" s="128" t="s">
        <v>238</v>
      </c>
      <c r="B672" s="140" t="s">
        <v>792</v>
      </c>
      <c r="C672" s="118" t="s">
        <v>791</v>
      </c>
      <c r="D672" s="5"/>
      <c r="E672" s="5"/>
      <c r="F672" s="5"/>
      <c r="G672" s="5"/>
      <c r="H672" s="5"/>
      <c r="I672" s="5"/>
      <c r="J672" s="5"/>
      <c r="K672" s="5"/>
      <c r="L672" s="28"/>
      <c r="M672" s="141" t="s">
        <v>732</v>
      </c>
      <c r="N672" s="142">
        <v>0</v>
      </c>
      <c r="O672" s="150"/>
      <c r="P672" s="144">
        <v>0</v>
      </c>
      <c r="Q672" s="144">
        <v>0</v>
      </c>
      <c r="R672" s="144">
        <f t="shared" si="211"/>
        <v>0</v>
      </c>
      <c r="S672" s="144">
        <f t="shared" si="205"/>
        <v>0</v>
      </c>
      <c r="T672" s="144">
        <v>0</v>
      </c>
      <c r="U672" s="144">
        <f t="shared" si="212"/>
        <v>0</v>
      </c>
      <c r="V672" s="145"/>
      <c r="W672" s="144">
        <v>0</v>
      </c>
      <c r="X672" s="146">
        <f t="shared" si="206"/>
        <v>0</v>
      </c>
      <c r="Y672" s="144">
        <v>0</v>
      </c>
      <c r="Z672" s="144">
        <f t="shared" si="207"/>
        <v>0</v>
      </c>
      <c r="AA672" s="144">
        <f t="shared" si="208"/>
        <v>0</v>
      </c>
      <c r="AB672" s="144">
        <f t="shared" si="209"/>
        <v>0</v>
      </c>
      <c r="AC672" s="147">
        <f t="shared" si="210"/>
        <v>0</v>
      </c>
      <c r="AD672" s="48"/>
      <c r="AE672" s="21">
        <v>10</v>
      </c>
      <c r="AF672" s="21">
        <v>0</v>
      </c>
      <c r="AG672" s="21">
        <f t="shared" si="213"/>
        <v>0</v>
      </c>
      <c r="AH672" s="21">
        <f t="shared" si="214"/>
        <v>0</v>
      </c>
      <c r="AI672" s="21">
        <f t="shared" si="215"/>
        <v>0</v>
      </c>
      <c r="AJ672" s="21">
        <f t="shared" si="216"/>
        <v>0</v>
      </c>
      <c r="AK672" s="21">
        <f t="shared" si="217"/>
        <v>0</v>
      </c>
      <c r="AL672" s="21">
        <f t="shared" si="218"/>
        <v>0</v>
      </c>
      <c r="AM672" s="21">
        <f t="shared" si="219"/>
        <v>0</v>
      </c>
      <c r="AN672" s="21">
        <f t="shared" si="220"/>
        <v>0</v>
      </c>
      <c r="AO672" s="21">
        <f t="shared" si="221"/>
        <v>0</v>
      </c>
      <c r="AP672" s="21">
        <f t="shared" si="222"/>
        <v>0</v>
      </c>
      <c r="AQ672" s="23">
        <f t="shared" si="223"/>
        <v>0</v>
      </c>
    </row>
    <row r="673" spans="1:43" x14ac:dyDescent="0.25">
      <c r="A673" s="131"/>
      <c r="B673" s="140" t="s">
        <v>792</v>
      </c>
      <c r="C673" s="127" t="s">
        <v>303</v>
      </c>
      <c r="D673" s="5"/>
      <c r="E673" s="5"/>
      <c r="F673" s="5"/>
      <c r="G673" s="5"/>
      <c r="H673" s="5"/>
      <c r="I673" s="5"/>
      <c r="J673" s="5"/>
      <c r="K673" s="5"/>
      <c r="L673" s="28"/>
      <c r="M673" s="141" t="s">
        <v>732</v>
      </c>
      <c r="N673" s="142">
        <v>0</v>
      </c>
      <c r="O673" s="150"/>
      <c r="P673" s="144">
        <v>0</v>
      </c>
      <c r="Q673" s="144">
        <v>0</v>
      </c>
      <c r="R673" s="144">
        <f t="shared" si="211"/>
        <v>0</v>
      </c>
      <c r="S673" s="144">
        <f t="shared" si="205"/>
        <v>0</v>
      </c>
      <c r="T673" s="144">
        <v>0</v>
      </c>
      <c r="U673" s="144">
        <f t="shared" si="212"/>
        <v>0</v>
      </c>
      <c r="V673" s="145"/>
      <c r="W673" s="144">
        <v>0</v>
      </c>
      <c r="X673" s="146">
        <f t="shared" si="206"/>
        <v>0</v>
      </c>
      <c r="Y673" s="144">
        <v>0</v>
      </c>
      <c r="Z673" s="144">
        <f t="shared" si="207"/>
        <v>0</v>
      </c>
      <c r="AA673" s="144">
        <f t="shared" si="208"/>
        <v>0</v>
      </c>
      <c r="AB673" s="144">
        <f t="shared" si="209"/>
        <v>0</v>
      </c>
      <c r="AC673" s="147">
        <f t="shared" si="210"/>
        <v>0</v>
      </c>
      <c r="AD673" s="48"/>
      <c r="AE673" s="21">
        <v>10</v>
      </c>
      <c r="AF673" s="21">
        <v>0</v>
      </c>
      <c r="AG673" s="21">
        <f t="shared" si="213"/>
        <v>0</v>
      </c>
      <c r="AH673" s="21">
        <f t="shared" si="214"/>
        <v>0</v>
      </c>
      <c r="AI673" s="21">
        <f t="shared" si="215"/>
        <v>0</v>
      </c>
      <c r="AJ673" s="21">
        <f t="shared" si="216"/>
        <v>0</v>
      </c>
      <c r="AK673" s="21">
        <f t="shared" si="217"/>
        <v>0</v>
      </c>
      <c r="AL673" s="21">
        <f t="shared" si="218"/>
        <v>0</v>
      </c>
      <c r="AM673" s="21">
        <f t="shared" si="219"/>
        <v>0</v>
      </c>
      <c r="AN673" s="21">
        <f t="shared" si="220"/>
        <v>0</v>
      </c>
      <c r="AO673" s="21">
        <f t="shared" si="221"/>
        <v>0</v>
      </c>
      <c r="AP673" s="21">
        <f t="shared" si="222"/>
        <v>0</v>
      </c>
      <c r="AQ673" s="23">
        <f t="shared" si="223"/>
        <v>0</v>
      </c>
    </row>
    <row r="674" spans="1:43" ht="30" x14ac:dyDescent="0.25">
      <c r="A674" s="131"/>
      <c r="B674" s="140" t="s">
        <v>792</v>
      </c>
      <c r="C674" s="118" t="s">
        <v>406</v>
      </c>
      <c r="D674" s="5"/>
      <c r="E674" s="5"/>
      <c r="F674" s="5"/>
      <c r="G674" s="5"/>
      <c r="H674" s="5"/>
      <c r="I674" s="5"/>
      <c r="J674" s="5"/>
      <c r="K674" s="5"/>
      <c r="L674" s="28"/>
      <c r="M674" s="141" t="s">
        <v>732</v>
      </c>
      <c r="N674" s="142">
        <v>0</v>
      </c>
      <c r="O674" s="150"/>
      <c r="P674" s="144">
        <v>0</v>
      </c>
      <c r="Q674" s="144">
        <v>0</v>
      </c>
      <c r="R674" s="144">
        <f t="shared" si="211"/>
        <v>0</v>
      </c>
      <c r="S674" s="144">
        <f t="shared" si="205"/>
        <v>0</v>
      </c>
      <c r="T674" s="144">
        <v>0</v>
      </c>
      <c r="U674" s="144">
        <f t="shared" si="212"/>
        <v>0</v>
      </c>
      <c r="V674" s="145"/>
      <c r="W674" s="144">
        <v>0</v>
      </c>
      <c r="X674" s="146">
        <f t="shared" si="206"/>
        <v>0</v>
      </c>
      <c r="Y674" s="144">
        <v>0</v>
      </c>
      <c r="Z674" s="144">
        <f t="shared" si="207"/>
        <v>0</v>
      </c>
      <c r="AA674" s="144">
        <f t="shared" si="208"/>
        <v>0</v>
      </c>
      <c r="AB674" s="144">
        <f t="shared" si="209"/>
        <v>0</v>
      </c>
      <c r="AC674" s="147">
        <f t="shared" si="210"/>
        <v>0</v>
      </c>
      <c r="AD674" s="48"/>
      <c r="AE674" s="21">
        <v>10</v>
      </c>
      <c r="AF674" s="21">
        <v>0</v>
      </c>
      <c r="AG674" s="21">
        <f t="shared" si="213"/>
        <v>0</v>
      </c>
      <c r="AH674" s="21">
        <f t="shared" si="214"/>
        <v>0</v>
      </c>
      <c r="AI674" s="21">
        <f t="shared" si="215"/>
        <v>0</v>
      </c>
      <c r="AJ674" s="21">
        <f t="shared" si="216"/>
        <v>0</v>
      </c>
      <c r="AK674" s="21">
        <f t="shared" si="217"/>
        <v>0</v>
      </c>
      <c r="AL674" s="21">
        <f t="shared" si="218"/>
        <v>0</v>
      </c>
      <c r="AM674" s="21">
        <f t="shared" si="219"/>
        <v>0</v>
      </c>
      <c r="AN674" s="21">
        <f t="shared" si="220"/>
        <v>0</v>
      </c>
      <c r="AO674" s="21">
        <f t="shared" si="221"/>
        <v>0</v>
      </c>
      <c r="AP674" s="21">
        <f t="shared" si="222"/>
        <v>0</v>
      </c>
      <c r="AQ674" s="23">
        <f t="shared" si="223"/>
        <v>0</v>
      </c>
    </row>
    <row r="675" spans="1:43" x14ac:dyDescent="0.25">
      <c r="A675" s="131"/>
      <c r="B675" s="140" t="s">
        <v>792</v>
      </c>
      <c r="C675" s="127" t="s">
        <v>262</v>
      </c>
      <c r="D675" s="5"/>
      <c r="E675" s="5"/>
      <c r="F675" s="5"/>
      <c r="G675" s="5"/>
      <c r="H675" s="5"/>
      <c r="I675" s="5"/>
      <c r="J675" s="5"/>
      <c r="K675" s="5"/>
      <c r="L675" s="28"/>
      <c r="M675" s="141" t="s">
        <v>732</v>
      </c>
      <c r="N675" s="142">
        <v>0</v>
      </c>
      <c r="O675" s="150"/>
      <c r="P675" s="144">
        <v>0</v>
      </c>
      <c r="Q675" s="144">
        <v>0</v>
      </c>
      <c r="R675" s="144">
        <f t="shared" si="211"/>
        <v>0</v>
      </c>
      <c r="S675" s="144">
        <f t="shared" si="205"/>
        <v>0</v>
      </c>
      <c r="T675" s="144">
        <v>0</v>
      </c>
      <c r="U675" s="144">
        <f t="shared" si="212"/>
        <v>0</v>
      </c>
      <c r="V675" s="145"/>
      <c r="W675" s="144">
        <v>0</v>
      </c>
      <c r="X675" s="146">
        <f t="shared" si="206"/>
        <v>0</v>
      </c>
      <c r="Y675" s="144">
        <v>0</v>
      </c>
      <c r="Z675" s="144">
        <f t="shared" si="207"/>
        <v>0</v>
      </c>
      <c r="AA675" s="144">
        <f t="shared" si="208"/>
        <v>0</v>
      </c>
      <c r="AB675" s="144">
        <f t="shared" si="209"/>
        <v>0</v>
      </c>
      <c r="AC675" s="147">
        <f t="shared" si="210"/>
        <v>0</v>
      </c>
      <c r="AD675" s="48"/>
      <c r="AE675" s="21">
        <v>10</v>
      </c>
      <c r="AF675" s="21">
        <v>0</v>
      </c>
      <c r="AG675" s="21">
        <f t="shared" si="213"/>
        <v>0</v>
      </c>
      <c r="AH675" s="21">
        <f t="shared" si="214"/>
        <v>0</v>
      </c>
      <c r="AI675" s="21">
        <f t="shared" si="215"/>
        <v>0</v>
      </c>
      <c r="AJ675" s="21">
        <f t="shared" si="216"/>
        <v>0</v>
      </c>
      <c r="AK675" s="21">
        <f t="shared" si="217"/>
        <v>0</v>
      </c>
      <c r="AL675" s="21">
        <f t="shared" si="218"/>
        <v>0</v>
      </c>
      <c r="AM675" s="21">
        <f t="shared" si="219"/>
        <v>0</v>
      </c>
      <c r="AN675" s="21">
        <f t="shared" si="220"/>
        <v>0</v>
      </c>
      <c r="AO675" s="21">
        <f t="shared" si="221"/>
        <v>0</v>
      </c>
      <c r="AP675" s="21">
        <f t="shared" si="222"/>
        <v>0</v>
      </c>
      <c r="AQ675" s="23">
        <f t="shared" si="223"/>
        <v>0</v>
      </c>
    </row>
    <row r="676" spans="1:43" x14ac:dyDescent="0.25">
      <c r="A676" s="131"/>
      <c r="B676" s="140" t="s">
        <v>792</v>
      </c>
      <c r="C676" s="125" t="s">
        <v>391</v>
      </c>
      <c r="D676" s="5"/>
      <c r="E676" s="5"/>
      <c r="F676" s="5"/>
      <c r="G676" s="5"/>
      <c r="H676" s="5"/>
      <c r="I676" s="5"/>
      <c r="J676" s="5"/>
      <c r="K676" s="5"/>
      <c r="L676" s="28"/>
      <c r="M676" s="141" t="s">
        <v>732</v>
      </c>
      <c r="N676" s="142">
        <v>0</v>
      </c>
      <c r="O676" s="150"/>
      <c r="P676" s="144">
        <v>0</v>
      </c>
      <c r="Q676" s="144">
        <v>0</v>
      </c>
      <c r="R676" s="144">
        <f t="shared" si="211"/>
        <v>0</v>
      </c>
      <c r="S676" s="144">
        <f t="shared" si="205"/>
        <v>0</v>
      </c>
      <c r="T676" s="144">
        <v>0</v>
      </c>
      <c r="U676" s="144">
        <f t="shared" si="212"/>
        <v>0</v>
      </c>
      <c r="V676" s="145"/>
      <c r="W676" s="144">
        <v>0</v>
      </c>
      <c r="X676" s="146">
        <f t="shared" si="206"/>
        <v>0</v>
      </c>
      <c r="Y676" s="144">
        <v>0</v>
      </c>
      <c r="Z676" s="144">
        <f t="shared" si="207"/>
        <v>0</v>
      </c>
      <c r="AA676" s="144">
        <f t="shared" si="208"/>
        <v>0</v>
      </c>
      <c r="AB676" s="144">
        <f t="shared" si="209"/>
        <v>0</v>
      </c>
      <c r="AC676" s="147">
        <f t="shared" si="210"/>
        <v>0</v>
      </c>
      <c r="AD676" s="48"/>
      <c r="AE676" s="21">
        <v>10</v>
      </c>
      <c r="AF676" s="21">
        <v>0</v>
      </c>
      <c r="AG676" s="21">
        <f t="shared" si="213"/>
        <v>0</v>
      </c>
      <c r="AH676" s="21">
        <f t="shared" si="214"/>
        <v>0</v>
      </c>
      <c r="AI676" s="21">
        <f t="shared" si="215"/>
        <v>0</v>
      </c>
      <c r="AJ676" s="21">
        <f t="shared" si="216"/>
        <v>0</v>
      </c>
      <c r="AK676" s="21">
        <f t="shared" si="217"/>
        <v>0</v>
      </c>
      <c r="AL676" s="21">
        <f t="shared" si="218"/>
        <v>0</v>
      </c>
      <c r="AM676" s="21">
        <f t="shared" si="219"/>
        <v>0</v>
      </c>
      <c r="AN676" s="21">
        <f t="shared" si="220"/>
        <v>0</v>
      </c>
      <c r="AO676" s="21">
        <f t="shared" si="221"/>
        <v>0</v>
      </c>
      <c r="AP676" s="21">
        <f t="shared" si="222"/>
        <v>0</v>
      </c>
      <c r="AQ676" s="23">
        <f t="shared" si="223"/>
        <v>0</v>
      </c>
    </row>
    <row r="677" spans="1:43" x14ac:dyDescent="0.25">
      <c r="A677" s="131"/>
      <c r="B677" s="140" t="s">
        <v>792</v>
      </c>
      <c r="C677" s="125" t="s">
        <v>783</v>
      </c>
      <c r="D677" s="5"/>
      <c r="E677" s="5"/>
      <c r="F677" s="5"/>
      <c r="G677" s="5"/>
      <c r="H677" s="5"/>
      <c r="I677" s="5"/>
      <c r="J677" s="5"/>
      <c r="K677" s="5"/>
      <c r="L677" s="28"/>
      <c r="M677" s="141" t="s">
        <v>732</v>
      </c>
      <c r="N677" s="142">
        <v>0</v>
      </c>
      <c r="O677" s="150"/>
      <c r="P677" s="144">
        <v>0</v>
      </c>
      <c r="Q677" s="144">
        <v>0</v>
      </c>
      <c r="R677" s="144">
        <f t="shared" si="211"/>
        <v>0</v>
      </c>
      <c r="S677" s="144">
        <f t="shared" si="205"/>
        <v>0</v>
      </c>
      <c r="T677" s="144">
        <v>0</v>
      </c>
      <c r="U677" s="144">
        <f t="shared" si="212"/>
        <v>0</v>
      </c>
      <c r="V677" s="145"/>
      <c r="W677" s="144">
        <v>0</v>
      </c>
      <c r="X677" s="146">
        <f t="shared" si="206"/>
        <v>0</v>
      </c>
      <c r="Y677" s="144">
        <v>0</v>
      </c>
      <c r="Z677" s="144">
        <f t="shared" si="207"/>
        <v>0</v>
      </c>
      <c r="AA677" s="144">
        <f t="shared" si="208"/>
        <v>0</v>
      </c>
      <c r="AB677" s="144">
        <f t="shared" si="209"/>
        <v>0</v>
      </c>
      <c r="AC677" s="147">
        <f t="shared" si="210"/>
        <v>0</v>
      </c>
      <c r="AD677" s="48"/>
      <c r="AE677" s="21">
        <v>10</v>
      </c>
      <c r="AF677" s="21">
        <v>0</v>
      </c>
      <c r="AG677" s="21">
        <f t="shared" si="213"/>
        <v>0</v>
      </c>
      <c r="AH677" s="21">
        <f t="shared" si="214"/>
        <v>0</v>
      </c>
      <c r="AI677" s="21">
        <f t="shared" si="215"/>
        <v>0</v>
      </c>
      <c r="AJ677" s="21">
        <f t="shared" si="216"/>
        <v>0</v>
      </c>
      <c r="AK677" s="21">
        <f t="shared" si="217"/>
        <v>0</v>
      </c>
      <c r="AL677" s="21">
        <f t="shared" si="218"/>
        <v>0</v>
      </c>
      <c r="AM677" s="21">
        <f t="shared" si="219"/>
        <v>0</v>
      </c>
      <c r="AN677" s="21">
        <f t="shared" si="220"/>
        <v>0</v>
      </c>
      <c r="AO677" s="21">
        <f t="shared" si="221"/>
        <v>0</v>
      </c>
      <c r="AP677" s="21">
        <f t="shared" si="222"/>
        <v>0</v>
      </c>
      <c r="AQ677" s="23">
        <f t="shared" si="223"/>
        <v>0</v>
      </c>
    </row>
    <row r="678" spans="1:43" x14ac:dyDescent="0.25">
      <c r="A678" s="131"/>
      <c r="B678" s="140" t="s">
        <v>792</v>
      </c>
      <c r="C678" s="125" t="s">
        <v>391</v>
      </c>
      <c r="D678" s="5"/>
      <c r="E678" s="5"/>
      <c r="F678" s="5"/>
      <c r="G678" s="5"/>
      <c r="H678" s="5"/>
      <c r="I678" s="5"/>
      <c r="J678" s="5"/>
      <c r="K678" s="5"/>
      <c r="L678" s="28"/>
      <c r="M678" s="141" t="s">
        <v>732</v>
      </c>
      <c r="N678" s="142">
        <v>0</v>
      </c>
      <c r="O678" s="150"/>
      <c r="P678" s="144">
        <v>0</v>
      </c>
      <c r="Q678" s="144">
        <v>0</v>
      </c>
      <c r="R678" s="144">
        <f t="shared" si="211"/>
        <v>0</v>
      </c>
      <c r="S678" s="144">
        <f t="shared" si="205"/>
        <v>0</v>
      </c>
      <c r="T678" s="144">
        <v>0</v>
      </c>
      <c r="U678" s="144">
        <f t="shared" si="212"/>
        <v>0</v>
      </c>
      <c r="V678" s="145"/>
      <c r="W678" s="144">
        <v>0</v>
      </c>
      <c r="X678" s="146">
        <f t="shared" si="206"/>
        <v>0</v>
      </c>
      <c r="Y678" s="144">
        <v>0</v>
      </c>
      <c r="Z678" s="144">
        <f t="shared" si="207"/>
        <v>0</v>
      </c>
      <c r="AA678" s="144">
        <f t="shared" si="208"/>
        <v>0</v>
      </c>
      <c r="AB678" s="144">
        <f t="shared" si="209"/>
        <v>0</v>
      </c>
      <c r="AC678" s="147">
        <f t="shared" si="210"/>
        <v>0</v>
      </c>
      <c r="AD678" s="48"/>
      <c r="AE678" s="21">
        <v>10</v>
      </c>
      <c r="AF678" s="21">
        <v>0</v>
      </c>
      <c r="AG678" s="21">
        <f t="shared" si="213"/>
        <v>0</v>
      </c>
      <c r="AH678" s="21">
        <f t="shared" si="214"/>
        <v>0</v>
      </c>
      <c r="AI678" s="21">
        <f t="shared" si="215"/>
        <v>0</v>
      </c>
      <c r="AJ678" s="21">
        <f t="shared" si="216"/>
        <v>0</v>
      </c>
      <c r="AK678" s="21">
        <f t="shared" si="217"/>
        <v>0</v>
      </c>
      <c r="AL678" s="21">
        <f t="shared" si="218"/>
        <v>0</v>
      </c>
      <c r="AM678" s="21">
        <f t="shared" si="219"/>
        <v>0</v>
      </c>
      <c r="AN678" s="21">
        <f t="shared" si="220"/>
        <v>0</v>
      </c>
      <c r="AO678" s="21">
        <f t="shared" si="221"/>
        <v>0</v>
      </c>
      <c r="AP678" s="21">
        <f t="shared" si="222"/>
        <v>0</v>
      </c>
      <c r="AQ678" s="23">
        <f t="shared" si="223"/>
        <v>0</v>
      </c>
    </row>
    <row r="679" spans="1:43" x14ac:dyDescent="0.25">
      <c r="A679" s="131"/>
      <c r="B679" s="140" t="s">
        <v>792</v>
      </c>
      <c r="C679" s="125" t="s">
        <v>786</v>
      </c>
      <c r="D679" s="5"/>
      <c r="E679" s="5"/>
      <c r="F679" s="5"/>
      <c r="G679" s="5"/>
      <c r="H679" s="5"/>
      <c r="I679" s="5"/>
      <c r="J679" s="5"/>
      <c r="K679" s="5"/>
      <c r="L679" s="28"/>
      <c r="M679" s="141" t="s">
        <v>732</v>
      </c>
      <c r="N679" s="142">
        <v>0</v>
      </c>
      <c r="O679" s="150"/>
      <c r="P679" s="144">
        <v>0</v>
      </c>
      <c r="Q679" s="144">
        <v>0</v>
      </c>
      <c r="R679" s="144">
        <f t="shared" si="211"/>
        <v>0</v>
      </c>
      <c r="S679" s="144">
        <f t="shared" si="205"/>
        <v>0</v>
      </c>
      <c r="T679" s="144">
        <v>0</v>
      </c>
      <c r="U679" s="144">
        <f t="shared" si="212"/>
        <v>0</v>
      </c>
      <c r="V679" s="145"/>
      <c r="W679" s="144">
        <v>0</v>
      </c>
      <c r="X679" s="146">
        <f t="shared" si="206"/>
        <v>0</v>
      </c>
      <c r="Y679" s="144">
        <v>0</v>
      </c>
      <c r="Z679" s="144">
        <f t="shared" si="207"/>
        <v>0</v>
      </c>
      <c r="AA679" s="144">
        <f t="shared" si="208"/>
        <v>0</v>
      </c>
      <c r="AB679" s="144">
        <f t="shared" si="209"/>
        <v>0</v>
      </c>
      <c r="AC679" s="147">
        <f t="shared" si="210"/>
        <v>0</v>
      </c>
      <c r="AD679" s="48"/>
      <c r="AE679" s="21">
        <v>10</v>
      </c>
      <c r="AF679" s="21">
        <v>0</v>
      </c>
      <c r="AG679" s="21">
        <f t="shared" si="213"/>
        <v>0</v>
      </c>
      <c r="AH679" s="21">
        <f t="shared" si="214"/>
        <v>0</v>
      </c>
      <c r="AI679" s="21">
        <f t="shared" si="215"/>
        <v>0</v>
      </c>
      <c r="AJ679" s="21">
        <f t="shared" si="216"/>
        <v>0</v>
      </c>
      <c r="AK679" s="21">
        <f t="shared" si="217"/>
        <v>0</v>
      </c>
      <c r="AL679" s="21">
        <f t="shared" si="218"/>
        <v>0</v>
      </c>
      <c r="AM679" s="21">
        <f t="shared" si="219"/>
        <v>0</v>
      </c>
      <c r="AN679" s="21">
        <f t="shared" si="220"/>
        <v>0</v>
      </c>
      <c r="AO679" s="21">
        <f t="shared" si="221"/>
        <v>0</v>
      </c>
      <c r="AP679" s="21">
        <f t="shared" si="222"/>
        <v>0</v>
      </c>
      <c r="AQ679" s="23">
        <f t="shared" si="223"/>
        <v>0</v>
      </c>
    </row>
    <row r="680" spans="1:43" x14ac:dyDescent="0.25">
      <c r="A680" s="131"/>
      <c r="B680" s="140" t="s">
        <v>792</v>
      </c>
      <c r="C680" s="134" t="s">
        <v>399</v>
      </c>
      <c r="D680" s="5"/>
      <c r="E680" s="5"/>
      <c r="F680" s="5"/>
      <c r="G680" s="5"/>
      <c r="H680" s="5"/>
      <c r="I680" s="5"/>
      <c r="J680" s="5"/>
      <c r="K680" s="5"/>
      <c r="L680" s="28"/>
      <c r="M680" s="148" t="s">
        <v>726</v>
      </c>
      <c r="N680" s="141">
        <v>1</v>
      </c>
      <c r="O680" s="150"/>
      <c r="P680" s="151">
        <v>62134.224999999999</v>
      </c>
      <c r="Q680" s="144">
        <v>0</v>
      </c>
      <c r="R680" s="144">
        <f t="shared" si="211"/>
        <v>62134.224999999999</v>
      </c>
      <c r="S680" s="144">
        <f t="shared" si="205"/>
        <v>4661.93090175</v>
      </c>
      <c r="T680" s="144">
        <v>0</v>
      </c>
      <c r="U680" s="144">
        <f t="shared" si="212"/>
        <v>66796.155901749997</v>
      </c>
      <c r="V680" s="145"/>
      <c r="W680" s="152">
        <v>7596</v>
      </c>
      <c r="X680" s="146">
        <f t="shared" si="206"/>
        <v>938.86559999999986</v>
      </c>
      <c r="Y680" s="144">
        <v>0</v>
      </c>
      <c r="Z680" s="144">
        <f t="shared" si="207"/>
        <v>8534.8655999999992</v>
      </c>
      <c r="AA680" s="144">
        <f t="shared" si="208"/>
        <v>66796.155901749997</v>
      </c>
      <c r="AB680" s="144">
        <f t="shared" si="209"/>
        <v>8534.8655999999992</v>
      </c>
      <c r="AC680" s="147">
        <f t="shared" si="210"/>
        <v>75331</v>
      </c>
      <c r="AD680" s="48"/>
      <c r="AE680" s="21">
        <v>10</v>
      </c>
      <c r="AF680" s="21">
        <v>1</v>
      </c>
      <c r="AG680" s="21">
        <f t="shared" si="213"/>
        <v>6213.4224999999997</v>
      </c>
      <c r="AH680" s="21">
        <f t="shared" si="214"/>
        <v>0</v>
      </c>
      <c r="AI680" s="21">
        <f t="shared" si="215"/>
        <v>6213.4224999999997</v>
      </c>
      <c r="AJ680" s="21">
        <f t="shared" si="216"/>
        <v>466.19309017499995</v>
      </c>
      <c r="AK680" s="21">
        <f t="shared" si="217"/>
        <v>0</v>
      </c>
      <c r="AL680" s="21">
        <f t="shared" si="218"/>
        <v>6679.6155901749999</v>
      </c>
      <c r="AM680" s="21">
        <f t="shared" si="219"/>
        <v>759.6</v>
      </c>
      <c r="AN680" s="21">
        <f t="shared" si="220"/>
        <v>93.886559999999989</v>
      </c>
      <c r="AO680" s="21">
        <f t="shared" si="221"/>
        <v>0</v>
      </c>
      <c r="AP680" s="21">
        <f t="shared" si="222"/>
        <v>853.48656000000005</v>
      </c>
      <c r="AQ680" s="23">
        <f t="shared" si="223"/>
        <v>7533.1021501750001</v>
      </c>
    </row>
    <row r="681" spans="1:43" ht="120" x14ac:dyDescent="0.25">
      <c r="A681" s="131">
        <v>30</v>
      </c>
      <c r="B681" s="140" t="s">
        <v>792</v>
      </c>
      <c r="C681" s="118" t="s">
        <v>447</v>
      </c>
      <c r="D681" s="5"/>
      <c r="E681" s="5"/>
      <c r="F681" s="5"/>
      <c r="G681" s="5"/>
      <c r="H681" s="5"/>
      <c r="I681" s="5"/>
      <c r="J681" s="5"/>
      <c r="K681" s="5"/>
      <c r="L681" s="28"/>
      <c r="M681" s="141" t="s">
        <v>732</v>
      </c>
      <c r="N681" s="142">
        <v>0</v>
      </c>
      <c r="O681" s="150"/>
      <c r="P681" s="144">
        <v>0</v>
      </c>
      <c r="Q681" s="144">
        <v>0</v>
      </c>
      <c r="R681" s="144">
        <f t="shared" si="211"/>
        <v>0</v>
      </c>
      <c r="S681" s="144">
        <f t="shared" si="205"/>
        <v>0</v>
      </c>
      <c r="T681" s="144">
        <v>0</v>
      </c>
      <c r="U681" s="144">
        <f t="shared" si="212"/>
        <v>0</v>
      </c>
      <c r="V681" s="145"/>
      <c r="W681" s="144">
        <v>0</v>
      </c>
      <c r="X681" s="146">
        <f t="shared" si="206"/>
        <v>0</v>
      </c>
      <c r="Y681" s="144">
        <v>0</v>
      </c>
      <c r="Z681" s="144">
        <f t="shared" si="207"/>
        <v>0</v>
      </c>
      <c r="AA681" s="144">
        <f t="shared" si="208"/>
        <v>0</v>
      </c>
      <c r="AB681" s="144">
        <f t="shared" si="209"/>
        <v>0</v>
      </c>
      <c r="AC681" s="147">
        <f t="shared" si="210"/>
        <v>0</v>
      </c>
      <c r="AD681" s="48"/>
      <c r="AE681" s="21">
        <v>10</v>
      </c>
      <c r="AF681" s="21">
        <v>0</v>
      </c>
      <c r="AG681" s="21">
        <f t="shared" si="213"/>
        <v>0</v>
      </c>
      <c r="AH681" s="21">
        <f t="shared" si="214"/>
        <v>0</v>
      </c>
      <c r="AI681" s="21">
        <f t="shared" si="215"/>
        <v>0</v>
      </c>
      <c r="AJ681" s="21">
        <f t="shared" si="216"/>
        <v>0</v>
      </c>
      <c r="AK681" s="21">
        <f t="shared" si="217"/>
        <v>0</v>
      </c>
      <c r="AL681" s="21">
        <f t="shared" si="218"/>
        <v>0</v>
      </c>
      <c r="AM681" s="21">
        <f t="shared" si="219"/>
        <v>0</v>
      </c>
      <c r="AN681" s="21">
        <f t="shared" si="220"/>
        <v>0</v>
      </c>
      <c r="AO681" s="21">
        <f t="shared" si="221"/>
        <v>0</v>
      </c>
      <c r="AP681" s="21">
        <f t="shared" si="222"/>
        <v>0</v>
      </c>
      <c r="AQ681" s="23">
        <f t="shared" si="223"/>
        <v>0</v>
      </c>
    </row>
    <row r="682" spans="1:43" ht="60" x14ac:dyDescent="0.25">
      <c r="A682" s="128">
        <v>30.1</v>
      </c>
      <c r="B682" s="140" t="s">
        <v>792</v>
      </c>
      <c r="C682" s="118" t="s">
        <v>448</v>
      </c>
      <c r="D682" s="5"/>
      <c r="E682" s="5"/>
      <c r="F682" s="5"/>
      <c r="G682" s="5"/>
      <c r="H682" s="5"/>
      <c r="I682" s="5"/>
      <c r="J682" s="5"/>
      <c r="K682" s="5"/>
      <c r="L682" s="28"/>
      <c r="M682" s="148" t="s">
        <v>719</v>
      </c>
      <c r="N682" s="149">
        <v>2</v>
      </c>
      <c r="O682" s="150"/>
      <c r="P682" s="151">
        <v>339624.54499999998</v>
      </c>
      <c r="Q682" s="144">
        <v>0</v>
      </c>
      <c r="R682" s="144">
        <f t="shared" si="211"/>
        <v>339624.54499999998</v>
      </c>
      <c r="S682" s="144">
        <f t="shared" si="205"/>
        <v>25482.029611349997</v>
      </c>
      <c r="T682" s="144">
        <v>0</v>
      </c>
      <c r="U682" s="144">
        <f t="shared" si="212"/>
        <v>365106.57461134996</v>
      </c>
      <c r="V682" s="145"/>
      <c r="W682" s="152">
        <v>13926</v>
      </c>
      <c r="X682" s="146">
        <f t="shared" si="206"/>
        <v>1721.2535999999998</v>
      </c>
      <c r="Y682" s="144">
        <v>0</v>
      </c>
      <c r="Z682" s="144">
        <f t="shared" si="207"/>
        <v>15647.2536</v>
      </c>
      <c r="AA682" s="144">
        <f t="shared" si="208"/>
        <v>730213.14922269993</v>
      </c>
      <c r="AB682" s="144">
        <f t="shared" si="209"/>
        <v>31294.5072</v>
      </c>
      <c r="AC682" s="147">
        <f t="shared" si="210"/>
        <v>761508</v>
      </c>
      <c r="AD682" s="48"/>
      <c r="AE682" s="21">
        <v>10</v>
      </c>
      <c r="AF682" s="21">
        <v>2</v>
      </c>
      <c r="AG682" s="21">
        <f t="shared" si="213"/>
        <v>67924.909</v>
      </c>
      <c r="AH682" s="21">
        <f t="shared" si="214"/>
        <v>0</v>
      </c>
      <c r="AI682" s="21">
        <f t="shared" si="215"/>
        <v>67924.909</v>
      </c>
      <c r="AJ682" s="21">
        <f t="shared" si="216"/>
        <v>5096.4059222699989</v>
      </c>
      <c r="AK682" s="21">
        <f t="shared" si="217"/>
        <v>0</v>
      </c>
      <c r="AL682" s="21">
        <f t="shared" si="218"/>
        <v>73021.314922270001</v>
      </c>
      <c r="AM682" s="21">
        <f t="shared" si="219"/>
        <v>2785.2</v>
      </c>
      <c r="AN682" s="21">
        <f t="shared" si="220"/>
        <v>344.25071999999994</v>
      </c>
      <c r="AO682" s="21">
        <f t="shared" si="221"/>
        <v>0</v>
      </c>
      <c r="AP682" s="21">
        <f t="shared" si="222"/>
        <v>3129.4507199999998</v>
      </c>
      <c r="AQ682" s="23">
        <f t="shared" si="223"/>
        <v>76150.765642269995</v>
      </c>
    </row>
    <row r="683" spans="1:43" ht="30" x14ac:dyDescent="0.25">
      <c r="A683" s="128" t="s">
        <v>236</v>
      </c>
      <c r="B683" s="140" t="s">
        <v>792</v>
      </c>
      <c r="C683" s="118" t="s">
        <v>828</v>
      </c>
      <c r="D683" s="5"/>
      <c r="E683" s="5"/>
      <c r="F683" s="5"/>
      <c r="G683" s="5"/>
      <c r="H683" s="5"/>
      <c r="I683" s="5"/>
      <c r="J683" s="5"/>
      <c r="K683" s="5"/>
      <c r="L683" s="28"/>
      <c r="M683" s="141" t="s">
        <v>732</v>
      </c>
      <c r="N683" s="142">
        <v>0</v>
      </c>
      <c r="O683" s="150"/>
      <c r="P683" s="144">
        <v>0</v>
      </c>
      <c r="Q683" s="144">
        <v>0</v>
      </c>
      <c r="R683" s="144">
        <f t="shared" si="211"/>
        <v>0</v>
      </c>
      <c r="S683" s="144">
        <f t="shared" si="205"/>
        <v>0</v>
      </c>
      <c r="T683" s="144">
        <v>0</v>
      </c>
      <c r="U683" s="144">
        <f t="shared" si="212"/>
        <v>0</v>
      </c>
      <c r="V683" s="145"/>
      <c r="W683" s="144">
        <v>0</v>
      </c>
      <c r="X683" s="146">
        <f t="shared" si="206"/>
        <v>0</v>
      </c>
      <c r="Y683" s="144">
        <v>0</v>
      </c>
      <c r="Z683" s="144">
        <f t="shared" si="207"/>
        <v>0</v>
      </c>
      <c r="AA683" s="144">
        <f t="shared" si="208"/>
        <v>0</v>
      </c>
      <c r="AB683" s="144">
        <f t="shared" si="209"/>
        <v>0</v>
      </c>
      <c r="AC683" s="147">
        <f t="shared" si="210"/>
        <v>0</v>
      </c>
      <c r="AD683" s="48"/>
      <c r="AE683" s="21">
        <v>10</v>
      </c>
      <c r="AF683" s="21">
        <v>0</v>
      </c>
      <c r="AG683" s="21">
        <f t="shared" si="213"/>
        <v>0</v>
      </c>
      <c r="AH683" s="21">
        <f t="shared" si="214"/>
        <v>0</v>
      </c>
      <c r="AI683" s="21">
        <f t="shared" si="215"/>
        <v>0</v>
      </c>
      <c r="AJ683" s="21">
        <f t="shared" si="216"/>
        <v>0</v>
      </c>
      <c r="AK683" s="21">
        <f t="shared" si="217"/>
        <v>0</v>
      </c>
      <c r="AL683" s="21">
        <f t="shared" si="218"/>
        <v>0</v>
      </c>
      <c r="AM683" s="21">
        <f t="shared" si="219"/>
        <v>0</v>
      </c>
      <c r="AN683" s="21">
        <f t="shared" si="220"/>
        <v>0</v>
      </c>
      <c r="AO683" s="21">
        <f t="shared" si="221"/>
        <v>0</v>
      </c>
      <c r="AP683" s="21">
        <f t="shared" si="222"/>
        <v>0</v>
      </c>
      <c r="AQ683" s="23">
        <f t="shared" si="223"/>
        <v>0</v>
      </c>
    </row>
    <row r="684" spans="1:43" ht="30" x14ac:dyDescent="0.25">
      <c r="A684" s="128" t="s">
        <v>237</v>
      </c>
      <c r="B684" s="140" t="s">
        <v>792</v>
      </c>
      <c r="C684" s="118" t="s">
        <v>829</v>
      </c>
      <c r="D684" s="5"/>
      <c r="E684" s="5"/>
      <c r="F684" s="5"/>
      <c r="G684" s="5"/>
      <c r="H684" s="5"/>
      <c r="I684" s="5"/>
      <c r="J684" s="5"/>
      <c r="K684" s="5"/>
      <c r="L684" s="28"/>
      <c r="M684" s="141" t="s">
        <v>732</v>
      </c>
      <c r="N684" s="142">
        <v>0</v>
      </c>
      <c r="O684" s="150"/>
      <c r="P684" s="144">
        <v>0</v>
      </c>
      <c r="Q684" s="144">
        <v>0</v>
      </c>
      <c r="R684" s="144">
        <f t="shared" si="211"/>
        <v>0</v>
      </c>
      <c r="S684" s="144">
        <f t="shared" si="205"/>
        <v>0</v>
      </c>
      <c r="T684" s="144">
        <v>0</v>
      </c>
      <c r="U684" s="144">
        <f t="shared" si="212"/>
        <v>0</v>
      </c>
      <c r="V684" s="145"/>
      <c r="W684" s="144">
        <v>0</v>
      </c>
      <c r="X684" s="146">
        <f t="shared" si="206"/>
        <v>0</v>
      </c>
      <c r="Y684" s="144">
        <v>0</v>
      </c>
      <c r="Z684" s="144">
        <f t="shared" si="207"/>
        <v>0</v>
      </c>
      <c r="AA684" s="144">
        <f t="shared" si="208"/>
        <v>0</v>
      </c>
      <c r="AB684" s="144">
        <f t="shared" si="209"/>
        <v>0</v>
      </c>
      <c r="AC684" s="147">
        <f t="shared" si="210"/>
        <v>0</v>
      </c>
      <c r="AD684" s="48"/>
      <c r="AE684" s="21">
        <v>10</v>
      </c>
      <c r="AF684" s="21">
        <v>0</v>
      </c>
      <c r="AG684" s="21">
        <f t="shared" si="213"/>
        <v>0</v>
      </c>
      <c r="AH684" s="21">
        <f t="shared" si="214"/>
        <v>0</v>
      </c>
      <c r="AI684" s="21">
        <f t="shared" si="215"/>
        <v>0</v>
      </c>
      <c r="AJ684" s="21">
        <f t="shared" si="216"/>
        <v>0</v>
      </c>
      <c r="AK684" s="21">
        <f t="shared" si="217"/>
        <v>0</v>
      </c>
      <c r="AL684" s="21">
        <f t="shared" si="218"/>
        <v>0</v>
      </c>
      <c r="AM684" s="21">
        <f t="shared" si="219"/>
        <v>0</v>
      </c>
      <c r="AN684" s="21">
        <f t="shared" si="220"/>
        <v>0</v>
      </c>
      <c r="AO684" s="21">
        <f t="shared" si="221"/>
        <v>0</v>
      </c>
      <c r="AP684" s="21">
        <f t="shared" si="222"/>
        <v>0</v>
      </c>
      <c r="AQ684" s="23">
        <f t="shared" si="223"/>
        <v>0</v>
      </c>
    </row>
    <row r="685" spans="1:43" x14ac:dyDescent="0.25">
      <c r="A685" s="126">
        <v>31</v>
      </c>
      <c r="B685" s="140" t="s">
        <v>792</v>
      </c>
      <c r="C685" s="127" t="s">
        <v>449</v>
      </c>
      <c r="D685" s="5"/>
      <c r="E685" s="5"/>
      <c r="F685" s="5"/>
      <c r="G685" s="5"/>
      <c r="H685" s="5"/>
      <c r="I685" s="5"/>
      <c r="J685" s="5"/>
      <c r="K685" s="5"/>
      <c r="L685" s="28"/>
      <c r="M685" s="141" t="s">
        <v>732</v>
      </c>
      <c r="N685" s="142">
        <v>0</v>
      </c>
      <c r="O685" s="150"/>
      <c r="P685" s="144">
        <v>0</v>
      </c>
      <c r="Q685" s="144">
        <v>0</v>
      </c>
      <c r="R685" s="144">
        <f t="shared" si="211"/>
        <v>0</v>
      </c>
      <c r="S685" s="144">
        <f t="shared" si="205"/>
        <v>0</v>
      </c>
      <c r="T685" s="144">
        <v>0</v>
      </c>
      <c r="U685" s="144">
        <f t="shared" si="212"/>
        <v>0</v>
      </c>
      <c r="V685" s="145"/>
      <c r="W685" s="144">
        <v>0</v>
      </c>
      <c r="X685" s="146">
        <f t="shared" si="206"/>
        <v>0</v>
      </c>
      <c r="Y685" s="144">
        <v>0</v>
      </c>
      <c r="Z685" s="144">
        <f t="shared" si="207"/>
        <v>0</v>
      </c>
      <c r="AA685" s="144">
        <f t="shared" si="208"/>
        <v>0</v>
      </c>
      <c r="AB685" s="144">
        <f t="shared" si="209"/>
        <v>0</v>
      </c>
      <c r="AC685" s="147">
        <f t="shared" si="210"/>
        <v>0</v>
      </c>
      <c r="AD685" s="48"/>
      <c r="AE685" s="21">
        <v>10</v>
      </c>
      <c r="AF685" s="21">
        <v>0</v>
      </c>
      <c r="AG685" s="21">
        <f t="shared" si="213"/>
        <v>0</v>
      </c>
      <c r="AH685" s="21">
        <f t="shared" si="214"/>
        <v>0</v>
      </c>
      <c r="AI685" s="21">
        <f t="shared" si="215"/>
        <v>0</v>
      </c>
      <c r="AJ685" s="21">
        <f t="shared" si="216"/>
        <v>0</v>
      </c>
      <c r="AK685" s="21">
        <f t="shared" si="217"/>
        <v>0</v>
      </c>
      <c r="AL685" s="21">
        <f t="shared" si="218"/>
        <v>0</v>
      </c>
      <c r="AM685" s="21">
        <f t="shared" si="219"/>
        <v>0</v>
      </c>
      <c r="AN685" s="21">
        <f t="shared" si="220"/>
        <v>0</v>
      </c>
      <c r="AO685" s="21">
        <f t="shared" si="221"/>
        <v>0</v>
      </c>
      <c r="AP685" s="21">
        <f t="shared" si="222"/>
        <v>0</v>
      </c>
      <c r="AQ685" s="23">
        <f t="shared" si="223"/>
        <v>0</v>
      </c>
    </row>
    <row r="686" spans="1:43" ht="240" x14ac:dyDescent="0.25">
      <c r="A686" s="131"/>
      <c r="B686" s="140" t="s">
        <v>792</v>
      </c>
      <c r="C686" s="118" t="s">
        <v>751</v>
      </c>
      <c r="D686" s="5"/>
      <c r="E686" s="5"/>
      <c r="F686" s="5"/>
      <c r="G686" s="5"/>
      <c r="H686" s="5"/>
      <c r="I686" s="5"/>
      <c r="J686" s="5"/>
      <c r="K686" s="5"/>
      <c r="L686" s="28"/>
      <c r="M686" s="141" t="s">
        <v>732</v>
      </c>
      <c r="N686" s="142">
        <v>0</v>
      </c>
      <c r="O686" s="150"/>
      <c r="P686" s="144">
        <v>0</v>
      </c>
      <c r="Q686" s="144">
        <v>0</v>
      </c>
      <c r="R686" s="144">
        <f t="shared" si="211"/>
        <v>0</v>
      </c>
      <c r="S686" s="144">
        <f t="shared" si="205"/>
        <v>0</v>
      </c>
      <c r="T686" s="144">
        <v>0</v>
      </c>
      <c r="U686" s="144">
        <f t="shared" si="212"/>
        <v>0</v>
      </c>
      <c r="V686" s="145"/>
      <c r="W686" s="144">
        <v>0</v>
      </c>
      <c r="X686" s="146">
        <f t="shared" si="206"/>
        <v>0</v>
      </c>
      <c r="Y686" s="144">
        <v>0</v>
      </c>
      <c r="Z686" s="144">
        <f t="shared" si="207"/>
        <v>0</v>
      </c>
      <c r="AA686" s="144">
        <f t="shared" si="208"/>
        <v>0</v>
      </c>
      <c r="AB686" s="144">
        <f t="shared" si="209"/>
        <v>0</v>
      </c>
      <c r="AC686" s="147">
        <f t="shared" si="210"/>
        <v>0</v>
      </c>
      <c r="AD686" s="48"/>
      <c r="AE686" s="21">
        <v>10</v>
      </c>
      <c r="AF686" s="21">
        <v>0</v>
      </c>
      <c r="AG686" s="21">
        <f t="shared" si="213"/>
        <v>0</v>
      </c>
      <c r="AH686" s="21">
        <f t="shared" si="214"/>
        <v>0</v>
      </c>
      <c r="AI686" s="21">
        <f t="shared" si="215"/>
        <v>0</v>
      </c>
      <c r="AJ686" s="21">
        <f t="shared" si="216"/>
        <v>0</v>
      </c>
      <c r="AK686" s="21">
        <f t="shared" si="217"/>
        <v>0</v>
      </c>
      <c r="AL686" s="21">
        <f t="shared" si="218"/>
        <v>0</v>
      </c>
      <c r="AM686" s="21">
        <f t="shared" si="219"/>
        <v>0</v>
      </c>
      <c r="AN686" s="21">
        <f t="shared" si="220"/>
        <v>0</v>
      </c>
      <c r="AO686" s="21">
        <f t="shared" si="221"/>
        <v>0</v>
      </c>
      <c r="AP686" s="21">
        <f t="shared" si="222"/>
        <v>0</v>
      </c>
      <c r="AQ686" s="23">
        <f t="shared" si="223"/>
        <v>0</v>
      </c>
    </row>
    <row r="687" spans="1:43" x14ac:dyDescent="0.25">
      <c r="A687" s="131"/>
      <c r="B687" s="140" t="s">
        <v>792</v>
      </c>
      <c r="C687" s="125" t="s">
        <v>450</v>
      </c>
      <c r="D687" s="5"/>
      <c r="E687" s="5"/>
      <c r="F687" s="5"/>
      <c r="G687" s="5"/>
      <c r="H687" s="5"/>
      <c r="I687" s="5"/>
      <c r="J687" s="5"/>
      <c r="K687" s="5"/>
      <c r="L687" s="28"/>
      <c r="M687" s="148" t="s">
        <v>47</v>
      </c>
      <c r="N687" s="149">
        <v>40</v>
      </c>
      <c r="O687" s="150"/>
      <c r="P687" s="151">
        <v>10478.26</v>
      </c>
      <c r="Q687" s="144">
        <v>0</v>
      </c>
      <c r="R687" s="144">
        <f t="shared" si="211"/>
        <v>10478.26</v>
      </c>
      <c r="S687" s="144">
        <f t="shared" si="205"/>
        <v>786.18384779999997</v>
      </c>
      <c r="T687" s="144">
        <v>0</v>
      </c>
      <c r="U687" s="144">
        <f t="shared" si="212"/>
        <v>11264.443847800001</v>
      </c>
      <c r="V687" s="145"/>
      <c r="W687" s="152">
        <v>1012.8</v>
      </c>
      <c r="X687" s="146">
        <f t="shared" si="206"/>
        <v>125.18207999999998</v>
      </c>
      <c r="Y687" s="144">
        <v>0</v>
      </c>
      <c r="Z687" s="144">
        <f t="shared" si="207"/>
        <v>1137.98208</v>
      </c>
      <c r="AA687" s="144">
        <f t="shared" si="208"/>
        <v>450577.75391200004</v>
      </c>
      <c r="AB687" s="144">
        <f t="shared" si="209"/>
        <v>45519.283199999998</v>
      </c>
      <c r="AC687" s="147">
        <f t="shared" si="210"/>
        <v>496097</v>
      </c>
      <c r="AD687" s="48"/>
      <c r="AE687" s="21">
        <v>10</v>
      </c>
      <c r="AF687" s="21">
        <v>40</v>
      </c>
      <c r="AG687" s="21">
        <f t="shared" si="213"/>
        <v>41913.040000000001</v>
      </c>
      <c r="AH687" s="21">
        <f t="shared" si="214"/>
        <v>0</v>
      </c>
      <c r="AI687" s="21">
        <f t="shared" si="215"/>
        <v>41913.040000000001</v>
      </c>
      <c r="AJ687" s="21">
        <f t="shared" si="216"/>
        <v>3144.7353911999999</v>
      </c>
      <c r="AK687" s="21">
        <f t="shared" si="217"/>
        <v>0</v>
      </c>
      <c r="AL687" s="21">
        <f t="shared" si="218"/>
        <v>45057.775391200004</v>
      </c>
      <c r="AM687" s="21">
        <f t="shared" si="219"/>
        <v>4051.2</v>
      </c>
      <c r="AN687" s="21">
        <f t="shared" si="220"/>
        <v>500.72831999999994</v>
      </c>
      <c r="AO687" s="21">
        <f t="shared" si="221"/>
        <v>0</v>
      </c>
      <c r="AP687" s="21">
        <f t="shared" si="222"/>
        <v>4551.92832</v>
      </c>
      <c r="AQ687" s="23">
        <f t="shared" si="223"/>
        <v>49609.703711200003</v>
      </c>
    </row>
    <row r="688" spans="1:43" ht="60" x14ac:dyDescent="0.25">
      <c r="A688" s="126">
        <v>32</v>
      </c>
      <c r="B688" s="140" t="s">
        <v>792</v>
      </c>
      <c r="C688" s="118" t="s">
        <v>830</v>
      </c>
      <c r="D688" s="5"/>
      <c r="E688" s="5"/>
      <c r="F688" s="5"/>
      <c r="G688" s="5"/>
      <c r="H688" s="5"/>
      <c r="I688" s="5"/>
      <c r="J688" s="5"/>
      <c r="K688" s="5"/>
      <c r="L688" s="28"/>
      <c r="M688" s="141" t="s">
        <v>732</v>
      </c>
      <c r="N688" s="142">
        <v>0</v>
      </c>
      <c r="O688" s="150"/>
      <c r="P688" s="144">
        <v>0</v>
      </c>
      <c r="Q688" s="144">
        <v>0</v>
      </c>
      <c r="R688" s="144">
        <f t="shared" si="211"/>
        <v>0</v>
      </c>
      <c r="S688" s="144">
        <f t="shared" si="205"/>
        <v>0</v>
      </c>
      <c r="T688" s="144">
        <v>0</v>
      </c>
      <c r="U688" s="144">
        <f t="shared" si="212"/>
        <v>0</v>
      </c>
      <c r="V688" s="145"/>
      <c r="W688" s="144">
        <v>0</v>
      </c>
      <c r="X688" s="146">
        <f t="shared" si="206"/>
        <v>0</v>
      </c>
      <c r="Y688" s="144">
        <v>0</v>
      </c>
      <c r="Z688" s="144">
        <f t="shared" si="207"/>
        <v>0</v>
      </c>
      <c r="AA688" s="144">
        <f t="shared" si="208"/>
        <v>0</v>
      </c>
      <c r="AB688" s="144">
        <f t="shared" si="209"/>
        <v>0</v>
      </c>
      <c r="AC688" s="147">
        <f t="shared" si="210"/>
        <v>0</v>
      </c>
      <c r="AD688" s="48"/>
      <c r="AE688" s="21">
        <v>10</v>
      </c>
      <c r="AF688" s="21">
        <v>0</v>
      </c>
      <c r="AG688" s="21">
        <f t="shared" si="213"/>
        <v>0</v>
      </c>
      <c r="AH688" s="21">
        <f t="shared" si="214"/>
        <v>0</v>
      </c>
      <c r="AI688" s="21">
        <f t="shared" si="215"/>
        <v>0</v>
      </c>
      <c r="AJ688" s="21">
        <f t="shared" si="216"/>
        <v>0</v>
      </c>
      <c r="AK688" s="21">
        <f t="shared" si="217"/>
        <v>0</v>
      </c>
      <c r="AL688" s="21">
        <f t="shared" si="218"/>
        <v>0</v>
      </c>
      <c r="AM688" s="21">
        <f t="shared" si="219"/>
        <v>0</v>
      </c>
      <c r="AN688" s="21">
        <f t="shared" si="220"/>
        <v>0</v>
      </c>
      <c r="AO688" s="21">
        <f t="shared" si="221"/>
        <v>0</v>
      </c>
      <c r="AP688" s="21">
        <f t="shared" si="222"/>
        <v>0</v>
      </c>
      <c r="AQ688" s="23">
        <f t="shared" si="223"/>
        <v>0</v>
      </c>
    </row>
    <row r="689" spans="1:43" x14ac:dyDescent="0.25">
      <c r="A689" s="128">
        <v>32.1</v>
      </c>
      <c r="B689" s="140" t="s">
        <v>792</v>
      </c>
      <c r="C689" s="118" t="s">
        <v>451</v>
      </c>
      <c r="D689" s="5"/>
      <c r="E689" s="5"/>
      <c r="F689" s="5"/>
      <c r="G689" s="5"/>
      <c r="H689" s="5"/>
      <c r="I689" s="5"/>
      <c r="J689" s="5"/>
      <c r="K689" s="5"/>
      <c r="L689" s="28"/>
      <c r="M689" s="148" t="s">
        <v>726</v>
      </c>
      <c r="N689" s="149">
        <v>11</v>
      </c>
      <c r="O689" s="150"/>
      <c r="P689" s="151">
        <v>10447.665000000001</v>
      </c>
      <c r="Q689" s="144">
        <v>0</v>
      </c>
      <c r="R689" s="144">
        <f t="shared" si="211"/>
        <v>10447.665000000001</v>
      </c>
      <c r="S689" s="144">
        <f t="shared" si="205"/>
        <v>783.88830495000002</v>
      </c>
      <c r="T689" s="144">
        <v>0</v>
      </c>
      <c r="U689" s="144">
        <f t="shared" si="212"/>
        <v>11231.553304950001</v>
      </c>
      <c r="V689" s="145"/>
      <c r="W689" s="152">
        <v>1899</v>
      </c>
      <c r="X689" s="146">
        <f t="shared" si="206"/>
        <v>234.71639999999996</v>
      </c>
      <c r="Y689" s="144">
        <v>0</v>
      </c>
      <c r="Z689" s="144">
        <f t="shared" si="207"/>
        <v>2133.7163999999998</v>
      </c>
      <c r="AA689" s="144">
        <f t="shared" si="208"/>
        <v>123547.08635445</v>
      </c>
      <c r="AB689" s="144">
        <f t="shared" si="209"/>
        <v>23470.880399999998</v>
      </c>
      <c r="AC689" s="147">
        <f t="shared" si="210"/>
        <v>147018</v>
      </c>
      <c r="AD689" s="48"/>
      <c r="AE689" s="21">
        <v>10</v>
      </c>
      <c r="AF689" s="21">
        <v>11</v>
      </c>
      <c r="AG689" s="21">
        <f t="shared" si="213"/>
        <v>11492.431500000001</v>
      </c>
      <c r="AH689" s="21">
        <f t="shared" si="214"/>
        <v>0</v>
      </c>
      <c r="AI689" s="21">
        <f t="shared" si="215"/>
        <v>11492.431500000001</v>
      </c>
      <c r="AJ689" s="21">
        <f t="shared" si="216"/>
        <v>862.277135445</v>
      </c>
      <c r="AK689" s="21">
        <f t="shared" si="217"/>
        <v>0</v>
      </c>
      <c r="AL689" s="21">
        <f t="shared" si="218"/>
        <v>12354.708635445</v>
      </c>
      <c r="AM689" s="21">
        <f t="shared" si="219"/>
        <v>2088.9</v>
      </c>
      <c r="AN689" s="21">
        <f t="shared" si="220"/>
        <v>258.18803999999994</v>
      </c>
      <c r="AO689" s="21">
        <f t="shared" si="221"/>
        <v>0</v>
      </c>
      <c r="AP689" s="21">
        <f t="shared" si="222"/>
        <v>2347.0880400000001</v>
      </c>
      <c r="AQ689" s="23">
        <f t="shared" si="223"/>
        <v>14701.796675445001</v>
      </c>
    </row>
    <row r="690" spans="1:43" x14ac:dyDescent="0.25">
      <c r="A690" s="128">
        <v>32.200000000000003</v>
      </c>
      <c r="B690" s="140" t="s">
        <v>792</v>
      </c>
      <c r="C690" s="118" t="s">
        <v>452</v>
      </c>
      <c r="D690" s="5"/>
      <c r="E690" s="5"/>
      <c r="F690" s="5"/>
      <c r="G690" s="5"/>
      <c r="H690" s="5"/>
      <c r="I690" s="5"/>
      <c r="J690" s="5"/>
      <c r="K690" s="5"/>
      <c r="L690" s="28"/>
      <c r="M690" s="148" t="s">
        <v>726</v>
      </c>
      <c r="N690" s="149">
        <v>1</v>
      </c>
      <c r="O690" s="150"/>
      <c r="P690" s="151">
        <v>10435.004999999999</v>
      </c>
      <c r="Q690" s="144">
        <v>0</v>
      </c>
      <c r="R690" s="144">
        <f t="shared" si="211"/>
        <v>10435.004999999999</v>
      </c>
      <c r="S690" s="144">
        <f t="shared" si="205"/>
        <v>782.93842514999994</v>
      </c>
      <c r="T690" s="144">
        <v>0</v>
      </c>
      <c r="U690" s="144">
        <f t="shared" si="212"/>
        <v>11217.943425149999</v>
      </c>
      <c r="V690" s="145"/>
      <c r="W690" s="152">
        <v>1266</v>
      </c>
      <c r="X690" s="146">
        <f t="shared" si="206"/>
        <v>156.4776</v>
      </c>
      <c r="Y690" s="144">
        <v>0</v>
      </c>
      <c r="Z690" s="144">
        <f t="shared" si="207"/>
        <v>1422.4775999999999</v>
      </c>
      <c r="AA690" s="144">
        <f t="shared" si="208"/>
        <v>11217.943425149999</v>
      </c>
      <c r="AB690" s="144">
        <f t="shared" si="209"/>
        <v>1422.4775999999999</v>
      </c>
      <c r="AC690" s="147">
        <f t="shared" si="210"/>
        <v>12640</v>
      </c>
      <c r="AD690" s="48"/>
      <c r="AE690" s="21">
        <v>10</v>
      </c>
      <c r="AF690" s="21">
        <v>1</v>
      </c>
      <c r="AG690" s="21">
        <f t="shared" si="213"/>
        <v>1043.5004999999999</v>
      </c>
      <c r="AH690" s="21">
        <f t="shared" si="214"/>
        <v>0</v>
      </c>
      <c r="AI690" s="21">
        <f t="shared" si="215"/>
        <v>1043.5004999999999</v>
      </c>
      <c r="AJ690" s="21">
        <f t="shared" si="216"/>
        <v>78.293842514999994</v>
      </c>
      <c r="AK690" s="21">
        <f t="shared" si="217"/>
        <v>0</v>
      </c>
      <c r="AL690" s="21">
        <f t="shared" si="218"/>
        <v>1121.7943425149999</v>
      </c>
      <c r="AM690" s="21">
        <f t="shared" si="219"/>
        <v>126.6</v>
      </c>
      <c r="AN690" s="21">
        <f t="shared" si="220"/>
        <v>15.647759999999998</v>
      </c>
      <c r="AO690" s="21">
        <f t="shared" si="221"/>
        <v>0</v>
      </c>
      <c r="AP690" s="21">
        <f t="shared" si="222"/>
        <v>142.24776</v>
      </c>
      <c r="AQ690" s="23">
        <f t="shared" si="223"/>
        <v>1264.0421025149999</v>
      </c>
    </row>
    <row r="691" spans="1:43" ht="120" x14ac:dyDescent="0.25">
      <c r="A691" s="128">
        <v>33</v>
      </c>
      <c r="B691" s="140" t="s">
        <v>792</v>
      </c>
      <c r="C691" s="118" t="s">
        <v>453</v>
      </c>
      <c r="D691" s="5"/>
      <c r="E691" s="5"/>
      <c r="F691" s="5"/>
      <c r="G691" s="5"/>
      <c r="H691" s="5"/>
      <c r="I691" s="5"/>
      <c r="J691" s="5"/>
      <c r="K691" s="5"/>
      <c r="L691" s="28"/>
      <c r="M691" s="148" t="s">
        <v>719</v>
      </c>
      <c r="N691" s="149">
        <v>2</v>
      </c>
      <c r="O691" s="150"/>
      <c r="P691" s="151">
        <v>57203.154999999999</v>
      </c>
      <c r="Q691" s="144">
        <v>0</v>
      </c>
      <c r="R691" s="144">
        <f t="shared" si="211"/>
        <v>57203.154999999999</v>
      </c>
      <c r="S691" s="144">
        <f t="shared" si="205"/>
        <v>4291.9527196500003</v>
      </c>
      <c r="T691" s="144">
        <v>0</v>
      </c>
      <c r="U691" s="144">
        <f t="shared" si="212"/>
        <v>61495.107719649997</v>
      </c>
      <c r="V691" s="145"/>
      <c r="W691" s="152">
        <v>6330</v>
      </c>
      <c r="X691" s="146">
        <f t="shared" si="206"/>
        <v>782.38799999999992</v>
      </c>
      <c r="Y691" s="144">
        <v>0</v>
      </c>
      <c r="Z691" s="144">
        <f t="shared" si="207"/>
        <v>7112.3879999999999</v>
      </c>
      <c r="AA691" s="144">
        <f t="shared" si="208"/>
        <v>122990.21543929999</v>
      </c>
      <c r="AB691" s="144">
        <f t="shared" si="209"/>
        <v>14224.776</v>
      </c>
      <c r="AC691" s="147">
        <f t="shared" si="210"/>
        <v>137215</v>
      </c>
      <c r="AD691" s="48"/>
      <c r="AE691" s="21">
        <v>10</v>
      </c>
      <c r="AF691" s="21">
        <v>2</v>
      </c>
      <c r="AG691" s="21">
        <f t="shared" si="213"/>
        <v>11440.631000000001</v>
      </c>
      <c r="AH691" s="21">
        <f t="shared" si="214"/>
        <v>0</v>
      </c>
      <c r="AI691" s="21">
        <f t="shared" si="215"/>
        <v>11440.631000000001</v>
      </c>
      <c r="AJ691" s="21">
        <f t="shared" si="216"/>
        <v>858.39054393000004</v>
      </c>
      <c r="AK691" s="21">
        <f t="shared" si="217"/>
        <v>0</v>
      </c>
      <c r="AL691" s="21">
        <f t="shared" si="218"/>
        <v>12299.021543930001</v>
      </c>
      <c r="AM691" s="21">
        <f t="shared" si="219"/>
        <v>1266</v>
      </c>
      <c r="AN691" s="21">
        <f t="shared" si="220"/>
        <v>156.4776</v>
      </c>
      <c r="AO691" s="21">
        <f t="shared" si="221"/>
        <v>0</v>
      </c>
      <c r="AP691" s="21">
        <f t="shared" si="222"/>
        <v>1422.4775999999999</v>
      </c>
      <c r="AQ691" s="23">
        <f t="shared" si="223"/>
        <v>13721.499143930001</v>
      </c>
    </row>
    <row r="692" spans="1:43" ht="105" x14ac:dyDescent="0.25">
      <c r="A692" s="128">
        <v>34</v>
      </c>
      <c r="B692" s="140" t="s">
        <v>792</v>
      </c>
      <c r="C692" s="118" t="s">
        <v>454</v>
      </c>
      <c r="D692" s="5"/>
      <c r="E692" s="5"/>
      <c r="F692" s="5"/>
      <c r="G692" s="5"/>
      <c r="H692" s="5"/>
      <c r="I692" s="5"/>
      <c r="J692" s="5"/>
      <c r="K692" s="5"/>
      <c r="L692" s="28"/>
      <c r="M692" s="148" t="s">
        <v>719</v>
      </c>
      <c r="N692" s="149">
        <v>1</v>
      </c>
      <c r="O692" s="150"/>
      <c r="P692" s="151">
        <v>57203.154999999999</v>
      </c>
      <c r="Q692" s="144">
        <v>0</v>
      </c>
      <c r="R692" s="144">
        <f t="shared" si="211"/>
        <v>57203.154999999999</v>
      </c>
      <c r="S692" s="144">
        <f t="shared" si="205"/>
        <v>4291.9527196500003</v>
      </c>
      <c r="T692" s="144">
        <v>0</v>
      </c>
      <c r="U692" s="144">
        <f t="shared" si="212"/>
        <v>61495.107719649997</v>
      </c>
      <c r="V692" s="145"/>
      <c r="W692" s="152">
        <v>6330</v>
      </c>
      <c r="X692" s="146">
        <f t="shared" si="206"/>
        <v>782.38799999999992</v>
      </c>
      <c r="Y692" s="144">
        <v>0</v>
      </c>
      <c r="Z692" s="144">
        <f t="shared" si="207"/>
        <v>7112.3879999999999</v>
      </c>
      <c r="AA692" s="144">
        <f t="shared" si="208"/>
        <v>61495.107719649997</v>
      </c>
      <c r="AB692" s="144">
        <f t="shared" si="209"/>
        <v>7112.3879999999999</v>
      </c>
      <c r="AC692" s="147">
        <f t="shared" si="210"/>
        <v>68607</v>
      </c>
      <c r="AD692" s="48"/>
      <c r="AE692" s="21">
        <v>10</v>
      </c>
      <c r="AF692" s="21">
        <v>1</v>
      </c>
      <c r="AG692" s="21">
        <f t="shared" si="213"/>
        <v>5720.3155000000006</v>
      </c>
      <c r="AH692" s="21">
        <f t="shared" si="214"/>
        <v>0</v>
      </c>
      <c r="AI692" s="21">
        <f t="shared" si="215"/>
        <v>5720.3155000000006</v>
      </c>
      <c r="AJ692" s="21">
        <f t="shared" si="216"/>
        <v>429.19527196500002</v>
      </c>
      <c r="AK692" s="21">
        <f t="shared" si="217"/>
        <v>0</v>
      </c>
      <c r="AL692" s="21">
        <f t="shared" si="218"/>
        <v>6149.5107719650005</v>
      </c>
      <c r="AM692" s="21">
        <f t="shared" si="219"/>
        <v>633</v>
      </c>
      <c r="AN692" s="21">
        <f t="shared" si="220"/>
        <v>78.238799999999998</v>
      </c>
      <c r="AO692" s="21">
        <f t="shared" si="221"/>
        <v>0</v>
      </c>
      <c r="AP692" s="21">
        <f t="shared" si="222"/>
        <v>711.23879999999997</v>
      </c>
      <c r="AQ692" s="23">
        <f t="shared" si="223"/>
        <v>6860.7495719650005</v>
      </c>
    </row>
    <row r="693" spans="1:43" x14ac:dyDescent="0.25">
      <c r="A693" s="126">
        <v>35</v>
      </c>
      <c r="B693" s="140" t="s">
        <v>792</v>
      </c>
      <c r="C693" s="124" t="s">
        <v>455</v>
      </c>
      <c r="D693" s="5"/>
      <c r="E693" s="5"/>
      <c r="F693" s="5"/>
      <c r="G693" s="5"/>
      <c r="H693" s="5"/>
      <c r="I693" s="5"/>
      <c r="J693" s="5"/>
      <c r="K693" s="5"/>
      <c r="L693" s="28"/>
      <c r="M693" s="141" t="s">
        <v>732</v>
      </c>
      <c r="N693" s="142">
        <v>0</v>
      </c>
      <c r="O693" s="150"/>
      <c r="P693" s="144">
        <v>0</v>
      </c>
      <c r="Q693" s="144">
        <v>0</v>
      </c>
      <c r="R693" s="144">
        <f t="shared" si="211"/>
        <v>0</v>
      </c>
      <c r="S693" s="144">
        <f t="shared" si="205"/>
        <v>0</v>
      </c>
      <c r="T693" s="144">
        <v>0</v>
      </c>
      <c r="U693" s="144">
        <f t="shared" si="212"/>
        <v>0</v>
      </c>
      <c r="V693" s="145"/>
      <c r="W693" s="144">
        <v>0</v>
      </c>
      <c r="X693" s="146">
        <f t="shared" si="206"/>
        <v>0</v>
      </c>
      <c r="Y693" s="144">
        <v>0</v>
      </c>
      <c r="Z693" s="144">
        <f t="shared" si="207"/>
        <v>0</v>
      </c>
      <c r="AA693" s="144">
        <f t="shared" si="208"/>
        <v>0</v>
      </c>
      <c r="AB693" s="144">
        <f t="shared" si="209"/>
        <v>0</v>
      </c>
      <c r="AC693" s="147">
        <f t="shared" si="210"/>
        <v>0</v>
      </c>
      <c r="AD693" s="48"/>
      <c r="AE693" s="21">
        <v>10</v>
      </c>
      <c r="AF693" s="21">
        <v>0</v>
      </c>
      <c r="AG693" s="21">
        <f t="shared" si="213"/>
        <v>0</v>
      </c>
      <c r="AH693" s="21">
        <f t="shared" si="214"/>
        <v>0</v>
      </c>
      <c r="AI693" s="21">
        <f t="shared" si="215"/>
        <v>0</v>
      </c>
      <c r="AJ693" s="21">
        <f t="shared" si="216"/>
        <v>0</v>
      </c>
      <c r="AK693" s="21">
        <f t="shared" si="217"/>
        <v>0</v>
      </c>
      <c r="AL693" s="21">
        <f t="shared" si="218"/>
        <v>0</v>
      </c>
      <c r="AM693" s="21">
        <f t="shared" si="219"/>
        <v>0</v>
      </c>
      <c r="AN693" s="21">
        <f t="shared" si="220"/>
        <v>0</v>
      </c>
      <c r="AO693" s="21">
        <f t="shared" si="221"/>
        <v>0</v>
      </c>
      <c r="AP693" s="21">
        <f t="shared" si="222"/>
        <v>0</v>
      </c>
      <c r="AQ693" s="23">
        <f t="shared" si="223"/>
        <v>0</v>
      </c>
    </row>
    <row r="694" spans="1:43" ht="120" x14ac:dyDescent="0.25">
      <c r="A694" s="128"/>
      <c r="B694" s="140" t="s">
        <v>792</v>
      </c>
      <c r="C694" s="118" t="s">
        <v>790</v>
      </c>
      <c r="D694" s="5"/>
      <c r="E694" s="5"/>
      <c r="F694" s="5"/>
      <c r="G694" s="5"/>
      <c r="H694" s="5"/>
      <c r="I694" s="5"/>
      <c r="J694" s="5"/>
      <c r="K694" s="5"/>
      <c r="L694" s="28"/>
      <c r="M694" s="141" t="s">
        <v>732</v>
      </c>
      <c r="N694" s="142">
        <v>0</v>
      </c>
      <c r="O694" s="150"/>
      <c r="P694" s="144">
        <v>0</v>
      </c>
      <c r="Q694" s="144">
        <v>0</v>
      </c>
      <c r="R694" s="144">
        <f t="shared" si="211"/>
        <v>0</v>
      </c>
      <c r="S694" s="144">
        <f t="shared" si="205"/>
        <v>0</v>
      </c>
      <c r="T694" s="144">
        <v>0</v>
      </c>
      <c r="U694" s="144">
        <f t="shared" si="212"/>
        <v>0</v>
      </c>
      <c r="V694" s="145"/>
      <c r="W694" s="144">
        <v>0</v>
      </c>
      <c r="X694" s="146">
        <f t="shared" si="206"/>
        <v>0</v>
      </c>
      <c r="Y694" s="144">
        <v>0</v>
      </c>
      <c r="Z694" s="144">
        <f t="shared" si="207"/>
        <v>0</v>
      </c>
      <c r="AA694" s="144">
        <f t="shared" si="208"/>
        <v>0</v>
      </c>
      <c r="AB694" s="144">
        <f t="shared" si="209"/>
        <v>0</v>
      </c>
      <c r="AC694" s="147">
        <f t="shared" si="210"/>
        <v>0</v>
      </c>
      <c r="AD694" s="48"/>
      <c r="AE694" s="21">
        <v>10</v>
      </c>
      <c r="AF694" s="21">
        <v>0</v>
      </c>
      <c r="AG694" s="21">
        <f t="shared" si="213"/>
        <v>0</v>
      </c>
      <c r="AH694" s="21">
        <f t="shared" si="214"/>
        <v>0</v>
      </c>
      <c r="AI694" s="21">
        <f t="shared" si="215"/>
        <v>0</v>
      </c>
      <c r="AJ694" s="21">
        <f t="shared" si="216"/>
        <v>0</v>
      </c>
      <c r="AK694" s="21">
        <f t="shared" si="217"/>
        <v>0</v>
      </c>
      <c r="AL694" s="21">
        <f t="shared" si="218"/>
        <v>0</v>
      </c>
      <c r="AM694" s="21">
        <f t="shared" si="219"/>
        <v>0</v>
      </c>
      <c r="AN694" s="21">
        <f t="shared" si="220"/>
        <v>0</v>
      </c>
      <c r="AO694" s="21">
        <f t="shared" si="221"/>
        <v>0</v>
      </c>
      <c r="AP694" s="21">
        <f t="shared" si="222"/>
        <v>0</v>
      </c>
      <c r="AQ694" s="23">
        <f t="shared" si="223"/>
        <v>0</v>
      </c>
    </row>
    <row r="695" spans="1:43" x14ac:dyDescent="0.25">
      <c r="A695" s="128">
        <v>35.1</v>
      </c>
      <c r="B695" s="140" t="s">
        <v>792</v>
      </c>
      <c r="C695" s="135" t="s">
        <v>456</v>
      </c>
      <c r="D695" s="5"/>
      <c r="E695" s="5"/>
      <c r="F695" s="5"/>
      <c r="G695" s="5"/>
      <c r="H695" s="5"/>
      <c r="I695" s="5"/>
      <c r="J695" s="5"/>
      <c r="K695" s="5"/>
      <c r="L695" s="28"/>
      <c r="M695" s="141" t="s">
        <v>732</v>
      </c>
      <c r="N695" s="142">
        <v>0</v>
      </c>
      <c r="O695" s="150"/>
      <c r="P695" s="144">
        <v>0</v>
      </c>
      <c r="Q695" s="144">
        <v>0</v>
      </c>
      <c r="R695" s="144">
        <f t="shared" si="211"/>
        <v>0</v>
      </c>
      <c r="S695" s="144">
        <f t="shared" si="205"/>
        <v>0</v>
      </c>
      <c r="T695" s="144">
        <v>0</v>
      </c>
      <c r="U695" s="144">
        <f t="shared" si="212"/>
        <v>0</v>
      </c>
      <c r="V695" s="145"/>
      <c r="W695" s="144">
        <v>0</v>
      </c>
      <c r="X695" s="146">
        <f t="shared" si="206"/>
        <v>0</v>
      </c>
      <c r="Y695" s="144">
        <v>0</v>
      </c>
      <c r="Z695" s="144">
        <f t="shared" si="207"/>
        <v>0</v>
      </c>
      <c r="AA695" s="144">
        <f t="shared" si="208"/>
        <v>0</v>
      </c>
      <c r="AB695" s="144">
        <f t="shared" si="209"/>
        <v>0</v>
      </c>
      <c r="AC695" s="147">
        <f t="shared" si="210"/>
        <v>0</v>
      </c>
      <c r="AD695" s="48"/>
      <c r="AE695" s="21">
        <v>10</v>
      </c>
      <c r="AF695" s="21">
        <v>0</v>
      </c>
      <c r="AG695" s="21">
        <f t="shared" si="213"/>
        <v>0</v>
      </c>
      <c r="AH695" s="21">
        <f t="shared" si="214"/>
        <v>0</v>
      </c>
      <c r="AI695" s="21">
        <f t="shared" si="215"/>
        <v>0</v>
      </c>
      <c r="AJ695" s="21">
        <f t="shared" si="216"/>
        <v>0</v>
      </c>
      <c r="AK695" s="21">
        <f t="shared" si="217"/>
        <v>0</v>
      </c>
      <c r="AL695" s="21">
        <f t="shared" si="218"/>
        <v>0</v>
      </c>
      <c r="AM695" s="21">
        <f t="shared" si="219"/>
        <v>0</v>
      </c>
      <c r="AN695" s="21">
        <f t="shared" si="220"/>
        <v>0</v>
      </c>
      <c r="AO695" s="21">
        <f t="shared" si="221"/>
        <v>0</v>
      </c>
      <c r="AP695" s="21">
        <f t="shared" si="222"/>
        <v>0</v>
      </c>
      <c r="AQ695" s="23">
        <f t="shared" si="223"/>
        <v>0</v>
      </c>
    </row>
    <row r="696" spans="1:43" ht="60" x14ac:dyDescent="0.25">
      <c r="A696" s="128"/>
      <c r="B696" s="140" t="s">
        <v>792</v>
      </c>
      <c r="C696" s="118" t="s">
        <v>831</v>
      </c>
      <c r="D696" s="5"/>
      <c r="E696" s="5"/>
      <c r="F696" s="5"/>
      <c r="G696" s="5"/>
      <c r="H696" s="5"/>
      <c r="I696" s="5"/>
      <c r="J696" s="5"/>
      <c r="K696" s="5"/>
      <c r="L696" s="28"/>
      <c r="M696" s="148" t="s">
        <v>719</v>
      </c>
      <c r="N696" s="141">
        <v>1</v>
      </c>
      <c r="O696" s="150"/>
      <c r="P696" s="151">
        <v>14541.065000000001</v>
      </c>
      <c r="Q696" s="144">
        <v>0</v>
      </c>
      <c r="R696" s="144">
        <f t="shared" si="211"/>
        <v>14541.065000000001</v>
      </c>
      <c r="S696" s="144">
        <f t="shared" si="205"/>
        <v>1091.01610695</v>
      </c>
      <c r="T696" s="144">
        <v>0</v>
      </c>
      <c r="U696" s="144">
        <f t="shared" si="212"/>
        <v>15632.081106950001</v>
      </c>
      <c r="V696" s="145"/>
      <c r="W696" s="152">
        <v>2532</v>
      </c>
      <c r="X696" s="146">
        <f t="shared" si="206"/>
        <v>312.95519999999999</v>
      </c>
      <c r="Y696" s="144">
        <v>0</v>
      </c>
      <c r="Z696" s="144">
        <f t="shared" si="207"/>
        <v>2844.9551999999999</v>
      </c>
      <c r="AA696" s="144">
        <f t="shared" si="208"/>
        <v>15632.081106950001</v>
      </c>
      <c r="AB696" s="144">
        <f t="shared" si="209"/>
        <v>2844.9551999999999</v>
      </c>
      <c r="AC696" s="147">
        <f t="shared" si="210"/>
        <v>18477</v>
      </c>
      <c r="AD696" s="48"/>
      <c r="AE696" s="21">
        <v>10</v>
      </c>
      <c r="AF696" s="21">
        <v>1</v>
      </c>
      <c r="AG696" s="21">
        <f t="shared" si="213"/>
        <v>1454.1064999999999</v>
      </c>
      <c r="AH696" s="21">
        <f t="shared" si="214"/>
        <v>0</v>
      </c>
      <c r="AI696" s="21">
        <f t="shared" si="215"/>
        <v>1454.1064999999999</v>
      </c>
      <c r="AJ696" s="21">
        <f t="shared" si="216"/>
        <v>109.10161069500001</v>
      </c>
      <c r="AK696" s="21">
        <f t="shared" si="217"/>
        <v>0</v>
      </c>
      <c r="AL696" s="21">
        <f t="shared" si="218"/>
        <v>1563.208110695</v>
      </c>
      <c r="AM696" s="21">
        <f t="shared" si="219"/>
        <v>253.2</v>
      </c>
      <c r="AN696" s="21">
        <f t="shared" si="220"/>
        <v>31.295519999999996</v>
      </c>
      <c r="AO696" s="21">
        <f t="shared" si="221"/>
        <v>0</v>
      </c>
      <c r="AP696" s="21">
        <f t="shared" si="222"/>
        <v>284.49552</v>
      </c>
      <c r="AQ696" s="23">
        <f t="shared" si="223"/>
        <v>1847.7036306949999</v>
      </c>
    </row>
    <row r="697" spans="1:43" x14ac:dyDescent="0.25">
      <c r="A697" s="128">
        <v>35.200000000000003</v>
      </c>
      <c r="B697" s="140" t="s">
        <v>792</v>
      </c>
      <c r="C697" s="135" t="s">
        <v>457</v>
      </c>
      <c r="D697" s="5"/>
      <c r="E697" s="5"/>
      <c r="F697" s="5"/>
      <c r="G697" s="5"/>
      <c r="H697" s="5"/>
      <c r="I697" s="5"/>
      <c r="J697" s="5"/>
      <c r="K697" s="5"/>
      <c r="L697" s="28"/>
      <c r="M697" s="141" t="s">
        <v>732</v>
      </c>
      <c r="N697" s="142">
        <v>0</v>
      </c>
      <c r="O697" s="150"/>
      <c r="P697" s="144">
        <v>0</v>
      </c>
      <c r="Q697" s="144">
        <v>0</v>
      </c>
      <c r="R697" s="144">
        <f t="shared" si="211"/>
        <v>0</v>
      </c>
      <c r="S697" s="144">
        <f t="shared" si="205"/>
        <v>0</v>
      </c>
      <c r="T697" s="144">
        <v>0</v>
      </c>
      <c r="U697" s="144">
        <f t="shared" si="212"/>
        <v>0</v>
      </c>
      <c r="V697" s="145"/>
      <c r="W697" s="144">
        <v>0</v>
      </c>
      <c r="X697" s="146">
        <f t="shared" si="206"/>
        <v>0</v>
      </c>
      <c r="Y697" s="144">
        <v>0</v>
      </c>
      <c r="Z697" s="144">
        <f t="shared" si="207"/>
        <v>0</v>
      </c>
      <c r="AA697" s="144">
        <f t="shared" si="208"/>
        <v>0</v>
      </c>
      <c r="AB697" s="144">
        <f t="shared" si="209"/>
        <v>0</v>
      </c>
      <c r="AC697" s="147">
        <f t="shared" si="210"/>
        <v>0</v>
      </c>
      <c r="AD697" s="48"/>
      <c r="AE697" s="21">
        <v>10</v>
      </c>
      <c r="AF697" s="21">
        <v>0</v>
      </c>
      <c r="AG697" s="21">
        <f t="shared" si="213"/>
        <v>0</v>
      </c>
      <c r="AH697" s="21">
        <f t="shared" si="214"/>
        <v>0</v>
      </c>
      <c r="AI697" s="21">
        <f t="shared" si="215"/>
        <v>0</v>
      </c>
      <c r="AJ697" s="21">
        <f t="shared" si="216"/>
        <v>0</v>
      </c>
      <c r="AK697" s="21">
        <f t="shared" si="217"/>
        <v>0</v>
      </c>
      <c r="AL697" s="21">
        <f t="shared" si="218"/>
        <v>0</v>
      </c>
      <c r="AM697" s="21">
        <f t="shared" si="219"/>
        <v>0</v>
      </c>
      <c r="AN697" s="21">
        <f t="shared" si="220"/>
        <v>0</v>
      </c>
      <c r="AO697" s="21">
        <f t="shared" si="221"/>
        <v>0</v>
      </c>
      <c r="AP697" s="21">
        <f t="shared" si="222"/>
        <v>0</v>
      </c>
      <c r="AQ697" s="23">
        <f t="shared" si="223"/>
        <v>0</v>
      </c>
    </row>
    <row r="698" spans="1:43" ht="60" x14ac:dyDescent="0.25">
      <c r="A698" s="128"/>
      <c r="B698" s="140" t="s">
        <v>792</v>
      </c>
      <c r="C698" s="118" t="s">
        <v>832</v>
      </c>
      <c r="D698" s="5"/>
      <c r="E698" s="5"/>
      <c r="F698" s="5"/>
      <c r="G698" s="5"/>
      <c r="H698" s="5"/>
      <c r="I698" s="5"/>
      <c r="J698" s="5"/>
      <c r="K698" s="5"/>
      <c r="L698" s="28"/>
      <c r="M698" s="148" t="s">
        <v>719</v>
      </c>
      <c r="N698" s="141">
        <v>2</v>
      </c>
      <c r="O698" s="150"/>
      <c r="P698" s="151">
        <v>12896.32</v>
      </c>
      <c r="Q698" s="144">
        <v>0</v>
      </c>
      <c r="R698" s="144">
        <f t="shared" si="211"/>
        <v>12896.32</v>
      </c>
      <c r="S698" s="144">
        <f t="shared" si="205"/>
        <v>967.61088959999995</v>
      </c>
      <c r="T698" s="144">
        <v>0</v>
      </c>
      <c r="U698" s="144">
        <f t="shared" si="212"/>
        <v>13863.9308896</v>
      </c>
      <c r="V698" s="145"/>
      <c r="W698" s="152">
        <v>2532</v>
      </c>
      <c r="X698" s="146">
        <f t="shared" si="206"/>
        <v>312.95519999999999</v>
      </c>
      <c r="Y698" s="144">
        <v>0</v>
      </c>
      <c r="Z698" s="144">
        <f t="shared" si="207"/>
        <v>2844.9551999999999</v>
      </c>
      <c r="AA698" s="144">
        <f t="shared" si="208"/>
        <v>27727.8617792</v>
      </c>
      <c r="AB698" s="144">
        <f t="shared" si="209"/>
        <v>5689.9103999999998</v>
      </c>
      <c r="AC698" s="147">
        <f t="shared" si="210"/>
        <v>33418</v>
      </c>
      <c r="AD698" s="48"/>
      <c r="AE698" s="21">
        <v>10</v>
      </c>
      <c r="AF698" s="21">
        <v>2</v>
      </c>
      <c r="AG698" s="21">
        <f t="shared" si="213"/>
        <v>2579.2640000000001</v>
      </c>
      <c r="AH698" s="21">
        <f t="shared" si="214"/>
        <v>0</v>
      </c>
      <c r="AI698" s="21">
        <f t="shared" si="215"/>
        <v>2579.2640000000001</v>
      </c>
      <c r="AJ698" s="21">
        <f t="shared" si="216"/>
        <v>193.52217791999999</v>
      </c>
      <c r="AK698" s="21">
        <f t="shared" si="217"/>
        <v>0</v>
      </c>
      <c r="AL698" s="21">
        <f t="shared" si="218"/>
        <v>2772.7861779200002</v>
      </c>
      <c r="AM698" s="21">
        <f t="shared" si="219"/>
        <v>506.4</v>
      </c>
      <c r="AN698" s="21">
        <f t="shared" si="220"/>
        <v>62.591039999999992</v>
      </c>
      <c r="AO698" s="21">
        <f t="shared" si="221"/>
        <v>0</v>
      </c>
      <c r="AP698" s="21">
        <f t="shared" si="222"/>
        <v>568.99104</v>
      </c>
      <c r="AQ698" s="23">
        <f t="shared" si="223"/>
        <v>3341.7772179200001</v>
      </c>
    </row>
    <row r="699" spans="1:43" x14ac:dyDescent="0.25">
      <c r="A699" s="128">
        <v>35.299999999999997</v>
      </c>
      <c r="B699" s="140" t="s">
        <v>792</v>
      </c>
      <c r="C699" s="135" t="s">
        <v>458</v>
      </c>
      <c r="D699" s="5"/>
      <c r="E699" s="5"/>
      <c r="F699" s="5"/>
      <c r="G699" s="5"/>
      <c r="H699" s="5"/>
      <c r="I699" s="5"/>
      <c r="J699" s="5"/>
      <c r="K699" s="5"/>
      <c r="L699" s="28"/>
      <c r="M699" s="141" t="s">
        <v>732</v>
      </c>
      <c r="N699" s="142">
        <v>0</v>
      </c>
      <c r="O699" s="150"/>
      <c r="P699" s="144">
        <v>0</v>
      </c>
      <c r="Q699" s="144">
        <v>0</v>
      </c>
      <c r="R699" s="144">
        <f t="shared" si="211"/>
        <v>0</v>
      </c>
      <c r="S699" s="144">
        <f t="shared" si="205"/>
        <v>0</v>
      </c>
      <c r="T699" s="144">
        <v>0</v>
      </c>
      <c r="U699" s="144">
        <f t="shared" si="212"/>
        <v>0</v>
      </c>
      <c r="V699" s="145"/>
      <c r="W699" s="144">
        <v>0</v>
      </c>
      <c r="X699" s="146">
        <f t="shared" si="206"/>
        <v>0</v>
      </c>
      <c r="Y699" s="144">
        <v>0</v>
      </c>
      <c r="Z699" s="144">
        <f t="shared" si="207"/>
        <v>0</v>
      </c>
      <c r="AA699" s="144">
        <f t="shared" si="208"/>
        <v>0</v>
      </c>
      <c r="AB699" s="144">
        <f t="shared" si="209"/>
        <v>0</v>
      </c>
      <c r="AC699" s="147">
        <f t="shared" si="210"/>
        <v>0</v>
      </c>
      <c r="AD699" s="48"/>
      <c r="AE699" s="21">
        <v>10</v>
      </c>
      <c r="AF699" s="21">
        <v>0</v>
      </c>
      <c r="AG699" s="21">
        <f t="shared" si="213"/>
        <v>0</v>
      </c>
      <c r="AH699" s="21">
        <f t="shared" si="214"/>
        <v>0</v>
      </c>
      <c r="AI699" s="21">
        <f t="shared" si="215"/>
        <v>0</v>
      </c>
      <c r="AJ699" s="21">
        <f t="shared" si="216"/>
        <v>0</v>
      </c>
      <c r="AK699" s="21">
        <f t="shared" si="217"/>
        <v>0</v>
      </c>
      <c r="AL699" s="21">
        <f t="shared" si="218"/>
        <v>0</v>
      </c>
      <c r="AM699" s="21">
        <f t="shared" si="219"/>
        <v>0</v>
      </c>
      <c r="AN699" s="21">
        <f t="shared" si="220"/>
        <v>0</v>
      </c>
      <c r="AO699" s="21">
        <f t="shared" si="221"/>
        <v>0</v>
      </c>
      <c r="AP699" s="21">
        <f t="shared" si="222"/>
        <v>0</v>
      </c>
      <c r="AQ699" s="23">
        <f t="shared" si="223"/>
        <v>0</v>
      </c>
    </row>
    <row r="700" spans="1:43" ht="60" x14ac:dyDescent="0.25">
      <c r="A700" s="128"/>
      <c r="B700" s="140" t="s">
        <v>792</v>
      </c>
      <c r="C700" s="118" t="s">
        <v>833</v>
      </c>
      <c r="D700" s="5"/>
      <c r="E700" s="5"/>
      <c r="F700" s="5"/>
      <c r="G700" s="5"/>
      <c r="H700" s="5"/>
      <c r="I700" s="5"/>
      <c r="J700" s="5"/>
      <c r="K700" s="5"/>
      <c r="L700" s="28"/>
      <c r="M700" s="148" t="s">
        <v>719</v>
      </c>
      <c r="N700" s="141">
        <v>1</v>
      </c>
      <c r="O700" s="150"/>
      <c r="P700" s="151">
        <v>11841.32</v>
      </c>
      <c r="Q700" s="144">
        <v>0</v>
      </c>
      <c r="R700" s="144">
        <f t="shared" si="211"/>
        <v>11841.32</v>
      </c>
      <c r="S700" s="144">
        <f t="shared" si="205"/>
        <v>888.45423959999994</v>
      </c>
      <c r="T700" s="144">
        <v>0</v>
      </c>
      <c r="U700" s="144">
        <f t="shared" si="212"/>
        <v>12729.774239599999</v>
      </c>
      <c r="V700" s="145"/>
      <c r="W700" s="152">
        <v>2532</v>
      </c>
      <c r="X700" s="146">
        <f t="shared" si="206"/>
        <v>312.95519999999999</v>
      </c>
      <c r="Y700" s="144">
        <v>0</v>
      </c>
      <c r="Z700" s="144">
        <f t="shared" si="207"/>
        <v>2844.9551999999999</v>
      </c>
      <c r="AA700" s="144">
        <f t="shared" si="208"/>
        <v>12729.774239599999</v>
      </c>
      <c r="AB700" s="144">
        <f t="shared" si="209"/>
        <v>2844.9551999999999</v>
      </c>
      <c r="AC700" s="147">
        <f t="shared" si="210"/>
        <v>15575</v>
      </c>
      <c r="AD700" s="48"/>
      <c r="AE700" s="21">
        <v>10</v>
      </c>
      <c r="AF700" s="21">
        <v>1</v>
      </c>
      <c r="AG700" s="21">
        <f t="shared" si="213"/>
        <v>1184.1320000000001</v>
      </c>
      <c r="AH700" s="21">
        <f t="shared" si="214"/>
        <v>0</v>
      </c>
      <c r="AI700" s="21">
        <f t="shared" si="215"/>
        <v>1184.1320000000001</v>
      </c>
      <c r="AJ700" s="21">
        <f t="shared" si="216"/>
        <v>88.845423959999991</v>
      </c>
      <c r="AK700" s="21">
        <f t="shared" si="217"/>
        <v>0</v>
      </c>
      <c r="AL700" s="21">
        <f t="shared" si="218"/>
        <v>1272.9774239600001</v>
      </c>
      <c r="AM700" s="21">
        <f t="shared" si="219"/>
        <v>253.2</v>
      </c>
      <c r="AN700" s="21">
        <f t="shared" si="220"/>
        <v>31.295519999999996</v>
      </c>
      <c r="AO700" s="21">
        <f t="shared" si="221"/>
        <v>0</v>
      </c>
      <c r="AP700" s="21">
        <f t="shared" si="222"/>
        <v>284.49552</v>
      </c>
      <c r="AQ700" s="23">
        <f t="shared" si="223"/>
        <v>1557.4729439600001</v>
      </c>
    </row>
    <row r="701" spans="1:43" x14ac:dyDescent="0.25">
      <c r="A701" s="128">
        <v>35.4</v>
      </c>
      <c r="B701" s="140" t="s">
        <v>792</v>
      </c>
      <c r="C701" s="135" t="s">
        <v>459</v>
      </c>
      <c r="D701" s="5"/>
      <c r="E701" s="5"/>
      <c r="F701" s="5"/>
      <c r="G701" s="5"/>
      <c r="H701" s="5"/>
      <c r="I701" s="5"/>
      <c r="J701" s="5"/>
      <c r="K701" s="5"/>
      <c r="L701" s="28"/>
      <c r="M701" s="141" t="s">
        <v>732</v>
      </c>
      <c r="N701" s="142">
        <v>0</v>
      </c>
      <c r="O701" s="150"/>
      <c r="P701" s="144">
        <v>0</v>
      </c>
      <c r="Q701" s="144">
        <v>0</v>
      </c>
      <c r="R701" s="144">
        <f t="shared" si="211"/>
        <v>0</v>
      </c>
      <c r="S701" s="144">
        <f t="shared" si="205"/>
        <v>0</v>
      </c>
      <c r="T701" s="144">
        <v>0</v>
      </c>
      <c r="U701" s="144">
        <f t="shared" si="212"/>
        <v>0</v>
      </c>
      <c r="V701" s="145"/>
      <c r="W701" s="144">
        <v>0</v>
      </c>
      <c r="X701" s="146">
        <f t="shared" si="206"/>
        <v>0</v>
      </c>
      <c r="Y701" s="144">
        <v>0</v>
      </c>
      <c r="Z701" s="144">
        <f t="shared" si="207"/>
        <v>0</v>
      </c>
      <c r="AA701" s="144">
        <f t="shared" si="208"/>
        <v>0</v>
      </c>
      <c r="AB701" s="144">
        <f t="shared" si="209"/>
        <v>0</v>
      </c>
      <c r="AC701" s="147">
        <f t="shared" si="210"/>
        <v>0</v>
      </c>
      <c r="AD701" s="48"/>
      <c r="AE701" s="21">
        <v>10</v>
      </c>
      <c r="AF701" s="21">
        <v>0</v>
      </c>
      <c r="AG701" s="21">
        <f t="shared" si="213"/>
        <v>0</v>
      </c>
      <c r="AH701" s="21">
        <f t="shared" si="214"/>
        <v>0</v>
      </c>
      <c r="AI701" s="21">
        <f t="shared" si="215"/>
        <v>0</v>
      </c>
      <c r="AJ701" s="21">
        <f t="shared" si="216"/>
        <v>0</v>
      </c>
      <c r="AK701" s="21">
        <f t="shared" si="217"/>
        <v>0</v>
      </c>
      <c r="AL701" s="21">
        <f t="shared" si="218"/>
        <v>0</v>
      </c>
      <c r="AM701" s="21">
        <f t="shared" si="219"/>
        <v>0</v>
      </c>
      <c r="AN701" s="21">
        <f t="shared" si="220"/>
        <v>0</v>
      </c>
      <c r="AO701" s="21">
        <f t="shared" si="221"/>
        <v>0</v>
      </c>
      <c r="AP701" s="21">
        <f t="shared" si="222"/>
        <v>0</v>
      </c>
      <c r="AQ701" s="23">
        <f t="shared" si="223"/>
        <v>0</v>
      </c>
    </row>
    <row r="702" spans="1:43" ht="60" x14ac:dyDescent="0.25">
      <c r="A702" s="128"/>
      <c r="B702" s="140" t="s">
        <v>792</v>
      </c>
      <c r="C702" s="118" t="s">
        <v>834</v>
      </c>
      <c r="D702" s="5"/>
      <c r="E702" s="5"/>
      <c r="F702" s="5"/>
      <c r="G702" s="5"/>
      <c r="H702" s="5"/>
      <c r="I702" s="5"/>
      <c r="J702" s="5"/>
      <c r="K702" s="5"/>
      <c r="L702" s="28"/>
      <c r="M702" s="148" t="s">
        <v>719</v>
      </c>
      <c r="N702" s="141">
        <v>8</v>
      </c>
      <c r="O702" s="150"/>
      <c r="P702" s="151">
        <v>10605.915000000001</v>
      </c>
      <c r="Q702" s="144">
        <v>0</v>
      </c>
      <c r="R702" s="144">
        <f t="shared" si="211"/>
        <v>10605.915000000001</v>
      </c>
      <c r="S702" s="144">
        <f t="shared" si="205"/>
        <v>795.76180245</v>
      </c>
      <c r="T702" s="144">
        <v>0</v>
      </c>
      <c r="U702" s="144">
        <f t="shared" si="212"/>
        <v>11401.676802450002</v>
      </c>
      <c r="V702" s="145"/>
      <c r="W702" s="152">
        <v>2532</v>
      </c>
      <c r="X702" s="146">
        <f t="shared" si="206"/>
        <v>312.95519999999999</v>
      </c>
      <c r="Y702" s="144">
        <v>0</v>
      </c>
      <c r="Z702" s="144">
        <f t="shared" si="207"/>
        <v>2844.9551999999999</v>
      </c>
      <c r="AA702" s="144">
        <f t="shared" si="208"/>
        <v>91213.414419600012</v>
      </c>
      <c r="AB702" s="144">
        <f t="shared" si="209"/>
        <v>22759.641599999999</v>
      </c>
      <c r="AC702" s="147">
        <f t="shared" si="210"/>
        <v>113973</v>
      </c>
      <c r="AD702" s="48"/>
      <c r="AE702" s="21">
        <v>10</v>
      </c>
      <c r="AF702" s="21">
        <v>8</v>
      </c>
      <c r="AG702" s="21">
        <f t="shared" si="213"/>
        <v>8484.732</v>
      </c>
      <c r="AH702" s="21">
        <f t="shared" si="214"/>
        <v>0</v>
      </c>
      <c r="AI702" s="21">
        <f t="shared" si="215"/>
        <v>8484.732</v>
      </c>
      <c r="AJ702" s="21">
        <f t="shared" si="216"/>
        <v>636.60944195999991</v>
      </c>
      <c r="AK702" s="21">
        <f t="shared" si="217"/>
        <v>0</v>
      </c>
      <c r="AL702" s="21">
        <f t="shared" si="218"/>
        <v>9121.3414419599994</v>
      </c>
      <c r="AM702" s="21">
        <f t="shared" si="219"/>
        <v>2025.6</v>
      </c>
      <c r="AN702" s="21">
        <f t="shared" si="220"/>
        <v>250.36415999999997</v>
      </c>
      <c r="AO702" s="21">
        <f t="shared" si="221"/>
        <v>0</v>
      </c>
      <c r="AP702" s="21">
        <f t="shared" si="222"/>
        <v>2275.96416</v>
      </c>
      <c r="AQ702" s="23">
        <f t="shared" si="223"/>
        <v>11397.305601959999</v>
      </c>
    </row>
    <row r="703" spans="1:43" x14ac:dyDescent="0.25">
      <c r="A703" s="128">
        <v>35.5</v>
      </c>
      <c r="B703" s="140" t="s">
        <v>792</v>
      </c>
      <c r="C703" s="135" t="s">
        <v>460</v>
      </c>
      <c r="D703" s="5"/>
      <c r="E703" s="5"/>
      <c r="F703" s="5"/>
      <c r="G703" s="5"/>
      <c r="H703" s="5"/>
      <c r="I703" s="5"/>
      <c r="J703" s="5"/>
      <c r="K703" s="5"/>
      <c r="L703" s="28"/>
      <c r="M703" s="141" t="s">
        <v>732</v>
      </c>
      <c r="N703" s="142">
        <v>0</v>
      </c>
      <c r="O703" s="150"/>
      <c r="P703" s="144">
        <v>0</v>
      </c>
      <c r="Q703" s="144">
        <v>0</v>
      </c>
      <c r="R703" s="144">
        <f t="shared" si="211"/>
        <v>0</v>
      </c>
      <c r="S703" s="144">
        <f t="shared" si="205"/>
        <v>0</v>
      </c>
      <c r="T703" s="144">
        <v>0</v>
      </c>
      <c r="U703" s="144">
        <f t="shared" si="212"/>
        <v>0</v>
      </c>
      <c r="V703" s="145"/>
      <c r="W703" s="144">
        <v>0</v>
      </c>
      <c r="X703" s="146">
        <f t="shared" si="206"/>
        <v>0</v>
      </c>
      <c r="Y703" s="144">
        <v>0</v>
      </c>
      <c r="Z703" s="144">
        <f t="shared" si="207"/>
        <v>0</v>
      </c>
      <c r="AA703" s="144">
        <f t="shared" si="208"/>
        <v>0</v>
      </c>
      <c r="AB703" s="144">
        <f t="shared" si="209"/>
        <v>0</v>
      </c>
      <c r="AC703" s="147">
        <f t="shared" si="210"/>
        <v>0</v>
      </c>
      <c r="AD703" s="48"/>
      <c r="AE703" s="21">
        <v>10</v>
      </c>
      <c r="AF703" s="21">
        <v>0</v>
      </c>
      <c r="AG703" s="21">
        <f t="shared" si="213"/>
        <v>0</v>
      </c>
      <c r="AH703" s="21">
        <f t="shared" si="214"/>
        <v>0</v>
      </c>
      <c r="AI703" s="21">
        <f t="shared" si="215"/>
        <v>0</v>
      </c>
      <c r="AJ703" s="21">
        <f t="shared" si="216"/>
        <v>0</v>
      </c>
      <c r="AK703" s="21">
        <f t="shared" si="217"/>
        <v>0</v>
      </c>
      <c r="AL703" s="21">
        <f t="shared" si="218"/>
        <v>0</v>
      </c>
      <c r="AM703" s="21">
        <f t="shared" si="219"/>
        <v>0</v>
      </c>
      <c r="AN703" s="21">
        <f t="shared" si="220"/>
        <v>0</v>
      </c>
      <c r="AO703" s="21">
        <f t="shared" si="221"/>
        <v>0</v>
      </c>
      <c r="AP703" s="21">
        <f t="shared" si="222"/>
        <v>0</v>
      </c>
      <c r="AQ703" s="23">
        <f t="shared" si="223"/>
        <v>0</v>
      </c>
    </row>
    <row r="704" spans="1:43" ht="60" x14ac:dyDescent="0.25">
      <c r="A704" s="128"/>
      <c r="B704" s="140" t="s">
        <v>792</v>
      </c>
      <c r="C704" s="118" t="s">
        <v>840</v>
      </c>
      <c r="D704" s="5"/>
      <c r="E704" s="5"/>
      <c r="F704" s="5"/>
      <c r="G704" s="5"/>
      <c r="H704" s="5"/>
      <c r="I704" s="5"/>
      <c r="J704" s="5"/>
      <c r="K704" s="5"/>
      <c r="L704" s="28"/>
      <c r="M704" s="148" t="s">
        <v>719</v>
      </c>
      <c r="N704" s="141">
        <v>1</v>
      </c>
      <c r="O704" s="150"/>
      <c r="P704" s="151">
        <v>10033.049999999999</v>
      </c>
      <c r="Q704" s="144">
        <v>0</v>
      </c>
      <c r="R704" s="144">
        <f t="shared" si="211"/>
        <v>10033.049999999999</v>
      </c>
      <c r="S704" s="144">
        <f t="shared" si="205"/>
        <v>752.77974149999989</v>
      </c>
      <c r="T704" s="144">
        <v>0</v>
      </c>
      <c r="U704" s="144">
        <f t="shared" si="212"/>
        <v>10785.8297415</v>
      </c>
      <c r="V704" s="145"/>
      <c r="W704" s="152">
        <v>2532</v>
      </c>
      <c r="X704" s="146">
        <f t="shared" si="206"/>
        <v>312.95519999999999</v>
      </c>
      <c r="Y704" s="144">
        <v>0</v>
      </c>
      <c r="Z704" s="144">
        <f t="shared" si="207"/>
        <v>2844.9551999999999</v>
      </c>
      <c r="AA704" s="144">
        <f t="shared" si="208"/>
        <v>10785.8297415</v>
      </c>
      <c r="AB704" s="144">
        <f t="shared" si="209"/>
        <v>2844.9551999999999</v>
      </c>
      <c r="AC704" s="147">
        <f t="shared" si="210"/>
        <v>13631</v>
      </c>
      <c r="AD704" s="48"/>
      <c r="AE704" s="21">
        <v>10</v>
      </c>
      <c r="AF704" s="21">
        <v>1</v>
      </c>
      <c r="AG704" s="21">
        <f t="shared" si="213"/>
        <v>1003.3049999999999</v>
      </c>
      <c r="AH704" s="21">
        <f t="shared" si="214"/>
        <v>0</v>
      </c>
      <c r="AI704" s="21">
        <f t="shared" si="215"/>
        <v>1003.3049999999999</v>
      </c>
      <c r="AJ704" s="21">
        <f t="shared" si="216"/>
        <v>75.277974149999991</v>
      </c>
      <c r="AK704" s="21">
        <f t="shared" si="217"/>
        <v>0</v>
      </c>
      <c r="AL704" s="21">
        <f t="shared" si="218"/>
        <v>1078.5829741499999</v>
      </c>
      <c r="AM704" s="21">
        <f t="shared" si="219"/>
        <v>253.2</v>
      </c>
      <c r="AN704" s="21">
        <f t="shared" si="220"/>
        <v>31.295519999999996</v>
      </c>
      <c r="AO704" s="21">
        <f t="shared" si="221"/>
        <v>0</v>
      </c>
      <c r="AP704" s="21">
        <f t="shared" si="222"/>
        <v>284.49552</v>
      </c>
      <c r="AQ704" s="23">
        <f t="shared" si="223"/>
        <v>1363.0784941499999</v>
      </c>
    </row>
    <row r="705" spans="1:43" x14ac:dyDescent="0.25">
      <c r="A705" s="128">
        <f>+A703+0.1</f>
        <v>35.6</v>
      </c>
      <c r="B705" s="140" t="s">
        <v>792</v>
      </c>
      <c r="C705" s="135" t="s">
        <v>461</v>
      </c>
      <c r="D705" s="5"/>
      <c r="E705" s="5"/>
      <c r="F705" s="5"/>
      <c r="G705" s="5"/>
      <c r="H705" s="5"/>
      <c r="I705" s="5"/>
      <c r="J705" s="5"/>
      <c r="K705" s="5"/>
      <c r="L705" s="28"/>
      <c r="M705" s="141" t="s">
        <v>732</v>
      </c>
      <c r="N705" s="142">
        <v>0</v>
      </c>
      <c r="O705" s="150"/>
      <c r="P705" s="144">
        <v>0</v>
      </c>
      <c r="Q705" s="144">
        <v>0</v>
      </c>
      <c r="R705" s="144">
        <f t="shared" si="211"/>
        <v>0</v>
      </c>
      <c r="S705" s="144">
        <f t="shared" si="205"/>
        <v>0</v>
      </c>
      <c r="T705" s="144">
        <v>0</v>
      </c>
      <c r="U705" s="144">
        <f t="shared" si="212"/>
        <v>0</v>
      </c>
      <c r="V705" s="145"/>
      <c r="W705" s="144">
        <v>0</v>
      </c>
      <c r="X705" s="146">
        <f t="shared" si="206"/>
        <v>0</v>
      </c>
      <c r="Y705" s="144">
        <v>0</v>
      </c>
      <c r="Z705" s="144">
        <f t="shared" si="207"/>
        <v>0</v>
      </c>
      <c r="AA705" s="144">
        <f t="shared" si="208"/>
        <v>0</v>
      </c>
      <c r="AB705" s="144">
        <f t="shared" si="209"/>
        <v>0</v>
      </c>
      <c r="AC705" s="147">
        <f t="shared" si="210"/>
        <v>0</v>
      </c>
      <c r="AD705" s="48"/>
      <c r="AE705" s="21">
        <v>10</v>
      </c>
      <c r="AF705" s="21">
        <v>0</v>
      </c>
      <c r="AG705" s="21">
        <f t="shared" si="213"/>
        <v>0</v>
      </c>
      <c r="AH705" s="21">
        <f t="shared" si="214"/>
        <v>0</v>
      </c>
      <c r="AI705" s="21">
        <f t="shared" si="215"/>
        <v>0</v>
      </c>
      <c r="AJ705" s="21">
        <f t="shared" si="216"/>
        <v>0</v>
      </c>
      <c r="AK705" s="21">
        <f t="shared" si="217"/>
        <v>0</v>
      </c>
      <c r="AL705" s="21">
        <f t="shared" si="218"/>
        <v>0</v>
      </c>
      <c r="AM705" s="21">
        <f t="shared" si="219"/>
        <v>0</v>
      </c>
      <c r="AN705" s="21">
        <f t="shared" si="220"/>
        <v>0</v>
      </c>
      <c r="AO705" s="21">
        <f t="shared" si="221"/>
        <v>0</v>
      </c>
      <c r="AP705" s="21">
        <f t="shared" si="222"/>
        <v>0</v>
      </c>
      <c r="AQ705" s="23">
        <f t="shared" si="223"/>
        <v>0</v>
      </c>
    </row>
    <row r="706" spans="1:43" ht="60" x14ac:dyDescent="0.25">
      <c r="A706" s="128"/>
      <c r="B706" s="140" t="s">
        <v>792</v>
      </c>
      <c r="C706" s="118" t="s">
        <v>835</v>
      </c>
      <c r="D706" s="5"/>
      <c r="E706" s="5"/>
      <c r="F706" s="5"/>
      <c r="G706" s="5"/>
      <c r="H706" s="5"/>
      <c r="I706" s="5"/>
      <c r="J706" s="5"/>
      <c r="K706" s="5"/>
      <c r="L706" s="28"/>
      <c r="M706" s="148" t="s">
        <v>719</v>
      </c>
      <c r="N706" s="141">
        <v>1</v>
      </c>
      <c r="O706" s="150"/>
      <c r="P706" s="151">
        <v>14690.875</v>
      </c>
      <c r="Q706" s="144">
        <v>0</v>
      </c>
      <c r="R706" s="144">
        <f t="shared" si="211"/>
        <v>14690.875</v>
      </c>
      <c r="S706" s="144">
        <f t="shared" si="205"/>
        <v>1102.2563512500001</v>
      </c>
      <c r="T706" s="144">
        <v>0</v>
      </c>
      <c r="U706" s="144">
        <f t="shared" si="212"/>
        <v>15793.13135125</v>
      </c>
      <c r="V706" s="145"/>
      <c r="W706" s="152">
        <v>2532</v>
      </c>
      <c r="X706" s="146">
        <f t="shared" si="206"/>
        <v>312.95519999999999</v>
      </c>
      <c r="Y706" s="144">
        <v>0</v>
      </c>
      <c r="Z706" s="144">
        <f t="shared" si="207"/>
        <v>2844.9551999999999</v>
      </c>
      <c r="AA706" s="144">
        <f t="shared" si="208"/>
        <v>15793.13135125</v>
      </c>
      <c r="AB706" s="144">
        <f t="shared" si="209"/>
        <v>2844.9551999999999</v>
      </c>
      <c r="AC706" s="147">
        <f t="shared" si="210"/>
        <v>18638</v>
      </c>
      <c r="AD706" s="48"/>
      <c r="AE706" s="21">
        <v>10</v>
      </c>
      <c r="AF706" s="21">
        <v>1</v>
      </c>
      <c r="AG706" s="21">
        <f t="shared" si="213"/>
        <v>1469.0875000000001</v>
      </c>
      <c r="AH706" s="21">
        <f t="shared" si="214"/>
        <v>0</v>
      </c>
      <c r="AI706" s="21">
        <f t="shared" si="215"/>
        <v>1469.0875000000001</v>
      </c>
      <c r="AJ706" s="21">
        <f t="shared" si="216"/>
        <v>110.22563512500001</v>
      </c>
      <c r="AK706" s="21">
        <f t="shared" si="217"/>
        <v>0</v>
      </c>
      <c r="AL706" s="21">
        <f t="shared" si="218"/>
        <v>1579.3131351250001</v>
      </c>
      <c r="AM706" s="21">
        <f t="shared" si="219"/>
        <v>253.2</v>
      </c>
      <c r="AN706" s="21">
        <f t="shared" si="220"/>
        <v>31.295519999999996</v>
      </c>
      <c r="AO706" s="21">
        <f t="shared" si="221"/>
        <v>0</v>
      </c>
      <c r="AP706" s="21">
        <f t="shared" si="222"/>
        <v>284.49552</v>
      </c>
      <c r="AQ706" s="23">
        <f t="shared" si="223"/>
        <v>1863.8086551250001</v>
      </c>
    </row>
    <row r="707" spans="1:43" x14ac:dyDescent="0.25">
      <c r="A707" s="128">
        <f>+A705+0.1</f>
        <v>35.700000000000003</v>
      </c>
      <c r="B707" s="140" t="s">
        <v>792</v>
      </c>
      <c r="C707" s="135" t="s">
        <v>462</v>
      </c>
      <c r="D707" s="5"/>
      <c r="E707" s="5"/>
      <c r="F707" s="5"/>
      <c r="G707" s="5"/>
      <c r="H707" s="5"/>
      <c r="I707" s="5"/>
      <c r="J707" s="5"/>
      <c r="K707" s="5"/>
      <c r="L707" s="28"/>
      <c r="M707" s="141" t="s">
        <v>732</v>
      </c>
      <c r="N707" s="142">
        <v>0</v>
      </c>
      <c r="O707" s="150"/>
      <c r="P707" s="144">
        <v>0</v>
      </c>
      <c r="Q707" s="144">
        <v>0</v>
      </c>
      <c r="R707" s="144">
        <f t="shared" si="211"/>
        <v>0</v>
      </c>
      <c r="S707" s="144">
        <f t="shared" si="205"/>
        <v>0</v>
      </c>
      <c r="T707" s="144">
        <v>0</v>
      </c>
      <c r="U707" s="144">
        <f t="shared" si="212"/>
        <v>0</v>
      </c>
      <c r="V707" s="145"/>
      <c r="W707" s="144">
        <v>0</v>
      </c>
      <c r="X707" s="146">
        <f t="shared" si="206"/>
        <v>0</v>
      </c>
      <c r="Y707" s="144">
        <v>0</v>
      </c>
      <c r="Z707" s="144">
        <f t="shared" si="207"/>
        <v>0</v>
      </c>
      <c r="AA707" s="144">
        <f t="shared" si="208"/>
        <v>0</v>
      </c>
      <c r="AB707" s="144">
        <f t="shared" si="209"/>
        <v>0</v>
      </c>
      <c r="AC707" s="147">
        <f t="shared" si="210"/>
        <v>0</v>
      </c>
      <c r="AD707" s="48"/>
      <c r="AE707" s="21">
        <v>10</v>
      </c>
      <c r="AF707" s="21">
        <v>0</v>
      </c>
      <c r="AG707" s="21">
        <f t="shared" si="213"/>
        <v>0</v>
      </c>
      <c r="AH707" s="21">
        <f t="shared" si="214"/>
        <v>0</v>
      </c>
      <c r="AI707" s="21">
        <f t="shared" si="215"/>
        <v>0</v>
      </c>
      <c r="AJ707" s="21">
        <f t="shared" si="216"/>
        <v>0</v>
      </c>
      <c r="AK707" s="21">
        <f t="shared" si="217"/>
        <v>0</v>
      </c>
      <c r="AL707" s="21">
        <f t="shared" si="218"/>
        <v>0</v>
      </c>
      <c r="AM707" s="21">
        <f t="shared" si="219"/>
        <v>0</v>
      </c>
      <c r="AN707" s="21">
        <f t="shared" si="220"/>
        <v>0</v>
      </c>
      <c r="AO707" s="21">
        <f t="shared" si="221"/>
        <v>0</v>
      </c>
      <c r="AP707" s="21">
        <f t="shared" si="222"/>
        <v>0</v>
      </c>
      <c r="AQ707" s="23">
        <f t="shared" si="223"/>
        <v>0</v>
      </c>
    </row>
    <row r="708" spans="1:43" ht="60" x14ac:dyDescent="0.25">
      <c r="A708" s="128"/>
      <c r="B708" s="140" t="s">
        <v>792</v>
      </c>
      <c r="C708" s="118" t="s">
        <v>836</v>
      </c>
      <c r="D708" s="5"/>
      <c r="E708" s="5"/>
      <c r="F708" s="5"/>
      <c r="G708" s="5"/>
      <c r="H708" s="5"/>
      <c r="I708" s="5"/>
      <c r="J708" s="5"/>
      <c r="K708" s="5"/>
      <c r="L708" s="28"/>
      <c r="M708" s="148" t="s">
        <v>719</v>
      </c>
      <c r="N708" s="141">
        <v>0</v>
      </c>
      <c r="O708" s="150"/>
      <c r="P708" s="151">
        <v>13901.735000000001</v>
      </c>
      <c r="Q708" s="144">
        <v>0</v>
      </c>
      <c r="R708" s="144">
        <f t="shared" si="211"/>
        <v>13901.735000000001</v>
      </c>
      <c r="S708" s="144">
        <f t="shared" si="205"/>
        <v>1043.0471770500001</v>
      </c>
      <c r="T708" s="144">
        <v>0</v>
      </c>
      <c r="U708" s="144">
        <f t="shared" si="212"/>
        <v>14944.782177050001</v>
      </c>
      <c r="V708" s="145"/>
      <c r="W708" s="152">
        <v>2532</v>
      </c>
      <c r="X708" s="146">
        <f t="shared" si="206"/>
        <v>312.95519999999999</v>
      </c>
      <c r="Y708" s="144">
        <v>0</v>
      </c>
      <c r="Z708" s="144">
        <f t="shared" si="207"/>
        <v>2844.9551999999999</v>
      </c>
      <c r="AA708" s="144">
        <f t="shared" si="208"/>
        <v>0</v>
      </c>
      <c r="AB708" s="144">
        <f t="shared" si="209"/>
        <v>0</v>
      </c>
      <c r="AC708" s="147">
        <f t="shared" si="210"/>
        <v>0</v>
      </c>
      <c r="AD708" s="48"/>
      <c r="AE708" s="21">
        <v>10</v>
      </c>
      <c r="AF708" s="21">
        <v>0</v>
      </c>
      <c r="AG708" s="21">
        <f t="shared" si="213"/>
        <v>0</v>
      </c>
      <c r="AH708" s="21">
        <f t="shared" si="214"/>
        <v>0</v>
      </c>
      <c r="AI708" s="21">
        <f t="shared" si="215"/>
        <v>0</v>
      </c>
      <c r="AJ708" s="21">
        <f t="shared" si="216"/>
        <v>0</v>
      </c>
      <c r="AK708" s="21">
        <f t="shared" si="217"/>
        <v>0</v>
      </c>
      <c r="AL708" s="21">
        <f t="shared" si="218"/>
        <v>0</v>
      </c>
      <c r="AM708" s="21">
        <f t="shared" si="219"/>
        <v>0</v>
      </c>
      <c r="AN708" s="21">
        <f t="shared" si="220"/>
        <v>0</v>
      </c>
      <c r="AO708" s="21">
        <f t="shared" si="221"/>
        <v>0</v>
      </c>
      <c r="AP708" s="21">
        <f t="shared" si="222"/>
        <v>0</v>
      </c>
      <c r="AQ708" s="23">
        <f t="shared" si="223"/>
        <v>0</v>
      </c>
    </row>
    <row r="709" spans="1:43" x14ac:dyDescent="0.25">
      <c r="A709" s="128">
        <f>+A707+0.1</f>
        <v>35.800000000000004</v>
      </c>
      <c r="B709" s="140" t="s">
        <v>792</v>
      </c>
      <c r="C709" s="135" t="s">
        <v>463</v>
      </c>
      <c r="D709" s="5"/>
      <c r="E709" s="5"/>
      <c r="F709" s="5"/>
      <c r="G709" s="5"/>
      <c r="H709" s="5"/>
      <c r="I709" s="5"/>
      <c r="J709" s="5"/>
      <c r="K709" s="5"/>
      <c r="L709" s="28"/>
      <c r="M709" s="141" t="s">
        <v>732</v>
      </c>
      <c r="N709" s="142">
        <v>0</v>
      </c>
      <c r="O709" s="150"/>
      <c r="P709" s="144">
        <v>0</v>
      </c>
      <c r="Q709" s="144">
        <v>0</v>
      </c>
      <c r="R709" s="144">
        <f t="shared" si="211"/>
        <v>0</v>
      </c>
      <c r="S709" s="144">
        <f t="shared" si="205"/>
        <v>0</v>
      </c>
      <c r="T709" s="144">
        <v>0</v>
      </c>
      <c r="U709" s="144">
        <f t="shared" si="212"/>
        <v>0</v>
      </c>
      <c r="V709" s="145"/>
      <c r="W709" s="144">
        <v>0</v>
      </c>
      <c r="X709" s="146">
        <f t="shared" si="206"/>
        <v>0</v>
      </c>
      <c r="Y709" s="144">
        <v>0</v>
      </c>
      <c r="Z709" s="144">
        <f t="shared" si="207"/>
        <v>0</v>
      </c>
      <c r="AA709" s="144">
        <f t="shared" si="208"/>
        <v>0</v>
      </c>
      <c r="AB709" s="144">
        <f t="shared" si="209"/>
        <v>0</v>
      </c>
      <c r="AC709" s="147">
        <f t="shared" si="210"/>
        <v>0</v>
      </c>
      <c r="AD709" s="48"/>
      <c r="AE709" s="21">
        <v>10</v>
      </c>
      <c r="AF709" s="21">
        <v>0</v>
      </c>
      <c r="AG709" s="21">
        <f t="shared" si="213"/>
        <v>0</v>
      </c>
      <c r="AH709" s="21">
        <f t="shared" si="214"/>
        <v>0</v>
      </c>
      <c r="AI709" s="21">
        <f t="shared" si="215"/>
        <v>0</v>
      </c>
      <c r="AJ709" s="21">
        <f t="shared" si="216"/>
        <v>0</v>
      </c>
      <c r="AK709" s="21">
        <f t="shared" si="217"/>
        <v>0</v>
      </c>
      <c r="AL709" s="21">
        <f t="shared" si="218"/>
        <v>0</v>
      </c>
      <c r="AM709" s="21">
        <f t="shared" si="219"/>
        <v>0</v>
      </c>
      <c r="AN709" s="21">
        <f t="shared" si="220"/>
        <v>0</v>
      </c>
      <c r="AO709" s="21">
        <f t="shared" si="221"/>
        <v>0</v>
      </c>
      <c r="AP709" s="21">
        <f t="shared" si="222"/>
        <v>0</v>
      </c>
      <c r="AQ709" s="23">
        <f t="shared" si="223"/>
        <v>0</v>
      </c>
    </row>
    <row r="710" spans="1:43" ht="75" x14ac:dyDescent="0.25">
      <c r="A710" s="128"/>
      <c r="B710" s="140" t="s">
        <v>792</v>
      </c>
      <c r="C710" s="118" t="s">
        <v>837</v>
      </c>
      <c r="D710" s="5"/>
      <c r="E710" s="5"/>
      <c r="F710" s="5"/>
      <c r="G710" s="5"/>
      <c r="H710" s="5"/>
      <c r="I710" s="5"/>
      <c r="J710" s="5"/>
      <c r="K710" s="5"/>
      <c r="L710" s="28"/>
      <c r="M710" s="148" t="s">
        <v>719</v>
      </c>
      <c r="N710" s="149">
        <v>1</v>
      </c>
      <c r="O710" s="150"/>
      <c r="P710" s="151">
        <v>19135.59</v>
      </c>
      <c r="Q710" s="144">
        <v>0</v>
      </c>
      <c r="R710" s="144">
        <f t="shared" si="211"/>
        <v>19135.59</v>
      </c>
      <c r="S710" s="144">
        <f t="shared" si="205"/>
        <v>1435.7433177</v>
      </c>
      <c r="T710" s="144">
        <v>0</v>
      </c>
      <c r="U710" s="144">
        <f t="shared" si="212"/>
        <v>20571.333317699999</v>
      </c>
      <c r="V710" s="145"/>
      <c r="W710" s="152">
        <v>2532</v>
      </c>
      <c r="X710" s="146">
        <f t="shared" si="206"/>
        <v>312.95519999999999</v>
      </c>
      <c r="Y710" s="144">
        <v>0</v>
      </c>
      <c r="Z710" s="144">
        <f t="shared" si="207"/>
        <v>2844.9551999999999</v>
      </c>
      <c r="AA710" s="144">
        <f t="shared" si="208"/>
        <v>20571.333317699999</v>
      </c>
      <c r="AB710" s="144">
        <f t="shared" si="209"/>
        <v>2844.9551999999999</v>
      </c>
      <c r="AC710" s="147">
        <f t="shared" si="210"/>
        <v>23416</v>
      </c>
      <c r="AD710" s="48"/>
      <c r="AE710" s="21">
        <v>10</v>
      </c>
      <c r="AF710" s="21">
        <v>1</v>
      </c>
      <c r="AG710" s="21">
        <f t="shared" si="213"/>
        <v>1913.559</v>
      </c>
      <c r="AH710" s="21">
        <f t="shared" si="214"/>
        <v>0</v>
      </c>
      <c r="AI710" s="21">
        <f t="shared" si="215"/>
        <v>1913.559</v>
      </c>
      <c r="AJ710" s="21">
        <f t="shared" si="216"/>
        <v>143.57433177000001</v>
      </c>
      <c r="AK710" s="21">
        <f t="shared" si="217"/>
        <v>0</v>
      </c>
      <c r="AL710" s="21">
        <f t="shared" si="218"/>
        <v>2057.13333177</v>
      </c>
      <c r="AM710" s="21">
        <f t="shared" si="219"/>
        <v>253.2</v>
      </c>
      <c r="AN710" s="21">
        <f t="shared" si="220"/>
        <v>31.295519999999996</v>
      </c>
      <c r="AO710" s="21">
        <f t="shared" si="221"/>
        <v>0</v>
      </c>
      <c r="AP710" s="21">
        <f t="shared" si="222"/>
        <v>284.49552</v>
      </c>
      <c r="AQ710" s="23">
        <f t="shared" si="223"/>
        <v>2341.62885177</v>
      </c>
    </row>
    <row r="711" spans="1:43" x14ac:dyDescent="0.25">
      <c r="A711" s="128">
        <f>+A709+0.1</f>
        <v>35.900000000000006</v>
      </c>
      <c r="B711" s="140" t="s">
        <v>792</v>
      </c>
      <c r="C711" s="135" t="s">
        <v>464</v>
      </c>
      <c r="D711" s="5"/>
      <c r="E711" s="5"/>
      <c r="F711" s="5"/>
      <c r="G711" s="5"/>
      <c r="H711" s="5"/>
      <c r="I711" s="5"/>
      <c r="J711" s="5"/>
      <c r="K711" s="5"/>
      <c r="L711" s="28"/>
      <c r="M711" s="141" t="s">
        <v>732</v>
      </c>
      <c r="N711" s="142">
        <v>0</v>
      </c>
      <c r="O711" s="150"/>
      <c r="P711" s="144">
        <v>0</v>
      </c>
      <c r="Q711" s="144">
        <v>0</v>
      </c>
      <c r="R711" s="144">
        <f t="shared" si="211"/>
        <v>0</v>
      </c>
      <c r="S711" s="144">
        <f t="shared" si="205"/>
        <v>0</v>
      </c>
      <c r="T711" s="144">
        <v>0</v>
      </c>
      <c r="U711" s="144">
        <f t="shared" si="212"/>
        <v>0</v>
      </c>
      <c r="V711" s="145"/>
      <c r="W711" s="144">
        <v>0</v>
      </c>
      <c r="X711" s="146">
        <f t="shared" si="206"/>
        <v>0</v>
      </c>
      <c r="Y711" s="144">
        <v>0</v>
      </c>
      <c r="Z711" s="144">
        <f t="shared" si="207"/>
        <v>0</v>
      </c>
      <c r="AA711" s="144">
        <f t="shared" si="208"/>
        <v>0</v>
      </c>
      <c r="AB711" s="144">
        <f t="shared" si="209"/>
        <v>0</v>
      </c>
      <c r="AC711" s="147">
        <f t="shared" si="210"/>
        <v>0</v>
      </c>
      <c r="AD711" s="48"/>
      <c r="AE711" s="21">
        <v>10</v>
      </c>
      <c r="AF711" s="21">
        <v>0</v>
      </c>
      <c r="AG711" s="21">
        <f t="shared" si="213"/>
        <v>0</v>
      </c>
      <c r="AH711" s="21">
        <f t="shared" si="214"/>
        <v>0</v>
      </c>
      <c r="AI711" s="21">
        <f t="shared" si="215"/>
        <v>0</v>
      </c>
      <c r="AJ711" s="21">
        <f t="shared" si="216"/>
        <v>0</v>
      </c>
      <c r="AK711" s="21">
        <f t="shared" si="217"/>
        <v>0</v>
      </c>
      <c r="AL711" s="21">
        <f t="shared" si="218"/>
        <v>0</v>
      </c>
      <c r="AM711" s="21">
        <f t="shared" si="219"/>
        <v>0</v>
      </c>
      <c r="AN711" s="21">
        <f t="shared" si="220"/>
        <v>0</v>
      </c>
      <c r="AO711" s="21">
        <f t="shared" si="221"/>
        <v>0</v>
      </c>
      <c r="AP711" s="21">
        <f t="shared" si="222"/>
        <v>0</v>
      </c>
      <c r="AQ711" s="23">
        <f t="shared" si="223"/>
        <v>0</v>
      </c>
    </row>
    <row r="712" spans="1:43" ht="75" x14ac:dyDescent="0.25">
      <c r="A712" s="128"/>
      <c r="B712" s="140" t="s">
        <v>792</v>
      </c>
      <c r="C712" s="118" t="s">
        <v>838</v>
      </c>
      <c r="D712" s="5"/>
      <c r="E712" s="5"/>
      <c r="F712" s="5"/>
      <c r="G712" s="5"/>
      <c r="H712" s="5"/>
      <c r="I712" s="5"/>
      <c r="J712" s="5"/>
      <c r="K712" s="5"/>
      <c r="L712" s="28"/>
      <c r="M712" s="148" t="s">
        <v>719</v>
      </c>
      <c r="N712" s="149">
        <v>11</v>
      </c>
      <c r="O712" s="150"/>
      <c r="P712" s="151">
        <v>17691.294999999998</v>
      </c>
      <c r="Q712" s="144">
        <v>0</v>
      </c>
      <c r="R712" s="144">
        <f t="shared" si="211"/>
        <v>17691.294999999998</v>
      </c>
      <c r="S712" s="144">
        <f t="shared" si="205"/>
        <v>1327.3778638499998</v>
      </c>
      <c r="T712" s="144">
        <v>0</v>
      </c>
      <c r="U712" s="144">
        <f t="shared" si="212"/>
        <v>19018.672863849999</v>
      </c>
      <c r="V712" s="145"/>
      <c r="W712" s="152">
        <v>2532</v>
      </c>
      <c r="X712" s="146">
        <f t="shared" si="206"/>
        <v>312.95519999999999</v>
      </c>
      <c r="Y712" s="144">
        <v>0</v>
      </c>
      <c r="Z712" s="144">
        <f t="shared" si="207"/>
        <v>2844.9551999999999</v>
      </c>
      <c r="AA712" s="144">
        <f t="shared" si="208"/>
        <v>209205.40150235</v>
      </c>
      <c r="AB712" s="144">
        <f t="shared" si="209"/>
        <v>31294.5072</v>
      </c>
      <c r="AC712" s="147">
        <f t="shared" si="210"/>
        <v>240500</v>
      </c>
      <c r="AD712" s="48"/>
      <c r="AE712" s="21">
        <v>10</v>
      </c>
      <c r="AF712" s="21">
        <v>11</v>
      </c>
      <c r="AG712" s="21">
        <f t="shared" si="213"/>
        <v>19460.424499999997</v>
      </c>
      <c r="AH712" s="21">
        <f t="shared" si="214"/>
        <v>0</v>
      </c>
      <c r="AI712" s="21">
        <f t="shared" si="215"/>
        <v>19460.424499999997</v>
      </c>
      <c r="AJ712" s="21">
        <f t="shared" si="216"/>
        <v>1460.1156502349997</v>
      </c>
      <c r="AK712" s="21">
        <f t="shared" si="217"/>
        <v>0</v>
      </c>
      <c r="AL712" s="21">
        <f t="shared" si="218"/>
        <v>20920.540150234996</v>
      </c>
      <c r="AM712" s="21">
        <f t="shared" si="219"/>
        <v>2785.2</v>
      </c>
      <c r="AN712" s="21">
        <f t="shared" si="220"/>
        <v>344.25072</v>
      </c>
      <c r="AO712" s="21">
        <f t="shared" si="221"/>
        <v>0</v>
      </c>
      <c r="AP712" s="21">
        <f t="shared" si="222"/>
        <v>3129.4507199999998</v>
      </c>
      <c r="AQ712" s="23">
        <f t="shared" si="223"/>
        <v>24049.990870234997</v>
      </c>
    </row>
    <row r="713" spans="1:43" x14ac:dyDescent="0.25">
      <c r="A713" s="130">
        <v>35.1</v>
      </c>
      <c r="B713" s="140" t="s">
        <v>792</v>
      </c>
      <c r="C713" s="135" t="s">
        <v>461</v>
      </c>
      <c r="D713" s="5"/>
      <c r="E713" s="5"/>
      <c r="F713" s="5"/>
      <c r="G713" s="5"/>
      <c r="H713" s="5"/>
      <c r="I713" s="5"/>
      <c r="J713" s="5"/>
      <c r="K713" s="5"/>
      <c r="L713" s="28"/>
      <c r="M713" s="141" t="s">
        <v>732</v>
      </c>
      <c r="N713" s="142">
        <v>0</v>
      </c>
      <c r="O713" s="150"/>
      <c r="P713" s="144">
        <v>0</v>
      </c>
      <c r="Q713" s="144">
        <v>0</v>
      </c>
      <c r="R713" s="144">
        <f t="shared" si="211"/>
        <v>0</v>
      </c>
      <c r="S713" s="144">
        <f t="shared" ref="S713:S776" si="224">R713*7.503%</f>
        <v>0</v>
      </c>
      <c r="T713" s="144">
        <v>0</v>
      </c>
      <c r="U713" s="144">
        <f t="shared" si="212"/>
        <v>0</v>
      </c>
      <c r="V713" s="145"/>
      <c r="W713" s="144">
        <v>0</v>
      </c>
      <c r="X713" s="146">
        <f t="shared" ref="X713:X776" si="225">W713*12.36%</f>
        <v>0</v>
      </c>
      <c r="Y713" s="144">
        <v>0</v>
      </c>
      <c r="Z713" s="144">
        <f t="shared" ref="Z713:Z776" si="226">W713+X713+Y713</f>
        <v>0</v>
      </c>
      <c r="AA713" s="144">
        <f t="shared" ref="AA713:AA776" si="227">N713*U713</f>
        <v>0</v>
      </c>
      <c r="AB713" s="144">
        <f t="shared" ref="AB713:AB776" si="228">Z713*N713</f>
        <v>0</v>
      </c>
      <c r="AC713" s="147">
        <f t="shared" ref="AC713:AC776" si="229">ROUND(AA713+AB713,0)</f>
        <v>0</v>
      </c>
      <c r="AD713" s="48"/>
      <c r="AE713" s="21">
        <v>10</v>
      </c>
      <c r="AF713" s="21">
        <v>0</v>
      </c>
      <c r="AG713" s="21">
        <f t="shared" si="213"/>
        <v>0</v>
      </c>
      <c r="AH713" s="21">
        <f t="shared" si="214"/>
        <v>0</v>
      </c>
      <c r="AI713" s="21">
        <f t="shared" si="215"/>
        <v>0</v>
      </c>
      <c r="AJ713" s="21">
        <f t="shared" si="216"/>
        <v>0</v>
      </c>
      <c r="AK713" s="21">
        <f t="shared" si="217"/>
        <v>0</v>
      </c>
      <c r="AL713" s="21">
        <f t="shared" si="218"/>
        <v>0</v>
      </c>
      <c r="AM713" s="21">
        <f t="shared" si="219"/>
        <v>0</v>
      </c>
      <c r="AN713" s="21">
        <f t="shared" si="220"/>
        <v>0</v>
      </c>
      <c r="AO713" s="21">
        <f t="shared" si="221"/>
        <v>0</v>
      </c>
      <c r="AP713" s="21">
        <f t="shared" si="222"/>
        <v>0</v>
      </c>
      <c r="AQ713" s="23">
        <f t="shared" si="223"/>
        <v>0</v>
      </c>
    </row>
    <row r="714" spans="1:43" ht="60" x14ac:dyDescent="0.25">
      <c r="A714" s="128"/>
      <c r="B714" s="140" t="s">
        <v>792</v>
      </c>
      <c r="C714" s="118" t="s">
        <v>839</v>
      </c>
      <c r="D714" s="5"/>
      <c r="E714" s="5"/>
      <c r="F714" s="5"/>
      <c r="G714" s="5"/>
      <c r="H714" s="5"/>
      <c r="I714" s="5"/>
      <c r="J714" s="5"/>
      <c r="K714" s="5"/>
      <c r="L714" s="28"/>
      <c r="M714" s="148" t="s">
        <v>719</v>
      </c>
      <c r="N714" s="149">
        <v>6</v>
      </c>
      <c r="O714" s="150"/>
      <c r="P714" s="151">
        <v>12191.58</v>
      </c>
      <c r="Q714" s="144">
        <v>0</v>
      </c>
      <c r="R714" s="144">
        <f t="shared" ref="R714:R777" si="230">P714+Q714</f>
        <v>12191.58</v>
      </c>
      <c r="S714" s="144">
        <f t="shared" si="224"/>
        <v>914.73424739999996</v>
      </c>
      <c r="T714" s="144">
        <v>0</v>
      </c>
      <c r="U714" s="144">
        <f t="shared" ref="U714:U777" si="231">R714+S714+T714</f>
        <v>13106.3142474</v>
      </c>
      <c r="V714" s="145"/>
      <c r="W714" s="152">
        <v>2532</v>
      </c>
      <c r="X714" s="146">
        <f t="shared" si="225"/>
        <v>312.95519999999999</v>
      </c>
      <c r="Y714" s="144">
        <v>0</v>
      </c>
      <c r="Z714" s="144">
        <f t="shared" si="226"/>
        <v>2844.9551999999999</v>
      </c>
      <c r="AA714" s="144">
        <f t="shared" si="227"/>
        <v>78637.885484400002</v>
      </c>
      <c r="AB714" s="144">
        <f t="shared" si="228"/>
        <v>17069.731199999998</v>
      </c>
      <c r="AC714" s="147">
        <f t="shared" si="229"/>
        <v>95708</v>
      </c>
      <c r="AD714" s="48"/>
      <c r="AE714" s="21">
        <v>10</v>
      </c>
      <c r="AF714" s="21">
        <v>6</v>
      </c>
      <c r="AG714" s="21">
        <f t="shared" si="213"/>
        <v>7314.9480000000003</v>
      </c>
      <c r="AH714" s="21">
        <f t="shared" si="214"/>
        <v>0</v>
      </c>
      <c r="AI714" s="21">
        <f t="shared" si="215"/>
        <v>7314.9480000000003</v>
      </c>
      <c r="AJ714" s="21">
        <f t="shared" si="216"/>
        <v>548.84054844000002</v>
      </c>
      <c r="AK714" s="21">
        <f t="shared" si="217"/>
        <v>0</v>
      </c>
      <c r="AL714" s="21">
        <f t="shared" si="218"/>
        <v>7863.7885484400003</v>
      </c>
      <c r="AM714" s="21">
        <f t="shared" si="219"/>
        <v>1519.2</v>
      </c>
      <c r="AN714" s="21">
        <f t="shared" si="220"/>
        <v>187.77311999999998</v>
      </c>
      <c r="AO714" s="21">
        <f t="shared" si="221"/>
        <v>0</v>
      </c>
      <c r="AP714" s="21">
        <f t="shared" si="222"/>
        <v>1706.9731200000001</v>
      </c>
      <c r="AQ714" s="23">
        <f t="shared" si="223"/>
        <v>9570.76166844</v>
      </c>
    </row>
    <row r="715" spans="1:43" x14ac:dyDescent="0.25">
      <c r="A715" s="128">
        <v>35.11</v>
      </c>
      <c r="B715" s="140" t="s">
        <v>792</v>
      </c>
      <c r="C715" s="135" t="s">
        <v>465</v>
      </c>
      <c r="D715" s="5"/>
      <c r="E715" s="5"/>
      <c r="F715" s="5"/>
      <c r="G715" s="5"/>
      <c r="H715" s="5"/>
      <c r="I715" s="5"/>
      <c r="J715" s="5"/>
      <c r="K715" s="5"/>
      <c r="L715" s="28"/>
      <c r="M715" s="141" t="s">
        <v>732</v>
      </c>
      <c r="N715" s="142">
        <v>0</v>
      </c>
      <c r="O715" s="150"/>
      <c r="P715" s="144">
        <v>0</v>
      </c>
      <c r="Q715" s="144">
        <v>0</v>
      </c>
      <c r="R715" s="144">
        <f t="shared" si="230"/>
        <v>0</v>
      </c>
      <c r="S715" s="144">
        <f t="shared" si="224"/>
        <v>0</v>
      </c>
      <c r="T715" s="144">
        <v>0</v>
      </c>
      <c r="U715" s="144">
        <f t="shared" si="231"/>
        <v>0</v>
      </c>
      <c r="V715" s="145"/>
      <c r="W715" s="144">
        <v>0</v>
      </c>
      <c r="X715" s="146">
        <f t="shared" si="225"/>
        <v>0</v>
      </c>
      <c r="Y715" s="144">
        <v>0</v>
      </c>
      <c r="Z715" s="144">
        <f t="shared" si="226"/>
        <v>0</v>
      </c>
      <c r="AA715" s="144">
        <f t="shared" si="227"/>
        <v>0</v>
      </c>
      <c r="AB715" s="144">
        <f t="shared" si="228"/>
        <v>0</v>
      </c>
      <c r="AC715" s="147">
        <f t="shared" si="229"/>
        <v>0</v>
      </c>
      <c r="AD715" s="48"/>
      <c r="AE715" s="21">
        <v>10</v>
      </c>
      <c r="AF715" s="21">
        <v>0</v>
      </c>
      <c r="AG715" s="21">
        <f t="shared" ref="AG715:AG778" si="232">AE715*AF715*P715/100</f>
        <v>0</v>
      </c>
      <c r="AH715" s="21">
        <f t="shared" ref="AH715:AH778" si="233">AE715*AF715*Q715/100</f>
        <v>0</v>
      </c>
      <c r="AI715" s="21">
        <f t="shared" ref="AI715:AI778" si="234">AG715+AH715</f>
        <v>0</v>
      </c>
      <c r="AJ715" s="21">
        <f t="shared" ref="AJ715:AJ778" si="235">AE715*AF715*S715/100</f>
        <v>0</v>
      </c>
      <c r="AK715" s="21">
        <f t="shared" ref="AK715:AK778" si="236">AE715*AF715*T715/100</f>
        <v>0</v>
      </c>
      <c r="AL715" s="21">
        <f t="shared" ref="AL715:AL778" si="237">SUM(AI715:AK715)</f>
        <v>0</v>
      </c>
      <c r="AM715" s="21">
        <f t="shared" ref="AM715:AM778" si="238">AE715*AF715*W715/100</f>
        <v>0</v>
      </c>
      <c r="AN715" s="21">
        <f t="shared" ref="AN715:AN778" si="239">AE715*AF715*X715/100</f>
        <v>0</v>
      </c>
      <c r="AO715" s="21">
        <f t="shared" ref="AO715:AO778" si="240">AE715*AF715*Y715/100</f>
        <v>0</v>
      </c>
      <c r="AP715" s="21">
        <f t="shared" ref="AP715:AP778" si="241">SUM(AM715:AO715)</f>
        <v>0</v>
      </c>
      <c r="AQ715" s="23">
        <f t="shared" ref="AQ715:AQ778" si="242">AL715+AP715</f>
        <v>0</v>
      </c>
    </row>
    <row r="716" spans="1:43" ht="60" x14ac:dyDescent="0.25">
      <c r="A716" s="128"/>
      <c r="B716" s="140" t="s">
        <v>792</v>
      </c>
      <c r="C716" s="118" t="s">
        <v>842</v>
      </c>
      <c r="D716" s="5"/>
      <c r="E716" s="5"/>
      <c r="F716" s="5"/>
      <c r="G716" s="5"/>
      <c r="H716" s="5"/>
      <c r="I716" s="5"/>
      <c r="J716" s="5"/>
      <c r="K716" s="5"/>
      <c r="L716" s="28"/>
      <c r="M716" s="148" t="s">
        <v>719</v>
      </c>
      <c r="N716" s="149">
        <v>3</v>
      </c>
      <c r="O716" s="150"/>
      <c r="P716" s="151">
        <v>11402.44</v>
      </c>
      <c r="Q716" s="144">
        <v>0</v>
      </c>
      <c r="R716" s="144">
        <f t="shared" si="230"/>
        <v>11402.44</v>
      </c>
      <c r="S716" s="144">
        <f t="shared" si="224"/>
        <v>855.52507320000007</v>
      </c>
      <c r="T716" s="144">
        <v>0</v>
      </c>
      <c r="U716" s="144">
        <f t="shared" si="231"/>
        <v>12257.965073200001</v>
      </c>
      <c r="V716" s="145"/>
      <c r="W716" s="152">
        <v>2532</v>
      </c>
      <c r="X716" s="146">
        <f t="shared" si="225"/>
        <v>312.95519999999999</v>
      </c>
      <c r="Y716" s="144">
        <v>0</v>
      </c>
      <c r="Z716" s="144">
        <f t="shared" si="226"/>
        <v>2844.9551999999999</v>
      </c>
      <c r="AA716" s="144">
        <f t="shared" si="227"/>
        <v>36773.895219600003</v>
      </c>
      <c r="AB716" s="144">
        <f t="shared" si="228"/>
        <v>8534.8655999999992</v>
      </c>
      <c r="AC716" s="147">
        <f t="shared" si="229"/>
        <v>45309</v>
      </c>
      <c r="AD716" s="48"/>
      <c r="AE716" s="21">
        <v>10</v>
      </c>
      <c r="AF716" s="21">
        <v>3</v>
      </c>
      <c r="AG716" s="21">
        <f t="shared" si="232"/>
        <v>3420.732</v>
      </c>
      <c r="AH716" s="21">
        <f t="shared" si="233"/>
        <v>0</v>
      </c>
      <c r="AI716" s="21">
        <f t="shared" si="234"/>
        <v>3420.732</v>
      </c>
      <c r="AJ716" s="21">
        <f t="shared" si="235"/>
        <v>256.65752196</v>
      </c>
      <c r="AK716" s="21">
        <f t="shared" si="236"/>
        <v>0</v>
      </c>
      <c r="AL716" s="21">
        <f t="shared" si="237"/>
        <v>3677.3895219599999</v>
      </c>
      <c r="AM716" s="21">
        <f t="shared" si="238"/>
        <v>759.6</v>
      </c>
      <c r="AN716" s="21">
        <f t="shared" si="239"/>
        <v>93.886559999999989</v>
      </c>
      <c r="AO716" s="21">
        <f t="shared" si="240"/>
        <v>0</v>
      </c>
      <c r="AP716" s="21">
        <f t="shared" si="241"/>
        <v>853.48656000000005</v>
      </c>
      <c r="AQ716" s="23">
        <f t="shared" si="242"/>
        <v>4530.8760819600002</v>
      </c>
    </row>
    <row r="717" spans="1:43" x14ac:dyDescent="0.25">
      <c r="A717" s="128">
        <f>+A715+0.01</f>
        <v>35.119999999999997</v>
      </c>
      <c r="B717" s="140" t="s">
        <v>792</v>
      </c>
      <c r="C717" s="135" t="s">
        <v>466</v>
      </c>
      <c r="D717" s="5"/>
      <c r="E717" s="5"/>
      <c r="F717" s="5"/>
      <c r="G717" s="5"/>
      <c r="H717" s="5"/>
      <c r="I717" s="5"/>
      <c r="J717" s="5"/>
      <c r="K717" s="5"/>
      <c r="L717" s="28"/>
      <c r="M717" s="141" t="s">
        <v>732</v>
      </c>
      <c r="N717" s="142">
        <v>0</v>
      </c>
      <c r="O717" s="150"/>
      <c r="P717" s="144">
        <v>0</v>
      </c>
      <c r="Q717" s="144">
        <v>0</v>
      </c>
      <c r="R717" s="144">
        <f t="shared" si="230"/>
        <v>0</v>
      </c>
      <c r="S717" s="144">
        <f t="shared" si="224"/>
        <v>0</v>
      </c>
      <c r="T717" s="144">
        <v>0</v>
      </c>
      <c r="U717" s="144">
        <f t="shared" si="231"/>
        <v>0</v>
      </c>
      <c r="V717" s="145"/>
      <c r="W717" s="144">
        <v>0</v>
      </c>
      <c r="X717" s="146">
        <f t="shared" si="225"/>
        <v>0</v>
      </c>
      <c r="Y717" s="144">
        <v>0</v>
      </c>
      <c r="Z717" s="144">
        <f t="shared" si="226"/>
        <v>0</v>
      </c>
      <c r="AA717" s="144">
        <f t="shared" si="227"/>
        <v>0</v>
      </c>
      <c r="AB717" s="144">
        <f t="shared" si="228"/>
        <v>0</v>
      </c>
      <c r="AC717" s="147">
        <f t="shared" si="229"/>
        <v>0</v>
      </c>
      <c r="AD717" s="48"/>
      <c r="AE717" s="21">
        <v>10</v>
      </c>
      <c r="AF717" s="21">
        <v>0</v>
      </c>
      <c r="AG717" s="21">
        <f t="shared" si="232"/>
        <v>0</v>
      </c>
      <c r="AH717" s="21">
        <f t="shared" si="233"/>
        <v>0</v>
      </c>
      <c r="AI717" s="21">
        <f t="shared" si="234"/>
        <v>0</v>
      </c>
      <c r="AJ717" s="21">
        <f t="shared" si="235"/>
        <v>0</v>
      </c>
      <c r="AK717" s="21">
        <f t="shared" si="236"/>
        <v>0</v>
      </c>
      <c r="AL717" s="21">
        <f t="shared" si="237"/>
        <v>0</v>
      </c>
      <c r="AM717" s="21">
        <f t="shared" si="238"/>
        <v>0</v>
      </c>
      <c r="AN717" s="21">
        <f t="shared" si="239"/>
        <v>0</v>
      </c>
      <c r="AO717" s="21">
        <f t="shared" si="240"/>
        <v>0</v>
      </c>
      <c r="AP717" s="21">
        <f t="shared" si="241"/>
        <v>0</v>
      </c>
      <c r="AQ717" s="23">
        <f t="shared" si="242"/>
        <v>0</v>
      </c>
    </row>
    <row r="718" spans="1:43" ht="60" x14ac:dyDescent="0.25">
      <c r="A718" s="128"/>
      <c r="B718" s="140" t="s">
        <v>792</v>
      </c>
      <c r="C718" s="118" t="s">
        <v>843</v>
      </c>
      <c r="D718" s="5"/>
      <c r="E718" s="5"/>
      <c r="F718" s="5"/>
      <c r="G718" s="5"/>
      <c r="H718" s="5"/>
      <c r="I718" s="5"/>
      <c r="J718" s="5"/>
      <c r="K718" s="5"/>
      <c r="L718" s="28"/>
      <c r="M718" s="148" t="s">
        <v>719</v>
      </c>
      <c r="N718" s="149">
        <v>2</v>
      </c>
      <c r="O718" s="150"/>
      <c r="P718" s="151">
        <v>11552.25</v>
      </c>
      <c r="Q718" s="144">
        <v>0</v>
      </c>
      <c r="R718" s="144">
        <f t="shared" si="230"/>
        <v>11552.25</v>
      </c>
      <c r="S718" s="144">
        <f t="shared" si="224"/>
        <v>866.76531750000004</v>
      </c>
      <c r="T718" s="144">
        <v>0</v>
      </c>
      <c r="U718" s="144">
        <f t="shared" si="231"/>
        <v>12419.0153175</v>
      </c>
      <c r="V718" s="145"/>
      <c r="W718" s="152">
        <v>2532</v>
      </c>
      <c r="X718" s="146">
        <f t="shared" si="225"/>
        <v>312.95519999999999</v>
      </c>
      <c r="Y718" s="144">
        <v>0</v>
      </c>
      <c r="Z718" s="144">
        <f t="shared" si="226"/>
        <v>2844.9551999999999</v>
      </c>
      <c r="AA718" s="144">
        <f t="shared" si="227"/>
        <v>24838.030634999999</v>
      </c>
      <c r="AB718" s="144">
        <f t="shared" si="228"/>
        <v>5689.9103999999998</v>
      </c>
      <c r="AC718" s="147">
        <f t="shared" si="229"/>
        <v>30528</v>
      </c>
      <c r="AD718" s="48"/>
      <c r="AE718" s="21">
        <v>10</v>
      </c>
      <c r="AF718" s="21">
        <v>2</v>
      </c>
      <c r="AG718" s="21">
        <f t="shared" si="232"/>
        <v>2310.4499999999998</v>
      </c>
      <c r="AH718" s="21">
        <f t="shared" si="233"/>
        <v>0</v>
      </c>
      <c r="AI718" s="21">
        <f t="shared" si="234"/>
        <v>2310.4499999999998</v>
      </c>
      <c r="AJ718" s="21">
        <f t="shared" si="235"/>
        <v>173.35306349999999</v>
      </c>
      <c r="AK718" s="21">
        <f t="shared" si="236"/>
        <v>0</v>
      </c>
      <c r="AL718" s="21">
        <f t="shared" si="237"/>
        <v>2483.8030635</v>
      </c>
      <c r="AM718" s="21">
        <f t="shared" si="238"/>
        <v>506.4</v>
      </c>
      <c r="AN718" s="21">
        <f t="shared" si="239"/>
        <v>62.591039999999992</v>
      </c>
      <c r="AO718" s="21">
        <f t="shared" si="240"/>
        <v>0</v>
      </c>
      <c r="AP718" s="21">
        <f t="shared" si="241"/>
        <v>568.99104</v>
      </c>
      <c r="AQ718" s="23">
        <f t="shared" si="242"/>
        <v>3052.7941034999999</v>
      </c>
    </row>
    <row r="719" spans="1:43" x14ac:dyDescent="0.25">
      <c r="A719" s="128">
        <f>+A717+0.01</f>
        <v>35.129999999999995</v>
      </c>
      <c r="B719" s="140" t="s">
        <v>792</v>
      </c>
      <c r="C719" s="135" t="s">
        <v>467</v>
      </c>
      <c r="D719" s="5"/>
      <c r="E719" s="5"/>
      <c r="F719" s="5"/>
      <c r="G719" s="5"/>
      <c r="H719" s="5"/>
      <c r="I719" s="5"/>
      <c r="J719" s="5"/>
      <c r="K719" s="5"/>
      <c r="L719" s="28"/>
      <c r="M719" s="141" t="s">
        <v>732</v>
      </c>
      <c r="N719" s="142">
        <v>0</v>
      </c>
      <c r="O719" s="150"/>
      <c r="P719" s="144">
        <v>0</v>
      </c>
      <c r="Q719" s="144">
        <v>0</v>
      </c>
      <c r="R719" s="144">
        <f t="shared" si="230"/>
        <v>0</v>
      </c>
      <c r="S719" s="144">
        <f t="shared" si="224"/>
        <v>0</v>
      </c>
      <c r="T719" s="144">
        <v>0</v>
      </c>
      <c r="U719" s="144">
        <f t="shared" si="231"/>
        <v>0</v>
      </c>
      <c r="V719" s="145"/>
      <c r="W719" s="144">
        <v>0</v>
      </c>
      <c r="X719" s="146">
        <f t="shared" si="225"/>
        <v>0</v>
      </c>
      <c r="Y719" s="144">
        <v>0</v>
      </c>
      <c r="Z719" s="144">
        <f t="shared" si="226"/>
        <v>0</v>
      </c>
      <c r="AA719" s="144">
        <f t="shared" si="227"/>
        <v>0</v>
      </c>
      <c r="AB719" s="144">
        <f t="shared" si="228"/>
        <v>0</v>
      </c>
      <c r="AC719" s="147">
        <f t="shared" si="229"/>
        <v>0</v>
      </c>
      <c r="AD719" s="48"/>
      <c r="AE719" s="21">
        <v>10</v>
      </c>
      <c r="AF719" s="21">
        <v>0</v>
      </c>
      <c r="AG719" s="21">
        <f t="shared" si="232"/>
        <v>0</v>
      </c>
      <c r="AH719" s="21">
        <f t="shared" si="233"/>
        <v>0</v>
      </c>
      <c r="AI719" s="21">
        <f t="shared" si="234"/>
        <v>0</v>
      </c>
      <c r="AJ719" s="21">
        <f t="shared" si="235"/>
        <v>0</v>
      </c>
      <c r="AK719" s="21">
        <f t="shared" si="236"/>
        <v>0</v>
      </c>
      <c r="AL719" s="21">
        <f t="shared" si="237"/>
        <v>0</v>
      </c>
      <c r="AM719" s="21">
        <f t="shared" si="238"/>
        <v>0</v>
      </c>
      <c r="AN719" s="21">
        <f t="shared" si="239"/>
        <v>0</v>
      </c>
      <c r="AO719" s="21">
        <f t="shared" si="240"/>
        <v>0</v>
      </c>
      <c r="AP719" s="21">
        <f t="shared" si="241"/>
        <v>0</v>
      </c>
      <c r="AQ719" s="23">
        <f t="shared" si="242"/>
        <v>0</v>
      </c>
    </row>
    <row r="720" spans="1:43" x14ac:dyDescent="0.25">
      <c r="A720" s="128"/>
      <c r="B720" s="140" t="s">
        <v>792</v>
      </c>
      <c r="C720" s="118" t="s">
        <v>468</v>
      </c>
      <c r="D720" s="5"/>
      <c r="E720" s="5"/>
      <c r="F720" s="5"/>
      <c r="G720" s="5"/>
      <c r="H720" s="5"/>
      <c r="I720" s="5"/>
      <c r="J720" s="5"/>
      <c r="K720" s="5"/>
      <c r="L720" s="28"/>
      <c r="M720" s="148" t="s">
        <v>719</v>
      </c>
      <c r="N720" s="141">
        <v>0</v>
      </c>
      <c r="O720" s="150"/>
      <c r="P720" s="151">
        <v>7323.81</v>
      </c>
      <c r="Q720" s="144">
        <v>0</v>
      </c>
      <c r="R720" s="144">
        <f t="shared" si="230"/>
        <v>7323.81</v>
      </c>
      <c r="S720" s="144">
        <f t="shared" si="224"/>
        <v>549.50546429999997</v>
      </c>
      <c r="T720" s="144">
        <v>0</v>
      </c>
      <c r="U720" s="144">
        <f t="shared" si="231"/>
        <v>7873.3154643000007</v>
      </c>
      <c r="V720" s="145"/>
      <c r="W720" s="152">
        <v>1519.2</v>
      </c>
      <c r="X720" s="146">
        <f t="shared" si="225"/>
        <v>187.77311999999998</v>
      </c>
      <c r="Y720" s="144">
        <v>0</v>
      </c>
      <c r="Z720" s="144">
        <f t="shared" si="226"/>
        <v>1706.9731200000001</v>
      </c>
      <c r="AA720" s="144">
        <f t="shared" si="227"/>
        <v>0</v>
      </c>
      <c r="AB720" s="144">
        <f t="shared" si="228"/>
        <v>0</v>
      </c>
      <c r="AC720" s="147">
        <f t="shared" si="229"/>
        <v>0</v>
      </c>
      <c r="AD720" s="48"/>
      <c r="AE720" s="21">
        <v>10</v>
      </c>
      <c r="AF720" s="21">
        <v>0</v>
      </c>
      <c r="AG720" s="21">
        <f t="shared" si="232"/>
        <v>0</v>
      </c>
      <c r="AH720" s="21">
        <f t="shared" si="233"/>
        <v>0</v>
      </c>
      <c r="AI720" s="21">
        <f t="shared" si="234"/>
        <v>0</v>
      </c>
      <c r="AJ720" s="21">
        <f t="shared" si="235"/>
        <v>0</v>
      </c>
      <c r="AK720" s="21">
        <f t="shared" si="236"/>
        <v>0</v>
      </c>
      <c r="AL720" s="21">
        <f t="shared" si="237"/>
        <v>0</v>
      </c>
      <c r="AM720" s="21">
        <f t="shared" si="238"/>
        <v>0</v>
      </c>
      <c r="AN720" s="21">
        <f t="shared" si="239"/>
        <v>0</v>
      </c>
      <c r="AO720" s="21">
        <f t="shared" si="240"/>
        <v>0</v>
      </c>
      <c r="AP720" s="21">
        <f t="shared" si="241"/>
        <v>0</v>
      </c>
      <c r="AQ720" s="23">
        <f t="shared" si="242"/>
        <v>0</v>
      </c>
    </row>
    <row r="721" spans="1:43" x14ac:dyDescent="0.25">
      <c r="A721" s="128"/>
      <c r="B721" s="140" t="s">
        <v>792</v>
      </c>
      <c r="C721" s="118" t="s">
        <v>469</v>
      </c>
      <c r="D721" s="5"/>
      <c r="E721" s="5"/>
      <c r="F721" s="5"/>
      <c r="G721" s="5"/>
      <c r="H721" s="5"/>
      <c r="I721" s="5"/>
      <c r="J721" s="5"/>
      <c r="K721" s="5"/>
      <c r="L721" s="28"/>
      <c r="M721" s="141" t="s">
        <v>732</v>
      </c>
      <c r="N721" s="142">
        <v>0</v>
      </c>
      <c r="O721" s="150"/>
      <c r="P721" s="144">
        <v>0</v>
      </c>
      <c r="Q721" s="144">
        <v>0</v>
      </c>
      <c r="R721" s="144">
        <f t="shared" si="230"/>
        <v>0</v>
      </c>
      <c r="S721" s="144">
        <f t="shared" si="224"/>
        <v>0</v>
      </c>
      <c r="T721" s="144">
        <v>0</v>
      </c>
      <c r="U721" s="144">
        <f t="shared" si="231"/>
        <v>0</v>
      </c>
      <c r="V721" s="145"/>
      <c r="W721" s="144">
        <v>0</v>
      </c>
      <c r="X721" s="146">
        <f t="shared" si="225"/>
        <v>0</v>
      </c>
      <c r="Y721" s="144">
        <v>0</v>
      </c>
      <c r="Z721" s="144">
        <f t="shared" si="226"/>
        <v>0</v>
      </c>
      <c r="AA721" s="144">
        <f t="shared" si="227"/>
        <v>0</v>
      </c>
      <c r="AB721" s="144">
        <f t="shared" si="228"/>
        <v>0</v>
      </c>
      <c r="AC721" s="147">
        <f t="shared" si="229"/>
        <v>0</v>
      </c>
      <c r="AD721" s="48"/>
      <c r="AE721" s="21">
        <v>10</v>
      </c>
      <c r="AF721" s="21">
        <v>0</v>
      </c>
      <c r="AG721" s="21">
        <f t="shared" si="232"/>
        <v>0</v>
      </c>
      <c r="AH721" s="21">
        <f t="shared" si="233"/>
        <v>0</v>
      </c>
      <c r="AI721" s="21">
        <f t="shared" si="234"/>
        <v>0</v>
      </c>
      <c r="AJ721" s="21">
        <f t="shared" si="235"/>
        <v>0</v>
      </c>
      <c r="AK721" s="21">
        <f t="shared" si="236"/>
        <v>0</v>
      </c>
      <c r="AL721" s="21">
        <f t="shared" si="237"/>
        <v>0</v>
      </c>
      <c r="AM721" s="21">
        <f t="shared" si="238"/>
        <v>0</v>
      </c>
      <c r="AN721" s="21">
        <f t="shared" si="239"/>
        <v>0</v>
      </c>
      <c r="AO721" s="21">
        <f t="shared" si="240"/>
        <v>0</v>
      </c>
      <c r="AP721" s="21">
        <f t="shared" si="241"/>
        <v>0</v>
      </c>
      <c r="AQ721" s="23">
        <f t="shared" si="242"/>
        <v>0</v>
      </c>
    </row>
    <row r="722" spans="1:43" ht="30" x14ac:dyDescent="0.25">
      <c r="A722" s="128"/>
      <c r="B722" s="140" t="s">
        <v>792</v>
      </c>
      <c r="C722" s="118" t="s">
        <v>470</v>
      </c>
      <c r="D722" s="5"/>
      <c r="E722" s="5"/>
      <c r="F722" s="5"/>
      <c r="G722" s="5"/>
      <c r="H722" s="5"/>
      <c r="I722" s="5"/>
      <c r="J722" s="5"/>
      <c r="K722" s="5"/>
      <c r="L722" s="28"/>
      <c r="M722" s="141" t="s">
        <v>732</v>
      </c>
      <c r="N722" s="142">
        <v>0</v>
      </c>
      <c r="O722" s="150"/>
      <c r="P722" s="144">
        <v>0</v>
      </c>
      <c r="Q722" s="144">
        <v>0</v>
      </c>
      <c r="R722" s="144">
        <f t="shared" si="230"/>
        <v>0</v>
      </c>
      <c r="S722" s="144">
        <f t="shared" si="224"/>
        <v>0</v>
      </c>
      <c r="T722" s="144">
        <v>0</v>
      </c>
      <c r="U722" s="144">
        <f t="shared" si="231"/>
        <v>0</v>
      </c>
      <c r="V722" s="145"/>
      <c r="W722" s="144">
        <v>0</v>
      </c>
      <c r="X722" s="146">
        <f t="shared" si="225"/>
        <v>0</v>
      </c>
      <c r="Y722" s="144">
        <v>0</v>
      </c>
      <c r="Z722" s="144">
        <f t="shared" si="226"/>
        <v>0</v>
      </c>
      <c r="AA722" s="144">
        <f t="shared" si="227"/>
        <v>0</v>
      </c>
      <c r="AB722" s="144">
        <f t="shared" si="228"/>
        <v>0</v>
      </c>
      <c r="AC722" s="147">
        <f t="shared" si="229"/>
        <v>0</v>
      </c>
      <c r="AD722" s="48"/>
      <c r="AE722" s="21">
        <v>10</v>
      </c>
      <c r="AF722" s="21">
        <v>0</v>
      </c>
      <c r="AG722" s="21">
        <f t="shared" si="232"/>
        <v>0</v>
      </c>
      <c r="AH722" s="21">
        <f t="shared" si="233"/>
        <v>0</v>
      </c>
      <c r="AI722" s="21">
        <f t="shared" si="234"/>
        <v>0</v>
      </c>
      <c r="AJ722" s="21">
        <f t="shared" si="235"/>
        <v>0</v>
      </c>
      <c r="AK722" s="21">
        <f t="shared" si="236"/>
        <v>0</v>
      </c>
      <c r="AL722" s="21">
        <f t="shared" si="237"/>
        <v>0</v>
      </c>
      <c r="AM722" s="21">
        <f t="shared" si="238"/>
        <v>0</v>
      </c>
      <c r="AN722" s="21">
        <f t="shared" si="239"/>
        <v>0</v>
      </c>
      <c r="AO722" s="21">
        <f t="shared" si="240"/>
        <v>0</v>
      </c>
      <c r="AP722" s="21">
        <f t="shared" si="241"/>
        <v>0</v>
      </c>
      <c r="AQ722" s="23">
        <f t="shared" si="242"/>
        <v>0</v>
      </c>
    </row>
    <row r="723" spans="1:43" ht="60" x14ac:dyDescent="0.25">
      <c r="A723" s="128"/>
      <c r="B723" s="140" t="s">
        <v>792</v>
      </c>
      <c r="C723" s="118" t="s">
        <v>471</v>
      </c>
      <c r="D723" s="5"/>
      <c r="E723" s="5"/>
      <c r="F723" s="5"/>
      <c r="G723" s="5"/>
      <c r="H723" s="5"/>
      <c r="I723" s="5"/>
      <c r="J723" s="5"/>
      <c r="K723" s="5"/>
      <c r="L723" s="28"/>
      <c r="M723" s="141" t="s">
        <v>732</v>
      </c>
      <c r="N723" s="142">
        <v>0</v>
      </c>
      <c r="O723" s="150"/>
      <c r="P723" s="144">
        <v>0</v>
      </c>
      <c r="Q723" s="144">
        <v>0</v>
      </c>
      <c r="R723" s="144">
        <f t="shared" si="230"/>
        <v>0</v>
      </c>
      <c r="S723" s="144">
        <f t="shared" si="224"/>
        <v>0</v>
      </c>
      <c r="T723" s="144">
        <v>0</v>
      </c>
      <c r="U723" s="144">
        <f t="shared" si="231"/>
        <v>0</v>
      </c>
      <c r="V723" s="145"/>
      <c r="W723" s="144">
        <v>0</v>
      </c>
      <c r="X723" s="146">
        <f t="shared" si="225"/>
        <v>0</v>
      </c>
      <c r="Y723" s="144">
        <v>0</v>
      </c>
      <c r="Z723" s="144">
        <f t="shared" si="226"/>
        <v>0</v>
      </c>
      <c r="AA723" s="144">
        <f t="shared" si="227"/>
        <v>0</v>
      </c>
      <c r="AB723" s="144">
        <f t="shared" si="228"/>
        <v>0</v>
      </c>
      <c r="AC723" s="147">
        <f t="shared" si="229"/>
        <v>0</v>
      </c>
      <c r="AD723" s="48"/>
      <c r="AE723" s="21">
        <v>10</v>
      </c>
      <c r="AF723" s="21">
        <v>0</v>
      </c>
      <c r="AG723" s="21">
        <f t="shared" si="232"/>
        <v>0</v>
      </c>
      <c r="AH723" s="21">
        <f t="shared" si="233"/>
        <v>0</v>
      </c>
      <c r="AI723" s="21">
        <f t="shared" si="234"/>
        <v>0</v>
      </c>
      <c r="AJ723" s="21">
        <f t="shared" si="235"/>
        <v>0</v>
      </c>
      <c r="AK723" s="21">
        <f t="shared" si="236"/>
        <v>0</v>
      </c>
      <c r="AL723" s="21">
        <f t="shared" si="237"/>
        <v>0</v>
      </c>
      <c r="AM723" s="21">
        <f t="shared" si="238"/>
        <v>0</v>
      </c>
      <c r="AN723" s="21">
        <f t="shared" si="239"/>
        <v>0</v>
      </c>
      <c r="AO723" s="21">
        <f t="shared" si="240"/>
        <v>0</v>
      </c>
      <c r="AP723" s="21">
        <f t="shared" si="241"/>
        <v>0</v>
      </c>
      <c r="AQ723" s="23">
        <f t="shared" si="242"/>
        <v>0</v>
      </c>
    </row>
    <row r="724" spans="1:43" x14ac:dyDescent="0.25">
      <c r="A724" s="128">
        <f>+A719+0.01</f>
        <v>35.139999999999993</v>
      </c>
      <c r="B724" s="140" t="s">
        <v>792</v>
      </c>
      <c r="C724" s="135" t="s">
        <v>472</v>
      </c>
      <c r="D724" s="5"/>
      <c r="E724" s="5"/>
      <c r="F724" s="5"/>
      <c r="G724" s="5"/>
      <c r="H724" s="5"/>
      <c r="I724" s="5"/>
      <c r="J724" s="5"/>
      <c r="K724" s="5"/>
      <c r="L724" s="28"/>
      <c r="M724" s="141" t="s">
        <v>732</v>
      </c>
      <c r="N724" s="142">
        <v>0</v>
      </c>
      <c r="O724" s="150"/>
      <c r="P724" s="144">
        <v>0</v>
      </c>
      <c r="Q724" s="144">
        <v>0</v>
      </c>
      <c r="R724" s="144">
        <f t="shared" si="230"/>
        <v>0</v>
      </c>
      <c r="S724" s="144">
        <f t="shared" si="224"/>
        <v>0</v>
      </c>
      <c r="T724" s="144">
        <v>0</v>
      </c>
      <c r="U724" s="144">
        <f t="shared" si="231"/>
        <v>0</v>
      </c>
      <c r="V724" s="145"/>
      <c r="W724" s="144">
        <v>0</v>
      </c>
      <c r="X724" s="146">
        <f t="shared" si="225"/>
        <v>0</v>
      </c>
      <c r="Y724" s="144">
        <v>0</v>
      </c>
      <c r="Z724" s="144">
        <f t="shared" si="226"/>
        <v>0</v>
      </c>
      <c r="AA724" s="144">
        <f t="shared" si="227"/>
        <v>0</v>
      </c>
      <c r="AB724" s="144">
        <f t="shared" si="228"/>
        <v>0</v>
      </c>
      <c r="AC724" s="147">
        <f t="shared" si="229"/>
        <v>0</v>
      </c>
      <c r="AD724" s="48"/>
      <c r="AE724" s="21">
        <v>10</v>
      </c>
      <c r="AF724" s="21">
        <v>0</v>
      </c>
      <c r="AG724" s="21">
        <f t="shared" si="232"/>
        <v>0</v>
      </c>
      <c r="AH724" s="21">
        <f t="shared" si="233"/>
        <v>0</v>
      </c>
      <c r="AI724" s="21">
        <f t="shared" si="234"/>
        <v>0</v>
      </c>
      <c r="AJ724" s="21">
        <f t="shared" si="235"/>
        <v>0</v>
      </c>
      <c r="AK724" s="21">
        <f t="shared" si="236"/>
        <v>0</v>
      </c>
      <c r="AL724" s="21">
        <f t="shared" si="237"/>
        <v>0</v>
      </c>
      <c r="AM724" s="21">
        <f t="shared" si="238"/>
        <v>0</v>
      </c>
      <c r="AN724" s="21">
        <f t="shared" si="239"/>
        <v>0</v>
      </c>
      <c r="AO724" s="21">
        <f t="shared" si="240"/>
        <v>0</v>
      </c>
      <c r="AP724" s="21">
        <f t="shared" si="241"/>
        <v>0</v>
      </c>
      <c r="AQ724" s="23">
        <f t="shared" si="242"/>
        <v>0</v>
      </c>
    </row>
    <row r="725" spans="1:43" ht="45" x14ac:dyDescent="0.25">
      <c r="A725" s="128"/>
      <c r="B725" s="140" t="s">
        <v>792</v>
      </c>
      <c r="C725" s="118" t="s">
        <v>841</v>
      </c>
      <c r="D725" s="5"/>
      <c r="E725" s="5"/>
      <c r="F725" s="5"/>
      <c r="G725" s="5"/>
      <c r="H725" s="5"/>
      <c r="I725" s="5"/>
      <c r="J725" s="5"/>
      <c r="K725" s="5"/>
      <c r="L725" s="28"/>
      <c r="M725" s="148" t="s">
        <v>719</v>
      </c>
      <c r="N725" s="141">
        <v>10</v>
      </c>
      <c r="O725" s="150"/>
      <c r="P725" s="151">
        <v>3254.6750000000002</v>
      </c>
      <c r="Q725" s="144">
        <v>0</v>
      </c>
      <c r="R725" s="144">
        <f t="shared" si="230"/>
        <v>3254.6750000000002</v>
      </c>
      <c r="S725" s="144">
        <f t="shared" si="224"/>
        <v>244.19826525000002</v>
      </c>
      <c r="T725" s="144">
        <v>0</v>
      </c>
      <c r="U725" s="144">
        <f t="shared" si="231"/>
        <v>3498.8732652500003</v>
      </c>
      <c r="V725" s="145"/>
      <c r="W725" s="152">
        <v>1519.2</v>
      </c>
      <c r="X725" s="146">
        <f t="shared" si="225"/>
        <v>187.77311999999998</v>
      </c>
      <c r="Y725" s="144">
        <v>0</v>
      </c>
      <c r="Z725" s="144">
        <f t="shared" si="226"/>
        <v>1706.9731200000001</v>
      </c>
      <c r="AA725" s="144">
        <f t="shared" si="227"/>
        <v>34988.732652500003</v>
      </c>
      <c r="AB725" s="144">
        <f t="shared" si="228"/>
        <v>17069.731200000002</v>
      </c>
      <c r="AC725" s="147">
        <f t="shared" si="229"/>
        <v>52058</v>
      </c>
      <c r="AD725" s="48"/>
      <c r="AE725" s="21">
        <v>10</v>
      </c>
      <c r="AF725" s="21">
        <v>10</v>
      </c>
      <c r="AG725" s="21">
        <f t="shared" si="232"/>
        <v>3254.6750000000002</v>
      </c>
      <c r="AH725" s="21">
        <f t="shared" si="233"/>
        <v>0</v>
      </c>
      <c r="AI725" s="21">
        <f t="shared" si="234"/>
        <v>3254.6750000000002</v>
      </c>
      <c r="AJ725" s="21">
        <f t="shared" si="235"/>
        <v>244.19826524999999</v>
      </c>
      <c r="AK725" s="21">
        <f t="shared" si="236"/>
        <v>0</v>
      </c>
      <c r="AL725" s="21">
        <f t="shared" si="237"/>
        <v>3498.8732652500003</v>
      </c>
      <c r="AM725" s="21">
        <f t="shared" si="238"/>
        <v>1519.2</v>
      </c>
      <c r="AN725" s="21">
        <f t="shared" si="239"/>
        <v>187.77311999999998</v>
      </c>
      <c r="AO725" s="21">
        <f t="shared" si="240"/>
        <v>0</v>
      </c>
      <c r="AP725" s="21">
        <f t="shared" si="241"/>
        <v>1706.9731200000001</v>
      </c>
      <c r="AQ725" s="23">
        <f t="shared" si="242"/>
        <v>5205.8463852500008</v>
      </c>
    </row>
    <row r="726" spans="1:43" x14ac:dyDescent="0.25">
      <c r="A726" s="128">
        <f>+A724+0.01</f>
        <v>35.149999999999991</v>
      </c>
      <c r="B726" s="140" t="s">
        <v>792</v>
      </c>
      <c r="C726" s="135" t="s">
        <v>473</v>
      </c>
      <c r="D726" s="5"/>
      <c r="E726" s="5"/>
      <c r="F726" s="5"/>
      <c r="G726" s="5"/>
      <c r="H726" s="5"/>
      <c r="I726" s="5"/>
      <c r="J726" s="5"/>
      <c r="K726" s="5"/>
      <c r="L726" s="28"/>
      <c r="M726" s="141" t="s">
        <v>732</v>
      </c>
      <c r="N726" s="142">
        <v>0</v>
      </c>
      <c r="O726" s="150"/>
      <c r="P726" s="144">
        <v>0</v>
      </c>
      <c r="Q726" s="144">
        <v>0</v>
      </c>
      <c r="R726" s="144">
        <f t="shared" si="230"/>
        <v>0</v>
      </c>
      <c r="S726" s="144">
        <f t="shared" si="224"/>
        <v>0</v>
      </c>
      <c r="T726" s="144">
        <v>0</v>
      </c>
      <c r="U726" s="144">
        <f t="shared" si="231"/>
        <v>0</v>
      </c>
      <c r="V726" s="145"/>
      <c r="W726" s="144">
        <v>0</v>
      </c>
      <c r="X726" s="146">
        <f t="shared" si="225"/>
        <v>0</v>
      </c>
      <c r="Y726" s="144">
        <v>0</v>
      </c>
      <c r="Z726" s="144">
        <f t="shared" si="226"/>
        <v>0</v>
      </c>
      <c r="AA726" s="144">
        <f t="shared" si="227"/>
        <v>0</v>
      </c>
      <c r="AB726" s="144">
        <f t="shared" si="228"/>
        <v>0</v>
      </c>
      <c r="AC726" s="147">
        <f t="shared" si="229"/>
        <v>0</v>
      </c>
      <c r="AD726" s="48"/>
      <c r="AE726" s="21">
        <v>10</v>
      </c>
      <c r="AF726" s="21">
        <v>0</v>
      </c>
      <c r="AG726" s="21">
        <f t="shared" si="232"/>
        <v>0</v>
      </c>
      <c r="AH726" s="21">
        <f t="shared" si="233"/>
        <v>0</v>
      </c>
      <c r="AI726" s="21">
        <f t="shared" si="234"/>
        <v>0</v>
      </c>
      <c r="AJ726" s="21">
        <f t="shared" si="235"/>
        <v>0</v>
      </c>
      <c r="AK726" s="21">
        <f t="shared" si="236"/>
        <v>0</v>
      </c>
      <c r="AL726" s="21">
        <f t="shared" si="237"/>
        <v>0</v>
      </c>
      <c r="AM726" s="21">
        <f t="shared" si="238"/>
        <v>0</v>
      </c>
      <c r="AN726" s="21">
        <f t="shared" si="239"/>
        <v>0</v>
      </c>
      <c r="AO726" s="21">
        <f t="shared" si="240"/>
        <v>0</v>
      </c>
      <c r="AP726" s="21">
        <f t="shared" si="241"/>
        <v>0</v>
      </c>
      <c r="AQ726" s="23">
        <f t="shared" si="242"/>
        <v>0</v>
      </c>
    </row>
    <row r="727" spans="1:43" ht="60" x14ac:dyDescent="0.25">
      <c r="A727" s="128"/>
      <c r="B727" s="140" t="s">
        <v>792</v>
      </c>
      <c r="C727" s="118" t="s">
        <v>844</v>
      </c>
      <c r="D727" s="5"/>
      <c r="E727" s="5"/>
      <c r="F727" s="5"/>
      <c r="G727" s="5"/>
      <c r="H727" s="5"/>
      <c r="I727" s="5"/>
      <c r="J727" s="5"/>
      <c r="K727" s="5"/>
      <c r="L727" s="28"/>
      <c r="M727" s="148" t="s">
        <v>719</v>
      </c>
      <c r="N727" s="141">
        <v>4</v>
      </c>
      <c r="O727" s="150"/>
      <c r="P727" s="151">
        <v>7680.4</v>
      </c>
      <c r="Q727" s="144">
        <v>0</v>
      </c>
      <c r="R727" s="144">
        <f t="shared" si="230"/>
        <v>7680.4</v>
      </c>
      <c r="S727" s="144">
        <f t="shared" si="224"/>
        <v>576.26041199999997</v>
      </c>
      <c r="T727" s="144">
        <v>0</v>
      </c>
      <c r="U727" s="144">
        <f t="shared" si="231"/>
        <v>8256.6604119999993</v>
      </c>
      <c r="V727" s="145"/>
      <c r="W727" s="152">
        <v>1519.2</v>
      </c>
      <c r="X727" s="146">
        <f t="shared" si="225"/>
        <v>187.77311999999998</v>
      </c>
      <c r="Y727" s="144">
        <v>0</v>
      </c>
      <c r="Z727" s="144">
        <f t="shared" si="226"/>
        <v>1706.9731200000001</v>
      </c>
      <c r="AA727" s="144">
        <f t="shared" si="227"/>
        <v>33026.641647999997</v>
      </c>
      <c r="AB727" s="144">
        <f t="shared" si="228"/>
        <v>6827.8924800000004</v>
      </c>
      <c r="AC727" s="147">
        <f t="shared" si="229"/>
        <v>39855</v>
      </c>
      <c r="AD727" s="48"/>
      <c r="AE727" s="21">
        <v>10</v>
      </c>
      <c r="AF727" s="21">
        <v>4</v>
      </c>
      <c r="AG727" s="21">
        <f t="shared" si="232"/>
        <v>3072.16</v>
      </c>
      <c r="AH727" s="21">
        <f t="shared" si="233"/>
        <v>0</v>
      </c>
      <c r="AI727" s="21">
        <f t="shared" si="234"/>
        <v>3072.16</v>
      </c>
      <c r="AJ727" s="21">
        <f t="shared" si="235"/>
        <v>230.50416480000001</v>
      </c>
      <c r="AK727" s="21">
        <f t="shared" si="236"/>
        <v>0</v>
      </c>
      <c r="AL727" s="21">
        <f t="shared" si="237"/>
        <v>3302.6641648</v>
      </c>
      <c r="AM727" s="21">
        <f t="shared" si="238"/>
        <v>607.67999999999995</v>
      </c>
      <c r="AN727" s="21">
        <f t="shared" si="239"/>
        <v>75.109247999999994</v>
      </c>
      <c r="AO727" s="21">
        <f t="shared" si="240"/>
        <v>0</v>
      </c>
      <c r="AP727" s="21">
        <f t="shared" si="241"/>
        <v>682.78924799999993</v>
      </c>
      <c r="AQ727" s="23">
        <f t="shared" si="242"/>
        <v>3985.4534128</v>
      </c>
    </row>
    <row r="728" spans="1:43" x14ac:dyDescent="0.25">
      <c r="A728" s="128">
        <f>+A726+0.01</f>
        <v>35.159999999999989</v>
      </c>
      <c r="B728" s="140" t="s">
        <v>792</v>
      </c>
      <c r="C728" s="135" t="s">
        <v>474</v>
      </c>
      <c r="D728" s="5"/>
      <c r="E728" s="5"/>
      <c r="F728" s="5"/>
      <c r="G728" s="5"/>
      <c r="H728" s="5"/>
      <c r="I728" s="5"/>
      <c r="J728" s="5"/>
      <c r="K728" s="5"/>
      <c r="L728" s="28"/>
      <c r="M728" s="141" t="s">
        <v>732</v>
      </c>
      <c r="N728" s="142">
        <v>0</v>
      </c>
      <c r="O728" s="150"/>
      <c r="P728" s="144">
        <v>0</v>
      </c>
      <c r="Q728" s="144">
        <v>0</v>
      </c>
      <c r="R728" s="144">
        <f t="shared" si="230"/>
        <v>0</v>
      </c>
      <c r="S728" s="144">
        <f t="shared" si="224"/>
        <v>0</v>
      </c>
      <c r="T728" s="144">
        <v>0</v>
      </c>
      <c r="U728" s="144">
        <f t="shared" si="231"/>
        <v>0</v>
      </c>
      <c r="V728" s="145"/>
      <c r="W728" s="144">
        <v>0</v>
      </c>
      <c r="X728" s="146">
        <f t="shared" si="225"/>
        <v>0</v>
      </c>
      <c r="Y728" s="144">
        <v>0</v>
      </c>
      <c r="Z728" s="144">
        <f t="shared" si="226"/>
        <v>0</v>
      </c>
      <c r="AA728" s="144">
        <f t="shared" si="227"/>
        <v>0</v>
      </c>
      <c r="AB728" s="144">
        <f t="shared" si="228"/>
        <v>0</v>
      </c>
      <c r="AC728" s="147">
        <f t="shared" si="229"/>
        <v>0</v>
      </c>
      <c r="AD728" s="48"/>
      <c r="AE728" s="21">
        <v>10</v>
      </c>
      <c r="AF728" s="21">
        <v>0</v>
      </c>
      <c r="AG728" s="21">
        <f t="shared" si="232"/>
        <v>0</v>
      </c>
      <c r="AH728" s="21">
        <f t="shared" si="233"/>
        <v>0</v>
      </c>
      <c r="AI728" s="21">
        <f t="shared" si="234"/>
        <v>0</v>
      </c>
      <c r="AJ728" s="21">
        <f t="shared" si="235"/>
        <v>0</v>
      </c>
      <c r="AK728" s="21">
        <f t="shared" si="236"/>
        <v>0</v>
      </c>
      <c r="AL728" s="21">
        <f t="shared" si="237"/>
        <v>0</v>
      </c>
      <c r="AM728" s="21">
        <f t="shared" si="238"/>
        <v>0</v>
      </c>
      <c r="AN728" s="21">
        <f t="shared" si="239"/>
        <v>0</v>
      </c>
      <c r="AO728" s="21">
        <f t="shared" si="240"/>
        <v>0</v>
      </c>
      <c r="AP728" s="21">
        <f t="shared" si="241"/>
        <v>0</v>
      </c>
      <c r="AQ728" s="23">
        <f t="shared" si="242"/>
        <v>0</v>
      </c>
    </row>
    <row r="729" spans="1:43" ht="45" x14ac:dyDescent="0.25">
      <c r="A729" s="128"/>
      <c r="B729" s="140" t="s">
        <v>792</v>
      </c>
      <c r="C729" s="118" t="s">
        <v>845</v>
      </c>
      <c r="D729" s="5"/>
      <c r="E729" s="5"/>
      <c r="F729" s="5"/>
      <c r="G729" s="5"/>
      <c r="H729" s="5"/>
      <c r="I729" s="5"/>
      <c r="J729" s="5"/>
      <c r="K729" s="5"/>
      <c r="L729" s="28"/>
      <c r="M729" s="148" t="s">
        <v>719</v>
      </c>
      <c r="N729" s="141">
        <v>10</v>
      </c>
      <c r="O729" s="150"/>
      <c r="P729" s="151">
        <v>2990.9250000000002</v>
      </c>
      <c r="Q729" s="144">
        <v>0</v>
      </c>
      <c r="R729" s="144">
        <f t="shared" si="230"/>
        <v>2990.9250000000002</v>
      </c>
      <c r="S729" s="144">
        <f t="shared" si="224"/>
        <v>224.40910275000002</v>
      </c>
      <c r="T729" s="144">
        <v>0</v>
      </c>
      <c r="U729" s="144">
        <f t="shared" si="231"/>
        <v>3215.3341027500001</v>
      </c>
      <c r="V729" s="145"/>
      <c r="W729" s="152">
        <v>1519.2</v>
      </c>
      <c r="X729" s="146">
        <f t="shared" si="225"/>
        <v>187.77311999999998</v>
      </c>
      <c r="Y729" s="144">
        <v>0</v>
      </c>
      <c r="Z729" s="144">
        <f t="shared" si="226"/>
        <v>1706.9731200000001</v>
      </c>
      <c r="AA729" s="144">
        <f t="shared" si="227"/>
        <v>32153.341027499999</v>
      </c>
      <c r="AB729" s="144">
        <f t="shared" si="228"/>
        <v>17069.731200000002</v>
      </c>
      <c r="AC729" s="147">
        <f t="shared" si="229"/>
        <v>49223</v>
      </c>
      <c r="AD729" s="48"/>
      <c r="AE729" s="21">
        <v>10</v>
      </c>
      <c r="AF729" s="21">
        <v>10</v>
      </c>
      <c r="AG729" s="21">
        <f t="shared" si="232"/>
        <v>2990.9250000000002</v>
      </c>
      <c r="AH729" s="21">
        <f t="shared" si="233"/>
        <v>0</v>
      </c>
      <c r="AI729" s="21">
        <f t="shared" si="234"/>
        <v>2990.9250000000002</v>
      </c>
      <c r="AJ729" s="21">
        <f t="shared" si="235"/>
        <v>224.40910275000002</v>
      </c>
      <c r="AK729" s="21">
        <f t="shared" si="236"/>
        <v>0</v>
      </c>
      <c r="AL729" s="21">
        <f t="shared" si="237"/>
        <v>3215.3341027500001</v>
      </c>
      <c r="AM729" s="21">
        <f t="shared" si="238"/>
        <v>1519.2</v>
      </c>
      <c r="AN729" s="21">
        <f t="shared" si="239"/>
        <v>187.77311999999998</v>
      </c>
      <c r="AO729" s="21">
        <f t="shared" si="240"/>
        <v>0</v>
      </c>
      <c r="AP729" s="21">
        <f t="shared" si="241"/>
        <v>1706.9731200000001</v>
      </c>
      <c r="AQ729" s="23">
        <f t="shared" si="242"/>
        <v>4922.3072227499997</v>
      </c>
    </row>
    <row r="730" spans="1:43" x14ac:dyDescent="0.25">
      <c r="A730" s="128">
        <f>+A728+0.01</f>
        <v>35.169999999999987</v>
      </c>
      <c r="B730" s="140" t="s">
        <v>792</v>
      </c>
      <c r="C730" s="135" t="s">
        <v>475</v>
      </c>
      <c r="D730" s="5"/>
      <c r="E730" s="5"/>
      <c r="F730" s="5"/>
      <c r="G730" s="5"/>
      <c r="H730" s="5"/>
      <c r="I730" s="5"/>
      <c r="J730" s="5"/>
      <c r="K730" s="5"/>
      <c r="L730" s="28"/>
      <c r="M730" s="141" t="s">
        <v>732</v>
      </c>
      <c r="N730" s="142">
        <v>0</v>
      </c>
      <c r="O730" s="150"/>
      <c r="P730" s="144">
        <v>0</v>
      </c>
      <c r="Q730" s="144">
        <v>0</v>
      </c>
      <c r="R730" s="144">
        <f t="shared" si="230"/>
        <v>0</v>
      </c>
      <c r="S730" s="144">
        <f t="shared" si="224"/>
        <v>0</v>
      </c>
      <c r="T730" s="144">
        <v>0</v>
      </c>
      <c r="U730" s="144">
        <f t="shared" si="231"/>
        <v>0</v>
      </c>
      <c r="V730" s="145"/>
      <c r="W730" s="144">
        <v>0</v>
      </c>
      <c r="X730" s="146">
        <f t="shared" si="225"/>
        <v>0</v>
      </c>
      <c r="Y730" s="144">
        <v>0</v>
      </c>
      <c r="Z730" s="144">
        <f t="shared" si="226"/>
        <v>0</v>
      </c>
      <c r="AA730" s="144">
        <f t="shared" si="227"/>
        <v>0</v>
      </c>
      <c r="AB730" s="144">
        <f t="shared" si="228"/>
        <v>0</v>
      </c>
      <c r="AC730" s="147">
        <f t="shared" si="229"/>
        <v>0</v>
      </c>
      <c r="AD730" s="48"/>
      <c r="AE730" s="21">
        <v>10</v>
      </c>
      <c r="AF730" s="21">
        <v>0</v>
      </c>
      <c r="AG730" s="21">
        <f t="shared" si="232"/>
        <v>0</v>
      </c>
      <c r="AH730" s="21">
        <f t="shared" si="233"/>
        <v>0</v>
      </c>
      <c r="AI730" s="21">
        <f t="shared" si="234"/>
        <v>0</v>
      </c>
      <c r="AJ730" s="21">
        <f t="shared" si="235"/>
        <v>0</v>
      </c>
      <c r="AK730" s="21">
        <f t="shared" si="236"/>
        <v>0</v>
      </c>
      <c r="AL730" s="21">
        <f t="shared" si="237"/>
        <v>0</v>
      </c>
      <c r="AM730" s="21">
        <f t="shared" si="238"/>
        <v>0</v>
      </c>
      <c r="AN730" s="21">
        <f t="shared" si="239"/>
        <v>0</v>
      </c>
      <c r="AO730" s="21">
        <f t="shared" si="240"/>
        <v>0</v>
      </c>
      <c r="AP730" s="21">
        <f t="shared" si="241"/>
        <v>0</v>
      </c>
      <c r="AQ730" s="23">
        <f t="shared" si="242"/>
        <v>0</v>
      </c>
    </row>
    <row r="731" spans="1:43" ht="60" x14ac:dyDescent="0.25">
      <c r="A731" s="128"/>
      <c r="B731" s="140" t="s">
        <v>792</v>
      </c>
      <c r="C731" s="118" t="s">
        <v>847</v>
      </c>
      <c r="D731" s="5"/>
      <c r="E731" s="5"/>
      <c r="F731" s="5"/>
      <c r="G731" s="5"/>
      <c r="H731" s="5"/>
      <c r="I731" s="5"/>
      <c r="J731" s="5"/>
      <c r="K731" s="5"/>
      <c r="L731" s="28"/>
      <c r="M731" s="148" t="s">
        <v>719</v>
      </c>
      <c r="N731" s="141">
        <v>15</v>
      </c>
      <c r="O731" s="150"/>
      <c r="P731" s="151">
        <v>20420.580000000002</v>
      </c>
      <c r="Q731" s="144">
        <v>0</v>
      </c>
      <c r="R731" s="144">
        <f t="shared" si="230"/>
        <v>20420.580000000002</v>
      </c>
      <c r="S731" s="144">
        <f t="shared" si="224"/>
        <v>1532.1561174000001</v>
      </c>
      <c r="T731" s="144">
        <v>0</v>
      </c>
      <c r="U731" s="144">
        <f t="shared" si="231"/>
        <v>21952.736117400003</v>
      </c>
      <c r="V731" s="145"/>
      <c r="W731" s="152">
        <v>2532</v>
      </c>
      <c r="X731" s="146">
        <f t="shared" si="225"/>
        <v>312.95519999999999</v>
      </c>
      <c r="Y731" s="144">
        <v>0</v>
      </c>
      <c r="Z731" s="144">
        <f t="shared" si="226"/>
        <v>2844.9551999999999</v>
      </c>
      <c r="AA731" s="144">
        <f t="shared" si="227"/>
        <v>329291.04176100006</v>
      </c>
      <c r="AB731" s="144">
        <f t="shared" si="228"/>
        <v>42674.328000000001</v>
      </c>
      <c r="AC731" s="147">
        <f t="shared" si="229"/>
        <v>371965</v>
      </c>
      <c r="AD731" s="48"/>
      <c r="AE731" s="21">
        <v>10</v>
      </c>
      <c r="AF731" s="21">
        <v>15</v>
      </c>
      <c r="AG731" s="21">
        <f t="shared" si="232"/>
        <v>30630.870000000006</v>
      </c>
      <c r="AH731" s="21">
        <f t="shared" si="233"/>
        <v>0</v>
      </c>
      <c r="AI731" s="21">
        <f t="shared" si="234"/>
        <v>30630.870000000006</v>
      </c>
      <c r="AJ731" s="21">
        <f t="shared" si="235"/>
        <v>2298.2341761000002</v>
      </c>
      <c r="AK731" s="21">
        <f t="shared" si="236"/>
        <v>0</v>
      </c>
      <c r="AL731" s="21">
        <f t="shared" si="237"/>
        <v>32929.104176100009</v>
      </c>
      <c r="AM731" s="21">
        <f t="shared" si="238"/>
        <v>3798</v>
      </c>
      <c r="AN731" s="21">
        <f t="shared" si="239"/>
        <v>469.43279999999999</v>
      </c>
      <c r="AO731" s="21">
        <f t="shared" si="240"/>
        <v>0</v>
      </c>
      <c r="AP731" s="21">
        <f t="shared" si="241"/>
        <v>4267.4327999999996</v>
      </c>
      <c r="AQ731" s="23">
        <f t="shared" si="242"/>
        <v>37196.536976100011</v>
      </c>
    </row>
    <row r="732" spans="1:43" ht="30" x14ac:dyDescent="0.25">
      <c r="A732" s="128">
        <f>+A730+0.01</f>
        <v>35.179999999999986</v>
      </c>
      <c r="B732" s="140" t="s">
        <v>792</v>
      </c>
      <c r="C732" s="135" t="s">
        <v>476</v>
      </c>
      <c r="D732" s="5"/>
      <c r="E732" s="5"/>
      <c r="F732" s="5"/>
      <c r="G732" s="5"/>
      <c r="H732" s="5"/>
      <c r="I732" s="5"/>
      <c r="J732" s="5"/>
      <c r="K732" s="5"/>
      <c r="L732" s="28"/>
      <c r="M732" s="141" t="s">
        <v>732</v>
      </c>
      <c r="N732" s="142">
        <v>0</v>
      </c>
      <c r="O732" s="150"/>
      <c r="P732" s="144">
        <v>0</v>
      </c>
      <c r="Q732" s="144">
        <v>0</v>
      </c>
      <c r="R732" s="144">
        <f t="shared" si="230"/>
        <v>0</v>
      </c>
      <c r="S732" s="144">
        <f t="shared" si="224"/>
        <v>0</v>
      </c>
      <c r="T732" s="144">
        <v>0</v>
      </c>
      <c r="U732" s="144">
        <f t="shared" si="231"/>
        <v>0</v>
      </c>
      <c r="V732" s="145"/>
      <c r="W732" s="144">
        <v>0</v>
      </c>
      <c r="X732" s="146">
        <f t="shared" si="225"/>
        <v>0</v>
      </c>
      <c r="Y732" s="144">
        <v>0</v>
      </c>
      <c r="Z732" s="144">
        <f t="shared" si="226"/>
        <v>0</v>
      </c>
      <c r="AA732" s="144">
        <f t="shared" si="227"/>
        <v>0</v>
      </c>
      <c r="AB732" s="144">
        <f t="shared" si="228"/>
        <v>0</v>
      </c>
      <c r="AC732" s="147">
        <f t="shared" si="229"/>
        <v>0</v>
      </c>
      <c r="AD732" s="48"/>
      <c r="AE732" s="21">
        <v>10</v>
      </c>
      <c r="AF732" s="21">
        <v>0</v>
      </c>
      <c r="AG732" s="21">
        <f t="shared" si="232"/>
        <v>0</v>
      </c>
      <c r="AH732" s="21">
        <f t="shared" si="233"/>
        <v>0</v>
      </c>
      <c r="AI732" s="21">
        <f t="shared" si="234"/>
        <v>0</v>
      </c>
      <c r="AJ732" s="21">
        <f t="shared" si="235"/>
        <v>0</v>
      </c>
      <c r="AK732" s="21">
        <f t="shared" si="236"/>
        <v>0</v>
      </c>
      <c r="AL732" s="21">
        <f t="shared" si="237"/>
        <v>0</v>
      </c>
      <c r="AM732" s="21">
        <f t="shared" si="238"/>
        <v>0</v>
      </c>
      <c r="AN732" s="21">
        <f t="shared" si="239"/>
        <v>0</v>
      </c>
      <c r="AO732" s="21">
        <f t="shared" si="240"/>
        <v>0</v>
      </c>
      <c r="AP732" s="21">
        <f t="shared" si="241"/>
        <v>0</v>
      </c>
      <c r="AQ732" s="23">
        <f t="shared" si="242"/>
        <v>0</v>
      </c>
    </row>
    <row r="733" spans="1:43" ht="60" x14ac:dyDescent="0.25">
      <c r="A733" s="128"/>
      <c r="B733" s="140" t="s">
        <v>792</v>
      </c>
      <c r="C733" s="118" t="s">
        <v>846</v>
      </c>
      <c r="D733" s="5"/>
      <c r="E733" s="5"/>
      <c r="F733" s="5"/>
      <c r="G733" s="5"/>
      <c r="H733" s="5"/>
      <c r="I733" s="5"/>
      <c r="J733" s="5"/>
      <c r="K733" s="5"/>
      <c r="L733" s="28"/>
      <c r="M733" s="148" t="s">
        <v>719</v>
      </c>
      <c r="N733" s="141">
        <v>17</v>
      </c>
      <c r="O733" s="150"/>
      <c r="P733" s="151">
        <v>19762.259999999998</v>
      </c>
      <c r="Q733" s="144">
        <v>0</v>
      </c>
      <c r="R733" s="144">
        <f t="shared" si="230"/>
        <v>19762.259999999998</v>
      </c>
      <c r="S733" s="144">
        <f t="shared" si="224"/>
        <v>1482.7623677999998</v>
      </c>
      <c r="T733" s="144">
        <v>0</v>
      </c>
      <c r="U733" s="144">
        <f t="shared" si="231"/>
        <v>21245.022367799997</v>
      </c>
      <c r="V733" s="145"/>
      <c r="W733" s="152">
        <v>2532</v>
      </c>
      <c r="X733" s="146">
        <f t="shared" si="225"/>
        <v>312.95519999999999</v>
      </c>
      <c r="Y733" s="144">
        <v>0</v>
      </c>
      <c r="Z733" s="144">
        <f t="shared" si="226"/>
        <v>2844.9551999999999</v>
      </c>
      <c r="AA733" s="144">
        <f t="shared" si="227"/>
        <v>361165.38025259995</v>
      </c>
      <c r="AB733" s="144">
        <f t="shared" si="228"/>
        <v>48364.238399999995</v>
      </c>
      <c r="AC733" s="147">
        <f t="shared" si="229"/>
        <v>409530</v>
      </c>
      <c r="AD733" s="48"/>
      <c r="AE733" s="21">
        <v>10</v>
      </c>
      <c r="AF733" s="21">
        <v>17</v>
      </c>
      <c r="AG733" s="21">
        <f t="shared" si="232"/>
        <v>33595.841999999997</v>
      </c>
      <c r="AH733" s="21">
        <f t="shared" si="233"/>
        <v>0</v>
      </c>
      <c r="AI733" s="21">
        <f t="shared" si="234"/>
        <v>33595.841999999997</v>
      </c>
      <c r="AJ733" s="21">
        <f t="shared" si="235"/>
        <v>2520.6960252599997</v>
      </c>
      <c r="AK733" s="21">
        <f t="shared" si="236"/>
        <v>0</v>
      </c>
      <c r="AL733" s="21">
        <f t="shared" si="237"/>
        <v>36116.538025259993</v>
      </c>
      <c r="AM733" s="21">
        <f t="shared" si="238"/>
        <v>4304.3999999999996</v>
      </c>
      <c r="AN733" s="21">
        <f t="shared" si="239"/>
        <v>532.02383999999995</v>
      </c>
      <c r="AO733" s="21">
        <f t="shared" si="240"/>
        <v>0</v>
      </c>
      <c r="AP733" s="21">
        <f t="shared" si="241"/>
        <v>4836.4238399999995</v>
      </c>
      <c r="AQ733" s="23">
        <f t="shared" si="242"/>
        <v>40952.961865259989</v>
      </c>
    </row>
    <row r="734" spans="1:43" x14ac:dyDescent="0.25">
      <c r="A734" s="128">
        <f>+A732+0.01</f>
        <v>35.189999999999984</v>
      </c>
      <c r="B734" s="140" t="s">
        <v>792</v>
      </c>
      <c r="C734" s="135" t="s">
        <v>477</v>
      </c>
      <c r="D734" s="5"/>
      <c r="E734" s="5"/>
      <c r="F734" s="5"/>
      <c r="G734" s="5"/>
      <c r="H734" s="5"/>
      <c r="I734" s="5"/>
      <c r="J734" s="5"/>
      <c r="K734" s="5"/>
      <c r="L734" s="28"/>
      <c r="M734" s="141" t="s">
        <v>732</v>
      </c>
      <c r="N734" s="142">
        <v>0</v>
      </c>
      <c r="O734" s="150"/>
      <c r="P734" s="144">
        <v>0</v>
      </c>
      <c r="Q734" s="144">
        <v>0</v>
      </c>
      <c r="R734" s="144">
        <f t="shared" si="230"/>
        <v>0</v>
      </c>
      <c r="S734" s="144">
        <f t="shared" si="224"/>
        <v>0</v>
      </c>
      <c r="T734" s="144">
        <v>0</v>
      </c>
      <c r="U734" s="144">
        <f t="shared" si="231"/>
        <v>0</v>
      </c>
      <c r="V734" s="145"/>
      <c r="W734" s="144">
        <v>0</v>
      </c>
      <c r="X734" s="146">
        <f t="shared" si="225"/>
        <v>0</v>
      </c>
      <c r="Y734" s="144">
        <v>0</v>
      </c>
      <c r="Z734" s="144">
        <f t="shared" si="226"/>
        <v>0</v>
      </c>
      <c r="AA734" s="144">
        <f t="shared" si="227"/>
        <v>0</v>
      </c>
      <c r="AB734" s="144">
        <f t="shared" si="228"/>
        <v>0</v>
      </c>
      <c r="AC734" s="147">
        <f t="shared" si="229"/>
        <v>0</v>
      </c>
      <c r="AD734" s="48"/>
      <c r="AE734" s="21">
        <v>10</v>
      </c>
      <c r="AF734" s="21">
        <v>0</v>
      </c>
      <c r="AG734" s="21">
        <f t="shared" si="232"/>
        <v>0</v>
      </c>
      <c r="AH734" s="21">
        <f t="shared" si="233"/>
        <v>0</v>
      </c>
      <c r="AI734" s="21">
        <f t="shared" si="234"/>
        <v>0</v>
      </c>
      <c r="AJ734" s="21">
        <f t="shared" si="235"/>
        <v>0</v>
      </c>
      <c r="AK734" s="21">
        <f t="shared" si="236"/>
        <v>0</v>
      </c>
      <c r="AL734" s="21">
        <f t="shared" si="237"/>
        <v>0</v>
      </c>
      <c r="AM734" s="21">
        <f t="shared" si="238"/>
        <v>0</v>
      </c>
      <c r="AN734" s="21">
        <f t="shared" si="239"/>
        <v>0</v>
      </c>
      <c r="AO734" s="21">
        <f t="shared" si="240"/>
        <v>0</v>
      </c>
      <c r="AP734" s="21">
        <f t="shared" si="241"/>
        <v>0</v>
      </c>
      <c r="AQ734" s="23">
        <f t="shared" si="242"/>
        <v>0</v>
      </c>
    </row>
    <row r="735" spans="1:43" ht="45" x14ac:dyDescent="0.25">
      <c r="A735" s="128"/>
      <c r="B735" s="140" t="s">
        <v>792</v>
      </c>
      <c r="C735" s="118" t="s">
        <v>478</v>
      </c>
      <c r="D735" s="5"/>
      <c r="E735" s="5"/>
      <c r="F735" s="5"/>
      <c r="G735" s="5"/>
      <c r="H735" s="5"/>
      <c r="I735" s="5"/>
      <c r="J735" s="5"/>
      <c r="K735" s="5"/>
      <c r="L735" s="28"/>
      <c r="M735" s="148" t="s">
        <v>719</v>
      </c>
      <c r="N735" s="141">
        <v>2</v>
      </c>
      <c r="O735" s="150"/>
      <c r="P735" s="151">
        <v>8918.9699999999993</v>
      </c>
      <c r="Q735" s="144">
        <v>0</v>
      </c>
      <c r="R735" s="144">
        <f t="shared" si="230"/>
        <v>8918.9699999999993</v>
      </c>
      <c r="S735" s="144">
        <f t="shared" si="224"/>
        <v>669.1903190999999</v>
      </c>
      <c r="T735" s="144">
        <v>0</v>
      </c>
      <c r="U735" s="144">
        <f t="shared" si="231"/>
        <v>9588.1603190999995</v>
      </c>
      <c r="V735" s="145"/>
      <c r="W735" s="152">
        <v>2532</v>
      </c>
      <c r="X735" s="146">
        <f t="shared" si="225"/>
        <v>312.95519999999999</v>
      </c>
      <c r="Y735" s="144">
        <v>0</v>
      </c>
      <c r="Z735" s="144">
        <f t="shared" si="226"/>
        <v>2844.9551999999999</v>
      </c>
      <c r="AA735" s="144">
        <f t="shared" si="227"/>
        <v>19176.320638199999</v>
      </c>
      <c r="AB735" s="144">
        <f t="shared" si="228"/>
        <v>5689.9103999999998</v>
      </c>
      <c r="AC735" s="147">
        <f t="shared" si="229"/>
        <v>24866</v>
      </c>
      <c r="AD735" s="48"/>
      <c r="AE735" s="21">
        <v>10</v>
      </c>
      <c r="AF735" s="21">
        <v>2</v>
      </c>
      <c r="AG735" s="21">
        <f t="shared" si="232"/>
        <v>1783.7939999999999</v>
      </c>
      <c r="AH735" s="21">
        <f t="shared" si="233"/>
        <v>0</v>
      </c>
      <c r="AI735" s="21">
        <f t="shared" si="234"/>
        <v>1783.7939999999999</v>
      </c>
      <c r="AJ735" s="21">
        <f t="shared" si="235"/>
        <v>133.83806382</v>
      </c>
      <c r="AK735" s="21">
        <f t="shared" si="236"/>
        <v>0</v>
      </c>
      <c r="AL735" s="21">
        <f t="shared" si="237"/>
        <v>1917.63206382</v>
      </c>
      <c r="AM735" s="21">
        <f t="shared" si="238"/>
        <v>506.4</v>
      </c>
      <c r="AN735" s="21">
        <f t="shared" si="239"/>
        <v>62.591039999999992</v>
      </c>
      <c r="AO735" s="21">
        <f t="shared" si="240"/>
        <v>0</v>
      </c>
      <c r="AP735" s="21">
        <f t="shared" si="241"/>
        <v>568.99104</v>
      </c>
      <c r="AQ735" s="23">
        <f t="shared" si="242"/>
        <v>2486.6231038199999</v>
      </c>
    </row>
    <row r="736" spans="1:43" x14ac:dyDescent="0.25">
      <c r="A736" s="130">
        <f>+A734+0.01</f>
        <v>35.199999999999982</v>
      </c>
      <c r="B736" s="140" t="s">
        <v>792</v>
      </c>
      <c r="C736" s="135" t="s">
        <v>479</v>
      </c>
      <c r="D736" s="5"/>
      <c r="E736" s="5"/>
      <c r="F736" s="5"/>
      <c r="G736" s="5"/>
      <c r="H736" s="5"/>
      <c r="I736" s="5"/>
      <c r="J736" s="5"/>
      <c r="K736" s="5"/>
      <c r="L736" s="28"/>
      <c r="M736" s="141" t="s">
        <v>732</v>
      </c>
      <c r="N736" s="142">
        <v>0</v>
      </c>
      <c r="O736" s="150"/>
      <c r="P736" s="144">
        <v>0</v>
      </c>
      <c r="Q736" s="144">
        <v>0</v>
      </c>
      <c r="R736" s="144">
        <f t="shared" si="230"/>
        <v>0</v>
      </c>
      <c r="S736" s="144">
        <f t="shared" si="224"/>
        <v>0</v>
      </c>
      <c r="T736" s="144">
        <v>0</v>
      </c>
      <c r="U736" s="144">
        <f t="shared" si="231"/>
        <v>0</v>
      </c>
      <c r="V736" s="145"/>
      <c r="W736" s="144">
        <v>0</v>
      </c>
      <c r="X736" s="146">
        <f t="shared" si="225"/>
        <v>0</v>
      </c>
      <c r="Y736" s="144">
        <v>0</v>
      </c>
      <c r="Z736" s="144">
        <f t="shared" si="226"/>
        <v>0</v>
      </c>
      <c r="AA736" s="144">
        <f t="shared" si="227"/>
        <v>0</v>
      </c>
      <c r="AB736" s="144">
        <f t="shared" si="228"/>
        <v>0</v>
      </c>
      <c r="AC736" s="147">
        <f t="shared" si="229"/>
        <v>0</v>
      </c>
      <c r="AD736" s="48"/>
      <c r="AE736" s="21">
        <v>10</v>
      </c>
      <c r="AF736" s="21">
        <v>0</v>
      </c>
      <c r="AG736" s="21">
        <f t="shared" si="232"/>
        <v>0</v>
      </c>
      <c r="AH736" s="21">
        <f t="shared" si="233"/>
        <v>0</v>
      </c>
      <c r="AI736" s="21">
        <f t="shared" si="234"/>
        <v>0</v>
      </c>
      <c r="AJ736" s="21">
        <f t="shared" si="235"/>
        <v>0</v>
      </c>
      <c r="AK736" s="21">
        <f t="shared" si="236"/>
        <v>0</v>
      </c>
      <c r="AL736" s="21">
        <f t="shared" si="237"/>
        <v>0</v>
      </c>
      <c r="AM736" s="21">
        <f t="shared" si="238"/>
        <v>0</v>
      </c>
      <c r="AN736" s="21">
        <f t="shared" si="239"/>
        <v>0</v>
      </c>
      <c r="AO736" s="21">
        <f t="shared" si="240"/>
        <v>0</v>
      </c>
      <c r="AP736" s="21">
        <f t="shared" si="241"/>
        <v>0</v>
      </c>
      <c r="AQ736" s="23">
        <f t="shared" si="242"/>
        <v>0</v>
      </c>
    </row>
    <row r="737" spans="1:43" ht="75" x14ac:dyDescent="0.25">
      <c r="A737" s="128"/>
      <c r="B737" s="140" t="s">
        <v>792</v>
      </c>
      <c r="C737" s="118" t="s">
        <v>848</v>
      </c>
      <c r="D737" s="5"/>
      <c r="E737" s="5"/>
      <c r="F737" s="5"/>
      <c r="G737" s="5"/>
      <c r="H737" s="5"/>
      <c r="I737" s="5"/>
      <c r="J737" s="5"/>
      <c r="K737" s="5"/>
      <c r="L737" s="28"/>
      <c r="M737" s="148" t="s">
        <v>719</v>
      </c>
      <c r="N737" s="141">
        <v>2</v>
      </c>
      <c r="O737" s="150"/>
      <c r="P737" s="151">
        <v>23924.235000000001</v>
      </c>
      <c r="Q737" s="144">
        <v>0</v>
      </c>
      <c r="R737" s="144">
        <f t="shared" si="230"/>
        <v>23924.235000000001</v>
      </c>
      <c r="S737" s="144">
        <f t="shared" si="224"/>
        <v>1795.03535205</v>
      </c>
      <c r="T737" s="144">
        <v>0</v>
      </c>
      <c r="U737" s="144">
        <f t="shared" si="231"/>
        <v>25719.27035205</v>
      </c>
      <c r="V737" s="145"/>
      <c r="W737" s="152">
        <v>2785.2</v>
      </c>
      <c r="X737" s="146">
        <f t="shared" si="225"/>
        <v>344.25071999999994</v>
      </c>
      <c r="Y737" s="144">
        <v>0</v>
      </c>
      <c r="Z737" s="144">
        <f t="shared" si="226"/>
        <v>3129.4507199999998</v>
      </c>
      <c r="AA737" s="144">
        <f t="shared" si="227"/>
        <v>51438.5407041</v>
      </c>
      <c r="AB737" s="144">
        <f t="shared" si="228"/>
        <v>6258.9014399999996</v>
      </c>
      <c r="AC737" s="147">
        <f t="shared" si="229"/>
        <v>57697</v>
      </c>
      <c r="AD737" s="48"/>
      <c r="AE737" s="21">
        <v>10</v>
      </c>
      <c r="AF737" s="21">
        <v>2</v>
      </c>
      <c r="AG737" s="21">
        <f t="shared" si="232"/>
        <v>4784.8469999999998</v>
      </c>
      <c r="AH737" s="21">
        <f t="shared" si="233"/>
        <v>0</v>
      </c>
      <c r="AI737" s="21">
        <f t="shared" si="234"/>
        <v>4784.8469999999998</v>
      </c>
      <c r="AJ737" s="21">
        <f t="shared" si="235"/>
        <v>359.00707041000004</v>
      </c>
      <c r="AK737" s="21">
        <f t="shared" si="236"/>
        <v>0</v>
      </c>
      <c r="AL737" s="21">
        <f t="shared" si="237"/>
        <v>5143.8540704099996</v>
      </c>
      <c r="AM737" s="21">
        <f t="shared" si="238"/>
        <v>557.04</v>
      </c>
      <c r="AN737" s="21">
        <f t="shared" si="239"/>
        <v>68.850143999999986</v>
      </c>
      <c r="AO737" s="21">
        <f t="shared" si="240"/>
        <v>0</v>
      </c>
      <c r="AP737" s="21">
        <f t="shared" si="241"/>
        <v>625.89014399999996</v>
      </c>
      <c r="AQ737" s="23">
        <f t="shared" si="242"/>
        <v>5769.7442144099996</v>
      </c>
    </row>
    <row r="738" spans="1:43" x14ac:dyDescent="0.25">
      <c r="A738" s="128">
        <f>+A736+0.01</f>
        <v>35.20999999999998</v>
      </c>
      <c r="B738" s="140" t="s">
        <v>792</v>
      </c>
      <c r="C738" s="135" t="s">
        <v>480</v>
      </c>
      <c r="D738" s="5"/>
      <c r="E738" s="5"/>
      <c r="F738" s="5"/>
      <c r="G738" s="5"/>
      <c r="H738" s="5"/>
      <c r="I738" s="5"/>
      <c r="J738" s="5"/>
      <c r="K738" s="5"/>
      <c r="L738" s="28"/>
      <c r="M738" s="141" t="s">
        <v>732</v>
      </c>
      <c r="N738" s="142">
        <v>0</v>
      </c>
      <c r="O738" s="150"/>
      <c r="P738" s="144">
        <v>0</v>
      </c>
      <c r="Q738" s="144">
        <v>0</v>
      </c>
      <c r="R738" s="144">
        <f t="shared" si="230"/>
        <v>0</v>
      </c>
      <c r="S738" s="144">
        <f t="shared" si="224"/>
        <v>0</v>
      </c>
      <c r="T738" s="144">
        <v>0</v>
      </c>
      <c r="U738" s="144">
        <f t="shared" si="231"/>
        <v>0</v>
      </c>
      <c r="V738" s="145"/>
      <c r="W738" s="144">
        <v>0</v>
      </c>
      <c r="X738" s="146">
        <f t="shared" si="225"/>
        <v>0</v>
      </c>
      <c r="Y738" s="144">
        <v>0</v>
      </c>
      <c r="Z738" s="144">
        <f t="shared" si="226"/>
        <v>0</v>
      </c>
      <c r="AA738" s="144">
        <f t="shared" si="227"/>
        <v>0</v>
      </c>
      <c r="AB738" s="144">
        <f t="shared" si="228"/>
        <v>0</v>
      </c>
      <c r="AC738" s="147">
        <f t="shared" si="229"/>
        <v>0</v>
      </c>
      <c r="AD738" s="48"/>
      <c r="AE738" s="21">
        <v>10</v>
      </c>
      <c r="AF738" s="21">
        <v>0</v>
      </c>
      <c r="AG738" s="21">
        <f t="shared" si="232"/>
        <v>0</v>
      </c>
      <c r="AH738" s="21">
        <f t="shared" si="233"/>
        <v>0</v>
      </c>
      <c r="AI738" s="21">
        <f t="shared" si="234"/>
        <v>0</v>
      </c>
      <c r="AJ738" s="21">
        <f t="shared" si="235"/>
        <v>0</v>
      </c>
      <c r="AK738" s="21">
        <f t="shared" si="236"/>
        <v>0</v>
      </c>
      <c r="AL738" s="21">
        <f t="shared" si="237"/>
        <v>0</v>
      </c>
      <c r="AM738" s="21">
        <f t="shared" si="238"/>
        <v>0</v>
      </c>
      <c r="AN738" s="21">
        <f t="shared" si="239"/>
        <v>0</v>
      </c>
      <c r="AO738" s="21">
        <f t="shared" si="240"/>
        <v>0</v>
      </c>
      <c r="AP738" s="21">
        <f t="shared" si="241"/>
        <v>0</v>
      </c>
      <c r="AQ738" s="23">
        <f t="shared" si="242"/>
        <v>0</v>
      </c>
    </row>
    <row r="739" spans="1:43" ht="75" x14ac:dyDescent="0.25">
      <c r="A739" s="128"/>
      <c r="B739" s="140" t="s">
        <v>792</v>
      </c>
      <c r="C739" s="118" t="s">
        <v>481</v>
      </c>
      <c r="D739" s="5"/>
      <c r="E739" s="5"/>
      <c r="F739" s="5"/>
      <c r="G739" s="5"/>
      <c r="H739" s="5"/>
      <c r="I739" s="5"/>
      <c r="J739" s="5"/>
      <c r="K739" s="5"/>
      <c r="L739" s="28"/>
      <c r="M739" s="148" t="s">
        <v>719</v>
      </c>
      <c r="N739" s="141">
        <v>1</v>
      </c>
      <c r="O739" s="150"/>
      <c r="P739" s="151">
        <v>15082.28</v>
      </c>
      <c r="Q739" s="144">
        <v>0</v>
      </c>
      <c r="R739" s="144">
        <f t="shared" si="230"/>
        <v>15082.28</v>
      </c>
      <c r="S739" s="144">
        <f t="shared" si="224"/>
        <v>1131.6234684000001</v>
      </c>
      <c r="T739" s="144">
        <v>0</v>
      </c>
      <c r="U739" s="144">
        <f t="shared" si="231"/>
        <v>16213.9034684</v>
      </c>
      <c r="V739" s="145"/>
      <c r="W739" s="152">
        <v>2785.2</v>
      </c>
      <c r="X739" s="146">
        <f t="shared" si="225"/>
        <v>344.25071999999994</v>
      </c>
      <c r="Y739" s="144">
        <v>0</v>
      </c>
      <c r="Z739" s="144">
        <f t="shared" si="226"/>
        <v>3129.4507199999998</v>
      </c>
      <c r="AA739" s="144">
        <f t="shared" si="227"/>
        <v>16213.9034684</v>
      </c>
      <c r="AB739" s="144">
        <f t="shared" si="228"/>
        <v>3129.4507199999998</v>
      </c>
      <c r="AC739" s="147">
        <f t="shared" si="229"/>
        <v>19343</v>
      </c>
      <c r="AD739" s="48"/>
      <c r="AE739" s="21">
        <v>10</v>
      </c>
      <c r="AF739" s="21">
        <v>1</v>
      </c>
      <c r="AG739" s="21">
        <f t="shared" si="232"/>
        <v>1508.2280000000001</v>
      </c>
      <c r="AH739" s="21">
        <f t="shared" si="233"/>
        <v>0</v>
      </c>
      <c r="AI739" s="21">
        <f t="shared" si="234"/>
        <v>1508.2280000000001</v>
      </c>
      <c r="AJ739" s="21">
        <f t="shared" si="235"/>
        <v>113.16234684000001</v>
      </c>
      <c r="AK739" s="21">
        <f t="shared" si="236"/>
        <v>0</v>
      </c>
      <c r="AL739" s="21">
        <f t="shared" si="237"/>
        <v>1621.3903468400001</v>
      </c>
      <c r="AM739" s="21">
        <f t="shared" si="238"/>
        <v>278.52</v>
      </c>
      <c r="AN739" s="21">
        <f t="shared" si="239"/>
        <v>34.425071999999993</v>
      </c>
      <c r="AO739" s="21">
        <f t="shared" si="240"/>
        <v>0</v>
      </c>
      <c r="AP739" s="21">
        <f t="shared" si="241"/>
        <v>312.94507199999998</v>
      </c>
      <c r="AQ739" s="23">
        <f t="shared" si="242"/>
        <v>1934.3354188400001</v>
      </c>
    </row>
    <row r="740" spans="1:43" x14ac:dyDescent="0.25">
      <c r="A740" s="128">
        <f>+A738+0.01</f>
        <v>35.219999999999978</v>
      </c>
      <c r="B740" s="140" t="s">
        <v>792</v>
      </c>
      <c r="C740" s="135" t="s">
        <v>482</v>
      </c>
      <c r="D740" s="5"/>
      <c r="E740" s="5"/>
      <c r="F740" s="5"/>
      <c r="G740" s="5"/>
      <c r="H740" s="5"/>
      <c r="I740" s="5"/>
      <c r="J740" s="5"/>
      <c r="K740" s="5"/>
      <c r="L740" s="28"/>
      <c r="M740" s="141" t="s">
        <v>732</v>
      </c>
      <c r="N740" s="142">
        <v>0</v>
      </c>
      <c r="O740" s="150"/>
      <c r="P740" s="144">
        <v>0</v>
      </c>
      <c r="Q740" s="144">
        <v>0</v>
      </c>
      <c r="R740" s="144">
        <f t="shared" si="230"/>
        <v>0</v>
      </c>
      <c r="S740" s="144">
        <f t="shared" si="224"/>
        <v>0</v>
      </c>
      <c r="T740" s="144">
        <v>0</v>
      </c>
      <c r="U740" s="144">
        <f t="shared" si="231"/>
        <v>0</v>
      </c>
      <c r="V740" s="145"/>
      <c r="W740" s="144">
        <v>0</v>
      </c>
      <c r="X740" s="146">
        <f t="shared" si="225"/>
        <v>0</v>
      </c>
      <c r="Y740" s="144">
        <v>0</v>
      </c>
      <c r="Z740" s="144">
        <f t="shared" si="226"/>
        <v>0</v>
      </c>
      <c r="AA740" s="144">
        <f t="shared" si="227"/>
        <v>0</v>
      </c>
      <c r="AB740" s="144">
        <f t="shared" si="228"/>
        <v>0</v>
      </c>
      <c r="AC740" s="147">
        <f t="shared" si="229"/>
        <v>0</v>
      </c>
      <c r="AD740" s="48"/>
      <c r="AE740" s="21">
        <v>10</v>
      </c>
      <c r="AF740" s="21">
        <v>0</v>
      </c>
      <c r="AG740" s="21">
        <f t="shared" si="232"/>
        <v>0</v>
      </c>
      <c r="AH740" s="21">
        <f t="shared" si="233"/>
        <v>0</v>
      </c>
      <c r="AI740" s="21">
        <f t="shared" si="234"/>
        <v>0</v>
      </c>
      <c r="AJ740" s="21">
        <f t="shared" si="235"/>
        <v>0</v>
      </c>
      <c r="AK740" s="21">
        <f t="shared" si="236"/>
        <v>0</v>
      </c>
      <c r="AL740" s="21">
        <f t="shared" si="237"/>
        <v>0</v>
      </c>
      <c r="AM740" s="21">
        <f t="shared" si="238"/>
        <v>0</v>
      </c>
      <c r="AN740" s="21">
        <f t="shared" si="239"/>
        <v>0</v>
      </c>
      <c r="AO740" s="21">
        <f t="shared" si="240"/>
        <v>0</v>
      </c>
      <c r="AP740" s="21">
        <f t="shared" si="241"/>
        <v>0</v>
      </c>
      <c r="AQ740" s="23">
        <f t="shared" si="242"/>
        <v>0</v>
      </c>
    </row>
    <row r="741" spans="1:43" ht="60" x14ac:dyDescent="0.25">
      <c r="A741" s="128"/>
      <c r="B741" s="140" t="s">
        <v>792</v>
      </c>
      <c r="C741" s="118" t="s">
        <v>849</v>
      </c>
      <c r="D741" s="5"/>
      <c r="E741" s="5"/>
      <c r="F741" s="5"/>
      <c r="G741" s="5"/>
      <c r="H741" s="5"/>
      <c r="I741" s="5"/>
      <c r="J741" s="5"/>
      <c r="K741" s="5"/>
      <c r="L741" s="28"/>
      <c r="M741" s="148" t="s">
        <v>719</v>
      </c>
      <c r="N741" s="141">
        <v>8</v>
      </c>
      <c r="O741" s="150"/>
      <c r="P741" s="151">
        <v>14401.805</v>
      </c>
      <c r="Q741" s="144">
        <v>0</v>
      </c>
      <c r="R741" s="144">
        <f t="shared" si="230"/>
        <v>14401.805</v>
      </c>
      <c r="S741" s="144">
        <f t="shared" si="224"/>
        <v>1080.56742915</v>
      </c>
      <c r="T741" s="144">
        <v>0</v>
      </c>
      <c r="U741" s="144">
        <f t="shared" si="231"/>
        <v>15482.37242915</v>
      </c>
      <c r="V741" s="145"/>
      <c r="W741" s="152">
        <v>2785.2</v>
      </c>
      <c r="X741" s="146">
        <f t="shared" si="225"/>
        <v>344.25071999999994</v>
      </c>
      <c r="Y741" s="144">
        <v>0</v>
      </c>
      <c r="Z741" s="144">
        <f t="shared" si="226"/>
        <v>3129.4507199999998</v>
      </c>
      <c r="AA741" s="144">
        <f t="shared" si="227"/>
        <v>123858.9794332</v>
      </c>
      <c r="AB741" s="144">
        <f t="shared" si="228"/>
        <v>25035.605759999999</v>
      </c>
      <c r="AC741" s="147">
        <f t="shared" si="229"/>
        <v>148895</v>
      </c>
      <c r="AD741" s="48"/>
      <c r="AE741" s="21">
        <v>10</v>
      </c>
      <c r="AF741" s="21">
        <v>8</v>
      </c>
      <c r="AG741" s="21">
        <f t="shared" si="232"/>
        <v>11521.444</v>
      </c>
      <c r="AH741" s="21">
        <f t="shared" si="233"/>
        <v>0</v>
      </c>
      <c r="AI741" s="21">
        <f t="shared" si="234"/>
        <v>11521.444</v>
      </c>
      <c r="AJ741" s="21">
        <f t="shared" si="235"/>
        <v>864.45394332000001</v>
      </c>
      <c r="AK741" s="21">
        <f t="shared" si="236"/>
        <v>0</v>
      </c>
      <c r="AL741" s="21">
        <f t="shared" si="237"/>
        <v>12385.89794332</v>
      </c>
      <c r="AM741" s="21">
        <f t="shared" si="238"/>
        <v>2228.16</v>
      </c>
      <c r="AN741" s="21">
        <f t="shared" si="239"/>
        <v>275.40057599999994</v>
      </c>
      <c r="AO741" s="21">
        <f t="shared" si="240"/>
        <v>0</v>
      </c>
      <c r="AP741" s="21">
        <f t="shared" si="241"/>
        <v>2503.5605759999999</v>
      </c>
      <c r="AQ741" s="23">
        <f t="shared" si="242"/>
        <v>14889.45851932</v>
      </c>
    </row>
    <row r="742" spans="1:43" x14ac:dyDescent="0.25">
      <c r="A742" s="126">
        <v>36</v>
      </c>
      <c r="B742" s="140" t="s">
        <v>792</v>
      </c>
      <c r="C742" s="123" t="s">
        <v>483</v>
      </c>
      <c r="D742" s="5"/>
      <c r="E742" s="5"/>
      <c r="F742" s="5"/>
      <c r="G742" s="5"/>
      <c r="H742" s="5"/>
      <c r="I742" s="5"/>
      <c r="J742" s="5"/>
      <c r="K742" s="5"/>
      <c r="L742" s="28"/>
      <c r="M742" s="141" t="s">
        <v>732</v>
      </c>
      <c r="N742" s="142">
        <v>0</v>
      </c>
      <c r="O742" s="150"/>
      <c r="P742" s="144">
        <v>0</v>
      </c>
      <c r="Q742" s="144">
        <v>0</v>
      </c>
      <c r="R742" s="144">
        <f t="shared" si="230"/>
        <v>0</v>
      </c>
      <c r="S742" s="144">
        <f t="shared" si="224"/>
        <v>0</v>
      </c>
      <c r="T742" s="144">
        <v>0</v>
      </c>
      <c r="U742" s="144">
        <f t="shared" si="231"/>
        <v>0</v>
      </c>
      <c r="V742" s="145"/>
      <c r="W742" s="144">
        <v>0</v>
      </c>
      <c r="X742" s="146">
        <f t="shared" si="225"/>
        <v>0</v>
      </c>
      <c r="Y742" s="144">
        <v>0</v>
      </c>
      <c r="Z742" s="144">
        <f t="shared" si="226"/>
        <v>0</v>
      </c>
      <c r="AA742" s="144">
        <f t="shared" si="227"/>
        <v>0</v>
      </c>
      <c r="AB742" s="144">
        <f t="shared" si="228"/>
        <v>0</v>
      </c>
      <c r="AC742" s="147">
        <f t="shared" si="229"/>
        <v>0</v>
      </c>
      <c r="AD742" s="48"/>
      <c r="AE742" s="21">
        <v>10</v>
      </c>
      <c r="AF742" s="21">
        <v>0</v>
      </c>
      <c r="AG742" s="21">
        <f t="shared" si="232"/>
        <v>0</v>
      </c>
      <c r="AH742" s="21">
        <f t="shared" si="233"/>
        <v>0</v>
      </c>
      <c r="AI742" s="21">
        <f t="shared" si="234"/>
        <v>0</v>
      </c>
      <c r="AJ742" s="21">
        <f t="shared" si="235"/>
        <v>0</v>
      </c>
      <c r="AK742" s="21">
        <f t="shared" si="236"/>
        <v>0</v>
      </c>
      <c r="AL742" s="21">
        <f t="shared" si="237"/>
        <v>0</v>
      </c>
      <c r="AM742" s="21">
        <f t="shared" si="238"/>
        <v>0</v>
      </c>
      <c r="AN742" s="21">
        <f t="shared" si="239"/>
        <v>0</v>
      </c>
      <c r="AO742" s="21">
        <f t="shared" si="240"/>
        <v>0</v>
      </c>
      <c r="AP742" s="21">
        <f t="shared" si="241"/>
        <v>0</v>
      </c>
      <c r="AQ742" s="23">
        <f t="shared" si="242"/>
        <v>0</v>
      </c>
    </row>
    <row r="743" spans="1:43" ht="45" x14ac:dyDescent="0.25">
      <c r="A743" s="128">
        <f>+A742+0.1</f>
        <v>36.1</v>
      </c>
      <c r="B743" s="140" t="s">
        <v>792</v>
      </c>
      <c r="C743" s="118" t="s">
        <v>484</v>
      </c>
      <c r="D743" s="5"/>
      <c r="E743" s="5"/>
      <c r="F743" s="5"/>
      <c r="G743" s="5"/>
      <c r="H743" s="5"/>
      <c r="I743" s="5"/>
      <c r="J743" s="5"/>
      <c r="K743" s="5"/>
      <c r="L743" s="28"/>
      <c r="M743" s="148" t="s">
        <v>719</v>
      </c>
      <c r="N743" s="141">
        <v>200</v>
      </c>
      <c r="O743" s="150"/>
      <c r="P743" s="151">
        <v>1809.325</v>
      </c>
      <c r="Q743" s="144">
        <v>0</v>
      </c>
      <c r="R743" s="144">
        <f t="shared" si="230"/>
        <v>1809.325</v>
      </c>
      <c r="S743" s="144">
        <f t="shared" si="224"/>
        <v>135.75365475000001</v>
      </c>
      <c r="T743" s="144">
        <v>0</v>
      </c>
      <c r="U743" s="144">
        <f t="shared" si="231"/>
        <v>1945.0786547500002</v>
      </c>
      <c r="V743" s="145"/>
      <c r="W743" s="152">
        <v>1519.2</v>
      </c>
      <c r="X743" s="146">
        <f t="shared" si="225"/>
        <v>187.77311999999998</v>
      </c>
      <c r="Y743" s="144">
        <v>0</v>
      </c>
      <c r="Z743" s="144">
        <f t="shared" si="226"/>
        <v>1706.9731200000001</v>
      </c>
      <c r="AA743" s="144">
        <f t="shared" si="227"/>
        <v>389015.73095000006</v>
      </c>
      <c r="AB743" s="144">
        <f t="shared" si="228"/>
        <v>341394.62400000001</v>
      </c>
      <c r="AC743" s="147">
        <f t="shared" si="229"/>
        <v>730410</v>
      </c>
      <c r="AD743" s="48"/>
      <c r="AE743" s="21">
        <v>10</v>
      </c>
      <c r="AF743" s="21">
        <v>200</v>
      </c>
      <c r="AG743" s="21">
        <f t="shared" si="232"/>
        <v>36186.5</v>
      </c>
      <c r="AH743" s="21">
        <f t="shared" si="233"/>
        <v>0</v>
      </c>
      <c r="AI743" s="21">
        <f t="shared" si="234"/>
        <v>36186.5</v>
      </c>
      <c r="AJ743" s="21">
        <f t="shared" si="235"/>
        <v>2715.0730950000002</v>
      </c>
      <c r="AK743" s="21">
        <f t="shared" si="236"/>
        <v>0</v>
      </c>
      <c r="AL743" s="21">
        <f t="shared" si="237"/>
        <v>38901.573095</v>
      </c>
      <c r="AM743" s="21">
        <f t="shared" si="238"/>
        <v>30384</v>
      </c>
      <c r="AN743" s="21">
        <f t="shared" si="239"/>
        <v>3755.4623999999994</v>
      </c>
      <c r="AO743" s="21">
        <f t="shared" si="240"/>
        <v>0</v>
      </c>
      <c r="AP743" s="21">
        <f t="shared" si="241"/>
        <v>34139.462399999997</v>
      </c>
      <c r="AQ743" s="23">
        <f t="shared" si="242"/>
        <v>73041.035494999989</v>
      </c>
    </row>
    <row r="744" spans="1:43" ht="45" x14ac:dyDescent="0.25">
      <c r="A744" s="128">
        <f>+A743+0.1</f>
        <v>36.200000000000003</v>
      </c>
      <c r="B744" s="140" t="s">
        <v>792</v>
      </c>
      <c r="C744" s="118" t="s">
        <v>485</v>
      </c>
      <c r="D744" s="5"/>
      <c r="E744" s="5"/>
      <c r="F744" s="5"/>
      <c r="G744" s="5"/>
      <c r="H744" s="5"/>
      <c r="I744" s="5"/>
      <c r="J744" s="5"/>
      <c r="K744" s="5"/>
      <c r="L744" s="28"/>
      <c r="M744" s="148" t="s">
        <v>719</v>
      </c>
      <c r="N744" s="141">
        <v>22</v>
      </c>
      <c r="O744" s="150"/>
      <c r="P744" s="151">
        <v>2073.0749999999998</v>
      </c>
      <c r="Q744" s="144">
        <v>0</v>
      </c>
      <c r="R744" s="144">
        <f t="shared" si="230"/>
        <v>2073.0749999999998</v>
      </c>
      <c r="S744" s="144">
        <f t="shared" si="224"/>
        <v>155.54281724999998</v>
      </c>
      <c r="T744" s="144">
        <v>0</v>
      </c>
      <c r="U744" s="144">
        <f t="shared" si="231"/>
        <v>2228.6178172499999</v>
      </c>
      <c r="V744" s="145"/>
      <c r="W744" s="152">
        <v>1519.2</v>
      </c>
      <c r="X744" s="146">
        <f t="shared" si="225"/>
        <v>187.77311999999998</v>
      </c>
      <c r="Y744" s="144">
        <v>0</v>
      </c>
      <c r="Z744" s="144">
        <f t="shared" si="226"/>
        <v>1706.9731200000001</v>
      </c>
      <c r="AA744" s="144">
        <f t="shared" si="227"/>
        <v>49029.591979500001</v>
      </c>
      <c r="AB744" s="144">
        <f t="shared" si="228"/>
        <v>37553.408640000001</v>
      </c>
      <c r="AC744" s="147">
        <f t="shared" si="229"/>
        <v>86583</v>
      </c>
      <c r="AD744" s="48"/>
      <c r="AE744" s="21">
        <v>10</v>
      </c>
      <c r="AF744" s="21">
        <v>22</v>
      </c>
      <c r="AG744" s="21">
        <f t="shared" si="232"/>
        <v>4560.7649999999994</v>
      </c>
      <c r="AH744" s="21">
        <f t="shared" si="233"/>
        <v>0</v>
      </c>
      <c r="AI744" s="21">
        <f t="shared" si="234"/>
        <v>4560.7649999999994</v>
      </c>
      <c r="AJ744" s="21">
        <f t="shared" si="235"/>
        <v>342.19419794999993</v>
      </c>
      <c r="AK744" s="21">
        <f t="shared" si="236"/>
        <v>0</v>
      </c>
      <c r="AL744" s="21">
        <f t="shared" si="237"/>
        <v>4902.9591979499992</v>
      </c>
      <c r="AM744" s="21">
        <f t="shared" si="238"/>
        <v>3342.24</v>
      </c>
      <c r="AN744" s="21">
        <f t="shared" si="239"/>
        <v>413.10086399999994</v>
      </c>
      <c r="AO744" s="21">
        <f t="shared" si="240"/>
        <v>0</v>
      </c>
      <c r="AP744" s="21">
        <f t="shared" si="241"/>
        <v>3755.3408639999998</v>
      </c>
      <c r="AQ744" s="23">
        <f t="shared" si="242"/>
        <v>8658.3000619499981</v>
      </c>
    </row>
    <row r="745" spans="1:43" ht="75" x14ac:dyDescent="0.25">
      <c r="A745" s="126">
        <v>37</v>
      </c>
      <c r="B745" s="140" t="s">
        <v>792</v>
      </c>
      <c r="C745" s="118" t="s">
        <v>486</v>
      </c>
      <c r="D745" s="5"/>
      <c r="E745" s="5"/>
      <c r="F745" s="5"/>
      <c r="G745" s="5"/>
      <c r="H745" s="5"/>
      <c r="I745" s="5"/>
      <c r="J745" s="5"/>
      <c r="K745" s="5"/>
      <c r="L745" s="28"/>
      <c r="M745" s="148" t="s">
        <v>719</v>
      </c>
      <c r="N745" s="141">
        <v>3</v>
      </c>
      <c r="O745" s="150"/>
      <c r="P745" s="151">
        <v>8392.5249999999996</v>
      </c>
      <c r="Q745" s="144">
        <v>0</v>
      </c>
      <c r="R745" s="144">
        <f t="shared" si="230"/>
        <v>8392.5249999999996</v>
      </c>
      <c r="S745" s="144">
        <f t="shared" si="224"/>
        <v>629.69115075000002</v>
      </c>
      <c r="T745" s="144">
        <v>0</v>
      </c>
      <c r="U745" s="144">
        <f t="shared" si="231"/>
        <v>9022.2161507500005</v>
      </c>
      <c r="V745" s="145"/>
      <c r="W745" s="152">
        <v>633</v>
      </c>
      <c r="X745" s="146">
        <f t="shared" si="225"/>
        <v>78.238799999999998</v>
      </c>
      <c r="Y745" s="144">
        <v>0</v>
      </c>
      <c r="Z745" s="144">
        <f t="shared" si="226"/>
        <v>711.23879999999997</v>
      </c>
      <c r="AA745" s="144">
        <f t="shared" si="227"/>
        <v>27066.648452250003</v>
      </c>
      <c r="AB745" s="144">
        <f t="shared" si="228"/>
        <v>2133.7163999999998</v>
      </c>
      <c r="AC745" s="147">
        <f t="shared" si="229"/>
        <v>29200</v>
      </c>
      <c r="AD745" s="48"/>
      <c r="AE745" s="21">
        <v>10</v>
      </c>
      <c r="AF745" s="21">
        <v>3</v>
      </c>
      <c r="AG745" s="21">
        <f t="shared" si="232"/>
        <v>2517.7575000000002</v>
      </c>
      <c r="AH745" s="21">
        <f t="shared" si="233"/>
        <v>0</v>
      </c>
      <c r="AI745" s="21">
        <f t="shared" si="234"/>
        <v>2517.7575000000002</v>
      </c>
      <c r="AJ745" s="21">
        <f t="shared" si="235"/>
        <v>188.907345225</v>
      </c>
      <c r="AK745" s="21">
        <f t="shared" si="236"/>
        <v>0</v>
      </c>
      <c r="AL745" s="21">
        <f t="shared" si="237"/>
        <v>2706.6648452250001</v>
      </c>
      <c r="AM745" s="21">
        <f t="shared" si="238"/>
        <v>189.9</v>
      </c>
      <c r="AN745" s="21">
        <f t="shared" si="239"/>
        <v>23.471639999999997</v>
      </c>
      <c r="AO745" s="21">
        <f t="shared" si="240"/>
        <v>0</v>
      </c>
      <c r="AP745" s="21">
        <f t="shared" si="241"/>
        <v>213.37164000000001</v>
      </c>
      <c r="AQ745" s="23">
        <f t="shared" si="242"/>
        <v>2920.036485225</v>
      </c>
    </row>
    <row r="746" spans="1:43" ht="60" x14ac:dyDescent="0.25">
      <c r="A746" s="126">
        <f>+A745+1</f>
        <v>38</v>
      </c>
      <c r="B746" s="140" t="s">
        <v>792</v>
      </c>
      <c r="C746" s="118" t="s">
        <v>487</v>
      </c>
      <c r="D746" s="5"/>
      <c r="E746" s="5"/>
      <c r="F746" s="5"/>
      <c r="G746" s="5"/>
      <c r="H746" s="5"/>
      <c r="I746" s="5"/>
      <c r="J746" s="5"/>
      <c r="K746" s="5"/>
      <c r="L746" s="28"/>
      <c r="M746" s="148" t="s">
        <v>719</v>
      </c>
      <c r="N746" s="141">
        <v>2</v>
      </c>
      <c r="O746" s="150"/>
      <c r="P746" s="151">
        <v>1497.0450000000001</v>
      </c>
      <c r="Q746" s="144">
        <v>0</v>
      </c>
      <c r="R746" s="144">
        <f t="shared" si="230"/>
        <v>1497.0450000000001</v>
      </c>
      <c r="S746" s="144">
        <f t="shared" si="224"/>
        <v>112.32328635</v>
      </c>
      <c r="T746" s="144">
        <v>0</v>
      </c>
      <c r="U746" s="144">
        <f t="shared" si="231"/>
        <v>1609.3682863500001</v>
      </c>
      <c r="V746" s="145"/>
      <c r="W746" s="152">
        <v>189.9</v>
      </c>
      <c r="X746" s="146">
        <f t="shared" si="225"/>
        <v>23.471639999999997</v>
      </c>
      <c r="Y746" s="144">
        <v>0</v>
      </c>
      <c r="Z746" s="144">
        <f t="shared" si="226"/>
        <v>213.37164000000001</v>
      </c>
      <c r="AA746" s="144">
        <f t="shared" si="227"/>
        <v>3218.7365727000001</v>
      </c>
      <c r="AB746" s="144">
        <f t="shared" si="228"/>
        <v>426.74328000000003</v>
      </c>
      <c r="AC746" s="147">
        <f t="shared" si="229"/>
        <v>3645</v>
      </c>
      <c r="AD746" s="48"/>
      <c r="AE746" s="21">
        <v>10</v>
      </c>
      <c r="AF746" s="21">
        <v>2</v>
      </c>
      <c r="AG746" s="21">
        <f t="shared" si="232"/>
        <v>299.40899999999999</v>
      </c>
      <c r="AH746" s="21">
        <f t="shared" si="233"/>
        <v>0</v>
      </c>
      <c r="AI746" s="21">
        <f t="shared" si="234"/>
        <v>299.40899999999999</v>
      </c>
      <c r="AJ746" s="21">
        <f t="shared" si="235"/>
        <v>22.464657270000004</v>
      </c>
      <c r="AK746" s="21">
        <f t="shared" si="236"/>
        <v>0</v>
      </c>
      <c r="AL746" s="21">
        <f t="shared" si="237"/>
        <v>321.87365726999997</v>
      </c>
      <c r="AM746" s="21">
        <f t="shared" si="238"/>
        <v>37.979999999999997</v>
      </c>
      <c r="AN746" s="21">
        <f t="shared" si="239"/>
        <v>4.6943279999999996</v>
      </c>
      <c r="AO746" s="21">
        <f t="shared" si="240"/>
        <v>0</v>
      </c>
      <c r="AP746" s="21">
        <f t="shared" si="241"/>
        <v>42.674327999999996</v>
      </c>
      <c r="AQ746" s="23">
        <f t="shared" si="242"/>
        <v>364.54798526999997</v>
      </c>
    </row>
    <row r="747" spans="1:43" ht="60" x14ac:dyDescent="0.25">
      <c r="A747" s="126">
        <f>+A746+1</f>
        <v>39</v>
      </c>
      <c r="B747" s="140" t="s">
        <v>792</v>
      </c>
      <c r="C747" s="118" t="s">
        <v>488</v>
      </c>
      <c r="D747" s="5"/>
      <c r="E747" s="5"/>
      <c r="F747" s="5"/>
      <c r="G747" s="5"/>
      <c r="H747" s="5"/>
      <c r="I747" s="5"/>
      <c r="J747" s="5"/>
      <c r="K747" s="5"/>
      <c r="L747" s="28"/>
      <c r="M747" s="148" t="s">
        <v>719</v>
      </c>
      <c r="N747" s="141">
        <v>2</v>
      </c>
      <c r="O747" s="150"/>
      <c r="P747" s="151">
        <v>1497.0450000000001</v>
      </c>
      <c r="Q747" s="144">
        <v>0</v>
      </c>
      <c r="R747" s="144">
        <f t="shared" si="230"/>
        <v>1497.0450000000001</v>
      </c>
      <c r="S747" s="144">
        <f t="shared" si="224"/>
        <v>112.32328635</v>
      </c>
      <c r="T747" s="144">
        <v>0</v>
      </c>
      <c r="U747" s="144">
        <f t="shared" si="231"/>
        <v>1609.3682863500001</v>
      </c>
      <c r="V747" s="145"/>
      <c r="W747" s="152">
        <v>189.9</v>
      </c>
      <c r="X747" s="146">
        <f t="shared" si="225"/>
        <v>23.471639999999997</v>
      </c>
      <c r="Y747" s="144">
        <v>0</v>
      </c>
      <c r="Z747" s="144">
        <f t="shared" si="226"/>
        <v>213.37164000000001</v>
      </c>
      <c r="AA747" s="144">
        <f t="shared" si="227"/>
        <v>3218.7365727000001</v>
      </c>
      <c r="AB747" s="144">
        <f t="shared" si="228"/>
        <v>426.74328000000003</v>
      </c>
      <c r="AC747" s="147">
        <f t="shared" si="229"/>
        <v>3645</v>
      </c>
      <c r="AD747" s="48"/>
      <c r="AE747" s="21">
        <v>10</v>
      </c>
      <c r="AF747" s="21">
        <v>2</v>
      </c>
      <c r="AG747" s="21">
        <f t="shared" si="232"/>
        <v>299.40899999999999</v>
      </c>
      <c r="AH747" s="21">
        <f t="shared" si="233"/>
        <v>0</v>
      </c>
      <c r="AI747" s="21">
        <f t="shared" si="234"/>
        <v>299.40899999999999</v>
      </c>
      <c r="AJ747" s="21">
        <f t="shared" si="235"/>
        <v>22.464657270000004</v>
      </c>
      <c r="AK747" s="21">
        <f t="shared" si="236"/>
        <v>0</v>
      </c>
      <c r="AL747" s="21">
        <f t="shared" si="237"/>
        <v>321.87365726999997</v>
      </c>
      <c r="AM747" s="21">
        <f t="shared" si="238"/>
        <v>37.979999999999997</v>
      </c>
      <c r="AN747" s="21">
        <f t="shared" si="239"/>
        <v>4.6943279999999996</v>
      </c>
      <c r="AO747" s="21">
        <f t="shared" si="240"/>
        <v>0</v>
      </c>
      <c r="AP747" s="21">
        <f t="shared" si="241"/>
        <v>42.674327999999996</v>
      </c>
      <c r="AQ747" s="23">
        <f t="shared" si="242"/>
        <v>364.54798526999997</v>
      </c>
    </row>
    <row r="748" spans="1:43" ht="75" x14ac:dyDescent="0.25">
      <c r="A748" s="126">
        <f>+A747+1</f>
        <v>40</v>
      </c>
      <c r="B748" s="140" t="s">
        <v>792</v>
      </c>
      <c r="C748" s="118" t="s">
        <v>752</v>
      </c>
      <c r="D748" s="5"/>
      <c r="E748" s="5"/>
      <c r="F748" s="5"/>
      <c r="G748" s="5"/>
      <c r="H748" s="5"/>
      <c r="I748" s="5"/>
      <c r="J748" s="5"/>
      <c r="K748" s="5"/>
      <c r="L748" s="28"/>
      <c r="M748" s="148" t="s">
        <v>719</v>
      </c>
      <c r="N748" s="141">
        <v>6</v>
      </c>
      <c r="O748" s="150"/>
      <c r="P748" s="151">
        <v>2545.7150000000001</v>
      </c>
      <c r="Q748" s="144">
        <v>0</v>
      </c>
      <c r="R748" s="144">
        <f t="shared" si="230"/>
        <v>2545.7150000000001</v>
      </c>
      <c r="S748" s="144">
        <f t="shared" si="224"/>
        <v>191.00499645000002</v>
      </c>
      <c r="T748" s="144">
        <v>0</v>
      </c>
      <c r="U748" s="144">
        <f t="shared" si="231"/>
        <v>2736.7199964500001</v>
      </c>
      <c r="V748" s="145"/>
      <c r="W748" s="152">
        <v>189.9</v>
      </c>
      <c r="X748" s="146">
        <f t="shared" si="225"/>
        <v>23.471639999999997</v>
      </c>
      <c r="Y748" s="144">
        <v>0</v>
      </c>
      <c r="Z748" s="144">
        <f t="shared" si="226"/>
        <v>213.37164000000001</v>
      </c>
      <c r="AA748" s="144">
        <f t="shared" si="227"/>
        <v>16420.319978700001</v>
      </c>
      <c r="AB748" s="144">
        <f t="shared" si="228"/>
        <v>1280.22984</v>
      </c>
      <c r="AC748" s="147">
        <f t="shared" si="229"/>
        <v>17701</v>
      </c>
      <c r="AD748" s="48"/>
      <c r="AE748" s="21">
        <v>10</v>
      </c>
      <c r="AF748" s="21">
        <v>6</v>
      </c>
      <c r="AG748" s="21">
        <f t="shared" si="232"/>
        <v>1527.4290000000003</v>
      </c>
      <c r="AH748" s="21">
        <f t="shared" si="233"/>
        <v>0</v>
      </c>
      <c r="AI748" s="21">
        <f t="shared" si="234"/>
        <v>1527.4290000000003</v>
      </c>
      <c r="AJ748" s="21">
        <f t="shared" si="235"/>
        <v>114.60299787000002</v>
      </c>
      <c r="AK748" s="21">
        <f t="shared" si="236"/>
        <v>0</v>
      </c>
      <c r="AL748" s="21">
        <f t="shared" si="237"/>
        <v>1642.0319978700004</v>
      </c>
      <c r="AM748" s="21">
        <f t="shared" si="238"/>
        <v>113.94</v>
      </c>
      <c r="AN748" s="21">
        <f t="shared" si="239"/>
        <v>14.082984</v>
      </c>
      <c r="AO748" s="21">
        <f t="shared" si="240"/>
        <v>0</v>
      </c>
      <c r="AP748" s="21">
        <f t="shared" si="241"/>
        <v>128.02298400000001</v>
      </c>
      <c r="AQ748" s="23">
        <f t="shared" si="242"/>
        <v>1770.0549818700003</v>
      </c>
    </row>
    <row r="749" spans="1:43" ht="60" x14ac:dyDescent="0.25">
      <c r="A749" s="126">
        <f>+A748+1</f>
        <v>41</v>
      </c>
      <c r="B749" s="140" t="s">
        <v>792</v>
      </c>
      <c r="C749" s="118" t="s">
        <v>753</v>
      </c>
      <c r="D749" s="5"/>
      <c r="E749" s="5"/>
      <c r="F749" s="5"/>
      <c r="G749" s="5"/>
      <c r="H749" s="5"/>
      <c r="I749" s="5"/>
      <c r="J749" s="5"/>
      <c r="K749" s="5"/>
      <c r="L749" s="28"/>
      <c r="M749" s="148" t="s">
        <v>719</v>
      </c>
      <c r="N749" s="141">
        <v>10</v>
      </c>
      <c r="O749" s="150"/>
      <c r="P749" s="151">
        <v>1497.0450000000001</v>
      </c>
      <c r="Q749" s="144">
        <v>0</v>
      </c>
      <c r="R749" s="144">
        <f t="shared" si="230"/>
        <v>1497.0450000000001</v>
      </c>
      <c r="S749" s="144">
        <f t="shared" si="224"/>
        <v>112.32328635</v>
      </c>
      <c r="T749" s="144">
        <v>0</v>
      </c>
      <c r="U749" s="144">
        <f t="shared" si="231"/>
        <v>1609.3682863500001</v>
      </c>
      <c r="V749" s="145"/>
      <c r="W749" s="152">
        <v>189.9</v>
      </c>
      <c r="X749" s="146">
        <f t="shared" si="225"/>
        <v>23.471639999999997</v>
      </c>
      <c r="Y749" s="144">
        <v>0</v>
      </c>
      <c r="Z749" s="144">
        <f t="shared" si="226"/>
        <v>213.37164000000001</v>
      </c>
      <c r="AA749" s="144">
        <f t="shared" si="227"/>
        <v>16093.6828635</v>
      </c>
      <c r="AB749" s="144">
        <f t="shared" si="228"/>
        <v>2133.7164000000002</v>
      </c>
      <c r="AC749" s="147">
        <f t="shared" si="229"/>
        <v>18227</v>
      </c>
      <c r="AD749" s="48"/>
      <c r="AE749" s="21">
        <v>10</v>
      </c>
      <c r="AF749" s="21">
        <v>10</v>
      </c>
      <c r="AG749" s="21">
        <f t="shared" si="232"/>
        <v>1497.0450000000001</v>
      </c>
      <c r="AH749" s="21">
        <f t="shared" si="233"/>
        <v>0</v>
      </c>
      <c r="AI749" s="21">
        <f t="shared" si="234"/>
        <v>1497.0450000000001</v>
      </c>
      <c r="AJ749" s="21">
        <f t="shared" si="235"/>
        <v>112.32328635</v>
      </c>
      <c r="AK749" s="21">
        <f t="shared" si="236"/>
        <v>0</v>
      </c>
      <c r="AL749" s="21">
        <f t="shared" si="237"/>
        <v>1609.3682863500001</v>
      </c>
      <c r="AM749" s="21">
        <f t="shared" si="238"/>
        <v>189.9</v>
      </c>
      <c r="AN749" s="21">
        <f t="shared" si="239"/>
        <v>23.471639999999997</v>
      </c>
      <c r="AO749" s="21">
        <f t="shared" si="240"/>
        <v>0</v>
      </c>
      <c r="AP749" s="21">
        <f t="shared" si="241"/>
        <v>213.37164000000001</v>
      </c>
      <c r="AQ749" s="23">
        <f t="shared" si="242"/>
        <v>1822.7399263500001</v>
      </c>
    </row>
    <row r="750" spans="1:43" ht="60" x14ac:dyDescent="0.25">
      <c r="A750" s="126">
        <f>+A749+1</f>
        <v>42</v>
      </c>
      <c r="B750" s="140" t="s">
        <v>792</v>
      </c>
      <c r="C750" s="118" t="s">
        <v>754</v>
      </c>
      <c r="D750" s="5"/>
      <c r="E750" s="5"/>
      <c r="F750" s="5"/>
      <c r="G750" s="5"/>
      <c r="H750" s="5"/>
      <c r="I750" s="5"/>
      <c r="J750" s="5"/>
      <c r="K750" s="5"/>
      <c r="L750" s="28"/>
      <c r="M750" s="148" t="s">
        <v>719</v>
      </c>
      <c r="N750" s="141">
        <v>2</v>
      </c>
      <c r="O750" s="150"/>
      <c r="P750" s="151">
        <v>891.47500000000002</v>
      </c>
      <c r="Q750" s="144">
        <v>0</v>
      </c>
      <c r="R750" s="144">
        <f t="shared" si="230"/>
        <v>891.47500000000002</v>
      </c>
      <c r="S750" s="144">
        <f t="shared" si="224"/>
        <v>66.887369250000006</v>
      </c>
      <c r="T750" s="144">
        <v>0</v>
      </c>
      <c r="U750" s="144">
        <f t="shared" si="231"/>
        <v>958.36236925000003</v>
      </c>
      <c r="V750" s="145"/>
      <c r="W750" s="152">
        <v>189.9</v>
      </c>
      <c r="X750" s="146">
        <f t="shared" si="225"/>
        <v>23.471639999999997</v>
      </c>
      <c r="Y750" s="144">
        <v>0</v>
      </c>
      <c r="Z750" s="144">
        <f t="shared" si="226"/>
        <v>213.37164000000001</v>
      </c>
      <c r="AA750" s="144">
        <f t="shared" si="227"/>
        <v>1916.7247385000001</v>
      </c>
      <c r="AB750" s="144">
        <f t="shared" si="228"/>
        <v>426.74328000000003</v>
      </c>
      <c r="AC750" s="147">
        <f t="shared" si="229"/>
        <v>2343</v>
      </c>
      <c r="AD750" s="48"/>
      <c r="AE750" s="21">
        <v>10</v>
      </c>
      <c r="AF750" s="21">
        <v>2</v>
      </c>
      <c r="AG750" s="21">
        <f t="shared" si="232"/>
        <v>178.29499999999999</v>
      </c>
      <c r="AH750" s="21">
        <f t="shared" si="233"/>
        <v>0</v>
      </c>
      <c r="AI750" s="21">
        <f t="shared" si="234"/>
        <v>178.29499999999999</v>
      </c>
      <c r="AJ750" s="21">
        <f t="shared" si="235"/>
        <v>13.377473850000001</v>
      </c>
      <c r="AK750" s="21">
        <f t="shared" si="236"/>
        <v>0</v>
      </c>
      <c r="AL750" s="21">
        <f t="shared" si="237"/>
        <v>191.67247384999999</v>
      </c>
      <c r="AM750" s="21">
        <f t="shared" si="238"/>
        <v>37.979999999999997</v>
      </c>
      <c r="AN750" s="21">
        <f t="shared" si="239"/>
        <v>4.6943279999999996</v>
      </c>
      <c r="AO750" s="21">
        <f t="shared" si="240"/>
        <v>0</v>
      </c>
      <c r="AP750" s="21">
        <f t="shared" si="241"/>
        <v>42.674327999999996</v>
      </c>
      <c r="AQ750" s="23">
        <f t="shared" si="242"/>
        <v>234.34680184999999</v>
      </c>
    </row>
    <row r="751" spans="1:43" ht="60" x14ac:dyDescent="0.25">
      <c r="A751" s="126">
        <v>42</v>
      </c>
      <c r="B751" s="140" t="s">
        <v>792</v>
      </c>
      <c r="C751" s="118" t="s">
        <v>755</v>
      </c>
      <c r="D751" s="5"/>
      <c r="E751" s="5"/>
      <c r="F751" s="5"/>
      <c r="G751" s="5"/>
      <c r="H751" s="5"/>
      <c r="I751" s="5"/>
      <c r="J751" s="5"/>
      <c r="K751" s="5"/>
      <c r="L751" s="28"/>
      <c r="M751" s="148" t="s">
        <v>719</v>
      </c>
      <c r="N751" s="141">
        <v>6</v>
      </c>
      <c r="O751" s="150"/>
      <c r="P751" s="151">
        <v>1824.095</v>
      </c>
      <c r="Q751" s="144">
        <v>0</v>
      </c>
      <c r="R751" s="144">
        <f t="shared" si="230"/>
        <v>1824.095</v>
      </c>
      <c r="S751" s="144">
        <f t="shared" si="224"/>
        <v>136.86184785</v>
      </c>
      <c r="T751" s="144">
        <v>0</v>
      </c>
      <c r="U751" s="144">
        <f t="shared" si="231"/>
        <v>1960.95684785</v>
      </c>
      <c r="V751" s="145"/>
      <c r="W751" s="152">
        <v>189.9</v>
      </c>
      <c r="X751" s="146">
        <f t="shared" si="225"/>
        <v>23.471639999999997</v>
      </c>
      <c r="Y751" s="144">
        <v>0</v>
      </c>
      <c r="Z751" s="144">
        <f t="shared" si="226"/>
        <v>213.37164000000001</v>
      </c>
      <c r="AA751" s="144">
        <f t="shared" si="227"/>
        <v>11765.741087099999</v>
      </c>
      <c r="AB751" s="144">
        <f t="shared" si="228"/>
        <v>1280.22984</v>
      </c>
      <c r="AC751" s="147">
        <f t="shared" si="229"/>
        <v>13046</v>
      </c>
      <c r="AD751" s="48"/>
      <c r="AE751" s="21">
        <v>10</v>
      </c>
      <c r="AF751" s="21">
        <v>6</v>
      </c>
      <c r="AG751" s="21">
        <f t="shared" si="232"/>
        <v>1094.4569999999999</v>
      </c>
      <c r="AH751" s="21">
        <f t="shared" si="233"/>
        <v>0</v>
      </c>
      <c r="AI751" s="21">
        <f t="shared" si="234"/>
        <v>1094.4569999999999</v>
      </c>
      <c r="AJ751" s="21">
        <f t="shared" si="235"/>
        <v>82.117108709999997</v>
      </c>
      <c r="AK751" s="21">
        <f t="shared" si="236"/>
        <v>0</v>
      </c>
      <c r="AL751" s="21">
        <f t="shared" si="237"/>
        <v>1176.5741087099998</v>
      </c>
      <c r="AM751" s="21">
        <f t="shared" si="238"/>
        <v>113.94</v>
      </c>
      <c r="AN751" s="21">
        <f t="shared" si="239"/>
        <v>14.082984</v>
      </c>
      <c r="AO751" s="21">
        <f t="shared" si="240"/>
        <v>0</v>
      </c>
      <c r="AP751" s="21">
        <f t="shared" si="241"/>
        <v>128.02298400000001</v>
      </c>
      <c r="AQ751" s="23">
        <f t="shared" si="242"/>
        <v>1304.5970927099997</v>
      </c>
    </row>
    <row r="752" spans="1:43" ht="90" x14ac:dyDescent="0.25">
      <c r="A752" s="126">
        <v>43</v>
      </c>
      <c r="B752" s="140" t="s">
        <v>792</v>
      </c>
      <c r="C752" s="118" t="s">
        <v>756</v>
      </c>
      <c r="D752" s="5"/>
      <c r="E752" s="5"/>
      <c r="F752" s="5"/>
      <c r="G752" s="5"/>
      <c r="H752" s="5"/>
      <c r="I752" s="5"/>
      <c r="J752" s="5"/>
      <c r="K752" s="5"/>
      <c r="L752" s="28"/>
      <c r="M752" s="141" t="s">
        <v>732</v>
      </c>
      <c r="N752" s="142">
        <v>0</v>
      </c>
      <c r="O752" s="150"/>
      <c r="P752" s="144">
        <v>0</v>
      </c>
      <c r="Q752" s="144">
        <v>0</v>
      </c>
      <c r="R752" s="144">
        <f t="shared" si="230"/>
        <v>0</v>
      </c>
      <c r="S752" s="144">
        <f t="shared" si="224"/>
        <v>0</v>
      </c>
      <c r="T752" s="144">
        <v>0</v>
      </c>
      <c r="U752" s="144">
        <f t="shared" si="231"/>
        <v>0</v>
      </c>
      <c r="V752" s="145"/>
      <c r="W752" s="144">
        <v>0</v>
      </c>
      <c r="X752" s="146">
        <f t="shared" si="225"/>
        <v>0</v>
      </c>
      <c r="Y752" s="144">
        <v>0</v>
      </c>
      <c r="Z752" s="144">
        <f t="shared" si="226"/>
        <v>0</v>
      </c>
      <c r="AA752" s="144">
        <f t="shared" si="227"/>
        <v>0</v>
      </c>
      <c r="AB752" s="144">
        <f t="shared" si="228"/>
        <v>0</v>
      </c>
      <c r="AC752" s="147">
        <f t="shared" si="229"/>
        <v>0</v>
      </c>
      <c r="AD752" s="48"/>
      <c r="AE752" s="21">
        <v>10</v>
      </c>
      <c r="AF752" s="21">
        <v>0</v>
      </c>
      <c r="AG752" s="21">
        <f t="shared" si="232"/>
        <v>0</v>
      </c>
      <c r="AH752" s="21">
        <f t="shared" si="233"/>
        <v>0</v>
      </c>
      <c r="AI752" s="21">
        <f t="shared" si="234"/>
        <v>0</v>
      </c>
      <c r="AJ752" s="21">
        <f t="shared" si="235"/>
        <v>0</v>
      </c>
      <c r="AK752" s="21">
        <f t="shared" si="236"/>
        <v>0</v>
      </c>
      <c r="AL752" s="21">
        <f t="shared" si="237"/>
        <v>0</v>
      </c>
      <c r="AM752" s="21">
        <f t="shared" si="238"/>
        <v>0</v>
      </c>
      <c r="AN752" s="21">
        <f t="shared" si="239"/>
        <v>0</v>
      </c>
      <c r="AO752" s="21">
        <f t="shared" si="240"/>
        <v>0</v>
      </c>
      <c r="AP752" s="21">
        <f t="shared" si="241"/>
        <v>0</v>
      </c>
      <c r="AQ752" s="23">
        <f t="shared" si="242"/>
        <v>0</v>
      </c>
    </row>
    <row r="753" spans="1:43" x14ac:dyDescent="0.25">
      <c r="A753" s="128">
        <v>43.1</v>
      </c>
      <c r="B753" s="140" t="s">
        <v>792</v>
      </c>
      <c r="C753" s="118" t="s">
        <v>489</v>
      </c>
      <c r="D753" s="5"/>
      <c r="E753" s="5"/>
      <c r="F753" s="5"/>
      <c r="G753" s="5"/>
      <c r="H753" s="5"/>
      <c r="I753" s="5"/>
      <c r="J753" s="5"/>
      <c r="K753" s="5"/>
      <c r="L753" s="28"/>
      <c r="M753" s="148" t="s">
        <v>719</v>
      </c>
      <c r="N753" s="148">
        <v>5</v>
      </c>
      <c r="O753" s="150"/>
      <c r="P753" s="151">
        <v>1953.86</v>
      </c>
      <c r="Q753" s="144">
        <v>0</v>
      </c>
      <c r="R753" s="144">
        <f t="shared" si="230"/>
        <v>1953.86</v>
      </c>
      <c r="S753" s="144">
        <f t="shared" si="224"/>
        <v>146.59811579999999</v>
      </c>
      <c r="T753" s="144">
        <v>0</v>
      </c>
      <c r="U753" s="144">
        <f t="shared" si="231"/>
        <v>2100.4581158000001</v>
      </c>
      <c r="V753" s="145"/>
      <c r="W753" s="152">
        <v>316.5</v>
      </c>
      <c r="X753" s="146">
        <f t="shared" si="225"/>
        <v>39.119399999999999</v>
      </c>
      <c r="Y753" s="144">
        <v>0</v>
      </c>
      <c r="Z753" s="144">
        <f t="shared" si="226"/>
        <v>355.61939999999998</v>
      </c>
      <c r="AA753" s="144">
        <f t="shared" si="227"/>
        <v>10502.290579</v>
      </c>
      <c r="AB753" s="144">
        <f t="shared" si="228"/>
        <v>1778.097</v>
      </c>
      <c r="AC753" s="147">
        <f t="shared" si="229"/>
        <v>12280</v>
      </c>
      <c r="AD753" s="48"/>
      <c r="AE753" s="21">
        <v>10</v>
      </c>
      <c r="AF753" s="21">
        <v>5</v>
      </c>
      <c r="AG753" s="21">
        <f t="shared" si="232"/>
        <v>976.93</v>
      </c>
      <c r="AH753" s="21">
        <f t="shared" si="233"/>
        <v>0</v>
      </c>
      <c r="AI753" s="21">
        <f t="shared" si="234"/>
        <v>976.93</v>
      </c>
      <c r="AJ753" s="21">
        <f t="shared" si="235"/>
        <v>73.299057899999994</v>
      </c>
      <c r="AK753" s="21">
        <f t="shared" si="236"/>
        <v>0</v>
      </c>
      <c r="AL753" s="21">
        <f t="shared" si="237"/>
        <v>1050.2290579</v>
      </c>
      <c r="AM753" s="21">
        <f t="shared" si="238"/>
        <v>158.25</v>
      </c>
      <c r="AN753" s="21">
        <f t="shared" si="239"/>
        <v>19.559699999999999</v>
      </c>
      <c r="AO753" s="21">
        <f t="shared" si="240"/>
        <v>0</v>
      </c>
      <c r="AP753" s="21">
        <f t="shared" si="241"/>
        <v>177.80969999999999</v>
      </c>
      <c r="AQ753" s="23">
        <f t="shared" si="242"/>
        <v>1228.0387579000001</v>
      </c>
    </row>
    <row r="754" spans="1:43" x14ac:dyDescent="0.25">
      <c r="A754" s="128">
        <v>43.2</v>
      </c>
      <c r="B754" s="140" t="s">
        <v>792</v>
      </c>
      <c r="C754" s="118" t="s">
        <v>490</v>
      </c>
      <c r="D754" s="5"/>
      <c r="E754" s="5"/>
      <c r="F754" s="5"/>
      <c r="G754" s="5"/>
      <c r="H754" s="5"/>
      <c r="I754" s="5"/>
      <c r="J754" s="5"/>
      <c r="K754" s="5"/>
      <c r="L754" s="28"/>
      <c r="M754" s="148" t="s">
        <v>719</v>
      </c>
      <c r="N754" s="148">
        <v>4</v>
      </c>
      <c r="O754" s="150"/>
      <c r="P754" s="151">
        <v>3252.5650000000001</v>
      </c>
      <c r="Q754" s="144">
        <v>0</v>
      </c>
      <c r="R754" s="144">
        <f t="shared" si="230"/>
        <v>3252.5650000000001</v>
      </c>
      <c r="S754" s="144">
        <f t="shared" si="224"/>
        <v>244.03995194999999</v>
      </c>
      <c r="T754" s="144">
        <v>0</v>
      </c>
      <c r="U754" s="144">
        <f t="shared" si="231"/>
        <v>3496.6049519500002</v>
      </c>
      <c r="V754" s="145"/>
      <c r="W754" s="152">
        <v>316.5</v>
      </c>
      <c r="X754" s="146">
        <f t="shared" si="225"/>
        <v>39.119399999999999</v>
      </c>
      <c r="Y754" s="144">
        <v>0</v>
      </c>
      <c r="Z754" s="144">
        <f t="shared" si="226"/>
        <v>355.61939999999998</v>
      </c>
      <c r="AA754" s="144">
        <f t="shared" si="227"/>
        <v>13986.419807800001</v>
      </c>
      <c r="AB754" s="144">
        <f t="shared" si="228"/>
        <v>1422.4775999999999</v>
      </c>
      <c r="AC754" s="147">
        <f t="shared" si="229"/>
        <v>15409</v>
      </c>
      <c r="AD754" s="48"/>
      <c r="AE754" s="21">
        <v>10</v>
      </c>
      <c r="AF754" s="21">
        <v>4</v>
      </c>
      <c r="AG754" s="21">
        <f t="shared" si="232"/>
        <v>1301.0260000000001</v>
      </c>
      <c r="AH754" s="21">
        <f t="shared" si="233"/>
        <v>0</v>
      </c>
      <c r="AI754" s="21">
        <f t="shared" si="234"/>
        <v>1301.0260000000001</v>
      </c>
      <c r="AJ754" s="21">
        <f t="shared" si="235"/>
        <v>97.615980779999987</v>
      </c>
      <c r="AK754" s="21">
        <f t="shared" si="236"/>
        <v>0</v>
      </c>
      <c r="AL754" s="21">
        <f t="shared" si="237"/>
        <v>1398.64198078</v>
      </c>
      <c r="AM754" s="21">
        <f t="shared" si="238"/>
        <v>126.6</v>
      </c>
      <c r="AN754" s="21">
        <f t="shared" si="239"/>
        <v>15.647759999999998</v>
      </c>
      <c r="AO754" s="21">
        <f t="shared" si="240"/>
        <v>0</v>
      </c>
      <c r="AP754" s="21">
        <f t="shared" si="241"/>
        <v>142.24776</v>
      </c>
      <c r="AQ754" s="23">
        <f t="shared" si="242"/>
        <v>1540.88974078</v>
      </c>
    </row>
    <row r="755" spans="1:43" x14ac:dyDescent="0.25">
      <c r="A755" s="128">
        <v>43.3</v>
      </c>
      <c r="B755" s="140" t="s">
        <v>792</v>
      </c>
      <c r="C755" s="118" t="s">
        <v>491</v>
      </c>
      <c r="D755" s="5"/>
      <c r="E755" s="5"/>
      <c r="F755" s="5"/>
      <c r="G755" s="5"/>
      <c r="H755" s="5"/>
      <c r="I755" s="5"/>
      <c r="J755" s="5"/>
      <c r="K755" s="5"/>
      <c r="L755" s="28"/>
      <c r="M755" s="148" t="s">
        <v>719</v>
      </c>
      <c r="N755" s="148">
        <v>3</v>
      </c>
      <c r="O755" s="150"/>
      <c r="P755" s="151">
        <v>5201.1499999999996</v>
      </c>
      <c r="Q755" s="144">
        <v>0</v>
      </c>
      <c r="R755" s="144">
        <f t="shared" si="230"/>
        <v>5201.1499999999996</v>
      </c>
      <c r="S755" s="144">
        <f t="shared" si="224"/>
        <v>390.24228449999998</v>
      </c>
      <c r="T755" s="144">
        <v>0</v>
      </c>
      <c r="U755" s="144">
        <f t="shared" si="231"/>
        <v>5591.3922844999997</v>
      </c>
      <c r="V755" s="145"/>
      <c r="W755" s="152">
        <v>316.5</v>
      </c>
      <c r="X755" s="146">
        <f t="shared" si="225"/>
        <v>39.119399999999999</v>
      </c>
      <c r="Y755" s="144">
        <v>0</v>
      </c>
      <c r="Z755" s="144">
        <f t="shared" si="226"/>
        <v>355.61939999999998</v>
      </c>
      <c r="AA755" s="144">
        <f t="shared" si="227"/>
        <v>16774.176853500001</v>
      </c>
      <c r="AB755" s="144">
        <f t="shared" si="228"/>
        <v>1066.8581999999999</v>
      </c>
      <c r="AC755" s="147">
        <f t="shared" si="229"/>
        <v>17841</v>
      </c>
      <c r="AD755" s="48"/>
      <c r="AE755" s="21">
        <v>10</v>
      </c>
      <c r="AF755" s="21">
        <v>3</v>
      </c>
      <c r="AG755" s="21">
        <f t="shared" si="232"/>
        <v>1560.345</v>
      </c>
      <c r="AH755" s="21">
        <f t="shared" si="233"/>
        <v>0</v>
      </c>
      <c r="AI755" s="21">
        <f t="shared" si="234"/>
        <v>1560.345</v>
      </c>
      <c r="AJ755" s="21">
        <f t="shared" si="235"/>
        <v>117.07268534999999</v>
      </c>
      <c r="AK755" s="21">
        <f t="shared" si="236"/>
        <v>0</v>
      </c>
      <c r="AL755" s="21">
        <f t="shared" si="237"/>
        <v>1677.4176853500001</v>
      </c>
      <c r="AM755" s="21">
        <f t="shared" si="238"/>
        <v>94.95</v>
      </c>
      <c r="AN755" s="21">
        <f t="shared" si="239"/>
        <v>11.735819999999999</v>
      </c>
      <c r="AO755" s="21">
        <f t="shared" si="240"/>
        <v>0</v>
      </c>
      <c r="AP755" s="21">
        <f t="shared" si="241"/>
        <v>106.68582000000001</v>
      </c>
      <c r="AQ755" s="23">
        <f t="shared" si="242"/>
        <v>1784.10350535</v>
      </c>
    </row>
    <row r="756" spans="1:43" x14ac:dyDescent="0.25">
      <c r="A756" s="128">
        <v>43.4</v>
      </c>
      <c r="B756" s="140" t="s">
        <v>792</v>
      </c>
      <c r="C756" s="118" t="s">
        <v>492</v>
      </c>
      <c r="D756" s="5"/>
      <c r="E756" s="5"/>
      <c r="F756" s="5"/>
      <c r="G756" s="5"/>
      <c r="H756" s="5"/>
      <c r="I756" s="5"/>
      <c r="J756" s="5"/>
      <c r="K756" s="5"/>
      <c r="L756" s="28"/>
      <c r="M756" s="148" t="s">
        <v>719</v>
      </c>
      <c r="N756" s="148">
        <v>2</v>
      </c>
      <c r="O756" s="150"/>
      <c r="P756" s="151">
        <v>6499.8549999999996</v>
      </c>
      <c r="Q756" s="144">
        <v>0</v>
      </c>
      <c r="R756" s="144">
        <f t="shared" si="230"/>
        <v>6499.8549999999996</v>
      </c>
      <c r="S756" s="144">
        <f t="shared" si="224"/>
        <v>487.68412064999995</v>
      </c>
      <c r="T756" s="144">
        <v>0</v>
      </c>
      <c r="U756" s="144">
        <f t="shared" si="231"/>
        <v>6987.5391206499999</v>
      </c>
      <c r="V756" s="145"/>
      <c r="W756" s="152">
        <v>316.5</v>
      </c>
      <c r="X756" s="146">
        <f t="shared" si="225"/>
        <v>39.119399999999999</v>
      </c>
      <c r="Y756" s="144">
        <v>0</v>
      </c>
      <c r="Z756" s="144">
        <f t="shared" si="226"/>
        <v>355.61939999999998</v>
      </c>
      <c r="AA756" s="144">
        <f t="shared" si="227"/>
        <v>13975.0782413</v>
      </c>
      <c r="AB756" s="144">
        <f t="shared" si="228"/>
        <v>711.23879999999997</v>
      </c>
      <c r="AC756" s="147">
        <f t="shared" si="229"/>
        <v>14686</v>
      </c>
      <c r="AD756" s="48"/>
      <c r="AE756" s="21">
        <v>10</v>
      </c>
      <c r="AF756" s="21">
        <v>2</v>
      </c>
      <c r="AG756" s="21">
        <f t="shared" si="232"/>
        <v>1299.971</v>
      </c>
      <c r="AH756" s="21">
        <f t="shared" si="233"/>
        <v>0</v>
      </c>
      <c r="AI756" s="21">
        <f t="shared" si="234"/>
        <v>1299.971</v>
      </c>
      <c r="AJ756" s="21">
        <f t="shared" si="235"/>
        <v>97.536824129999985</v>
      </c>
      <c r="AK756" s="21">
        <f t="shared" si="236"/>
        <v>0</v>
      </c>
      <c r="AL756" s="21">
        <f t="shared" si="237"/>
        <v>1397.50782413</v>
      </c>
      <c r="AM756" s="21">
        <f t="shared" si="238"/>
        <v>63.3</v>
      </c>
      <c r="AN756" s="21">
        <f t="shared" si="239"/>
        <v>7.8238799999999991</v>
      </c>
      <c r="AO756" s="21">
        <f t="shared" si="240"/>
        <v>0</v>
      </c>
      <c r="AP756" s="21">
        <f t="shared" si="241"/>
        <v>71.12388</v>
      </c>
      <c r="AQ756" s="23">
        <f t="shared" si="242"/>
        <v>1468.6317041300001</v>
      </c>
    </row>
    <row r="757" spans="1:43" ht="60" x14ac:dyDescent="0.25">
      <c r="A757" s="126">
        <v>44</v>
      </c>
      <c r="B757" s="140" t="s">
        <v>792</v>
      </c>
      <c r="C757" s="118" t="s">
        <v>493</v>
      </c>
      <c r="D757" s="5"/>
      <c r="E757" s="5"/>
      <c r="F757" s="5"/>
      <c r="G757" s="5"/>
      <c r="H757" s="5"/>
      <c r="I757" s="5"/>
      <c r="J757" s="5"/>
      <c r="K757" s="5"/>
      <c r="L757" s="28"/>
      <c r="M757" s="141" t="s">
        <v>47</v>
      </c>
      <c r="N757" s="142">
        <v>110</v>
      </c>
      <c r="O757" s="150"/>
      <c r="P757" s="144">
        <v>1820</v>
      </c>
      <c r="Q757" s="144">
        <v>0</v>
      </c>
      <c r="R757" s="144">
        <f t="shared" si="230"/>
        <v>1820</v>
      </c>
      <c r="S757" s="144">
        <f t="shared" si="224"/>
        <v>136.55459999999999</v>
      </c>
      <c r="T757" s="144">
        <v>0</v>
      </c>
      <c r="U757" s="144">
        <f t="shared" si="231"/>
        <v>1956.5545999999999</v>
      </c>
      <c r="V757" s="145"/>
      <c r="W757" s="144">
        <v>76</v>
      </c>
      <c r="X757" s="146">
        <f t="shared" si="225"/>
        <v>9.3935999999999993</v>
      </c>
      <c r="Y757" s="144">
        <v>0</v>
      </c>
      <c r="Z757" s="144">
        <f t="shared" si="226"/>
        <v>85.393599999999992</v>
      </c>
      <c r="AA757" s="144">
        <f t="shared" si="227"/>
        <v>215221.00599999999</v>
      </c>
      <c r="AB757" s="144">
        <f t="shared" si="228"/>
        <v>9393.2959999999985</v>
      </c>
      <c r="AC757" s="147">
        <f t="shared" si="229"/>
        <v>224614</v>
      </c>
      <c r="AD757" s="48"/>
      <c r="AE757" s="21">
        <v>10</v>
      </c>
      <c r="AF757" s="21">
        <v>110</v>
      </c>
      <c r="AG757" s="21">
        <f t="shared" si="232"/>
        <v>20020</v>
      </c>
      <c r="AH757" s="21">
        <f t="shared" si="233"/>
        <v>0</v>
      </c>
      <c r="AI757" s="21">
        <f t="shared" si="234"/>
        <v>20020</v>
      </c>
      <c r="AJ757" s="21">
        <f t="shared" si="235"/>
        <v>1502.1006</v>
      </c>
      <c r="AK757" s="21">
        <f t="shared" si="236"/>
        <v>0</v>
      </c>
      <c r="AL757" s="21">
        <f t="shared" si="237"/>
        <v>21522.100600000002</v>
      </c>
      <c r="AM757" s="21">
        <f t="shared" si="238"/>
        <v>836</v>
      </c>
      <c r="AN757" s="21">
        <f t="shared" si="239"/>
        <v>103.32959999999999</v>
      </c>
      <c r="AO757" s="21">
        <f t="shared" si="240"/>
        <v>0</v>
      </c>
      <c r="AP757" s="21">
        <f t="shared" si="241"/>
        <v>939.32960000000003</v>
      </c>
      <c r="AQ757" s="23">
        <f t="shared" si="242"/>
        <v>22461.430200000003</v>
      </c>
    </row>
    <row r="758" spans="1:43" ht="30" x14ac:dyDescent="0.25">
      <c r="A758" s="126" t="s">
        <v>269</v>
      </c>
      <c r="B758" s="140" t="s">
        <v>792</v>
      </c>
      <c r="C758" s="127" t="s">
        <v>494</v>
      </c>
      <c r="D758" s="5"/>
      <c r="E758" s="5"/>
      <c r="F758" s="5"/>
      <c r="G758" s="5"/>
      <c r="H758" s="5"/>
      <c r="I758" s="5"/>
      <c r="J758" s="5"/>
      <c r="K758" s="5"/>
      <c r="L758" s="28"/>
      <c r="M758" s="141" t="s">
        <v>732</v>
      </c>
      <c r="N758" s="142">
        <v>0</v>
      </c>
      <c r="O758" s="150"/>
      <c r="P758" s="144">
        <v>0</v>
      </c>
      <c r="Q758" s="144">
        <v>0</v>
      </c>
      <c r="R758" s="144">
        <f t="shared" si="230"/>
        <v>0</v>
      </c>
      <c r="S758" s="144">
        <f t="shared" si="224"/>
        <v>0</v>
      </c>
      <c r="T758" s="144">
        <v>0</v>
      </c>
      <c r="U758" s="144">
        <f t="shared" si="231"/>
        <v>0</v>
      </c>
      <c r="V758" s="145"/>
      <c r="W758" s="144">
        <v>0</v>
      </c>
      <c r="X758" s="146">
        <f t="shared" si="225"/>
        <v>0</v>
      </c>
      <c r="Y758" s="144">
        <v>0</v>
      </c>
      <c r="Z758" s="144">
        <f t="shared" si="226"/>
        <v>0</v>
      </c>
      <c r="AA758" s="144">
        <f t="shared" si="227"/>
        <v>0</v>
      </c>
      <c r="AB758" s="144">
        <f t="shared" si="228"/>
        <v>0</v>
      </c>
      <c r="AC758" s="147">
        <f t="shared" si="229"/>
        <v>0</v>
      </c>
      <c r="AD758" s="48"/>
      <c r="AE758" s="21">
        <v>10</v>
      </c>
      <c r="AF758" s="21">
        <v>0</v>
      </c>
      <c r="AG758" s="21">
        <f t="shared" si="232"/>
        <v>0</v>
      </c>
      <c r="AH758" s="21">
        <f t="shared" si="233"/>
        <v>0</v>
      </c>
      <c r="AI758" s="21">
        <f t="shared" si="234"/>
        <v>0</v>
      </c>
      <c r="AJ758" s="21">
        <f t="shared" si="235"/>
        <v>0</v>
      </c>
      <c r="AK758" s="21">
        <f t="shared" si="236"/>
        <v>0</v>
      </c>
      <c r="AL758" s="21">
        <f t="shared" si="237"/>
        <v>0</v>
      </c>
      <c r="AM758" s="21">
        <f t="shared" si="238"/>
        <v>0</v>
      </c>
      <c r="AN758" s="21">
        <f t="shared" si="239"/>
        <v>0</v>
      </c>
      <c r="AO758" s="21">
        <f t="shared" si="240"/>
        <v>0</v>
      </c>
      <c r="AP758" s="21">
        <f t="shared" si="241"/>
        <v>0</v>
      </c>
      <c r="AQ758" s="23">
        <f t="shared" si="242"/>
        <v>0</v>
      </c>
    </row>
    <row r="759" spans="1:43" ht="270" x14ac:dyDescent="0.25">
      <c r="A759" s="136"/>
      <c r="B759" s="140" t="s">
        <v>792</v>
      </c>
      <c r="C759" s="118" t="s">
        <v>850</v>
      </c>
      <c r="D759" s="5"/>
      <c r="E759" s="5"/>
      <c r="F759" s="5"/>
      <c r="G759" s="5"/>
      <c r="H759" s="5"/>
      <c r="I759" s="5"/>
      <c r="J759" s="5"/>
      <c r="K759" s="5"/>
      <c r="L759" s="28"/>
      <c r="M759" s="141" t="s">
        <v>732</v>
      </c>
      <c r="N759" s="142">
        <v>0</v>
      </c>
      <c r="O759" s="150"/>
      <c r="P759" s="144">
        <v>0</v>
      </c>
      <c r="Q759" s="144">
        <v>0</v>
      </c>
      <c r="R759" s="144">
        <f t="shared" si="230"/>
        <v>0</v>
      </c>
      <c r="S759" s="144">
        <f t="shared" si="224"/>
        <v>0</v>
      </c>
      <c r="T759" s="144">
        <v>0</v>
      </c>
      <c r="U759" s="144">
        <f t="shared" si="231"/>
        <v>0</v>
      </c>
      <c r="V759" s="145"/>
      <c r="W759" s="144">
        <v>0</v>
      </c>
      <c r="X759" s="146">
        <f t="shared" si="225"/>
        <v>0</v>
      </c>
      <c r="Y759" s="144">
        <v>0</v>
      </c>
      <c r="Z759" s="144">
        <f t="shared" si="226"/>
        <v>0</v>
      </c>
      <c r="AA759" s="144">
        <f t="shared" si="227"/>
        <v>0</v>
      </c>
      <c r="AB759" s="144">
        <f t="shared" si="228"/>
        <v>0</v>
      </c>
      <c r="AC759" s="147">
        <f t="shared" si="229"/>
        <v>0</v>
      </c>
      <c r="AD759" s="48"/>
      <c r="AE759" s="21">
        <v>10</v>
      </c>
      <c r="AF759" s="21">
        <v>0</v>
      </c>
      <c r="AG759" s="21">
        <f t="shared" si="232"/>
        <v>0</v>
      </c>
      <c r="AH759" s="21">
        <f t="shared" si="233"/>
        <v>0</v>
      </c>
      <c r="AI759" s="21">
        <f t="shared" si="234"/>
        <v>0</v>
      </c>
      <c r="AJ759" s="21">
        <f t="shared" si="235"/>
        <v>0</v>
      </c>
      <c r="AK759" s="21">
        <f t="shared" si="236"/>
        <v>0</v>
      </c>
      <c r="AL759" s="21">
        <f t="shared" si="237"/>
        <v>0</v>
      </c>
      <c r="AM759" s="21">
        <f t="shared" si="238"/>
        <v>0</v>
      </c>
      <c r="AN759" s="21">
        <f t="shared" si="239"/>
        <v>0</v>
      </c>
      <c r="AO759" s="21">
        <f t="shared" si="240"/>
        <v>0</v>
      </c>
      <c r="AP759" s="21">
        <f t="shared" si="241"/>
        <v>0</v>
      </c>
      <c r="AQ759" s="23">
        <f t="shared" si="242"/>
        <v>0</v>
      </c>
    </row>
    <row r="760" spans="1:43" x14ac:dyDescent="0.25">
      <c r="A760" s="136"/>
      <c r="B760" s="140" t="s">
        <v>792</v>
      </c>
      <c r="C760" s="118"/>
      <c r="D760" s="5"/>
      <c r="E760" s="5"/>
      <c r="F760" s="5"/>
      <c r="G760" s="5"/>
      <c r="H760" s="5"/>
      <c r="I760" s="5"/>
      <c r="J760" s="5"/>
      <c r="K760" s="5"/>
      <c r="L760" s="28"/>
      <c r="M760" s="141" t="s">
        <v>732</v>
      </c>
      <c r="N760" s="142">
        <v>0</v>
      </c>
      <c r="O760" s="150"/>
      <c r="P760" s="144">
        <v>0</v>
      </c>
      <c r="Q760" s="144">
        <v>0</v>
      </c>
      <c r="R760" s="144">
        <f t="shared" si="230"/>
        <v>0</v>
      </c>
      <c r="S760" s="144">
        <f t="shared" si="224"/>
        <v>0</v>
      </c>
      <c r="T760" s="144">
        <v>0</v>
      </c>
      <c r="U760" s="144">
        <f t="shared" si="231"/>
        <v>0</v>
      </c>
      <c r="V760" s="145"/>
      <c r="W760" s="144">
        <v>0</v>
      </c>
      <c r="X760" s="146">
        <f t="shared" si="225"/>
        <v>0</v>
      </c>
      <c r="Y760" s="144">
        <v>0</v>
      </c>
      <c r="Z760" s="144">
        <f t="shared" si="226"/>
        <v>0</v>
      </c>
      <c r="AA760" s="144">
        <f t="shared" si="227"/>
        <v>0</v>
      </c>
      <c r="AB760" s="144">
        <f t="shared" si="228"/>
        <v>0</v>
      </c>
      <c r="AC760" s="147">
        <f t="shared" si="229"/>
        <v>0</v>
      </c>
      <c r="AD760" s="48"/>
      <c r="AE760" s="21">
        <v>10</v>
      </c>
      <c r="AF760" s="21">
        <v>0</v>
      </c>
      <c r="AG760" s="21">
        <f t="shared" si="232"/>
        <v>0</v>
      </c>
      <c r="AH760" s="21">
        <f t="shared" si="233"/>
        <v>0</v>
      </c>
      <c r="AI760" s="21">
        <f t="shared" si="234"/>
        <v>0</v>
      </c>
      <c r="AJ760" s="21">
        <f t="shared" si="235"/>
        <v>0</v>
      </c>
      <c r="AK760" s="21">
        <f t="shared" si="236"/>
        <v>0</v>
      </c>
      <c r="AL760" s="21">
        <f t="shared" si="237"/>
        <v>0</v>
      </c>
      <c r="AM760" s="21">
        <f t="shared" si="238"/>
        <v>0</v>
      </c>
      <c r="AN760" s="21">
        <f t="shared" si="239"/>
        <v>0</v>
      </c>
      <c r="AO760" s="21">
        <f t="shared" si="240"/>
        <v>0</v>
      </c>
      <c r="AP760" s="21">
        <f t="shared" si="241"/>
        <v>0</v>
      </c>
      <c r="AQ760" s="23">
        <f t="shared" si="242"/>
        <v>0</v>
      </c>
    </row>
    <row r="761" spans="1:43" ht="60" x14ac:dyDescent="0.25">
      <c r="A761" s="128"/>
      <c r="B761" s="140" t="s">
        <v>792</v>
      </c>
      <c r="C761" s="118" t="s">
        <v>757</v>
      </c>
      <c r="D761" s="5"/>
      <c r="E761" s="5"/>
      <c r="F761" s="5"/>
      <c r="G761" s="5"/>
      <c r="H761" s="5"/>
      <c r="I761" s="5"/>
      <c r="J761" s="5"/>
      <c r="K761" s="5"/>
      <c r="L761" s="28"/>
      <c r="M761" s="141" t="s">
        <v>732</v>
      </c>
      <c r="N761" s="142">
        <v>0</v>
      </c>
      <c r="O761" s="150"/>
      <c r="P761" s="144">
        <v>0</v>
      </c>
      <c r="Q761" s="144">
        <v>0</v>
      </c>
      <c r="R761" s="144">
        <f t="shared" si="230"/>
        <v>0</v>
      </c>
      <c r="S761" s="144">
        <f t="shared" si="224"/>
        <v>0</v>
      </c>
      <c r="T761" s="144">
        <v>0</v>
      </c>
      <c r="U761" s="144">
        <f t="shared" si="231"/>
        <v>0</v>
      </c>
      <c r="V761" s="145"/>
      <c r="W761" s="144">
        <v>0</v>
      </c>
      <c r="X761" s="146">
        <f t="shared" si="225"/>
        <v>0</v>
      </c>
      <c r="Y761" s="144">
        <v>0</v>
      </c>
      <c r="Z761" s="144">
        <f t="shared" si="226"/>
        <v>0</v>
      </c>
      <c r="AA761" s="144">
        <f t="shared" si="227"/>
        <v>0</v>
      </c>
      <c r="AB761" s="144">
        <f t="shared" si="228"/>
        <v>0</v>
      </c>
      <c r="AC761" s="147">
        <f t="shared" si="229"/>
        <v>0</v>
      </c>
      <c r="AD761" s="48"/>
      <c r="AE761" s="21">
        <v>10</v>
      </c>
      <c r="AF761" s="21">
        <v>0</v>
      </c>
      <c r="AG761" s="21">
        <f t="shared" si="232"/>
        <v>0</v>
      </c>
      <c r="AH761" s="21">
        <f t="shared" si="233"/>
        <v>0</v>
      </c>
      <c r="AI761" s="21">
        <f t="shared" si="234"/>
        <v>0</v>
      </c>
      <c r="AJ761" s="21">
        <f t="shared" si="235"/>
        <v>0</v>
      </c>
      <c r="AK761" s="21">
        <f t="shared" si="236"/>
        <v>0</v>
      </c>
      <c r="AL761" s="21">
        <f t="shared" si="237"/>
        <v>0</v>
      </c>
      <c r="AM761" s="21">
        <f t="shared" si="238"/>
        <v>0</v>
      </c>
      <c r="AN761" s="21">
        <f t="shared" si="239"/>
        <v>0</v>
      </c>
      <c r="AO761" s="21">
        <f t="shared" si="240"/>
        <v>0</v>
      </c>
      <c r="AP761" s="21">
        <f t="shared" si="241"/>
        <v>0</v>
      </c>
      <c r="AQ761" s="23">
        <f t="shared" si="242"/>
        <v>0</v>
      </c>
    </row>
    <row r="762" spans="1:43" ht="30" x14ac:dyDescent="0.25">
      <c r="A762" s="128">
        <v>1</v>
      </c>
      <c r="B762" s="140" t="s">
        <v>792</v>
      </c>
      <c r="C762" s="118" t="s">
        <v>495</v>
      </c>
      <c r="D762" s="5"/>
      <c r="E762" s="5"/>
      <c r="F762" s="5"/>
      <c r="G762" s="5"/>
      <c r="H762" s="5"/>
      <c r="I762" s="5"/>
      <c r="J762" s="5"/>
      <c r="K762" s="5"/>
      <c r="L762" s="28"/>
      <c r="M762" s="141" t="s">
        <v>732</v>
      </c>
      <c r="N762" s="142">
        <v>0</v>
      </c>
      <c r="O762" s="150"/>
      <c r="P762" s="144">
        <v>0</v>
      </c>
      <c r="Q762" s="144">
        <v>0</v>
      </c>
      <c r="R762" s="144">
        <f t="shared" si="230"/>
        <v>0</v>
      </c>
      <c r="S762" s="144">
        <f t="shared" si="224"/>
        <v>0</v>
      </c>
      <c r="T762" s="144">
        <v>0</v>
      </c>
      <c r="U762" s="144">
        <f t="shared" si="231"/>
        <v>0</v>
      </c>
      <c r="V762" s="145"/>
      <c r="W762" s="144">
        <v>0</v>
      </c>
      <c r="X762" s="146">
        <f t="shared" si="225"/>
        <v>0</v>
      </c>
      <c r="Y762" s="144">
        <v>0</v>
      </c>
      <c r="Z762" s="144">
        <f t="shared" si="226"/>
        <v>0</v>
      </c>
      <c r="AA762" s="144">
        <f t="shared" si="227"/>
        <v>0</v>
      </c>
      <c r="AB762" s="144">
        <f t="shared" si="228"/>
        <v>0</v>
      </c>
      <c r="AC762" s="147">
        <f t="shared" si="229"/>
        <v>0</v>
      </c>
      <c r="AD762" s="48"/>
      <c r="AE762" s="21">
        <v>10</v>
      </c>
      <c r="AF762" s="21">
        <v>0</v>
      </c>
      <c r="AG762" s="21">
        <f t="shared" si="232"/>
        <v>0</v>
      </c>
      <c r="AH762" s="21">
        <f t="shared" si="233"/>
        <v>0</v>
      </c>
      <c r="AI762" s="21">
        <f t="shared" si="234"/>
        <v>0</v>
      </c>
      <c r="AJ762" s="21">
        <f t="shared" si="235"/>
        <v>0</v>
      </c>
      <c r="AK762" s="21">
        <f t="shared" si="236"/>
        <v>0</v>
      </c>
      <c r="AL762" s="21">
        <f t="shared" si="237"/>
        <v>0</v>
      </c>
      <c r="AM762" s="21">
        <f t="shared" si="238"/>
        <v>0</v>
      </c>
      <c r="AN762" s="21">
        <f t="shared" si="239"/>
        <v>0</v>
      </c>
      <c r="AO762" s="21">
        <f t="shared" si="240"/>
        <v>0</v>
      </c>
      <c r="AP762" s="21">
        <f t="shared" si="241"/>
        <v>0</v>
      </c>
      <c r="AQ762" s="23">
        <f t="shared" si="242"/>
        <v>0</v>
      </c>
    </row>
    <row r="763" spans="1:43" ht="135" x14ac:dyDescent="0.25">
      <c r="A763" s="128">
        <v>2</v>
      </c>
      <c r="B763" s="140" t="s">
        <v>792</v>
      </c>
      <c r="C763" s="118" t="s">
        <v>496</v>
      </c>
      <c r="D763" s="5"/>
      <c r="E763" s="5"/>
      <c r="F763" s="5"/>
      <c r="G763" s="5"/>
      <c r="H763" s="5"/>
      <c r="I763" s="5"/>
      <c r="J763" s="5"/>
      <c r="K763" s="5"/>
      <c r="L763" s="28"/>
      <c r="M763" s="141" t="s">
        <v>732</v>
      </c>
      <c r="N763" s="142">
        <v>0</v>
      </c>
      <c r="O763" s="150"/>
      <c r="P763" s="144">
        <v>0</v>
      </c>
      <c r="Q763" s="144">
        <v>0</v>
      </c>
      <c r="R763" s="144">
        <f t="shared" si="230"/>
        <v>0</v>
      </c>
      <c r="S763" s="144">
        <f t="shared" si="224"/>
        <v>0</v>
      </c>
      <c r="T763" s="144">
        <v>0</v>
      </c>
      <c r="U763" s="144">
        <f t="shared" si="231"/>
        <v>0</v>
      </c>
      <c r="V763" s="145"/>
      <c r="W763" s="144">
        <v>0</v>
      </c>
      <c r="X763" s="146">
        <f t="shared" si="225"/>
        <v>0</v>
      </c>
      <c r="Y763" s="144">
        <v>0</v>
      </c>
      <c r="Z763" s="144">
        <f t="shared" si="226"/>
        <v>0</v>
      </c>
      <c r="AA763" s="144">
        <f t="shared" si="227"/>
        <v>0</v>
      </c>
      <c r="AB763" s="144">
        <f t="shared" si="228"/>
        <v>0</v>
      </c>
      <c r="AC763" s="147">
        <f t="shared" si="229"/>
        <v>0</v>
      </c>
      <c r="AD763" s="48"/>
      <c r="AE763" s="21">
        <v>10</v>
      </c>
      <c r="AF763" s="21">
        <v>0</v>
      </c>
      <c r="AG763" s="21">
        <f t="shared" si="232"/>
        <v>0</v>
      </c>
      <c r="AH763" s="21">
        <f t="shared" si="233"/>
        <v>0</v>
      </c>
      <c r="AI763" s="21">
        <f t="shared" si="234"/>
        <v>0</v>
      </c>
      <c r="AJ763" s="21">
        <f t="shared" si="235"/>
        <v>0</v>
      </c>
      <c r="AK763" s="21">
        <f t="shared" si="236"/>
        <v>0</v>
      </c>
      <c r="AL763" s="21">
        <f t="shared" si="237"/>
        <v>0</v>
      </c>
      <c r="AM763" s="21">
        <f t="shared" si="238"/>
        <v>0</v>
      </c>
      <c r="AN763" s="21">
        <f t="shared" si="239"/>
        <v>0</v>
      </c>
      <c r="AO763" s="21">
        <f t="shared" si="240"/>
        <v>0</v>
      </c>
      <c r="AP763" s="21">
        <f t="shared" si="241"/>
        <v>0</v>
      </c>
      <c r="AQ763" s="23">
        <f t="shared" si="242"/>
        <v>0</v>
      </c>
    </row>
    <row r="764" spans="1:43" x14ac:dyDescent="0.25">
      <c r="A764" s="128">
        <v>3</v>
      </c>
      <c r="B764" s="140" t="s">
        <v>792</v>
      </c>
      <c r="C764" s="118" t="s">
        <v>851</v>
      </c>
      <c r="D764" s="5"/>
      <c r="E764" s="5"/>
      <c r="F764" s="5"/>
      <c r="G764" s="5"/>
      <c r="H764" s="5"/>
      <c r="I764" s="5"/>
      <c r="J764" s="5"/>
      <c r="K764" s="5"/>
      <c r="L764" s="28"/>
      <c r="M764" s="141" t="s">
        <v>732</v>
      </c>
      <c r="N764" s="142">
        <v>0</v>
      </c>
      <c r="O764" s="150"/>
      <c r="P764" s="144">
        <v>0</v>
      </c>
      <c r="Q764" s="144">
        <v>0</v>
      </c>
      <c r="R764" s="144">
        <f t="shared" si="230"/>
        <v>0</v>
      </c>
      <c r="S764" s="144">
        <f t="shared" si="224"/>
        <v>0</v>
      </c>
      <c r="T764" s="144">
        <v>0</v>
      </c>
      <c r="U764" s="144">
        <f t="shared" si="231"/>
        <v>0</v>
      </c>
      <c r="V764" s="145"/>
      <c r="W764" s="144">
        <v>0</v>
      </c>
      <c r="X764" s="146">
        <f t="shared" si="225"/>
        <v>0</v>
      </c>
      <c r="Y764" s="144">
        <v>0</v>
      </c>
      <c r="Z764" s="144">
        <f t="shared" si="226"/>
        <v>0</v>
      </c>
      <c r="AA764" s="144">
        <f t="shared" si="227"/>
        <v>0</v>
      </c>
      <c r="AB764" s="144">
        <f t="shared" si="228"/>
        <v>0</v>
      </c>
      <c r="AC764" s="147">
        <f t="shared" si="229"/>
        <v>0</v>
      </c>
      <c r="AD764" s="48"/>
      <c r="AE764" s="21">
        <v>10</v>
      </c>
      <c r="AF764" s="21">
        <v>0</v>
      </c>
      <c r="AG764" s="21">
        <f t="shared" si="232"/>
        <v>0</v>
      </c>
      <c r="AH764" s="21">
        <f t="shared" si="233"/>
        <v>0</v>
      </c>
      <c r="AI764" s="21">
        <f t="shared" si="234"/>
        <v>0</v>
      </c>
      <c r="AJ764" s="21">
        <f t="shared" si="235"/>
        <v>0</v>
      </c>
      <c r="AK764" s="21">
        <f t="shared" si="236"/>
        <v>0</v>
      </c>
      <c r="AL764" s="21">
        <f t="shared" si="237"/>
        <v>0</v>
      </c>
      <c r="AM764" s="21">
        <f t="shared" si="238"/>
        <v>0</v>
      </c>
      <c r="AN764" s="21">
        <f t="shared" si="239"/>
        <v>0</v>
      </c>
      <c r="AO764" s="21">
        <f t="shared" si="240"/>
        <v>0</v>
      </c>
      <c r="AP764" s="21">
        <f t="shared" si="241"/>
        <v>0</v>
      </c>
      <c r="AQ764" s="23">
        <f t="shared" si="242"/>
        <v>0</v>
      </c>
    </row>
    <row r="765" spans="1:43" ht="45" x14ac:dyDescent="0.25">
      <c r="A765" s="128">
        <v>4</v>
      </c>
      <c r="B765" s="140" t="s">
        <v>792</v>
      </c>
      <c r="C765" s="118" t="s">
        <v>497</v>
      </c>
      <c r="D765" s="5"/>
      <c r="E765" s="5"/>
      <c r="F765" s="5"/>
      <c r="G765" s="5"/>
      <c r="H765" s="5"/>
      <c r="I765" s="5"/>
      <c r="J765" s="5"/>
      <c r="K765" s="5"/>
      <c r="L765" s="28"/>
      <c r="M765" s="141" t="s">
        <v>732</v>
      </c>
      <c r="N765" s="142">
        <v>0</v>
      </c>
      <c r="O765" s="150"/>
      <c r="P765" s="144">
        <v>0</v>
      </c>
      <c r="Q765" s="144">
        <v>0</v>
      </c>
      <c r="R765" s="144">
        <f t="shared" si="230"/>
        <v>0</v>
      </c>
      <c r="S765" s="144">
        <f t="shared" si="224"/>
        <v>0</v>
      </c>
      <c r="T765" s="144">
        <v>0</v>
      </c>
      <c r="U765" s="144">
        <f t="shared" si="231"/>
        <v>0</v>
      </c>
      <c r="V765" s="145"/>
      <c r="W765" s="144">
        <v>0</v>
      </c>
      <c r="X765" s="146">
        <f t="shared" si="225"/>
        <v>0</v>
      </c>
      <c r="Y765" s="144">
        <v>0</v>
      </c>
      <c r="Z765" s="144">
        <f t="shared" si="226"/>
        <v>0</v>
      </c>
      <c r="AA765" s="144">
        <f t="shared" si="227"/>
        <v>0</v>
      </c>
      <c r="AB765" s="144">
        <f t="shared" si="228"/>
        <v>0</v>
      </c>
      <c r="AC765" s="147">
        <f t="shared" si="229"/>
        <v>0</v>
      </c>
      <c r="AD765" s="48"/>
      <c r="AE765" s="21">
        <v>10</v>
      </c>
      <c r="AF765" s="21">
        <v>0</v>
      </c>
      <c r="AG765" s="21">
        <f t="shared" si="232"/>
        <v>0</v>
      </c>
      <c r="AH765" s="21">
        <f t="shared" si="233"/>
        <v>0</v>
      </c>
      <c r="AI765" s="21">
        <f t="shared" si="234"/>
        <v>0</v>
      </c>
      <c r="AJ765" s="21">
        <f t="shared" si="235"/>
        <v>0</v>
      </c>
      <c r="AK765" s="21">
        <f t="shared" si="236"/>
        <v>0</v>
      </c>
      <c r="AL765" s="21">
        <f t="shared" si="237"/>
        <v>0</v>
      </c>
      <c r="AM765" s="21">
        <f t="shared" si="238"/>
        <v>0</v>
      </c>
      <c r="AN765" s="21">
        <f t="shared" si="239"/>
        <v>0</v>
      </c>
      <c r="AO765" s="21">
        <f t="shared" si="240"/>
        <v>0</v>
      </c>
      <c r="AP765" s="21">
        <f t="shared" si="241"/>
        <v>0</v>
      </c>
      <c r="AQ765" s="23">
        <f t="shared" si="242"/>
        <v>0</v>
      </c>
    </row>
    <row r="766" spans="1:43" ht="30" x14ac:dyDescent="0.25">
      <c r="A766" s="128">
        <v>5</v>
      </c>
      <c r="B766" s="140" t="s">
        <v>792</v>
      </c>
      <c r="C766" s="118" t="s">
        <v>498</v>
      </c>
      <c r="D766" s="5"/>
      <c r="E766" s="5"/>
      <c r="F766" s="5"/>
      <c r="G766" s="5"/>
      <c r="H766" s="5"/>
      <c r="I766" s="5"/>
      <c r="J766" s="5"/>
      <c r="K766" s="5"/>
      <c r="L766" s="28"/>
      <c r="M766" s="141" t="s">
        <v>732</v>
      </c>
      <c r="N766" s="142">
        <v>0</v>
      </c>
      <c r="O766" s="150"/>
      <c r="P766" s="144">
        <v>0</v>
      </c>
      <c r="Q766" s="144">
        <v>0</v>
      </c>
      <c r="R766" s="144">
        <f t="shared" si="230"/>
        <v>0</v>
      </c>
      <c r="S766" s="144">
        <f t="shared" si="224"/>
        <v>0</v>
      </c>
      <c r="T766" s="144">
        <v>0</v>
      </c>
      <c r="U766" s="144">
        <f t="shared" si="231"/>
        <v>0</v>
      </c>
      <c r="V766" s="145"/>
      <c r="W766" s="144">
        <v>0</v>
      </c>
      <c r="X766" s="146">
        <f t="shared" si="225"/>
        <v>0</v>
      </c>
      <c r="Y766" s="144">
        <v>0</v>
      </c>
      <c r="Z766" s="144">
        <f t="shared" si="226"/>
        <v>0</v>
      </c>
      <c r="AA766" s="144">
        <f t="shared" si="227"/>
        <v>0</v>
      </c>
      <c r="AB766" s="144">
        <f t="shared" si="228"/>
        <v>0</v>
      </c>
      <c r="AC766" s="147">
        <f t="shared" si="229"/>
        <v>0</v>
      </c>
      <c r="AD766" s="48"/>
      <c r="AE766" s="21">
        <v>10</v>
      </c>
      <c r="AF766" s="21">
        <v>0</v>
      </c>
      <c r="AG766" s="21">
        <f t="shared" si="232"/>
        <v>0</v>
      </c>
      <c r="AH766" s="21">
        <f t="shared" si="233"/>
        <v>0</v>
      </c>
      <c r="AI766" s="21">
        <f t="shared" si="234"/>
        <v>0</v>
      </c>
      <c r="AJ766" s="21">
        <f t="shared" si="235"/>
        <v>0</v>
      </c>
      <c r="AK766" s="21">
        <f t="shared" si="236"/>
        <v>0</v>
      </c>
      <c r="AL766" s="21">
        <f t="shared" si="237"/>
        <v>0</v>
      </c>
      <c r="AM766" s="21">
        <f t="shared" si="238"/>
        <v>0</v>
      </c>
      <c r="AN766" s="21">
        <f t="shared" si="239"/>
        <v>0</v>
      </c>
      <c r="AO766" s="21">
        <f t="shared" si="240"/>
        <v>0</v>
      </c>
      <c r="AP766" s="21">
        <f t="shared" si="241"/>
        <v>0</v>
      </c>
      <c r="AQ766" s="23">
        <f t="shared" si="242"/>
        <v>0</v>
      </c>
    </row>
    <row r="767" spans="1:43" ht="30" x14ac:dyDescent="0.25">
      <c r="A767" s="128">
        <v>6</v>
      </c>
      <c r="B767" s="140" t="s">
        <v>792</v>
      </c>
      <c r="C767" s="118" t="s">
        <v>499</v>
      </c>
      <c r="D767" s="5"/>
      <c r="E767" s="5"/>
      <c r="F767" s="5"/>
      <c r="G767" s="5"/>
      <c r="H767" s="5"/>
      <c r="I767" s="5"/>
      <c r="J767" s="5"/>
      <c r="K767" s="5"/>
      <c r="L767" s="28"/>
      <c r="M767" s="141" t="s">
        <v>732</v>
      </c>
      <c r="N767" s="142">
        <v>0</v>
      </c>
      <c r="O767" s="150"/>
      <c r="P767" s="144">
        <v>0</v>
      </c>
      <c r="Q767" s="144">
        <v>0</v>
      </c>
      <c r="R767" s="144">
        <f t="shared" si="230"/>
        <v>0</v>
      </c>
      <c r="S767" s="144">
        <f t="shared" si="224"/>
        <v>0</v>
      </c>
      <c r="T767" s="144">
        <v>0</v>
      </c>
      <c r="U767" s="144">
        <f t="shared" si="231"/>
        <v>0</v>
      </c>
      <c r="V767" s="145"/>
      <c r="W767" s="144">
        <v>0</v>
      </c>
      <c r="X767" s="146">
        <f t="shared" si="225"/>
        <v>0</v>
      </c>
      <c r="Y767" s="144">
        <v>0</v>
      </c>
      <c r="Z767" s="144">
        <f t="shared" si="226"/>
        <v>0</v>
      </c>
      <c r="AA767" s="144">
        <f t="shared" si="227"/>
        <v>0</v>
      </c>
      <c r="AB767" s="144">
        <f t="shared" si="228"/>
        <v>0</v>
      </c>
      <c r="AC767" s="147">
        <f t="shared" si="229"/>
        <v>0</v>
      </c>
      <c r="AD767" s="48"/>
      <c r="AE767" s="21">
        <v>10</v>
      </c>
      <c r="AF767" s="21">
        <v>0</v>
      </c>
      <c r="AG767" s="21">
        <f t="shared" si="232"/>
        <v>0</v>
      </c>
      <c r="AH767" s="21">
        <f t="shared" si="233"/>
        <v>0</v>
      </c>
      <c r="AI767" s="21">
        <f t="shared" si="234"/>
        <v>0</v>
      </c>
      <c r="AJ767" s="21">
        <f t="shared" si="235"/>
        <v>0</v>
      </c>
      <c r="AK767" s="21">
        <f t="shared" si="236"/>
        <v>0</v>
      </c>
      <c r="AL767" s="21">
        <f t="shared" si="237"/>
        <v>0</v>
      </c>
      <c r="AM767" s="21">
        <f t="shared" si="238"/>
        <v>0</v>
      </c>
      <c r="AN767" s="21">
        <f t="shared" si="239"/>
        <v>0</v>
      </c>
      <c r="AO767" s="21">
        <f t="shared" si="240"/>
        <v>0</v>
      </c>
      <c r="AP767" s="21">
        <f t="shared" si="241"/>
        <v>0</v>
      </c>
      <c r="AQ767" s="23">
        <f t="shared" si="242"/>
        <v>0</v>
      </c>
    </row>
    <row r="768" spans="1:43" ht="30" x14ac:dyDescent="0.25">
      <c r="A768" s="128">
        <v>7</v>
      </c>
      <c r="B768" s="140" t="s">
        <v>792</v>
      </c>
      <c r="C768" s="118" t="s">
        <v>500</v>
      </c>
      <c r="D768" s="5"/>
      <c r="E768" s="5"/>
      <c r="F768" s="5"/>
      <c r="G768" s="5"/>
      <c r="H768" s="5"/>
      <c r="I768" s="5"/>
      <c r="J768" s="5"/>
      <c r="K768" s="5"/>
      <c r="L768" s="28"/>
      <c r="M768" s="141" t="s">
        <v>732</v>
      </c>
      <c r="N768" s="142">
        <v>0</v>
      </c>
      <c r="O768" s="150"/>
      <c r="P768" s="144">
        <v>0</v>
      </c>
      <c r="Q768" s="144">
        <v>0</v>
      </c>
      <c r="R768" s="144">
        <f t="shared" si="230"/>
        <v>0</v>
      </c>
      <c r="S768" s="144">
        <f t="shared" si="224"/>
        <v>0</v>
      </c>
      <c r="T768" s="144">
        <v>0</v>
      </c>
      <c r="U768" s="144">
        <f t="shared" si="231"/>
        <v>0</v>
      </c>
      <c r="V768" s="145"/>
      <c r="W768" s="144">
        <v>0</v>
      </c>
      <c r="X768" s="146">
        <f t="shared" si="225"/>
        <v>0</v>
      </c>
      <c r="Y768" s="144">
        <v>0</v>
      </c>
      <c r="Z768" s="144">
        <f t="shared" si="226"/>
        <v>0</v>
      </c>
      <c r="AA768" s="144">
        <f t="shared" si="227"/>
        <v>0</v>
      </c>
      <c r="AB768" s="144">
        <f t="shared" si="228"/>
        <v>0</v>
      </c>
      <c r="AC768" s="147">
        <f t="shared" si="229"/>
        <v>0</v>
      </c>
      <c r="AD768" s="48"/>
      <c r="AE768" s="21">
        <v>10</v>
      </c>
      <c r="AF768" s="21">
        <v>0</v>
      </c>
      <c r="AG768" s="21">
        <f t="shared" si="232"/>
        <v>0</v>
      </c>
      <c r="AH768" s="21">
        <f t="shared" si="233"/>
        <v>0</v>
      </c>
      <c r="AI768" s="21">
        <f t="shared" si="234"/>
        <v>0</v>
      </c>
      <c r="AJ768" s="21">
        <f t="shared" si="235"/>
        <v>0</v>
      </c>
      <c r="AK768" s="21">
        <f t="shared" si="236"/>
        <v>0</v>
      </c>
      <c r="AL768" s="21">
        <f t="shared" si="237"/>
        <v>0</v>
      </c>
      <c r="AM768" s="21">
        <f t="shared" si="238"/>
        <v>0</v>
      </c>
      <c r="AN768" s="21">
        <f t="shared" si="239"/>
        <v>0</v>
      </c>
      <c r="AO768" s="21">
        <f t="shared" si="240"/>
        <v>0</v>
      </c>
      <c r="AP768" s="21">
        <f t="shared" si="241"/>
        <v>0</v>
      </c>
      <c r="AQ768" s="23">
        <f t="shared" si="242"/>
        <v>0</v>
      </c>
    </row>
    <row r="769" spans="1:43" x14ac:dyDescent="0.25">
      <c r="A769" s="131">
        <v>8</v>
      </c>
      <c r="B769" s="140" t="s">
        <v>792</v>
      </c>
      <c r="C769" s="118" t="s">
        <v>852</v>
      </c>
      <c r="D769" s="5"/>
      <c r="E769" s="5"/>
      <c r="F769" s="5"/>
      <c r="G769" s="5"/>
      <c r="H769" s="5"/>
      <c r="I769" s="5"/>
      <c r="J769" s="5"/>
      <c r="K769" s="5"/>
      <c r="L769" s="28"/>
      <c r="M769" s="141" t="s">
        <v>732</v>
      </c>
      <c r="N769" s="142">
        <v>0</v>
      </c>
      <c r="O769" s="150"/>
      <c r="P769" s="144">
        <v>0</v>
      </c>
      <c r="Q769" s="144">
        <v>0</v>
      </c>
      <c r="R769" s="144">
        <f t="shared" si="230"/>
        <v>0</v>
      </c>
      <c r="S769" s="144">
        <f t="shared" si="224"/>
        <v>0</v>
      </c>
      <c r="T769" s="144">
        <v>0</v>
      </c>
      <c r="U769" s="144">
        <f t="shared" si="231"/>
        <v>0</v>
      </c>
      <c r="V769" s="145"/>
      <c r="W769" s="144">
        <v>0</v>
      </c>
      <c r="X769" s="146">
        <f t="shared" si="225"/>
        <v>0</v>
      </c>
      <c r="Y769" s="144">
        <v>0</v>
      </c>
      <c r="Z769" s="144">
        <f t="shared" si="226"/>
        <v>0</v>
      </c>
      <c r="AA769" s="144">
        <f t="shared" si="227"/>
        <v>0</v>
      </c>
      <c r="AB769" s="144">
        <f t="shared" si="228"/>
        <v>0</v>
      </c>
      <c r="AC769" s="147">
        <f t="shared" si="229"/>
        <v>0</v>
      </c>
      <c r="AD769" s="48"/>
      <c r="AE769" s="21">
        <v>10</v>
      </c>
      <c r="AF769" s="21">
        <v>0</v>
      </c>
      <c r="AG769" s="21">
        <f t="shared" si="232"/>
        <v>0</v>
      </c>
      <c r="AH769" s="21">
        <f t="shared" si="233"/>
        <v>0</v>
      </c>
      <c r="AI769" s="21">
        <f t="shared" si="234"/>
        <v>0</v>
      </c>
      <c r="AJ769" s="21">
        <f t="shared" si="235"/>
        <v>0</v>
      </c>
      <c r="AK769" s="21">
        <f t="shared" si="236"/>
        <v>0</v>
      </c>
      <c r="AL769" s="21">
        <f t="shared" si="237"/>
        <v>0</v>
      </c>
      <c r="AM769" s="21">
        <f t="shared" si="238"/>
        <v>0</v>
      </c>
      <c r="AN769" s="21">
        <f t="shared" si="239"/>
        <v>0</v>
      </c>
      <c r="AO769" s="21">
        <f t="shared" si="240"/>
        <v>0</v>
      </c>
      <c r="AP769" s="21">
        <f t="shared" si="241"/>
        <v>0</v>
      </c>
      <c r="AQ769" s="23">
        <f t="shared" si="242"/>
        <v>0</v>
      </c>
    </row>
    <row r="770" spans="1:43" x14ac:dyDescent="0.25">
      <c r="A770" s="131">
        <v>9</v>
      </c>
      <c r="B770" s="140" t="s">
        <v>792</v>
      </c>
      <c r="C770" s="118" t="s">
        <v>501</v>
      </c>
      <c r="D770" s="5"/>
      <c r="E770" s="5"/>
      <c r="F770" s="5"/>
      <c r="G770" s="5"/>
      <c r="H770" s="5"/>
      <c r="I770" s="5"/>
      <c r="J770" s="5"/>
      <c r="K770" s="5"/>
      <c r="L770" s="28"/>
      <c r="M770" s="141" t="s">
        <v>732</v>
      </c>
      <c r="N770" s="142">
        <v>0</v>
      </c>
      <c r="O770" s="150"/>
      <c r="P770" s="144">
        <v>0</v>
      </c>
      <c r="Q770" s="144">
        <v>0</v>
      </c>
      <c r="R770" s="144">
        <f t="shared" si="230"/>
        <v>0</v>
      </c>
      <c r="S770" s="144">
        <f t="shared" si="224"/>
        <v>0</v>
      </c>
      <c r="T770" s="144">
        <v>0</v>
      </c>
      <c r="U770" s="144">
        <f t="shared" si="231"/>
        <v>0</v>
      </c>
      <c r="V770" s="145"/>
      <c r="W770" s="144">
        <v>0</v>
      </c>
      <c r="X770" s="146">
        <f t="shared" si="225"/>
        <v>0</v>
      </c>
      <c r="Y770" s="144">
        <v>0</v>
      </c>
      <c r="Z770" s="144">
        <f t="shared" si="226"/>
        <v>0</v>
      </c>
      <c r="AA770" s="144">
        <f t="shared" si="227"/>
        <v>0</v>
      </c>
      <c r="AB770" s="144">
        <f t="shared" si="228"/>
        <v>0</v>
      </c>
      <c r="AC770" s="147">
        <f t="shared" si="229"/>
        <v>0</v>
      </c>
      <c r="AD770" s="48"/>
      <c r="AE770" s="21">
        <v>10</v>
      </c>
      <c r="AF770" s="21">
        <v>0</v>
      </c>
      <c r="AG770" s="21">
        <f t="shared" si="232"/>
        <v>0</v>
      </c>
      <c r="AH770" s="21">
        <f t="shared" si="233"/>
        <v>0</v>
      </c>
      <c r="AI770" s="21">
        <f t="shared" si="234"/>
        <v>0</v>
      </c>
      <c r="AJ770" s="21">
        <f t="shared" si="235"/>
        <v>0</v>
      </c>
      <c r="AK770" s="21">
        <f t="shared" si="236"/>
        <v>0</v>
      </c>
      <c r="AL770" s="21">
        <f t="shared" si="237"/>
        <v>0</v>
      </c>
      <c r="AM770" s="21">
        <f t="shared" si="238"/>
        <v>0</v>
      </c>
      <c r="AN770" s="21">
        <f t="shared" si="239"/>
        <v>0</v>
      </c>
      <c r="AO770" s="21">
        <f t="shared" si="240"/>
        <v>0</v>
      </c>
      <c r="AP770" s="21">
        <f t="shared" si="241"/>
        <v>0</v>
      </c>
      <c r="AQ770" s="23">
        <f t="shared" si="242"/>
        <v>0</v>
      </c>
    </row>
    <row r="771" spans="1:43" ht="45" x14ac:dyDescent="0.25">
      <c r="A771" s="128">
        <v>10</v>
      </c>
      <c r="B771" s="140" t="s">
        <v>792</v>
      </c>
      <c r="C771" s="118" t="s">
        <v>502</v>
      </c>
      <c r="D771" s="5"/>
      <c r="E771" s="5"/>
      <c r="F771" s="5"/>
      <c r="G771" s="5"/>
      <c r="H771" s="5"/>
      <c r="I771" s="5"/>
      <c r="J771" s="5"/>
      <c r="K771" s="5"/>
      <c r="L771" s="28"/>
      <c r="M771" s="141" t="s">
        <v>732</v>
      </c>
      <c r="N771" s="142">
        <v>0</v>
      </c>
      <c r="O771" s="150"/>
      <c r="P771" s="144">
        <v>0</v>
      </c>
      <c r="Q771" s="144">
        <v>0</v>
      </c>
      <c r="R771" s="144">
        <f t="shared" si="230"/>
        <v>0</v>
      </c>
      <c r="S771" s="144">
        <f t="shared" si="224"/>
        <v>0</v>
      </c>
      <c r="T771" s="144">
        <v>0</v>
      </c>
      <c r="U771" s="144">
        <f t="shared" si="231"/>
        <v>0</v>
      </c>
      <c r="V771" s="145"/>
      <c r="W771" s="144">
        <v>0</v>
      </c>
      <c r="X771" s="146">
        <f t="shared" si="225"/>
        <v>0</v>
      </c>
      <c r="Y771" s="144">
        <v>0</v>
      </c>
      <c r="Z771" s="144">
        <f t="shared" si="226"/>
        <v>0</v>
      </c>
      <c r="AA771" s="144">
        <f t="shared" si="227"/>
        <v>0</v>
      </c>
      <c r="AB771" s="144">
        <f t="shared" si="228"/>
        <v>0</v>
      </c>
      <c r="AC771" s="147">
        <f t="shared" si="229"/>
        <v>0</v>
      </c>
      <c r="AD771" s="48"/>
      <c r="AE771" s="21">
        <v>10</v>
      </c>
      <c r="AF771" s="21">
        <v>0</v>
      </c>
      <c r="AG771" s="21">
        <f t="shared" si="232"/>
        <v>0</v>
      </c>
      <c r="AH771" s="21">
        <f t="shared" si="233"/>
        <v>0</v>
      </c>
      <c r="AI771" s="21">
        <f t="shared" si="234"/>
        <v>0</v>
      </c>
      <c r="AJ771" s="21">
        <f t="shared" si="235"/>
        <v>0</v>
      </c>
      <c r="AK771" s="21">
        <f t="shared" si="236"/>
        <v>0</v>
      </c>
      <c r="AL771" s="21">
        <f t="shared" si="237"/>
        <v>0</v>
      </c>
      <c r="AM771" s="21">
        <f t="shared" si="238"/>
        <v>0</v>
      </c>
      <c r="AN771" s="21">
        <f t="shared" si="239"/>
        <v>0</v>
      </c>
      <c r="AO771" s="21">
        <f t="shared" si="240"/>
        <v>0</v>
      </c>
      <c r="AP771" s="21">
        <f t="shared" si="241"/>
        <v>0</v>
      </c>
      <c r="AQ771" s="23">
        <f t="shared" si="242"/>
        <v>0</v>
      </c>
    </row>
    <row r="772" spans="1:43" x14ac:dyDescent="0.25">
      <c r="A772" s="131">
        <v>11</v>
      </c>
      <c r="B772" s="140" t="s">
        <v>792</v>
      </c>
      <c r="C772" s="118" t="s">
        <v>503</v>
      </c>
      <c r="D772" s="5"/>
      <c r="E772" s="5"/>
      <c r="F772" s="5"/>
      <c r="G772" s="5"/>
      <c r="H772" s="5"/>
      <c r="I772" s="5"/>
      <c r="J772" s="5"/>
      <c r="K772" s="5"/>
      <c r="L772" s="28"/>
      <c r="M772" s="141" t="s">
        <v>732</v>
      </c>
      <c r="N772" s="142">
        <v>0</v>
      </c>
      <c r="O772" s="150"/>
      <c r="P772" s="144">
        <v>0</v>
      </c>
      <c r="Q772" s="144">
        <v>0</v>
      </c>
      <c r="R772" s="144">
        <f t="shared" si="230"/>
        <v>0</v>
      </c>
      <c r="S772" s="144">
        <f t="shared" si="224"/>
        <v>0</v>
      </c>
      <c r="T772" s="144">
        <v>0</v>
      </c>
      <c r="U772" s="144">
        <f t="shared" si="231"/>
        <v>0</v>
      </c>
      <c r="V772" s="145"/>
      <c r="W772" s="144">
        <v>0</v>
      </c>
      <c r="X772" s="146">
        <f t="shared" si="225"/>
        <v>0</v>
      </c>
      <c r="Y772" s="144">
        <v>0</v>
      </c>
      <c r="Z772" s="144">
        <f t="shared" si="226"/>
        <v>0</v>
      </c>
      <c r="AA772" s="144">
        <f t="shared" si="227"/>
        <v>0</v>
      </c>
      <c r="AB772" s="144">
        <f t="shared" si="228"/>
        <v>0</v>
      </c>
      <c r="AC772" s="147">
        <f t="shared" si="229"/>
        <v>0</v>
      </c>
      <c r="AD772" s="48"/>
      <c r="AE772" s="21">
        <v>10</v>
      </c>
      <c r="AF772" s="21">
        <v>0</v>
      </c>
      <c r="AG772" s="21">
        <f t="shared" si="232"/>
        <v>0</v>
      </c>
      <c r="AH772" s="21">
        <f t="shared" si="233"/>
        <v>0</v>
      </c>
      <c r="AI772" s="21">
        <f t="shared" si="234"/>
        <v>0</v>
      </c>
      <c r="AJ772" s="21">
        <f t="shared" si="235"/>
        <v>0</v>
      </c>
      <c r="AK772" s="21">
        <f t="shared" si="236"/>
        <v>0</v>
      </c>
      <c r="AL772" s="21">
        <f t="shared" si="237"/>
        <v>0</v>
      </c>
      <c r="AM772" s="21">
        <f t="shared" si="238"/>
        <v>0</v>
      </c>
      <c r="AN772" s="21">
        <f t="shared" si="239"/>
        <v>0</v>
      </c>
      <c r="AO772" s="21">
        <f t="shared" si="240"/>
        <v>0</v>
      </c>
      <c r="AP772" s="21">
        <f t="shared" si="241"/>
        <v>0</v>
      </c>
      <c r="AQ772" s="23">
        <f t="shared" si="242"/>
        <v>0</v>
      </c>
    </row>
    <row r="773" spans="1:43" x14ac:dyDescent="0.25">
      <c r="A773" s="131"/>
      <c r="B773" s="140" t="s">
        <v>792</v>
      </c>
      <c r="C773" s="137" t="s">
        <v>758</v>
      </c>
      <c r="D773" s="5"/>
      <c r="E773" s="5"/>
      <c r="F773" s="5"/>
      <c r="G773" s="5"/>
      <c r="H773" s="5"/>
      <c r="I773" s="5"/>
      <c r="J773" s="5"/>
      <c r="K773" s="5"/>
      <c r="L773" s="28"/>
      <c r="M773" s="141" t="s">
        <v>732</v>
      </c>
      <c r="N773" s="142">
        <v>0</v>
      </c>
      <c r="O773" s="150"/>
      <c r="P773" s="144">
        <v>0</v>
      </c>
      <c r="Q773" s="144">
        <v>0</v>
      </c>
      <c r="R773" s="144">
        <f t="shared" si="230"/>
        <v>0</v>
      </c>
      <c r="S773" s="144">
        <f t="shared" si="224"/>
        <v>0</v>
      </c>
      <c r="T773" s="144">
        <v>0</v>
      </c>
      <c r="U773" s="144">
        <f t="shared" si="231"/>
        <v>0</v>
      </c>
      <c r="V773" s="145"/>
      <c r="W773" s="144">
        <v>0</v>
      </c>
      <c r="X773" s="146">
        <f t="shared" si="225"/>
        <v>0</v>
      </c>
      <c r="Y773" s="144">
        <v>0</v>
      </c>
      <c r="Z773" s="144">
        <f t="shared" si="226"/>
        <v>0</v>
      </c>
      <c r="AA773" s="144">
        <f t="shared" si="227"/>
        <v>0</v>
      </c>
      <c r="AB773" s="144">
        <f t="shared" si="228"/>
        <v>0</v>
      </c>
      <c r="AC773" s="147">
        <f t="shared" si="229"/>
        <v>0</v>
      </c>
      <c r="AD773" s="48"/>
      <c r="AE773" s="21">
        <v>10</v>
      </c>
      <c r="AF773" s="21">
        <v>0</v>
      </c>
      <c r="AG773" s="21">
        <f t="shared" si="232"/>
        <v>0</v>
      </c>
      <c r="AH773" s="21">
        <f t="shared" si="233"/>
        <v>0</v>
      </c>
      <c r="AI773" s="21">
        <f t="shared" si="234"/>
        <v>0</v>
      </c>
      <c r="AJ773" s="21">
        <f t="shared" si="235"/>
        <v>0</v>
      </c>
      <c r="AK773" s="21">
        <f t="shared" si="236"/>
        <v>0</v>
      </c>
      <c r="AL773" s="21">
        <f t="shared" si="237"/>
        <v>0</v>
      </c>
      <c r="AM773" s="21">
        <f t="shared" si="238"/>
        <v>0</v>
      </c>
      <c r="AN773" s="21">
        <f t="shared" si="239"/>
        <v>0</v>
      </c>
      <c r="AO773" s="21">
        <f t="shared" si="240"/>
        <v>0</v>
      </c>
      <c r="AP773" s="21">
        <f t="shared" si="241"/>
        <v>0</v>
      </c>
      <c r="AQ773" s="23">
        <f t="shared" si="242"/>
        <v>0</v>
      </c>
    </row>
    <row r="774" spans="1:43" x14ac:dyDescent="0.25">
      <c r="A774" s="131" t="s">
        <v>504</v>
      </c>
      <c r="B774" s="140" t="s">
        <v>792</v>
      </c>
      <c r="C774" s="118" t="s">
        <v>505</v>
      </c>
      <c r="D774" s="5"/>
      <c r="E774" s="5"/>
      <c r="F774" s="5"/>
      <c r="G774" s="5"/>
      <c r="H774" s="5"/>
      <c r="I774" s="5"/>
      <c r="J774" s="5"/>
      <c r="K774" s="5"/>
      <c r="L774" s="28"/>
      <c r="M774" s="141" t="s">
        <v>732</v>
      </c>
      <c r="N774" s="142">
        <v>0</v>
      </c>
      <c r="O774" s="150"/>
      <c r="P774" s="144">
        <v>0</v>
      </c>
      <c r="Q774" s="144">
        <v>0</v>
      </c>
      <c r="R774" s="144">
        <f t="shared" si="230"/>
        <v>0</v>
      </c>
      <c r="S774" s="144">
        <f t="shared" si="224"/>
        <v>0</v>
      </c>
      <c r="T774" s="144">
        <v>0</v>
      </c>
      <c r="U774" s="144">
        <f t="shared" si="231"/>
        <v>0</v>
      </c>
      <c r="V774" s="145"/>
      <c r="W774" s="144">
        <v>0</v>
      </c>
      <c r="X774" s="146">
        <f t="shared" si="225"/>
        <v>0</v>
      </c>
      <c r="Y774" s="144">
        <v>0</v>
      </c>
      <c r="Z774" s="144">
        <f t="shared" si="226"/>
        <v>0</v>
      </c>
      <c r="AA774" s="144">
        <f t="shared" si="227"/>
        <v>0</v>
      </c>
      <c r="AB774" s="144">
        <f t="shared" si="228"/>
        <v>0</v>
      </c>
      <c r="AC774" s="147">
        <f t="shared" si="229"/>
        <v>0</v>
      </c>
      <c r="AD774" s="48"/>
      <c r="AE774" s="21">
        <v>10</v>
      </c>
      <c r="AF774" s="21">
        <v>0</v>
      </c>
      <c r="AG774" s="21">
        <f t="shared" si="232"/>
        <v>0</v>
      </c>
      <c r="AH774" s="21">
        <f t="shared" si="233"/>
        <v>0</v>
      </c>
      <c r="AI774" s="21">
        <f t="shared" si="234"/>
        <v>0</v>
      </c>
      <c r="AJ774" s="21">
        <f t="shared" si="235"/>
        <v>0</v>
      </c>
      <c r="AK774" s="21">
        <f t="shared" si="236"/>
        <v>0</v>
      </c>
      <c r="AL774" s="21">
        <f t="shared" si="237"/>
        <v>0</v>
      </c>
      <c r="AM774" s="21">
        <f t="shared" si="238"/>
        <v>0</v>
      </c>
      <c r="AN774" s="21">
        <f t="shared" si="239"/>
        <v>0</v>
      </c>
      <c r="AO774" s="21">
        <f t="shared" si="240"/>
        <v>0</v>
      </c>
      <c r="AP774" s="21">
        <f t="shared" si="241"/>
        <v>0</v>
      </c>
      <c r="AQ774" s="23">
        <f t="shared" si="242"/>
        <v>0</v>
      </c>
    </row>
    <row r="775" spans="1:43" x14ac:dyDescent="0.25">
      <c r="A775" s="131" t="s">
        <v>506</v>
      </c>
      <c r="B775" s="140" t="s">
        <v>792</v>
      </c>
      <c r="C775" s="118" t="s">
        <v>507</v>
      </c>
      <c r="D775" s="5"/>
      <c r="E775" s="5"/>
      <c r="F775" s="5"/>
      <c r="G775" s="5"/>
      <c r="H775" s="5"/>
      <c r="I775" s="5"/>
      <c r="J775" s="5"/>
      <c r="K775" s="5"/>
      <c r="L775" s="28"/>
      <c r="M775" s="141" t="s">
        <v>732</v>
      </c>
      <c r="N775" s="142">
        <v>0</v>
      </c>
      <c r="O775" s="150"/>
      <c r="P775" s="144">
        <v>0</v>
      </c>
      <c r="Q775" s="144">
        <v>0</v>
      </c>
      <c r="R775" s="144">
        <f t="shared" si="230"/>
        <v>0</v>
      </c>
      <c r="S775" s="144">
        <f t="shared" si="224"/>
        <v>0</v>
      </c>
      <c r="T775" s="144">
        <v>0</v>
      </c>
      <c r="U775" s="144">
        <f t="shared" si="231"/>
        <v>0</v>
      </c>
      <c r="V775" s="145"/>
      <c r="W775" s="144">
        <v>0</v>
      </c>
      <c r="X775" s="146">
        <f t="shared" si="225"/>
        <v>0</v>
      </c>
      <c r="Y775" s="144">
        <v>0</v>
      </c>
      <c r="Z775" s="144">
        <f t="shared" si="226"/>
        <v>0</v>
      </c>
      <c r="AA775" s="144">
        <f t="shared" si="227"/>
        <v>0</v>
      </c>
      <c r="AB775" s="144">
        <f t="shared" si="228"/>
        <v>0</v>
      </c>
      <c r="AC775" s="147">
        <f t="shared" si="229"/>
        <v>0</v>
      </c>
      <c r="AD775" s="48"/>
      <c r="AE775" s="21">
        <v>10</v>
      </c>
      <c r="AF775" s="21">
        <v>0</v>
      </c>
      <c r="AG775" s="21">
        <f t="shared" si="232"/>
        <v>0</v>
      </c>
      <c r="AH775" s="21">
        <f t="shared" si="233"/>
        <v>0</v>
      </c>
      <c r="AI775" s="21">
        <f t="shared" si="234"/>
        <v>0</v>
      </c>
      <c r="AJ775" s="21">
        <f t="shared" si="235"/>
        <v>0</v>
      </c>
      <c r="AK775" s="21">
        <f t="shared" si="236"/>
        <v>0</v>
      </c>
      <c r="AL775" s="21">
        <f t="shared" si="237"/>
        <v>0</v>
      </c>
      <c r="AM775" s="21">
        <f t="shared" si="238"/>
        <v>0</v>
      </c>
      <c r="AN775" s="21">
        <f t="shared" si="239"/>
        <v>0</v>
      </c>
      <c r="AO775" s="21">
        <f t="shared" si="240"/>
        <v>0</v>
      </c>
      <c r="AP775" s="21">
        <f t="shared" si="241"/>
        <v>0</v>
      </c>
      <c r="AQ775" s="23">
        <f t="shared" si="242"/>
        <v>0</v>
      </c>
    </row>
    <row r="776" spans="1:43" ht="30" x14ac:dyDescent="0.25">
      <c r="A776" s="131" t="s">
        <v>508</v>
      </c>
      <c r="B776" s="140" t="s">
        <v>792</v>
      </c>
      <c r="C776" s="118" t="s">
        <v>509</v>
      </c>
      <c r="D776" s="5"/>
      <c r="E776" s="5"/>
      <c r="F776" s="5"/>
      <c r="G776" s="5"/>
      <c r="H776" s="5"/>
      <c r="I776" s="5"/>
      <c r="J776" s="5"/>
      <c r="K776" s="5"/>
      <c r="L776" s="28"/>
      <c r="M776" s="141" t="s">
        <v>732</v>
      </c>
      <c r="N776" s="142">
        <v>0</v>
      </c>
      <c r="O776" s="150"/>
      <c r="P776" s="144">
        <v>0</v>
      </c>
      <c r="Q776" s="144">
        <v>0</v>
      </c>
      <c r="R776" s="144">
        <f t="shared" si="230"/>
        <v>0</v>
      </c>
      <c r="S776" s="144">
        <f t="shared" si="224"/>
        <v>0</v>
      </c>
      <c r="T776" s="144">
        <v>0</v>
      </c>
      <c r="U776" s="144">
        <f t="shared" si="231"/>
        <v>0</v>
      </c>
      <c r="V776" s="145"/>
      <c r="W776" s="144">
        <v>0</v>
      </c>
      <c r="X776" s="146">
        <f t="shared" si="225"/>
        <v>0</v>
      </c>
      <c r="Y776" s="144">
        <v>0</v>
      </c>
      <c r="Z776" s="144">
        <f t="shared" si="226"/>
        <v>0</v>
      </c>
      <c r="AA776" s="144">
        <f t="shared" si="227"/>
        <v>0</v>
      </c>
      <c r="AB776" s="144">
        <f t="shared" si="228"/>
        <v>0</v>
      </c>
      <c r="AC776" s="147">
        <f t="shared" si="229"/>
        <v>0</v>
      </c>
      <c r="AD776" s="48"/>
      <c r="AE776" s="21">
        <v>10</v>
      </c>
      <c r="AF776" s="21">
        <v>0</v>
      </c>
      <c r="AG776" s="21">
        <f t="shared" si="232"/>
        <v>0</v>
      </c>
      <c r="AH776" s="21">
        <f t="shared" si="233"/>
        <v>0</v>
      </c>
      <c r="AI776" s="21">
        <f t="shared" si="234"/>
        <v>0</v>
      </c>
      <c r="AJ776" s="21">
        <f t="shared" si="235"/>
        <v>0</v>
      </c>
      <c r="AK776" s="21">
        <f t="shared" si="236"/>
        <v>0</v>
      </c>
      <c r="AL776" s="21">
        <f t="shared" si="237"/>
        <v>0</v>
      </c>
      <c r="AM776" s="21">
        <f t="shared" si="238"/>
        <v>0</v>
      </c>
      <c r="AN776" s="21">
        <f t="shared" si="239"/>
        <v>0</v>
      </c>
      <c r="AO776" s="21">
        <f t="shared" si="240"/>
        <v>0</v>
      </c>
      <c r="AP776" s="21">
        <f t="shared" si="241"/>
        <v>0</v>
      </c>
      <c r="AQ776" s="23">
        <f t="shared" si="242"/>
        <v>0</v>
      </c>
    </row>
    <row r="777" spans="1:43" x14ac:dyDescent="0.25">
      <c r="A777" s="131" t="s">
        <v>510</v>
      </c>
      <c r="B777" s="140" t="s">
        <v>792</v>
      </c>
      <c r="C777" s="118" t="s">
        <v>511</v>
      </c>
      <c r="D777" s="5"/>
      <c r="E777" s="5"/>
      <c r="F777" s="5"/>
      <c r="G777" s="5"/>
      <c r="H777" s="5"/>
      <c r="I777" s="5"/>
      <c r="J777" s="5"/>
      <c r="K777" s="5"/>
      <c r="L777" s="28"/>
      <c r="M777" s="141" t="s">
        <v>732</v>
      </c>
      <c r="N777" s="142">
        <v>0</v>
      </c>
      <c r="O777" s="150"/>
      <c r="P777" s="144">
        <v>0</v>
      </c>
      <c r="Q777" s="144">
        <v>0</v>
      </c>
      <c r="R777" s="144">
        <f t="shared" si="230"/>
        <v>0</v>
      </c>
      <c r="S777" s="144">
        <f t="shared" ref="S777:S840" si="243">R777*7.503%</f>
        <v>0</v>
      </c>
      <c r="T777" s="144">
        <v>0</v>
      </c>
      <c r="U777" s="144">
        <f t="shared" si="231"/>
        <v>0</v>
      </c>
      <c r="V777" s="145"/>
      <c r="W777" s="144">
        <v>0</v>
      </c>
      <c r="X777" s="146">
        <f t="shared" ref="X777:X840" si="244">W777*12.36%</f>
        <v>0</v>
      </c>
      <c r="Y777" s="144">
        <v>0</v>
      </c>
      <c r="Z777" s="144">
        <f t="shared" ref="Z777:Z840" si="245">W777+X777+Y777</f>
        <v>0</v>
      </c>
      <c r="AA777" s="144">
        <f t="shared" ref="AA777:AA840" si="246">N777*U777</f>
        <v>0</v>
      </c>
      <c r="AB777" s="144">
        <f t="shared" ref="AB777:AB840" si="247">Z777*N777</f>
        <v>0</v>
      </c>
      <c r="AC777" s="147">
        <f t="shared" ref="AC777:AC840" si="248">ROUND(AA777+AB777,0)</f>
        <v>0</v>
      </c>
      <c r="AD777" s="48"/>
      <c r="AE777" s="21">
        <v>10</v>
      </c>
      <c r="AF777" s="21">
        <v>0</v>
      </c>
      <c r="AG777" s="21">
        <f t="shared" si="232"/>
        <v>0</v>
      </c>
      <c r="AH777" s="21">
        <f t="shared" si="233"/>
        <v>0</v>
      </c>
      <c r="AI777" s="21">
        <f t="shared" si="234"/>
        <v>0</v>
      </c>
      <c r="AJ777" s="21">
        <f t="shared" si="235"/>
        <v>0</v>
      </c>
      <c r="AK777" s="21">
        <f t="shared" si="236"/>
        <v>0</v>
      </c>
      <c r="AL777" s="21">
        <f t="shared" si="237"/>
        <v>0</v>
      </c>
      <c r="AM777" s="21">
        <f t="shared" si="238"/>
        <v>0</v>
      </c>
      <c r="AN777" s="21">
        <f t="shared" si="239"/>
        <v>0</v>
      </c>
      <c r="AO777" s="21">
        <f t="shared" si="240"/>
        <v>0</v>
      </c>
      <c r="AP777" s="21">
        <f t="shared" si="241"/>
        <v>0</v>
      </c>
      <c r="AQ777" s="23">
        <f t="shared" si="242"/>
        <v>0</v>
      </c>
    </row>
    <row r="778" spans="1:43" x14ac:dyDescent="0.25">
      <c r="A778" s="131">
        <v>11</v>
      </c>
      <c r="B778" s="140" t="s">
        <v>792</v>
      </c>
      <c r="C778" s="118" t="s">
        <v>512</v>
      </c>
      <c r="D778" s="5"/>
      <c r="E778" s="5"/>
      <c r="F778" s="5"/>
      <c r="G778" s="5"/>
      <c r="H778" s="5"/>
      <c r="I778" s="5"/>
      <c r="J778" s="5"/>
      <c r="K778" s="5"/>
      <c r="L778" s="28"/>
      <c r="M778" s="141" t="s">
        <v>732</v>
      </c>
      <c r="N778" s="142">
        <v>0</v>
      </c>
      <c r="O778" s="150"/>
      <c r="P778" s="144">
        <v>0</v>
      </c>
      <c r="Q778" s="144">
        <v>0</v>
      </c>
      <c r="R778" s="144">
        <f t="shared" ref="R778:R841" si="249">P778+Q778</f>
        <v>0</v>
      </c>
      <c r="S778" s="144">
        <f t="shared" si="243"/>
        <v>0</v>
      </c>
      <c r="T778" s="144">
        <v>0</v>
      </c>
      <c r="U778" s="144">
        <f t="shared" ref="U778:U841" si="250">R778+S778+T778</f>
        <v>0</v>
      </c>
      <c r="V778" s="145"/>
      <c r="W778" s="144">
        <v>0</v>
      </c>
      <c r="X778" s="146">
        <f t="shared" si="244"/>
        <v>0</v>
      </c>
      <c r="Y778" s="144">
        <v>0</v>
      </c>
      <c r="Z778" s="144">
        <f t="shared" si="245"/>
        <v>0</v>
      </c>
      <c r="AA778" s="144">
        <f t="shared" si="246"/>
        <v>0</v>
      </c>
      <c r="AB778" s="144">
        <f t="shared" si="247"/>
        <v>0</v>
      </c>
      <c r="AC778" s="147">
        <f t="shared" si="248"/>
        <v>0</v>
      </c>
      <c r="AD778" s="48"/>
      <c r="AE778" s="21">
        <v>10</v>
      </c>
      <c r="AF778" s="21">
        <v>0</v>
      </c>
      <c r="AG778" s="21">
        <f t="shared" si="232"/>
        <v>0</v>
      </c>
      <c r="AH778" s="21">
        <f t="shared" si="233"/>
        <v>0</v>
      </c>
      <c r="AI778" s="21">
        <f t="shared" si="234"/>
        <v>0</v>
      </c>
      <c r="AJ778" s="21">
        <f t="shared" si="235"/>
        <v>0</v>
      </c>
      <c r="AK778" s="21">
        <f t="shared" si="236"/>
        <v>0</v>
      </c>
      <c r="AL778" s="21">
        <f t="shared" si="237"/>
        <v>0</v>
      </c>
      <c r="AM778" s="21">
        <f t="shared" si="238"/>
        <v>0</v>
      </c>
      <c r="AN778" s="21">
        <f t="shared" si="239"/>
        <v>0</v>
      </c>
      <c r="AO778" s="21">
        <f t="shared" si="240"/>
        <v>0</v>
      </c>
      <c r="AP778" s="21">
        <f t="shared" si="241"/>
        <v>0</v>
      </c>
      <c r="AQ778" s="23">
        <f t="shared" si="242"/>
        <v>0</v>
      </c>
    </row>
    <row r="779" spans="1:43" ht="30" x14ac:dyDescent="0.25">
      <c r="A779" s="131">
        <v>12</v>
      </c>
      <c r="B779" s="140" t="s">
        <v>792</v>
      </c>
      <c r="C779" s="118" t="s">
        <v>513</v>
      </c>
      <c r="D779" s="5"/>
      <c r="E779" s="5"/>
      <c r="F779" s="5"/>
      <c r="G779" s="5"/>
      <c r="H779" s="5"/>
      <c r="I779" s="5"/>
      <c r="J779" s="5"/>
      <c r="K779" s="5"/>
      <c r="L779" s="28"/>
      <c r="M779" s="141" t="s">
        <v>732</v>
      </c>
      <c r="N779" s="142">
        <v>0</v>
      </c>
      <c r="O779" s="150"/>
      <c r="P779" s="144">
        <v>0</v>
      </c>
      <c r="Q779" s="144">
        <v>0</v>
      </c>
      <c r="R779" s="144">
        <f t="shared" si="249"/>
        <v>0</v>
      </c>
      <c r="S779" s="144">
        <f t="shared" si="243"/>
        <v>0</v>
      </c>
      <c r="T779" s="144">
        <v>0</v>
      </c>
      <c r="U779" s="144">
        <f t="shared" si="250"/>
        <v>0</v>
      </c>
      <c r="V779" s="145"/>
      <c r="W779" s="144">
        <v>0</v>
      </c>
      <c r="X779" s="146">
        <f t="shared" si="244"/>
        <v>0</v>
      </c>
      <c r="Y779" s="144">
        <v>0</v>
      </c>
      <c r="Z779" s="144">
        <f t="shared" si="245"/>
        <v>0</v>
      </c>
      <c r="AA779" s="144">
        <f t="shared" si="246"/>
        <v>0</v>
      </c>
      <c r="AB779" s="144">
        <f t="shared" si="247"/>
        <v>0</v>
      </c>
      <c r="AC779" s="147">
        <f t="shared" si="248"/>
        <v>0</v>
      </c>
      <c r="AD779" s="48"/>
      <c r="AE779" s="21">
        <v>10</v>
      </c>
      <c r="AF779" s="21">
        <v>0</v>
      </c>
      <c r="AG779" s="21">
        <f t="shared" ref="AG779:AG842" si="251">AE779*AF779*P779/100</f>
        <v>0</v>
      </c>
      <c r="AH779" s="21">
        <f t="shared" ref="AH779:AH842" si="252">AE779*AF779*Q779/100</f>
        <v>0</v>
      </c>
      <c r="AI779" s="21">
        <f t="shared" ref="AI779:AI842" si="253">AG779+AH779</f>
        <v>0</v>
      </c>
      <c r="AJ779" s="21">
        <f t="shared" ref="AJ779:AJ842" si="254">AE779*AF779*S779/100</f>
        <v>0</v>
      </c>
      <c r="AK779" s="21">
        <f t="shared" ref="AK779:AK842" si="255">AE779*AF779*T779/100</f>
        <v>0</v>
      </c>
      <c r="AL779" s="21">
        <f t="shared" ref="AL779:AL842" si="256">SUM(AI779:AK779)</f>
        <v>0</v>
      </c>
      <c r="AM779" s="21">
        <f t="shared" ref="AM779:AM842" si="257">AE779*AF779*W779/100</f>
        <v>0</v>
      </c>
      <c r="AN779" s="21">
        <f t="shared" ref="AN779:AN842" si="258">AE779*AF779*X779/100</f>
        <v>0</v>
      </c>
      <c r="AO779" s="21">
        <f t="shared" ref="AO779:AO842" si="259">AE779*AF779*Y779/100</f>
        <v>0</v>
      </c>
      <c r="AP779" s="21">
        <f t="shared" ref="AP779:AP842" si="260">SUM(AM779:AO779)</f>
        <v>0</v>
      </c>
      <c r="AQ779" s="23">
        <f t="shared" ref="AQ779:AQ842" si="261">AL779+AP779</f>
        <v>0</v>
      </c>
    </row>
    <row r="780" spans="1:43" ht="30" x14ac:dyDescent="0.25">
      <c r="A780" s="131"/>
      <c r="B780" s="140" t="s">
        <v>792</v>
      </c>
      <c r="C780" s="138" t="s">
        <v>727</v>
      </c>
      <c r="D780" s="5"/>
      <c r="E780" s="5"/>
      <c r="F780" s="5"/>
      <c r="G780" s="5"/>
      <c r="H780" s="5"/>
      <c r="I780" s="5"/>
      <c r="J780" s="5"/>
      <c r="K780" s="5"/>
      <c r="L780" s="28"/>
      <c r="M780" s="148" t="s">
        <v>718</v>
      </c>
      <c r="N780" s="141">
        <v>2</v>
      </c>
      <c r="O780" s="150"/>
      <c r="P780" s="151">
        <v>711034.13</v>
      </c>
      <c r="Q780" s="144">
        <v>0</v>
      </c>
      <c r="R780" s="144">
        <f t="shared" si="249"/>
        <v>711034.13</v>
      </c>
      <c r="S780" s="144">
        <f t="shared" si="243"/>
        <v>53348.890773899999</v>
      </c>
      <c r="T780" s="144">
        <v>0</v>
      </c>
      <c r="U780" s="144">
        <f t="shared" si="250"/>
        <v>764383.02077389997</v>
      </c>
      <c r="V780" s="145"/>
      <c r="W780" s="152">
        <v>31650</v>
      </c>
      <c r="X780" s="146">
        <f t="shared" si="244"/>
        <v>3911.9399999999996</v>
      </c>
      <c r="Y780" s="144">
        <v>0</v>
      </c>
      <c r="Z780" s="144">
        <f t="shared" si="245"/>
        <v>35561.94</v>
      </c>
      <c r="AA780" s="144">
        <f t="shared" si="246"/>
        <v>1528766.0415477999</v>
      </c>
      <c r="AB780" s="144">
        <f t="shared" si="247"/>
        <v>71123.88</v>
      </c>
      <c r="AC780" s="147">
        <f t="shared" si="248"/>
        <v>1599890</v>
      </c>
      <c r="AD780" s="48"/>
      <c r="AE780" s="21">
        <v>10</v>
      </c>
      <c r="AF780" s="21">
        <v>2</v>
      </c>
      <c r="AG780" s="21">
        <f t="shared" si="251"/>
        <v>142206.826</v>
      </c>
      <c r="AH780" s="21">
        <f t="shared" si="252"/>
        <v>0</v>
      </c>
      <c r="AI780" s="21">
        <f t="shared" si="253"/>
        <v>142206.826</v>
      </c>
      <c r="AJ780" s="21">
        <f t="shared" si="254"/>
        <v>10669.778154779999</v>
      </c>
      <c r="AK780" s="21">
        <f t="shared" si="255"/>
        <v>0</v>
      </c>
      <c r="AL780" s="21">
        <f t="shared" si="256"/>
        <v>152876.60415478001</v>
      </c>
      <c r="AM780" s="21">
        <f t="shared" si="257"/>
        <v>6330</v>
      </c>
      <c r="AN780" s="21">
        <f t="shared" si="258"/>
        <v>782.38799999999992</v>
      </c>
      <c r="AO780" s="21">
        <f t="shared" si="259"/>
        <v>0</v>
      </c>
      <c r="AP780" s="21">
        <f t="shared" si="260"/>
        <v>7112.3879999999999</v>
      </c>
      <c r="AQ780" s="23">
        <f t="shared" si="261"/>
        <v>159988.99215478002</v>
      </c>
    </row>
    <row r="781" spans="1:43" x14ac:dyDescent="0.25">
      <c r="A781" s="128"/>
      <c r="B781" s="140" t="s">
        <v>792</v>
      </c>
      <c r="C781" s="134" t="s">
        <v>357</v>
      </c>
      <c r="D781" s="5"/>
      <c r="E781" s="5"/>
      <c r="F781" s="5"/>
      <c r="G781" s="5"/>
      <c r="H781" s="5"/>
      <c r="I781" s="5"/>
      <c r="J781" s="5"/>
      <c r="K781" s="5"/>
      <c r="L781" s="28"/>
      <c r="M781" s="141" t="s">
        <v>732</v>
      </c>
      <c r="N781" s="142">
        <v>0</v>
      </c>
      <c r="O781" s="150"/>
      <c r="P781" s="144">
        <v>0</v>
      </c>
      <c r="Q781" s="144">
        <v>0</v>
      </c>
      <c r="R781" s="144">
        <f t="shared" si="249"/>
        <v>0</v>
      </c>
      <c r="S781" s="144">
        <f t="shared" si="243"/>
        <v>0</v>
      </c>
      <c r="T781" s="144">
        <v>0</v>
      </c>
      <c r="U781" s="144">
        <f t="shared" si="250"/>
        <v>0</v>
      </c>
      <c r="V781" s="145"/>
      <c r="W781" s="144">
        <v>0</v>
      </c>
      <c r="X781" s="146">
        <f t="shared" si="244"/>
        <v>0</v>
      </c>
      <c r="Y781" s="144">
        <v>0</v>
      </c>
      <c r="Z781" s="144">
        <f t="shared" si="245"/>
        <v>0</v>
      </c>
      <c r="AA781" s="144">
        <f t="shared" si="246"/>
        <v>0</v>
      </c>
      <c r="AB781" s="144">
        <f t="shared" si="247"/>
        <v>0</v>
      </c>
      <c r="AC781" s="147">
        <f t="shared" si="248"/>
        <v>0</v>
      </c>
      <c r="AD781" s="48"/>
      <c r="AE781" s="21">
        <v>10</v>
      </c>
      <c r="AF781" s="21">
        <v>0</v>
      </c>
      <c r="AG781" s="21">
        <f t="shared" si="251"/>
        <v>0</v>
      </c>
      <c r="AH781" s="21">
        <f t="shared" si="252"/>
        <v>0</v>
      </c>
      <c r="AI781" s="21">
        <f t="shared" si="253"/>
        <v>0</v>
      </c>
      <c r="AJ781" s="21">
        <f t="shared" si="254"/>
        <v>0</v>
      </c>
      <c r="AK781" s="21">
        <f t="shared" si="255"/>
        <v>0</v>
      </c>
      <c r="AL781" s="21">
        <f t="shared" si="256"/>
        <v>0</v>
      </c>
      <c r="AM781" s="21">
        <f t="shared" si="257"/>
        <v>0</v>
      </c>
      <c r="AN781" s="21">
        <f t="shared" si="258"/>
        <v>0</v>
      </c>
      <c r="AO781" s="21">
        <f t="shared" si="259"/>
        <v>0</v>
      </c>
      <c r="AP781" s="21">
        <f t="shared" si="260"/>
        <v>0</v>
      </c>
      <c r="AQ781" s="23">
        <f t="shared" si="261"/>
        <v>0</v>
      </c>
    </row>
    <row r="782" spans="1:43" ht="30" x14ac:dyDescent="0.25">
      <c r="A782" s="128"/>
      <c r="B782" s="140" t="s">
        <v>792</v>
      </c>
      <c r="C782" s="134" t="s">
        <v>514</v>
      </c>
      <c r="D782" s="5"/>
      <c r="E782" s="5"/>
      <c r="F782" s="5"/>
      <c r="G782" s="5"/>
      <c r="H782" s="5"/>
      <c r="I782" s="5"/>
      <c r="J782" s="5"/>
      <c r="K782" s="5"/>
      <c r="L782" s="28"/>
      <c r="M782" s="141" t="s">
        <v>732</v>
      </c>
      <c r="N782" s="142">
        <v>0</v>
      </c>
      <c r="O782" s="150"/>
      <c r="P782" s="144">
        <v>0</v>
      </c>
      <c r="Q782" s="144">
        <v>0</v>
      </c>
      <c r="R782" s="144">
        <f t="shared" si="249"/>
        <v>0</v>
      </c>
      <c r="S782" s="144">
        <f t="shared" si="243"/>
        <v>0</v>
      </c>
      <c r="T782" s="144">
        <v>0</v>
      </c>
      <c r="U782" s="144">
        <f t="shared" si="250"/>
        <v>0</v>
      </c>
      <c r="V782" s="145"/>
      <c r="W782" s="144">
        <v>0</v>
      </c>
      <c r="X782" s="146">
        <f t="shared" si="244"/>
        <v>0</v>
      </c>
      <c r="Y782" s="144">
        <v>0</v>
      </c>
      <c r="Z782" s="144">
        <f t="shared" si="245"/>
        <v>0</v>
      </c>
      <c r="AA782" s="144">
        <f t="shared" si="246"/>
        <v>0</v>
      </c>
      <c r="AB782" s="144">
        <f t="shared" si="247"/>
        <v>0</v>
      </c>
      <c r="AC782" s="147">
        <f t="shared" si="248"/>
        <v>0</v>
      </c>
      <c r="AD782" s="48"/>
      <c r="AE782" s="21">
        <v>10</v>
      </c>
      <c r="AF782" s="21">
        <v>0</v>
      </c>
      <c r="AG782" s="21">
        <f t="shared" si="251"/>
        <v>0</v>
      </c>
      <c r="AH782" s="21">
        <f t="shared" si="252"/>
        <v>0</v>
      </c>
      <c r="AI782" s="21">
        <f t="shared" si="253"/>
        <v>0</v>
      </c>
      <c r="AJ782" s="21">
        <f t="shared" si="254"/>
        <v>0</v>
      </c>
      <c r="AK782" s="21">
        <f t="shared" si="255"/>
        <v>0</v>
      </c>
      <c r="AL782" s="21">
        <f t="shared" si="256"/>
        <v>0</v>
      </c>
      <c r="AM782" s="21">
        <f t="shared" si="257"/>
        <v>0</v>
      </c>
      <c r="AN782" s="21">
        <f t="shared" si="258"/>
        <v>0</v>
      </c>
      <c r="AO782" s="21">
        <f t="shared" si="259"/>
        <v>0</v>
      </c>
      <c r="AP782" s="21">
        <f t="shared" si="260"/>
        <v>0</v>
      </c>
      <c r="AQ782" s="23">
        <f t="shared" si="261"/>
        <v>0</v>
      </c>
    </row>
    <row r="783" spans="1:43" ht="30" x14ac:dyDescent="0.25">
      <c r="A783" s="128"/>
      <c r="B783" s="140" t="s">
        <v>792</v>
      </c>
      <c r="C783" s="134" t="s">
        <v>515</v>
      </c>
      <c r="D783" s="5"/>
      <c r="E783" s="5"/>
      <c r="F783" s="5"/>
      <c r="G783" s="5"/>
      <c r="H783" s="5"/>
      <c r="I783" s="5"/>
      <c r="J783" s="5"/>
      <c r="K783" s="5"/>
      <c r="L783" s="28"/>
      <c r="M783" s="141" t="s">
        <v>732</v>
      </c>
      <c r="N783" s="142">
        <v>0</v>
      </c>
      <c r="O783" s="150"/>
      <c r="P783" s="144">
        <v>0</v>
      </c>
      <c r="Q783" s="144">
        <v>0</v>
      </c>
      <c r="R783" s="144">
        <f t="shared" si="249"/>
        <v>0</v>
      </c>
      <c r="S783" s="144">
        <f t="shared" si="243"/>
        <v>0</v>
      </c>
      <c r="T783" s="144">
        <v>0</v>
      </c>
      <c r="U783" s="144">
        <f t="shared" si="250"/>
        <v>0</v>
      </c>
      <c r="V783" s="145"/>
      <c r="W783" s="144">
        <v>0</v>
      </c>
      <c r="X783" s="146">
        <f t="shared" si="244"/>
        <v>0</v>
      </c>
      <c r="Y783" s="144">
        <v>0</v>
      </c>
      <c r="Z783" s="144">
        <f t="shared" si="245"/>
        <v>0</v>
      </c>
      <c r="AA783" s="144">
        <f t="shared" si="246"/>
        <v>0</v>
      </c>
      <c r="AB783" s="144">
        <f t="shared" si="247"/>
        <v>0</v>
      </c>
      <c r="AC783" s="147">
        <f t="shared" si="248"/>
        <v>0</v>
      </c>
      <c r="AD783" s="48"/>
      <c r="AE783" s="21">
        <v>10</v>
      </c>
      <c r="AF783" s="21">
        <v>0</v>
      </c>
      <c r="AG783" s="21">
        <f t="shared" si="251"/>
        <v>0</v>
      </c>
      <c r="AH783" s="21">
        <f t="shared" si="252"/>
        <v>0</v>
      </c>
      <c r="AI783" s="21">
        <f t="shared" si="253"/>
        <v>0</v>
      </c>
      <c r="AJ783" s="21">
        <f t="shared" si="254"/>
        <v>0</v>
      </c>
      <c r="AK783" s="21">
        <f t="shared" si="255"/>
        <v>0</v>
      </c>
      <c r="AL783" s="21">
        <f t="shared" si="256"/>
        <v>0</v>
      </c>
      <c r="AM783" s="21">
        <f t="shared" si="257"/>
        <v>0</v>
      </c>
      <c r="AN783" s="21">
        <f t="shared" si="258"/>
        <v>0</v>
      </c>
      <c r="AO783" s="21">
        <f t="shared" si="259"/>
        <v>0</v>
      </c>
      <c r="AP783" s="21">
        <f t="shared" si="260"/>
        <v>0</v>
      </c>
      <c r="AQ783" s="23">
        <f t="shared" si="261"/>
        <v>0</v>
      </c>
    </row>
    <row r="784" spans="1:43" ht="30" x14ac:dyDescent="0.25">
      <c r="A784" s="126" t="s">
        <v>273</v>
      </c>
      <c r="B784" s="140" t="s">
        <v>792</v>
      </c>
      <c r="C784" s="124" t="s">
        <v>516</v>
      </c>
      <c r="D784" s="5"/>
      <c r="E784" s="5"/>
      <c r="F784" s="5"/>
      <c r="G784" s="5"/>
      <c r="H784" s="5"/>
      <c r="I784" s="5"/>
      <c r="J784" s="5"/>
      <c r="K784" s="5"/>
      <c r="L784" s="28"/>
      <c r="M784" s="141" t="s">
        <v>732</v>
      </c>
      <c r="N784" s="142">
        <v>0</v>
      </c>
      <c r="O784" s="150"/>
      <c r="P784" s="144">
        <v>0</v>
      </c>
      <c r="Q784" s="144">
        <v>0</v>
      </c>
      <c r="R784" s="144">
        <f t="shared" si="249"/>
        <v>0</v>
      </c>
      <c r="S784" s="144">
        <f t="shared" si="243"/>
        <v>0</v>
      </c>
      <c r="T784" s="144">
        <v>0</v>
      </c>
      <c r="U784" s="144">
        <f t="shared" si="250"/>
        <v>0</v>
      </c>
      <c r="V784" s="145"/>
      <c r="W784" s="144">
        <v>0</v>
      </c>
      <c r="X784" s="146">
        <f t="shared" si="244"/>
        <v>0</v>
      </c>
      <c r="Y784" s="144">
        <v>0</v>
      </c>
      <c r="Z784" s="144">
        <f t="shared" si="245"/>
        <v>0</v>
      </c>
      <c r="AA784" s="144">
        <f t="shared" si="246"/>
        <v>0</v>
      </c>
      <c r="AB784" s="144">
        <f t="shared" si="247"/>
        <v>0</v>
      </c>
      <c r="AC784" s="147">
        <f t="shared" si="248"/>
        <v>0</v>
      </c>
      <c r="AD784" s="48"/>
      <c r="AE784" s="21">
        <v>10</v>
      </c>
      <c r="AF784" s="21">
        <v>0</v>
      </c>
      <c r="AG784" s="21">
        <f t="shared" si="251"/>
        <v>0</v>
      </c>
      <c r="AH784" s="21">
        <f t="shared" si="252"/>
        <v>0</v>
      </c>
      <c r="AI784" s="21">
        <f t="shared" si="253"/>
        <v>0</v>
      </c>
      <c r="AJ784" s="21">
        <f t="shared" si="254"/>
        <v>0</v>
      </c>
      <c r="AK784" s="21">
        <f t="shared" si="255"/>
        <v>0</v>
      </c>
      <c r="AL784" s="21">
        <f t="shared" si="256"/>
        <v>0</v>
      </c>
      <c r="AM784" s="21">
        <f t="shared" si="257"/>
        <v>0</v>
      </c>
      <c r="AN784" s="21">
        <f t="shared" si="258"/>
        <v>0</v>
      </c>
      <c r="AO784" s="21">
        <f t="shared" si="259"/>
        <v>0</v>
      </c>
      <c r="AP784" s="21">
        <f t="shared" si="260"/>
        <v>0</v>
      </c>
      <c r="AQ784" s="23">
        <f t="shared" si="261"/>
        <v>0</v>
      </c>
    </row>
    <row r="785" spans="1:43" ht="45" x14ac:dyDescent="0.25">
      <c r="A785" s="128">
        <v>1</v>
      </c>
      <c r="B785" s="140" t="s">
        <v>792</v>
      </c>
      <c r="C785" s="118" t="s">
        <v>517</v>
      </c>
      <c r="D785" s="5"/>
      <c r="E785" s="5"/>
      <c r="F785" s="5"/>
      <c r="G785" s="5"/>
      <c r="H785" s="5"/>
      <c r="I785" s="5"/>
      <c r="J785" s="5"/>
      <c r="K785" s="5"/>
      <c r="L785" s="28"/>
      <c r="M785" s="141" t="s">
        <v>732</v>
      </c>
      <c r="N785" s="142">
        <v>0</v>
      </c>
      <c r="O785" s="150"/>
      <c r="P785" s="144">
        <v>0</v>
      </c>
      <c r="Q785" s="144">
        <v>0</v>
      </c>
      <c r="R785" s="144">
        <f t="shared" si="249"/>
        <v>0</v>
      </c>
      <c r="S785" s="144">
        <f t="shared" si="243"/>
        <v>0</v>
      </c>
      <c r="T785" s="144">
        <v>0</v>
      </c>
      <c r="U785" s="144">
        <f t="shared" si="250"/>
        <v>0</v>
      </c>
      <c r="V785" s="145"/>
      <c r="W785" s="144">
        <v>0</v>
      </c>
      <c r="X785" s="146">
        <f t="shared" si="244"/>
        <v>0</v>
      </c>
      <c r="Y785" s="144">
        <v>0</v>
      </c>
      <c r="Z785" s="144">
        <f t="shared" si="245"/>
        <v>0</v>
      </c>
      <c r="AA785" s="144">
        <f t="shared" si="246"/>
        <v>0</v>
      </c>
      <c r="AB785" s="144">
        <f t="shared" si="247"/>
        <v>0</v>
      </c>
      <c r="AC785" s="147">
        <f t="shared" si="248"/>
        <v>0</v>
      </c>
      <c r="AD785" s="48"/>
      <c r="AE785" s="21">
        <v>10</v>
      </c>
      <c r="AF785" s="21">
        <v>0</v>
      </c>
      <c r="AG785" s="21">
        <f t="shared" si="251"/>
        <v>0</v>
      </c>
      <c r="AH785" s="21">
        <f t="shared" si="252"/>
        <v>0</v>
      </c>
      <c r="AI785" s="21">
        <f t="shared" si="253"/>
        <v>0</v>
      </c>
      <c r="AJ785" s="21">
        <f t="shared" si="254"/>
        <v>0</v>
      </c>
      <c r="AK785" s="21">
        <f t="shared" si="255"/>
        <v>0</v>
      </c>
      <c r="AL785" s="21">
        <f t="shared" si="256"/>
        <v>0</v>
      </c>
      <c r="AM785" s="21">
        <f t="shared" si="257"/>
        <v>0</v>
      </c>
      <c r="AN785" s="21">
        <f t="shared" si="258"/>
        <v>0</v>
      </c>
      <c r="AO785" s="21">
        <f t="shared" si="259"/>
        <v>0</v>
      </c>
      <c r="AP785" s="21">
        <f t="shared" si="260"/>
        <v>0</v>
      </c>
      <c r="AQ785" s="23">
        <f t="shared" si="261"/>
        <v>0</v>
      </c>
    </row>
    <row r="786" spans="1:43" x14ac:dyDescent="0.25">
      <c r="A786" s="128">
        <v>1.1000000000000001</v>
      </c>
      <c r="B786" s="140" t="s">
        <v>792</v>
      </c>
      <c r="C786" s="118" t="s">
        <v>518</v>
      </c>
      <c r="D786" s="5"/>
      <c r="E786" s="5"/>
      <c r="F786" s="5"/>
      <c r="G786" s="5"/>
      <c r="H786" s="5"/>
      <c r="I786" s="5"/>
      <c r="J786" s="5"/>
      <c r="K786" s="5"/>
      <c r="L786" s="28"/>
      <c r="M786" s="149" t="s">
        <v>47</v>
      </c>
      <c r="N786" s="149">
        <v>850</v>
      </c>
      <c r="O786" s="150"/>
      <c r="P786" s="151">
        <v>182.51499999999999</v>
      </c>
      <c r="Q786" s="144">
        <v>0</v>
      </c>
      <c r="R786" s="144">
        <f t="shared" si="249"/>
        <v>182.51499999999999</v>
      </c>
      <c r="S786" s="144">
        <f t="shared" si="243"/>
        <v>13.694100449999999</v>
      </c>
      <c r="T786" s="144">
        <v>0</v>
      </c>
      <c r="U786" s="144">
        <f t="shared" si="250"/>
        <v>196.20910044999999</v>
      </c>
      <c r="V786" s="145"/>
      <c r="W786" s="152">
        <v>69.63</v>
      </c>
      <c r="X786" s="146">
        <f t="shared" si="244"/>
        <v>8.6062679999999983</v>
      </c>
      <c r="Y786" s="144">
        <v>0</v>
      </c>
      <c r="Z786" s="144">
        <f t="shared" si="245"/>
        <v>78.236267999999995</v>
      </c>
      <c r="AA786" s="144">
        <f t="shared" si="246"/>
        <v>166777.73538249999</v>
      </c>
      <c r="AB786" s="144">
        <f t="shared" si="247"/>
        <v>66500.827799999999</v>
      </c>
      <c r="AC786" s="147">
        <f t="shared" si="248"/>
        <v>233279</v>
      </c>
      <c r="AD786" s="48"/>
      <c r="AE786" s="21">
        <v>10</v>
      </c>
      <c r="AF786" s="21">
        <v>850</v>
      </c>
      <c r="AG786" s="21">
        <f t="shared" si="251"/>
        <v>15513.775</v>
      </c>
      <c r="AH786" s="21">
        <f t="shared" si="252"/>
        <v>0</v>
      </c>
      <c r="AI786" s="21">
        <f t="shared" si="253"/>
        <v>15513.775</v>
      </c>
      <c r="AJ786" s="21">
        <f t="shared" si="254"/>
        <v>1163.9985382499999</v>
      </c>
      <c r="AK786" s="21">
        <f t="shared" si="255"/>
        <v>0</v>
      </c>
      <c r="AL786" s="21">
        <f t="shared" si="256"/>
        <v>16677.77353825</v>
      </c>
      <c r="AM786" s="21">
        <f t="shared" si="257"/>
        <v>5918.55</v>
      </c>
      <c r="AN786" s="21">
        <f t="shared" si="258"/>
        <v>731.53277999999989</v>
      </c>
      <c r="AO786" s="21">
        <f t="shared" si="259"/>
        <v>0</v>
      </c>
      <c r="AP786" s="21">
        <f t="shared" si="260"/>
        <v>6650.0827799999997</v>
      </c>
      <c r="AQ786" s="23">
        <f t="shared" si="261"/>
        <v>23327.85631825</v>
      </c>
    </row>
    <row r="787" spans="1:43" x14ac:dyDescent="0.25">
      <c r="A787" s="128">
        <v>1.2</v>
      </c>
      <c r="B787" s="140" t="s">
        <v>792</v>
      </c>
      <c r="C787" s="118" t="s">
        <v>519</v>
      </c>
      <c r="D787" s="5"/>
      <c r="E787" s="5"/>
      <c r="F787" s="5"/>
      <c r="G787" s="5"/>
      <c r="H787" s="5"/>
      <c r="I787" s="5"/>
      <c r="J787" s="5"/>
      <c r="K787" s="5"/>
      <c r="L787" s="28"/>
      <c r="M787" s="149" t="s">
        <v>47</v>
      </c>
      <c r="N787" s="149">
        <v>80</v>
      </c>
      <c r="O787" s="150"/>
      <c r="P787" s="151">
        <v>129.76499999999999</v>
      </c>
      <c r="Q787" s="144">
        <v>0</v>
      </c>
      <c r="R787" s="144">
        <f t="shared" si="249"/>
        <v>129.76499999999999</v>
      </c>
      <c r="S787" s="144">
        <f t="shared" si="243"/>
        <v>9.7362679499999985</v>
      </c>
      <c r="T787" s="144">
        <v>0</v>
      </c>
      <c r="U787" s="144">
        <f t="shared" si="250"/>
        <v>139.50126795</v>
      </c>
      <c r="V787" s="145"/>
      <c r="W787" s="152">
        <v>56.97</v>
      </c>
      <c r="X787" s="146">
        <f t="shared" si="244"/>
        <v>7.041491999999999</v>
      </c>
      <c r="Y787" s="144">
        <v>0</v>
      </c>
      <c r="Z787" s="144">
        <f t="shared" si="245"/>
        <v>64.011492000000004</v>
      </c>
      <c r="AA787" s="144">
        <f t="shared" si="246"/>
        <v>11160.101436000001</v>
      </c>
      <c r="AB787" s="144">
        <f t="shared" si="247"/>
        <v>5120.9193599999999</v>
      </c>
      <c r="AC787" s="147">
        <f t="shared" si="248"/>
        <v>16281</v>
      </c>
      <c r="AD787" s="48"/>
      <c r="AE787" s="21">
        <v>10</v>
      </c>
      <c r="AF787" s="21">
        <v>80</v>
      </c>
      <c r="AG787" s="21">
        <f t="shared" si="251"/>
        <v>1038.1199999999999</v>
      </c>
      <c r="AH787" s="21">
        <f t="shared" si="252"/>
        <v>0</v>
      </c>
      <c r="AI787" s="21">
        <f t="shared" si="253"/>
        <v>1038.1199999999999</v>
      </c>
      <c r="AJ787" s="21">
        <f t="shared" si="254"/>
        <v>77.890143599999988</v>
      </c>
      <c r="AK787" s="21">
        <f t="shared" si="255"/>
        <v>0</v>
      </c>
      <c r="AL787" s="21">
        <f t="shared" si="256"/>
        <v>1116.0101436</v>
      </c>
      <c r="AM787" s="21">
        <f t="shared" si="257"/>
        <v>455.76</v>
      </c>
      <c r="AN787" s="21">
        <f t="shared" si="258"/>
        <v>56.331935999999999</v>
      </c>
      <c r="AO787" s="21">
        <f t="shared" si="259"/>
        <v>0</v>
      </c>
      <c r="AP787" s="21">
        <f t="shared" si="260"/>
        <v>512.09193600000003</v>
      </c>
      <c r="AQ787" s="23">
        <f t="shared" si="261"/>
        <v>1628.1020796</v>
      </c>
    </row>
    <row r="788" spans="1:43" x14ac:dyDescent="0.25">
      <c r="A788" s="128">
        <v>1.3</v>
      </c>
      <c r="B788" s="140" t="s">
        <v>792</v>
      </c>
      <c r="C788" s="118" t="s">
        <v>520</v>
      </c>
      <c r="D788" s="5"/>
      <c r="E788" s="5"/>
      <c r="F788" s="5"/>
      <c r="G788" s="5"/>
      <c r="H788" s="5"/>
      <c r="I788" s="5"/>
      <c r="J788" s="5"/>
      <c r="K788" s="5"/>
      <c r="L788" s="28"/>
      <c r="M788" s="149" t="s">
        <v>47</v>
      </c>
      <c r="N788" s="149">
        <v>300</v>
      </c>
      <c r="O788" s="150"/>
      <c r="P788" s="151">
        <v>90.73</v>
      </c>
      <c r="Q788" s="144">
        <v>0</v>
      </c>
      <c r="R788" s="144">
        <f t="shared" si="249"/>
        <v>90.73</v>
      </c>
      <c r="S788" s="144">
        <f t="shared" si="243"/>
        <v>6.8074719000000004</v>
      </c>
      <c r="T788" s="144">
        <v>0</v>
      </c>
      <c r="U788" s="144">
        <f t="shared" si="250"/>
        <v>97.5374719</v>
      </c>
      <c r="V788" s="145"/>
      <c r="W788" s="152">
        <v>40.090000000000003</v>
      </c>
      <c r="X788" s="146">
        <f t="shared" si="244"/>
        <v>4.9551239999999996</v>
      </c>
      <c r="Y788" s="144">
        <v>0</v>
      </c>
      <c r="Z788" s="144">
        <f t="shared" si="245"/>
        <v>45.045124000000001</v>
      </c>
      <c r="AA788" s="144">
        <f t="shared" si="246"/>
        <v>29261.241569999998</v>
      </c>
      <c r="AB788" s="144">
        <f t="shared" si="247"/>
        <v>13513.537200000001</v>
      </c>
      <c r="AC788" s="147">
        <f t="shared" si="248"/>
        <v>42775</v>
      </c>
      <c r="AD788" s="48"/>
      <c r="AE788" s="21">
        <v>10</v>
      </c>
      <c r="AF788" s="21">
        <v>300</v>
      </c>
      <c r="AG788" s="21">
        <f t="shared" si="251"/>
        <v>2721.9</v>
      </c>
      <c r="AH788" s="21">
        <f t="shared" si="252"/>
        <v>0</v>
      </c>
      <c r="AI788" s="21">
        <f t="shared" si="253"/>
        <v>2721.9</v>
      </c>
      <c r="AJ788" s="21">
        <f t="shared" si="254"/>
        <v>204.22415700000002</v>
      </c>
      <c r="AK788" s="21">
        <f t="shared" si="255"/>
        <v>0</v>
      </c>
      <c r="AL788" s="21">
        <f t="shared" si="256"/>
        <v>2926.1241570000002</v>
      </c>
      <c r="AM788" s="21">
        <f t="shared" si="257"/>
        <v>1202.7</v>
      </c>
      <c r="AN788" s="21">
        <f t="shared" si="258"/>
        <v>148.65371999999999</v>
      </c>
      <c r="AO788" s="21">
        <f t="shared" si="259"/>
        <v>0</v>
      </c>
      <c r="AP788" s="21">
        <f t="shared" si="260"/>
        <v>1351.3537200000001</v>
      </c>
      <c r="AQ788" s="23">
        <f t="shared" si="261"/>
        <v>4277.4778770000003</v>
      </c>
    </row>
    <row r="789" spans="1:43" x14ac:dyDescent="0.25">
      <c r="A789" s="128">
        <v>1.3</v>
      </c>
      <c r="B789" s="140" t="s">
        <v>792</v>
      </c>
      <c r="C789" s="118" t="s">
        <v>521</v>
      </c>
      <c r="D789" s="5"/>
      <c r="E789" s="5"/>
      <c r="F789" s="5"/>
      <c r="G789" s="5"/>
      <c r="H789" s="5"/>
      <c r="I789" s="5"/>
      <c r="J789" s="5"/>
      <c r="K789" s="5"/>
      <c r="L789" s="28"/>
      <c r="M789" s="149" t="s">
        <v>47</v>
      </c>
      <c r="N789" s="149">
        <v>25</v>
      </c>
      <c r="O789" s="150"/>
      <c r="P789" s="151">
        <v>947.39</v>
      </c>
      <c r="Q789" s="144">
        <v>0</v>
      </c>
      <c r="R789" s="144">
        <f t="shared" si="249"/>
        <v>947.39</v>
      </c>
      <c r="S789" s="144">
        <f t="shared" si="243"/>
        <v>71.082671699999992</v>
      </c>
      <c r="T789" s="144">
        <v>0</v>
      </c>
      <c r="U789" s="144">
        <f t="shared" si="250"/>
        <v>1018.4726717</v>
      </c>
      <c r="V789" s="145"/>
      <c r="W789" s="152">
        <v>37.979999999999997</v>
      </c>
      <c r="X789" s="146">
        <f t="shared" si="244"/>
        <v>4.6943279999999987</v>
      </c>
      <c r="Y789" s="144">
        <v>0</v>
      </c>
      <c r="Z789" s="144">
        <f t="shared" si="245"/>
        <v>42.674327999999996</v>
      </c>
      <c r="AA789" s="144">
        <f t="shared" si="246"/>
        <v>25461.816792499998</v>
      </c>
      <c r="AB789" s="144">
        <f t="shared" si="247"/>
        <v>1066.8581999999999</v>
      </c>
      <c r="AC789" s="147">
        <f t="shared" si="248"/>
        <v>26529</v>
      </c>
      <c r="AD789" s="48"/>
      <c r="AE789" s="21">
        <v>10</v>
      </c>
      <c r="AF789" s="21">
        <v>25</v>
      </c>
      <c r="AG789" s="21">
        <f t="shared" si="251"/>
        <v>2368.4749999999999</v>
      </c>
      <c r="AH789" s="21">
        <f t="shared" si="252"/>
        <v>0</v>
      </c>
      <c r="AI789" s="21">
        <f t="shared" si="253"/>
        <v>2368.4749999999999</v>
      </c>
      <c r="AJ789" s="21">
        <f t="shared" si="254"/>
        <v>177.70667924999998</v>
      </c>
      <c r="AK789" s="21">
        <f t="shared" si="255"/>
        <v>0</v>
      </c>
      <c r="AL789" s="21">
        <f t="shared" si="256"/>
        <v>2546.1816792499999</v>
      </c>
      <c r="AM789" s="21">
        <f t="shared" si="257"/>
        <v>94.95</v>
      </c>
      <c r="AN789" s="21">
        <f t="shared" si="258"/>
        <v>11.735819999999997</v>
      </c>
      <c r="AO789" s="21">
        <f t="shared" si="259"/>
        <v>0</v>
      </c>
      <c r="AP789" s="21">
        <f t="shared" si="260"/>
        <v>106.68582000000001</v>
      </c>
      <c r="AQ789" s="23">
        <f t="shared" si="261"/>
        <v>2652.86749925</v>
      </c>
    </row>
    <row r="790" spans="1:43" x14ac:dyDescent="0.25">
      <c r="A790" s="128">
        <v>1.4</v>
      </c>
      <c r="B790" s="140" t="s">
        <v>792</v>
      </c>
      <c r="C790" s="118" t="s">
        <v>522</v>
      </c>
      <c r="D790" s="5"/>
      <c r="E790" s="5"/>
      <c r="F790" s="5"/>
      <c r="G790" s="5"/>
      <c r="H790" s="5"/>
      <c r="I790" s="5"/>
      <c r="J790" s="5"/>
      <c r="K790" s="5"/>
      <c r="L790" s="28"/>
      <c r="M790" s="149" t="s">
        <v>47</v>
      </c>
      <c r="N790" s="149">
        <v>100</v>
      </c>
      <c r="O790" s="150"/>
      <c r="P790" s="151">
        <v>51.695</v>
      </c>
      <c r="Q790" s="144">
        <v>0</v>
      </c>
      <c r="R790" s="144">
        <f t="shared" si="249"/>
        <v>51.695</v>
      </c>
      <c r="S790" s="144">
        <f t="shared" si="243"/>
        <v>3.87867585</v>
      </c>
      <c r="T790" s="144">
        <v>0</v>
      </c>
      <c r="U790" s="144">
        <f t="shared" si="250"/>
        <v>55.573675850000001</v>
      </c>
      <c r="V790" s="145"/>
      <c r="W790" s="152">
        <v>31.65</v>
      </c>
      <c r="X790" s="146">
        <f t="shared" si="244"/>
        <v>3.9119399999999995</v>
      </c>
      <c r="Y790" s="144">
        <v>0</v>
      </c>
      <c r="Z790" s="144">
        <f t="shared" si="245"/>
        <v>35.56194</v>
      </c>
      <c r="AA790" s="144">
        <f t="shared" si="246"/>
        <v>5557.367585</v>
      </c>
      <c r="AB790" s="144">
        <f t="shared" si="247"/>
        <v>3556.194</v>
      </c>
      <c r="AC790" s="147">
        <f t="shared" si="248"/>
        <v>9114</v>
      </c>
      <c r="AD790" s="48"/>
      <c r="AE790" s="21">
        <v>10</v>
      </c>
      <c r="AF790" s="21">
        <v>100</v>
      </c>
      <c r="AG790" s="21">
        <f t="shared" si="251"/>
        <v>516.95000000000005</v>
      </c>
      <c r="AH790" s="21">
        <f t="shared" si="252"/>
        <v>0</v>
      </c>
      <c r="AI790" s="21">
        <f t="shared" si="253"/>
        <v>516.95000000000005</v>
      </c>
      <c r="AJ790" s="21">
        <f t="shared" si="254"/>
        <v>38.786758499999998</v>
      </c>
      <c r="AK790" s="21">
        <f t="shared" si="255"/>
        <v>0</v>
      </c>
      <c r="AL790" s="21">
        <f t="shared" si="256"/>
        <v>555.73675850000006</v>
      </c>
      <c r="AM790" s="21">
        <f t="shared" si="257"/>
        <v>316.5</v>
      </c>
      <c r="AN790" s="21">
        <f t="shared" si="258"/>
        <v>39.119399999999999</v>
      </c>
      <c r="AO790" s="21">
        <f t="shared" si="259"/>
        <v>0</v>
      </c>
      <c r="AP790" s="21">
        <f t="shared" si="260"/>
        <v>355.61939999999998</v>
      </c>
      <c r="AQ790" s="23">
        <f t="shared" si="261"/>
        <v>911.35615849999999</v>
      </c>
    </row>
    <row r="791" spans="1:43" x14ac:dyDescent="0.25">
      <c r="A791" s="128">
        <v>1.4</v>
      </c>
      <c r="B791" s="140" t="s">
        <v>792</v>
      </c>
      <c r="C791" s="118" t="s">
        <v>523</v>
      </c>
      <c r="D791" s="5"/>
      <c r="E791" s="5"/>
      <c r="F791" s="5"/>
      <c r="G791" s="5"/>
      <c r="H791" s="5"/>
      <c r="I791" s="5"/>
      <c r="J791" s="5"/>
      <c r="K791" s="5"/>
      <c r="L791" s="28"/>
      <c r="M791" s="149" t="s">
        <v>47</v>
      </c>
      <c r="N791" s="149">
        <v>650</v>
      </c>
      <c r="O791" s="150"/>
      <c r="P791" s="151">
        <v>28.484999999999999</v>
      </c>
      <c r="Q791" s="144">
        <v>0</v>
      </c>
      <c r="R791" s="144">
        <f t="shared" si="249"/>
        <v>28.484999999999999</v>
      </c>
      <c r="S791" s="144">
        <f t="shared" si="243"/>
        <v>2.1372295499999998</v>
      </c>
      <c r="T791" s="144">
        <v>0</v>
      </c>
      <c r="U791" s="144">
        <f t="shared" si="250"/>
        <v>30.62222955</v>
      </c>
      <c r="V791" s="145"/>
      <c r="W791" s="152">
        <v>27.43</v>
      </c>
      <c r="X791" s="146">
        <f t="shared" si="244"/>
        <v>3.3903479999999995</v>
      </c>
      <c r="Y791" s="144">
        <v>0</v>
      </c>
      <c r="Z791" s="144">
        <f t="shared" si="245"/>
        <v>30.820347999999999</v>
      </c>
      <c r="AA791" s="144">
        <f t="shared" si="246"/>
        <v>19904.449207500002</v>
      </c>
      <c r="AB791" s="144">
        <f t="shared" si="247"/>
        <v>20033.226200000001</v>
      </c>
      <c r="AC791" s="147">
        <f t="shared" si="248"/>
        <v>39938</v>
      </c>
      <c r="AD791" s="48"/>
      <c r="AE791" s="21">
        <v>10</v>
      </c>
      <c r="AF791" s="21">
        <v>650</v>
      </c>
      <c r="AG791" s="21">
        <f t="shared" si="251"/>
        <v>1851.5250000000001</v>
      </c>
      <c r="AH791" s="21">
        <f t="shared" si="252"/>
        <v>0</v>
      </c>
      <c r="AI791" s="21">
        <f t="shared" si="253"/>
        <v>1851.5250000000001</v>
      </c>
      <c r="AJ791" s="21">
        <f t="shared" si="254"/>
        <v>138.91992074999999</v>
      </c>
      <c r="AK791" s="21">
        <f t="shared" si="255"/>
        <v>0</v>
      </c>
      <c r="AL791" s="21">
        <f t="shared" si="256"/>
        <v>1990.4449207500002</v>
      </c>
      <c r="AM791" s="21">
        <f t="shared" si="257"/>
        <v>1782.95</v>
      </c>
      <c r="AN791" s="21">
        <f t="shared" si="258"/>
        <v>220.37261999999996</v>
      </c>
      <c r="AO791" s="21">
        <f t="shared" si="259"/>
        <v>0</v>
      </c>
      <c r="AP791" s="21">
        <f t="shared" si="260"/>
        <v>2003.3226199999999</v>
      </c>
      <c r="AQ791" s="23">
        <f t="shared" si="261"/>
        <v>3993.7675407500001</v>
      </c>
    </row>
    <row r="792" spans="1:43" x14ac:dyDescent="0.25">
      <c r="A792" s="128">
        <v>1.5</v>
      </c>
      <c r="B792" s="140" t="s">
        <v>792</v>
      </c>
      <c r="C792" s="118" t="s">
        <v>524</v>
      </c>
      <c r="D792" s="5"/>
      <c r="E792" s="5"/>
      <c r="F792" s="5"/>
      <c r="G792" s="5"/>
      <c r="H792" s="5"/>
      <c r="I792" s="5"/>
      <c r="J792" s="5"/>
      <c r="K792" s="5"/>
      <c r="L792" s="28"/>
      <c r="M792" s="149" t="s">
        <v>47</v>
      </c>
      <c r="N792" s="148">
        <v>300</v>
      </c>
      <c r="O792" s="150"/>
      <c r="P792" s="151">
        <v>10.55</v>
      </c>
      <c r="Q792" s="144">
        <v>0</v>
      </c>
      <c r="R792" s="144">
        <f t="shared" si="249"/>
        <v>10.55</v>
      </c>
      <c r="S792" s="144">
        <f t="shared" si="243"/>
        <v>0.79156650000000006</v>
      </c>
      <c r="T792" s="144">
        <v>0</v>
      </c>
      <c r="U792" s="144">
        <f t="shared" si="250"/>
        <v>11.341566500000001</v>
      </c>
      <c r="V792" s="145"/>
      <c r="W792" s="152">
        <v>4.22</v>
      </c>
      <c r="X792" s="146">
        <f t="shared" si="244"/>
        <v>0.52159199999999994</v>
      </c>
      <c r="Y792" s="144">
        <v>0</v>
      </c>
      <c r="Z792" s="144">
        <f t="shared" si="245"/>
        <v>4.7415919999999998</v>
      </c>
      <c r="AA792" s="144">
        <f t="shared" si="246"/>
        <v>3402.4699500000002</v>
      </c>
      <c r="AB792" s="144">
        <f t="shared" si="247"/>
        <v>1422.4775999999999</v>
      </c>
      <c r="AC792" s="147">
        <f t="shared" si="248"/>
        <v>4825</v>
      </c>
      <c r="AD792" s="48"/>
      <c r="AE792" s="21">
        <v>10</v>
      </c>
      <c r="AF792" s="21">
        <v>300</v>
      </c>
      <c r="AG792" s="21">
        <f t="shared" si="251"/>
        <v>316.50000000000006</v>
      </c>
      <c r="AH792" s="21">
        <f t="shared" si="252"/>
        <v>0</v>
      </c>
      <c r="AI792" s="21">
        <f t="shared" si="253"/>
        <v>316.50000000000006</v>
      </c>
      <c r="AJ792" s="21">
        <f t="shared" si="254"/>
        <v>23.746995000000002</v>
      </c>
      <c r="AK792" s="21">
        <f t="shared" si="255"/>
        <v>0</v>
      </c>
      <c r="AL792" s="21">
        <f t="shared" si="256"/>
        <v>340.24699500000008</v>
      </c>
      <c r="AM792" s="21">
        <f t="shared" si="257"/>
        <v>126.6</v>
      </c>
      <c r="AN792" s="21">
        <f t="shared" si="258"/>
        <v>15.647759999999998</v>
      </c>
      <c r="AO792" s="21">
        <f t="shared" si="259"/>
        <v>0</v>
      </c>
      <c r="AP792" s="21">
        <f t="shared" si="260"/>
        <v>142.24776</v>
      </c>
      <c r="AQ792" s="23">
        <f t="shared" si="261"/>
        <v>482.49475500000005</v>
      </c>
    </row>
    <row r="793" spans="1:43" ht="180" x14ac:dyDescent="0.25">
      <c r="A793" s="128">
        <v>2</v>
      </c>
      <c r="B793" s="140" t="s">
        <v>792</v>
      </c>
      <c r="C793" s="118" t="s">
        <v>759</v>
      </c>
      <c r="D793" s="5"/>
      <c r="E793" s="5"/>
      <c r="F793" s="5"/>
      <c r="G793" s="5"/>
      <c r="H793" s="5"/>
      <c r="I793" s="5"/>
      <c r="J793" s="5"/>
      <c r="K793" s="5"/>
      <c r="L793" s="28"/>
      <c r="M793" s="149" t="s">
        <v>726</v>
      </c>
      <c r="N793" s="141">
        <v>6</v>
      </c>
      <c r="O793" s="150"/>
      <c r="P793" s="151">
        <v>26583.89</v>
      </c>
      <c r="Q793" s="144">
        <v>0</v>
      </c>
      <c r="R793" s="144">
        <f t="shared" si="249"/>
        <v>26583.89</v>
      </c>
      <c r="S793" s="144">
        <f t="shared" si="243"/>
        <v>1994.5892667000001</v>
      </c>
      <c r="T793" s="144">
        <v>0</v>
      </c>
      <c r="U793" s="144">
        <f t="shared" si="250"/>
        <v>28578.4792667</v>
      </c>
      <c r="V793" s="145"/>
      <c r="W793" s="152">
        <v>3165</v>
      </c>
      <c r="X793" s="146">
        <f t="shared" si="244"/>
        <v>391.19399999999996</v>
      </c>
      <c r="Y793" s="144">
        <v>0</v>
      </c>
      <c r="Z793" s="144">
        <f t="shared" si="245"/>
        <v>3556.194</v>
      </c>
      <c r="AA793" s="144">
        <f t="shared" si="246"/>
        <v>171470.8756002</v>
      </c>
      <c r="AB793" s="144">
        <f t="shared" si="247"/>
        <v>21337.164000000001</v>
      </c>
      <c r="AC793" s="147">
        <f t="shared" si="248"/>
        <v>192808</v>
      </c>
      <c r="AD793" s="48"/>
      <c r="AE793" s="21">
        <v>10</v>
      </c>
      <c r="AF793" s="21">
        <v>6</v>
      </c>
      <c r="AG793" s="21">
        <f t="shared" si="251"/>
        <v>15950.333999999999</v>
      </c>
      <c r="AH793" s="21">
        <f t="shared" si="252"/>
        <v>0</v>
      </c>
      <c r="AI793" s="21">
        <f t="shared" si="253"/>
        <v>15950.333999999999</v>
      </c>
      <c r="AJ793" s="21">
        <f t="shared" si="254"/>
        <v>1196.7535600199999</v>
      </c>
      <c r="AK793" s="21">
        <f t="shared" si="255"/>
        <v>0</v>
      </c>
      <c r="AL793" s="21">
        <f t="shared" si="256"/>
        <v>17147.087560019998</v>
      </c>
      <c r="AM793" s="21">
        <f t="shared" si="257"/>
        <v>1899</v>
      </c>
      <c r="AN793" s="21">
        <f t="shared" si="258"/>
        <v>234.71639999999999</v>
      </c>
      <c r="AO793" s="21">
        <f t="shared" si="259"/>
        <v>0</v>
      </c>
      <c r="AP793" s="21">
        <f t="shared" si="260"/>
        <v>2133.7163999999998</v>
      </c>
      <c r="AQ793" s="23">
        <f t="shared" si="261"/>
        <v>19280.803960019999</v>
      </c>
    </row>
    <row r="794" spans="1:43" ht="150" x14ac:dyDescent="0.25">
      <c r="A794" s="128">
        <v>3</v>
      </c>
      <c r="B794" s="140" t="s">
        <v>792</v>
      </c>
      <c r="C794" s="118" t="s">
        <v>525</v>
      </c>
      <c r="D794" s="5"/>
      <c r="E794" s="5"/>
      <c r="F794" s="5"/>
      <c r="G794" s="5"/>
      <c r="H794" s="5"/>
      <c r="I794" s="5"/>
      <c r="J794" s="5"/>
      <c r="K794" s="5"/>
      <c r="L794" s="28"/>
      <c r="M794" s="149" t="s">
        <v>726</v>
      </c>
      <c r="N794" s="141">
        <v>16</v>
      </c>
      <c r="O794" s="150"/>
      <c r="P794" s="151">
        <v>9573.07</v>
      </c>
      <c r="Q794" s="144">
        <v>0</v>
      </c>
      <c r="R794" s="144">
        <f t="shared" si="249"/>
        <v>9573.07</v>
      </c>
      <c r="S794" s="144">
        <f t="shared" si="243"/>
        <v>718.26744209999993</v>
      </c>
      <c r="T794" s="144">
        <v>0</v>
      </c>
      <c r="U794" s="144">
        <f t="shared" si="250"/>
        <v>10291.337442099999</v>
      </c>
      <c r="V794" s="145"/>
      <c r="W794" s="152">
        <v>2658.6</v>
      </c>
      <c r="X794" s="146">
        <f t="shared" si="244"/>
        <v>328.60295999999994</v>
      </c>
      <c r="Y794" s="144">
        <v>0</v>
      </c>
      <c r="Z794" s="144">
        <f t="shared" si="245"/>
        <v>2987.2029599999996</v>
      </c>
      <c r="AA794" s="144">
        <f t="shared" si="246"/>
        <v>164661.39907359998</v>
      </c>
      <c r="AB794" s="144">
        <f t="shared" si="247"/>
        <v>47795.247359999994</v>
      </c>
      <c r="AC794" s="147">
        <f t="shared" si="248"/>
        <v>212457</v>
      </c>
      <c r="AD794" s="48"/>
      <c r="AE794" s="21">
        <v>10</v>
      </c>
      <c r="AF794" s="21">
        <v>16</v>
      </c>
      <c r="AG794" s="21">
        <f t="shared" si="251"/>
        <v>15316.912</v>
      </c>
      <c r="AH794" s="21">
        <f t="shared" si="252"/>
        <v>0</v>
      </c>
      <c r="AI794" s="21">
        <f t="shared" si="253"/>
        <v>15316.912</v>
      </c>
      <c r="AJ794" s="21">
        <f t="shared" si="254"/>
        <v>1149.22790736</v>
      </c>
      <c r="AK794" s="21">
        <f t="shared" si="255"/>
        <v>0</v>
      </c>
      <c r="AL794" s="21">
        <f t="shared" si="256"/>
        <v>16466.139907360001</v>
      </c>
      <c r="AM794" s="21">
        <f t="shared" si="257"/>
        <v>4253.76</v>
      </c>
      <c r="AN794" s="21">
        <f t="shared" si="258"/>
        <v>525.76473599999986</v>
      </c>
      <c r="AO794" s="21">
        <f t="shared" si="259"/>
        <v>0</v>
      </c>
      <c r="AP794" s="21">
        <f t="shared" si="260"/>
        <v>4779.5247360000003</v>
      </c>
      <c r="AQ794" s="23">
        <f t="shared" si="261"/>
        <v>21245.66464336</v>
      </c>
    </row>
    <row r="795" spans="1:43" ht="45" x14ac:dyDescent="0.25">
      <c r="A795" s="128">
        <v>4</v>
      </c>
      <c r="B795" s="140" t="s">
        <v>792</v>
      </c>
      <c r="C795" s="118" t="s">
        <v>526</v>
      </c>
      <c r="D795" s="5"/>
      <c r="E795" s="5"/>
      <c r="F795" s="5"/>
      <c r="G795" s="5"/>
      <c r="H795" s="5"/>
      <c r="I795" s="5"/>
      <c r="J795" s="5"/>
      <c r="K795" s="5"/>
      <c r="L795" s="28"/>
      <c r="M795" s="141" t="s">
        <v>732</v>
      </c>
      <c r="N795" s="142">
        <v>0</v>
      </c>
      <c r="O795" s="150"/>
      <c r="P795" s="144">
        <v>0</v>
      </c>
      <c r="Q795" s="144">
        <v>0</v>
      </c>
      <c r="R795" s="144">
        <f t="shared" si="249"/>
        <v>0</v>
      </c>
      <c r="S795" s="144">
        <f t="shared" si="243"/>
        <v>0</v>
      </c>
      <c r="T795" s="144">
        <v>0</v>
      </c>
      <c r="U795" s="144">
        <f t="shared" si="250"/>
        <v>0</v>
      </c>
      <c r="V795" s="145"/>
      <c r="W795" s="144">
        <v>0</v>
      </c>
      <c r="X795" s="146">
        <f t="shared" si="244"/>
        <v>0</v>
      </c>
      <c r="Y795" s="144">
        <v>0</v>
      </c>
      <c r="Z795" s="144">
        <f t="shared" si="245"/>
        <v>0</v>
      </c>
      <c r="AA795" s="144">
        <f t="shared" si="246"/>
        <v>0</v>
      </c>
      <c r="AB795" s="144">
        <f t="shared" si="247"/>
        <v>0</v>
      </c>
      <c r="AC795" s="147">
        <f t="shared" si="248"/>
        <v>0</v>
      </c>
      <c r="AD795" s="48"/>
      <c r="AE795" s="21">
        <v>10</v>
      </c>
      <c r="AF795" s="21">
        <v>0</v>
      </c>
      <c r="AG795" s="21">
        <f t="shared" si="251"/>
        <v>0</v>
      </c>
      <c r="AH795" s="21">
        <f t="shared" si="252"/>
        <v>0</v>
      </c>
      <c r="AI795" s="21">
        <f t="shared" si="253"/>
        <v>0</v>
      </c>
      <c r="AJ795" s="21">
        <f t="shared" si="254"/>
        <v>0</v>
      </c>
      <c r="AK795" s="21">
        <f t="shared" si="255"/>
        <v>0</v>
      </c>
      <c r="AL795" s="21">
        <f t="shared" si="256"/>
        <v>0</v>
      </c>
      <c r="AM795" s="21">
        <f t="shared" si="257"/>
        <v>0</v>
      </c>
      <c r="AN795" s="21">
        <f t="shared" si="258"/>
        <v>0</v>
      </c>
      <c r="AO795" s="21">
        <f t="shared" si="259"/>
        <v>0</v>
      </c>
      <c r="AP795" s="21">
        <f t="shared" si="260"/>
        <v>0</v>
      </c>
      <c r="AQ795" s="23">
        <f t="shared" si="261"/>
        <v>0</v>
      </c>
    </row>
    <row r="796" spans="1:43" x14ac:dyDescent="0.25">
      <c r="A796" s="128">
        <v>4.0999999999999996</v>
      </c>
      <c r="B796" s="140" t="s">
        <v>792</v>
      </c>
      <c r="C796" s="118" t="s">
        <v>527</v>
      </c>
      <c r="D796" s="5"/>
      <c r="E796" s="5"/>
      <c r="F796" s="5"/>
      <c r="G796" s="5"/>
      <c r="H796" s="5"/>
      <c r="I796" s="5"/>
      <c r="J796" s="5"/>
      <c r="K796" s="5"/>
      <c r="L796" s="28"/>
      <c r="M796" s="148" t="s">
        <v>47</v>
      </c>
      <c r="N796" s="148">
        <v>175</v>
      </c>
      <c r="O796" s="150"/>
      <c r="P796" s="151">
        <v>294.34500000000003</v>
      </c>
      <c r="Q796" s="144">
        <v>0</v>
      </c>
      <c r="R796" s="144">
        <f t="shared" si="249"/>
        <v>294.34500000000003</v>
      </c>
      <c r="S796" s="144">
        <f t="shared" si="243"/>
        <v>22.08470535</v>
      </c>
      <c r="T796" s="144">
        <v>0</v>
      </c>
      <c r="U796" s="144">
        <f t="shared" si="250"/>
        <v>316.42970535000001</v>
      </c>
      <c r="V796" s="145"/>
      <c r="W796" s="152">
        <v>25.32</v>
      </c>
      <c r="X796" s="146">
        <f t="shared" si="244"/>
        <v>3.1295519999999999</v>
      </c>
      <c r="Y796" s="144">
        <v>0</v>
      </c>
      <c r="Z796" s="144">
        <f t="shared" si="245"/>
        <v>28.449552000000001</v>
      </c>
      <c r="AA796" s="144">
        <f t="shared" si="246"/>
        <v>55375.198436250001</v>
      </c>
      <c r="AB796" s="144">
        <f t="shared" si="247"/>
        <v>4978.6715999999997</v>
      </c>
      <c r="AC796" s="147">
        <f t="shared" si="248"/>
        <v>60354</v>
      </c>
      <c r="AD796" s="48"/>
      <c r="AE796" s="21">
        <v>10</v>
      </c>
      <c r="AF796" s="21">
        <v>175</v>
      </c>
      <c r="AG796" s="21">
        <f t="shared" si="251"/>
        <v>5151.0375000000004</v>
      </c>
      <c r="AH796" s="21">
        <f t="shared" si="252"/>
        <v>0</v>
      </c>
      <c r="AI796" s="21">
        <f t="shared" si="253"/>
        <v>5151.0375000000004</v>
      </c>
      <c r="AJ796" s="21">
        <f t="shared" si="254"/>
        <v>386.482343625</v>
      </c>
      <c r="AK796" s="21">
        <f t="shared" si="255"/>
        <v>0</v>
      </c>
      <c r="AL796" s="21">
        <f t="shared" si="256"/>
        <v>5537.5198436250002</v>
      </c>
      <c r="AM796" s="21">
        <f t="shared" si="257"/>
        <v>443.1</v>
      </c>
      <c r="AN796" s="21">
        <f t="shared" si="258"/>
        <v>54.767159999999997</v>
      </c>
      <c r="AO796" s="21">
        <f t="shared" si="259"/>
        <v>0</v>
      </c>
      <c r="AP796" s="21">
        <f t="shared" si="260"/>
        <v>497.86716000000001</v>
      </c>
      <c r="AQ796" s="23">
        <f t="shared" si="261"/>
        <v>6035.387003625</v>
      </c>
    </row>
    <row r="797" spans="1:43" ht="45" x14ac:dyDescent="0.25">
      <c r="A797" s="128">
        <v>5</v>
      </c>
      <c r="B797" s="140" t="s">
        <v>792</v>
      </c>
      <c r="C797" s="118" t="s">
        <v>528</v>
      </c>
      <c r="D797" s="5"/>
      <c r="E797" s="5"/>
      <c r="F797" s="5"/>
      <c r="G797" s="5"/>
      <c r="H797" s="5"/>
      <c r="I797" s="5"/>
      <c r="J797" s="5"/>
      <c r="K797" s="5"/>
      <c r="L797" s="28"/>
      <c r="M797" s="141" t="s">
        <v>732</v>
      </c>
      <c r="N797" s="142">
        <v>0</v>
      </c>
      <c r="O797" s="150"/>
      <c r="P797" s="144">
        <v>0</v>
      </c>
      <c r="Q797" s="144">
        <v>0</v>
      </c>
      <c r="R797" s="144">
        <f t="shared" si="249"/>
        <v>0</v>
      </c>
      <c r="S797" s="144">
        <f t="shared" si="243"/>
        <v>0</v>
      </c>
      <c r="T797" s="144">
        <v>0</v>
      </c>
      <c r="U797" s="144">
        <f t="shared" si="250"/>
        <v>0</v>
      </c>
      <c r="V797" s="145"/>
      <c r="W797" s="144">
        <v>0</v>
      </c>
      <c r="X797" s="146">
        <f t="shared" si="244"/>
        <v>0</v>
      </c>
      <c r="Y797" s="144">
        <v>0</v>
      </c>
      <c r="Z797" s="144">
        <f t="shared" si="245"/>
        <v>0</v>
      </c>
      <c r="AA797" s="144">
        <f t="shared" si="246"/>
        <v>0</v>
      </c>
      <c r="AB797" s="144">
        <f t="shared" si="247"/>
        <v>0</v>
      </c>
      <c r="AC797" s="147">
        <f t="shared" si="248"/>
        <v>0</v>
      </c>
      <c r="AD797" s="48"/>
      <c r="AE797" s="21">
        <v>10</v>
      </c>
      <c r="AF797" s="21">
        <v>0</v>
      </c>
      <c r="AG797" s="21">
        <f t="shared" si="251"/>
        <v>0</v>
      </c>
      <c r="AH797" s="21">
        <f t="shared" si="252"/>
        <v>0</v>
      </c>
      <c r="AI797" s="21">
        <f t="shared" si="253"/>
        <v>0</v>
      </c>
      <c r="AJ797" s="21">
        <f t="shared" si="254"/>
        <v>0</v>
      </c>
      <c r="AK797" s="21">
        <f t="shared" si="255"/>
        <v>0</v>
      </c>
      <c r="AL797" s="21">
        <f t="shared" si="256"/>
        <v>0</v>
      </c>
      <c r="AM797" s="21">
        <f t="shared" si="257"/>
        <v>0</v>
      </c>
      <c r="AN797" s="21">
        <f t="shared" si="258"/>
        <v>0</v>
      </c>
      <c r="AO797" s="21">
        <f t="shared" si="259"/>
        <v>0</v>
      </c>
      <c r="AP797" s="21">
        <f t="shared" si="260"/>
        <v>0</v>
      </c>
      <c r="AQ797" s="23">
        <f t="shared" si="261"/>
        <v>0</v>
      </c>
    </row>
    <row r="798" spans="1:43" x14ac:dyDescent="0.25">
      <c r="A798" s="128">
        <v>5.0999999999999996</v>
      </c>
      <c r="B798" s="140" t="s">
        <v>792</v>
      </c>
      <c r="C798" s="118" t="s">
        <v>529</v>
      </c>
      <c r="D798" s="5"/>
      <c r="E798" s="5"/>
      <c r="F798" s="5"/>
      <c r="G798" s="5"/>
      <c r="H798" s="5"/>
      <c r="I798" s="5"/>
      <c r="J798" s="5"/>
      <c r="K798" s="5"/>
      <c r="L798" s="28"/>
      <c r="M798" s="148" t="s">
        <v>47</v>
      </c>
      <c r="N798" s="149">
        <v>25</v>
      </c>
      <c r="O798" s="150"/>
      <c r="P798" s="151">
        <v>468.42</v>
      </c>
      <c r="Q798" s="144">
        <v>0</v>
      </c>
      <c r="R798" s="144">
        <f t="shared" si="249"/>
        <v>468.42</v>
      </c>
      <c r="S798" s="144">
        <f t="shared" si="243"/>
        <v>35.145552600000002</v>
      </c>
      <c r="T798" s="144">
        <v>0</v>
      </c>
      <c r="U798" s="144">
        <f t="shared" si="250"/>
        <v>503.56555260000005</v>
      </c>
      <c r="V798" s="145"/>
      <c r="W798" s="152">
        <v>94.95</v>
      </c>
      <c r="X798" s="146">
        <f t="shared" si="244"/>
        <v>11.735819999999999</v>
      </c>
      <c r="Y798" s="144">
        <v>0</v>
      </c>
      <c r="Z798" s="144">
        <f t="shared" si="245"/>
        <v>106.68582000000001</v>
      </c>
      <c r="AA798" s="144">
        <f t="shared" si="246"/>
        <v>12589.138815000002</v>
      </c>
      <c r="AB798" s="144">
        <f t="shared" si="247"/>
        <v>2667.1455000000001</v>
      </c>
      <c r="AC798" s="147">
        <f t="shared" si="248"/>
        <v>15256</v>
      </c>
      <c r="AD798" s="48"/>
      <c r="AE798" s="21">
        <v>10</v>
      </c>
      <c r="AF798" s="21">
        <v>25</v>
      </c>
      <c r="AG798" s="21">
        <f t="shared" si="251"/>
        <v>1171.05</v>
      </c>
      <c r="AH798" s="21">
        <f t="shared" si="252"/>
        <v>0</v>
      </c>
      <c r="AI798" s="21">
        <f t="shared" si="253"/>
        <v>1171.05</v>
      </c>
      <c r="AJ798" s="21">
        <f t="shared" si="254"/>
        <v>87.863881500000005</v>
      </c>
      <c r="AK798" s="21">
        <f t="shared" si="255"/>
        <v>0</v>
      </c>
      <c r="AL798" s="21">
        <f t="shared" si="256"/>
        <v>1258.9138814999999</v>
      </c>
      <c r="AM798" s="21">
        <f t="shared" si="257"/>
        <v>237.375</v>
      </c>
      <c r="AN798" s="21">
        <f t="shared" si="258"/>
        <v>29.339549999999996</v>
      </c>
      <c r="AO798" s="21">
        <f t="shared" si="259"/>
        <v>0</v>
      </c>
      <c r="AP798" s="21">
        <f t="shared" si="260"/>
        <v>266.71454999999997</v>
      </c>
      <c r="AQ798" s="23">
        <f t="shared" si="261"/>
        <v>1525.6284314999998</v>
      </c>
    </row>
    <row r="799" spans="1:43" x14ac:dyDescent="0.25">
      <c r="A799" s="128">
        <v>5.2</v>
      </c>
      <c r="B799" s="140" t="s">
        <v>792</v>
      </c>
      <c r="C799" s="118" t="s">
        <v>530</v>
      </c>
      <c r="D799" s="5"/>
      <c r="E799" s="5"/>
      <c r="F799" s="5"/>
      <c r="G799" s="5"/>
      <c r="H799" s="5"/>
      <c r="I799" s="5"/>
      <c r="J799" s="5"/>
      <c r="K799" s="5"/>
      <c r="L799" s="28"/>
      <c r="M799" s="148" t="s">
        <v>47</v>
      </c>
      <c r="N799" s="149">
        <v>25</v>
      </c>
      <c r="O799" s="150"/>
      <c r="P799" s="151">
        <v>1113.0250000000001</v>
      </c>
      <c r="Q799" s="144">
        <v>0</v>
      </c>
      <c r="R799" s="144">
        <f t="shared" si="249"/>
        <v>1113.0250000000001</v>
      </c>
      <c r="S799" s="144">
        <f t="shared" si="243"/>
        <v>83.510265750000002</v>
      </c>
      <c r="T799" s="144">
        <v>0</v>
      </c>
      <c r="U799" s="144">
        <f t="shared" si="250"/>
        <v>1196.53526575</v>
      </c>
      <c r="V799" s="145"/>
      <c r="W799" s="152">
        <v>120.27</v>
      </c>
      <c r="X799" s="146">
        <f t="shared" si="244"/>
        <v>14.865371999999997</v>
      </c>
      <c r="Y799" s="144">
        <v>0</v>
      </c>
      <c r="Z799" s="144">
        <f t="shared" si="245"/>
        <v>135.13537199999999</v>
      </c>
      <c r="AA799" s="144">
        <f t="shared" si="246"/>
        <v>29913.381643749999</v>
      </c>
      <c r="AB799" s="144">
        <f t="shared" si="247"/>
        <v>3378.3842999999997</v>
      </c>
      <c r="AC799" s="147">
        <f t="shared" si="248"/>
        <v>33292</v>
      </c>
      <c r="AD799" s="48"/>
      <c r="AE799" s="21">
        <v>10</v>
      </c>
      <c r="AF799" s="21">
        <v>25</v>
      </c>
      <c r="AG799" s="21">
        <f t="shared" si="251"/>
        <v>2782.5625</v>
      </c>
      <c r="AH799" s="21">
        <f t="shared" si="252"/>
        <v>0</v>
      </c>
      <c r="AI799" s="21">
        <f t="shared" si="253"/>
        <v>2782.5625</v>
      </c>
      <c r="AJ799" s="21">
        <f t="shared" si="254"/>
        <v>208.77566437500002</v>
      </c>
      <c r="AK799" s="21">
        <f t="shared" si="255"/>
        <v>0</v>
      </c>
      <c r="AL799" s="21">
        <f t="shared" si="256"/>
        <v>2991.3381643749999</v>
      </c>
      <c r="AM799" s="21">
        <f t="shared" si="257"/>
        <v>300.67500000000001</v>
      </c>
      <c r="AN799" s="21">
        <f t="shared" si="258"/>
        <v>37.163429999999991</v>
      </c>
      <c r="AO799" s="21">
        <f t="shared" si="259"/>
        <v>0</v>
      </c>
      <c r="AP799" s="21">
        <f t="shared" si="260"/>
        <v>337.83843000000002</v>
      </c>
      <c r="AQ799" s="23">
        <f t="shared" si="261"/>
        <v>3329.1765943749997</v>
      </c>
    </row>
    <row r="800" spans="1:43" ht="105" x14ac:dyDescent="0.25">
      <c r="A800" s="128">
        <v>6</v>
      </c>
      <c r="B800" s="140" t="s">
        <v>792</v>
      </c>
      <c r="C800" s="118" t="s">
        <v>760</v>
      </c>
      <c r="D800" s="5"/>
      <c r="E800" s="5"/>
      <c r="F800" s="5"/>
      <c r="G800" s="5"/>
      <c r="H800" s="5"/>
      <c r="I800" s="5"/>
      <c r="J800" s="5"/>
      <c r="K800" s="5"/>
      <c r="L800" s="28"/>
      <c r="M800" s="148" t="s">
        <v>719</v>
      </c>
      <c r="N800" s="141">
        <v>1</v>
      </c>
      <c r="O800" s="150"/>
      <c r="P800" s="151">
        <v>5207.4799999999996</v>
      </c>
      <c r="Q800" s="144">
        <v>0</v>
      </c>
      <c r="R800" s="144">
        <f t="shared" si="249"/>
        <v>5207.4799999999996</v>
      </c>
      <c r="S800" s="144">
        <f t="shared" si="243"/>
        <v>390.71722439999996</v>
      </c>
      <c r="T800" s="144">
        <v>0</v>
      </c>
      <c r="U800" s="144">
        <f t="shared" si="250"/>
        <v>5598.1972243999999</v>
      </c>
      <c r="V800" s="145"/>
      <c r="W800" s="152">
        <v>633</v>
      </c>
      <c r="X800" s="146">
        <f t="shared" si="244"/>
        <v>78.238799999999998</v>
      </c>
      <c r="Y800" s="144">
        <v>0</v>
      </c>
      <c r="Z800" s="144">
        <f t="shared" si="245"/>
        <v>711.23879999999997</v>
      </c>
      <c r="AA800" s="144">
        <f t="shared" si="246"/>
        <v>5598.1972243999999</v>
      </c>
      <c r="AB800" s="144">
        <f t="shared" si="247"/>
        <v>711.23879999999997</v>
      </c>
      <c r="AC800" s="147">
        <f t="shared" si="248"/>
        <v>6309</v>
      </c>
      <c r="AD800" s="48"/>
      <c r="AE800" s="21">
        <v>10</v>
      </c>
      <c r="AF800" s="21">
        <v>1</v>
      </c>
      <c r="AG800" s="21">
        <f t="shared" si="251"/>
        <v>520.74799999999993</v>
      </c>
      <c r="AH800" s="21">
        <f t="shared" si="252"/>
        <v>0</v>
      </c>
      <c r="AI800" s="21">
        <f t="shared" si="253"/>
        <v>520.74799999999993</v>
      </c>
      <c r="AJ800" s="21">
        <f t="shared" si="254"/>
        <v>39.071722439999995</v>
      </c>
      <c r="AK800" s="21">
        <f t="shared" si="255"/>
        <v>0</v>
      </c>
      <c r="AL800" s="21">
        <f t="shared" si="256"/>
        <v>559.81972243999996</v>
      </c>
      <c r="AM800" s="21">
        <f t="shared" si="257"/>
        <v>63.3</v>
      </c>
      <c r="AN800" s="21">
        <f t="shared" si="258"/>
        <v>7.8238799999999991</v>
      </c>
      <c r="AO800" s="21">
        <f t="shared" si="259"/>
        <v>0</v>
      </c>
      <c r="AP800" s="21">
        <f t="shared" si="260"/>
        <v>71.12388</v>
      </c>
      <c r="AQ800" s="23">
        <f t="shared" si="261"/>
        <v>630.94360243999995</v>
      </c>
    </row>
    <row r="801" spans="1:43" x14ac:dyDescent="0.25">
      <c r="A801" s="126" t="s">
        <v>276</v>
      </c>
      <c r="B801" s="140" t="s">
        <v>792</v>
      </c>
      <c r="C801" s="123" t="s">
        <v>531</v>
      </c>
      <c r="D801" s="5"/>
      <c r="E801" s="5"/>
      <c r="F801" s="5"/>
      <c r="G801" s="5"/>
      <c r="H801" s="5"/>
      <c r="I801" s="5"/>
      <c r="J801" s="5"/>
      <c r="K801" s="5"/>
      <c r="L801" s="28"/>
      <c r="M801" s="141" t="s">
        <v>732</v>
      </c>
      <c r="N801" s="142">
        <v>0</v>
      </c>
      <c r="O801" s="150"/>
      <c r="P801" s="144">
        <v>0</v>
      </c>
      <c r="Q801" s="144">
        <v>0</v>
      </c>
      <c r="R801" s="144">
        <f t="shared" si="249"/>
        <v>0</v>
      </c>
      <c r="S801" s="144">
        <f t="shared" si="243"/>
        <v>0</v>
      </c>
      <c r="T801" s="144">
        <v>0</v>
      </c>
      <c r="U801" s="144">
        <f t="shared" si="250"/>
        <v>0</v>
      </c>
      <c r="V801" s="145"/>
      <c r="W801" s="144">
        <v>0</v>
      </c>
      <c r="X801" s="146">
        <f t="shared" si="244"/>
        <v>0</v>
      </c>
      <c r="Y801" s="144">
        <v>0</v>
      </c>
      <c r="Z801" s="144">
        <f t="shared" si="245"/>
        <v>0</v>
      </c>
      <c r="AA801" s="144">
        <f t="shared" si="246"/>
        <v>0</v>
      </c>
      <c r="AB801" s="144">
        <f t="shared" si="247"/>
        <v>0</v>
      </c>
      <c r="AC801" s="147">
        <f t="shared" si="248"/>
        <v>0</v>
      </c>
      <c r="AD801" s="48"/>
      <c r="AE801" s="21">
        <v>10</v>
      </c>
      <c r="AF801" s="21">
        <v>0</v>
      </c>
      <c r="AG801" s="21">
        <f t="shared" si="251"/>
        <v>0</v>
      </c>
      <c r="AH801" s="21">
        <f t="shared" si="252"/>
        <v>0</v>
      </c>
      <c r="AI801" s="21">
        <f t="shared" si="253"/>
        <v>0</v>
      </c>
      <c r="AJ801" s="21">
        <f t="shared" si="254"/>
        <v>0</v>
      </c>
      <c r="AK801" s="21">
        <f t="shared" si="255"/>
        <v>0</v>
      </c>
      <c r="AL801" s="21">
        <f t="shared" si="256"/>
        <v>0</v>
      </c>
      <c r="AM801" s="21">
        <f t="shared" si="257"/>
        <v>0</v>
      </c>
      <c r="AN801" s="21">
        <f t="shared" si="258"/>
        <v>0</v>
      </c>
      <c r="AO801" s="21">
        <f t="shared" si="259"/>
        <v>0</v>
      </c>
      <c r="AP801" s="21">
        <f t="shared" si="260"/>
        <v>0</v>
      </c>
      <c r="AQ801" s="23">
        <f t="shared" si="261"/>
        <v>0</v>
      </c>
    </row>
    <row r="802" spans="1:43" x14ac:dyDescent="0.25">
      <c r="A802" s="126"/>
      <c r="B802" s="140" t="s">
        <v>792</v>
      </c>
      <c r="C802" s="123" t="s">
        <v>532</v>
      </c>
      <c r="D802" s="5"/>
      <c r="E802" s="5"/>
      <c r="F802" s="5"/>
      <c r="G802" s="5"/>
      <c r="H802" s="5"/>
      <c r="I802" s="5"/>
      <c r="J802" s="5"/>
      <c r="K802" s="5"/>
      <c r="L802" s="28"/>
      <c r="M802" s="141" t="s">
        <v>732</v>
      </c>
      <c r="N802" s="142">
        <v>0</v>
      </c>
      <c r="O802" s="150"/>
      <c r="P802" s="144">
        <v>0</v>
      </c>
      <c r="Q802" s="144">
        <v>0</v>
      </c>
      <c r="R802" s="144">
        <f t="shared" si="249"/>
        <v>0</v>
      </c>
      <c r="S802" s="144">
        <f t="shared" si="243"/>
        <v>0</v>
      </c>
      <c r="T802" s="144">
        <v>0</v>
      </c>
      <c r="U802" s="144">
        <f t="shared" si="250"/>
        <v>0</v>
      </c>
      <c r="V802" s="145"/>
      <c r="W802" s="144">
        <v>0</v>
      </c>
      <c r="X802" s="146">
        <f t="shared" si="244"/>
        <v>0</v>
      </c>
      <c r="Y802" s="144">
        <v>0</v>
      </c>
      <c r="Z802" s="144">
        <f t="shared" si="245"/>
        <v>0</v>
      </c>
      <c r="AA802" s="144">
        <f t="shared" si="246"/>
        <v>0</v>
      </c>
      <c r="AB802" s="144">
        <f t="shared" si="247"/>
        <v>0</v>
      </c>
      <c r="AC802" s="147">
        <f t="shared" si="248"/>
        <v>0</v>
      </c>
      <c r="AD802" s="48"/>
      <c r="AE802" s="21">
        <v>10</v>
      </c>
      <c r="AF802" s="21">
        <v>0</v>
      </c>
      <c r="AG802" s="21">
        <f t="shared" si="251"/>
        <v>0</v>
      </c>
      <c r="AH802" s="21">
        <f t="shared" si="252"/>
        <v>0</v>
      </c>
      <c r="AI802" s="21">
        <f t="shared" si="253"/>
        <v>0</v>
      </c>
      <c r="AJ802" s="21">
        <f t="shared" si="254"/>
        <v>0</v>
      </c>
      <c r="AK802" s="21">
        <f t="shared" si="255"/>
        <v>0</v>
      </c>
      <c r="AL802" s="21">
        <f t="shared" si="256"/>
        <v>0</v>
      </c>
      <c r="AM802" s="21">
        <f t="shared" si="257"/>
        <v>0</v>
      </c>
      <c r="AN802" s="21">
        <f t="shared" si="258"/>
        <v>0</v>
      </c>
      <c r="AO802" s="21">
        <f t="shared" si="259"/>
        <v>0</v>
      </c>
      <c r="AP802" s="21">
        <f t="shared" si="260"/>
        <v>0</v>
      </c>
      <c r="AQ802" s="23">
        <f t="shared" si="261"/>
        <v>0</v>
      </c>
    </row>
    <row r="803" spans="1:43" ht="30" x14ac:dyDescent="0.25">
      <c r="A803" s="128">
        <v>1</v>
      </c>
      <c r="B803" s="140" t="s">
        <v>792</v>
      </c>
      <c r="C803" s="118" t="s">
        <v>533</v>
      </c>
      <c r="D803" s="5"/>
      <c r="E803" s="5"/>
      <c r="F803" s="5"/>
      <c r="G803" s="5"/>
      <c r="H803" s="5"/>
      <c r="I803" s="5"/>
      <c r="J803" s="5"/>
      <c r="K803" s="5"/>
      <c r="L803" s="28"/>
      <c r="M803" s="141" t="s">
        <v>732</v>
      </c>
      <c r="N803" s="142">
        <v>0</v>
      </c>
      <c r="O803" s="150"/>
      <c r="P803" s="144">
        <v>0</v>
      </c>
      <c r="Q803" s="144">
        <v>0</v>
      </c>
      <c r="R803" s="144">
        <f t="shared" si="249"/>
        <v>0</v>
      </c>
      <c r="S803" s="144">
        <f t="shared" si="243"/>
        <v>0</v>
      </c>
      <c r="T803" s="144">
        <v>0</v>
      </c>
      <c r="U803" s="144">
        <f t="shared" si="250"/>
        <v>0</v>
      </c>
      <c r="V803" s="145"/>
      <c r="W803" s="144">
        <v>0</v>
      </c>
      <c r="X803" s="146">
        <f t="shared" si="244"/>
        <v>0</v>
      </c>
      <c r="Y803" s="144">
        <v>0</v>
      </c>
      <c r="Z803" s="144">
        <f t="shared" si="245"/>
        <v>0</v>
      </c>
      <c r="AA803" s="144">
        <f t="shared" si="246"/>
        <v>0</v>
      </c>
      <c r="AB803" s="144">
        <f t="shared" si="247"/>
        <v>0</v>
      </c>
      <c r="AC803" s="147">
        <f t="shared" si="248"/>
        <v>0</v>
      </c>
      <c r="AD803" s="48"/>
      <c r="AE803" s="21">
        <v>10</v>
      </c>
      <c r="AF803" s="21">
        <v>0</v>
      </c>
      <c r="AG803" s="21">
        <f t="shared" si="251"/>
        <v>0</v>
      </c>
      <c r="AH803" s="21">
        <f t="shared" si="252"/>
        <v>0</v>
      </c>
      <c r="AI803" s="21">
        <f t="shared" si="253"/>
        <v>0</v>
      </c>
      <c r="AJ803" s="21">
        <f t="shared" si="254"/>
        <v>0</v>
      </c>
      <c r="AK803" s="21">
        <f t="shared" si="255"/>
        <v>0</v>
      </c>
      <c r="AL803" s="21">
        <f t="shared" si="256"/>
        <v>0</v>
      </c>
      <c r="AM803" s="21">
        <f t="shared" si="257"/>
        <v>0</v>
      </c>
      <c r="AN803" s="21">
        <f t="shared" si="258"/>
        <v>0</v>
      </c>
      <c r="AO803" s="21">
        <f t="shared" si="259"/>
        <v>0</v>
      </c>
      <c r="AP803" s="21">
        <f t="shared" si="260"/>
        <v>0</v>
      </c>
      <c r="AQ803" s="23">
        <f t="shared" si="261"/>
        <v>0</v>
      </c>
    </row>
    <row r="804" spans="1:43" ht="60" x14ac:dyDescent="0.25">
      <c r="A804" s="128">
        <f>+A803+0.1</f>
        <v>1.1000000000000001</v>
      </c>
      <c r="B804" s="140" t="s">
        <v>792</v>
      </c>
      <c r="C804" s="118" t="s">
        <v>534</v>
      </c>
      <c r="D804" s="5"/>
      <c r="E804" s="5"/>
      <c r="F804" s="5"/>
      <c r="G804" s="5"/>
      <c r="H804" s="5"/>
      <c r="I804" s="5"/>
      <c r="J804" s="5"/>
      <c r="K804" s="5"/>
      <c r="L804" s="28"/>
      <c r="M804" s="148" t="s">
        <v>717</v>
      </c>
      <c r="N804" s="149">
        <v>1</v>
      </c>
      <c r="O804" s="150"/>
      <c r="P804" s="151">
        <v>129997.1</v>
      </c>
      <c r="Q804" s="144">
        <v>0</v>
      </c>
      <c r="R804" s="144">
        <f t="shared" si="249"/>
        <v>129997.1</v>
      </c>
      <c r="S804" s="144">
        <f t="shared" si="243"/>
        <v>9753.6824130000005</v>
      </c>
      <c r="T804" s="144">
        <v>0</v>
      </c>
      <c r="U804" s="144">
        <f t="shared" si="250"/>
        <v>139750.78241300001</v>
      </c>
      <c r="V804" s="145"/>
      <c r="W804" s="152">
        <v>6330</v>
      </c>
      <c r="X804" s="146">
        <f t="shared" si="244"/>
        <v>782.38799999999992</v>
      </c>
      <c r="Y804" s="144">
        <v>0</v>
      </c>
      <c r="Z804" s="144">
        <f t="shared" si="245"/>
        <v>7112.3879999999999</v>
      </c>
      <c r="AA804" s="144">
        <f t="shared" si="246"/>
        <v>139750.78241300001</v>
      </c>
      <c r="AB804" s="144">
        <f t="shared" si="247"/>
        <v>7112.3879999999999</v>
      </c>
      <c r="AC804" s="147">
        <f t="shared" si="248"/>
        <v>146863</v>
      </c>
      <c r="AD804" s="48"/>
      <c r="AE804" s="21">
        <v>10</v>
      </c>
      <c r="AF804" s="21">
        <v>1</v>
      </c>
      <c r="AG804" s="21">
        <f t="shared" si="251"/>
        <v>12999.71</v>
      </c>
      <c r="AH804" s="21">
        <f t="shared" si="252"/>
        <v>0</v>
      </c>
      <c r="AI804" s="21">
        <f t="shared" si="253"/>
        <v>12999.71</v>
      </c>
      <c r="AJ804" s="21">
        <f t="shared" si="254"/>
        <v>975.36824130000014</v>
      </c>
      <c r="AK804" s="21">
        <f t="shared" si="255"/>
        <v>0</v>
      </c>
      <c r="AL804" s="21">
        <f t="shared" si="256"/>
        <v>13975.0782413</v>
      </c>
      <c r="AM804" s="21">
        <f t="shared" si="257"/>
        <v>633</v>
      </c>
      <c r="AN804" s="21">
        <f t="shared" si="258"/>
        <v>78.238799999999998</v>
      </c>
      <c r="AO804" s="21">
        <f t="shared" si="259"/>
        <v>0</v>
      </c>
      <c r="AP804" s="21">
        <f t="shared" si="260"/>
        <v>711.23879999999997</v>
      </c>
      <c r="AQ804" s="23">
        <f t="shared" si="261"/>
        <v>14686.317041299999</v>
      </c>
    </row>
    <row r="805" spans="1:43" ht="45" x14ac:dyDescent="0.25">
      <c r="A805" s="128">
        <f>+A804+0.1</f>
        <v>1.2000000000000002</v>
      </c>
      <c r="B805" s="140" t="s">
        <v>792</v>
      </c>
      <c r="C805" s="118" t="s">
        <v>535</v>
      </c>
      <c r="D805" s="5"/>
      <c r="E805" s="5"/>
      <c r="F805" s="5"/>
      <c r="G805" s="5"/>
      <c r="H805" s="5"/>
      <c r="I805" s="5"/>
      <c r="J805" s="5"/>
      <c r="K805" s="5"/>
      <c r="L805" s="28"/>
      <c r="M805" s="148" t="s">
        <v>728</v>
      </c>
      <c r="N805" s="149">
        <v>180</v>
      </c>
      <c r="O805" s="150"/>
      <c r="P805" s="151">
        <v>51.695</v>
      </c>
      <c r="Q805" s="144">
        <v>0</v>
      </c>
      <c r="R805" s="144">
        <f t="shared" si="249"/>
        <v>51.695</v>
      </c>
      <c r="S805" s="144">
        <f t="shared" si="243"/>
        <v>3.87867585</v>
      </c>
      <c r="T805" s="144">
        <v>0</v>
      </c>
      <c r="U805" s="144">
        <f t="shared" si="250"/>
        <v>55.573675850000001</v>
      </c>
      <c r="V805" s="145"/>
      <c r="W805" s="152">
        <v>50.64</v>
      </c>
      <c r="X805" s="146">
        <f t="shared" si="244"/>
        <v>6.2591039999999998</v>
      </c>
      <c r="Y805" s="144">
        <v>0</v>
      </c>
      <c r="Z805" s="144">
        <f t="shared" si="245"/>
        <v>56.899104000000001</v>
      </c>
      <c r="AA805" s="144">
        <f t="shared" si="246"/>
        <v>10003.261653</v>
      </c>
      <c r="AB805" s="144">
        <f t="shared" si="247"/>
        <v>10241.83872</v>
      </c>
      <c r="AC805" s="147">
        <f t="shared" si="248"/>
        <v>20245</v>
      </c>
      <c r="AD805" s="48"/>
      <c r="AE805" s="21">
        <v>10</v>
      </c>
      <c r="AF805" s="21">
        <v>180</v>
      </c>
      <c r="AG805" s="21">
        <f t="shared" si="251"/>
        <v>930.51</v>
      </c>
      <c r="AH805" s="21">
        <f t="shared" si="252"/>
        <v>0</v>
      </c>
      <c r="AI805" s="21">
        <f t="shared" si="253"/>
        <v>930.51</v>
      </c>
      <c r="AJ805" s="21">
        <f t="shared" si="254"/>
        <v>69.816165300000009</v>
      </c>
      <c r="AK805" s="21">
        <f t="shared" si="255"/>
        <v>0</v>
      </c>
      <c r="AL805" s="21">
        <f t="shared" si="256"/>
        <v>1000.3261653</v>
      </c>
      <c r="AM805" s="21">
        <f t="shared" si="257"/>
        <v>911.52</v>
      </c>
      <c r="AN805" s="21">
        <f t="shared" si="258"/>
        <v>112.663872</v>
      </c>
      <c r="AO805" s="21">
        <f t="shared" si="259"/>
        <v>0</v>
      </c>
      <c r="AP805" s="21">
        <f t="shared" si="260"/>
        <v>1024.1838720000001</v>
      </c>
      <c r="AQ805" s="23">
        <f t="shared" si="261"/>
        <v>2024.5100373</v>
      </c>
    </row>
    <row r="806" spans="1:43" ht="150" x14ac:dyDescent="0.25">
      <c r="A806" s="128">
        <f>+A805+0.1</f>
        <v>1.3000000000000003</v>
      </c>
      <c r="B806" s="140" t="s">
        <v>792</v>
      </c>
      <c r="C806" s="118" t="s">
        <v>536</v>
      </c>
      <c r="D806" s="5"/>
      <c r="E806" s="5"/>
      <c r="F806" s="5"/>
      <c r="G806" s="5"/>
      <c r="H806" s="5"/>
      <c r="I806" s="5"/>
      <c r="J806" s="5"/>
      <c r="K806" s="5"/>
      <c r="L806" s="28"/>
      <c r="M806" s="148" t="s">
        <v>719</v>
      </c>
      <c r="N806" s="149">
        <v>2</v>
      </c>
      <c r="O806" s="150"/>
      <c r="P806" s="151">
        <v>9080.3850000000002</v>
      </c>
      <c r="Q806" s="144">
        <v>0</v>
      </c>
      <c r="R806" s="144">
        <f t="shared" si="249"/>
        <v>9080.3850000000002</v>
      </c>
      <c r="S806" s="144">
        <f t="shared" si="243"/>
        <v>681.30128654999999</v>
      </c>
      <c r="T806" s="144">
        <v>0</v>
      </c>
      <c r="U806" s="144">
        <f t="shared" si="250"/>
        <v>9761.6862865500007</v>
      </c>
      <c r="V806" s="145"/>
      <c r="W806" s="152">
        <v>2532</v>
      </c>
      <c r="X806" s="146">
        <f t="shared" si="244"/>
        <v>312.95519999999999</v>
      </c>
      <c r="Y806" s="144">
        <v>0</v>
      </c>
      <c r="Z806" s="144">
        <f t="shared" si="245"/>
        <v>2844.9551999999999</v>
      </c>
      <c r="AA806" s="144">
        <f t="shared" si="246"/>
        <v>19523.372573100001</v>
      </c>
      <c r="AB806" s="144">
        <f t="shared" si="247"/>
        <v>5689.9103999999998</v>
      </c>
      <c r="AC806" s="147">
        <f t="shared" si="248"/>
        <v>25213</v>
      </c>
      <c r="AD806" s="48"/>
      <c r="AE806" s="21">
        <v>10</v>
      </c>
      <c r="AF806" s="21">
        <v>2</v>
      </c>
      <c r="AG806" s="21">
        <f t="shared" si="251"/>
        <v>1816.0770000000002</v>
      </c>
      <c r="AH806" s="21">
        <f t="shared" si="252"/>
        <v>0</v>
      </c>
      <c r="AI806" s="21">
        <f t="shared" si="253"/>
        <v>1816.0770000000002</v>
      </c>
      <c r="AJ806" s="21">
        <f t="shared" si="254"/>
        <v>136.26025730999999</v>
      </c>
      <c r="AK806" s="21">
        <f t="shared" si="255"/>
        <v>0</v>
      </c>
      <c r="AL806" s="21">
        <f t="shared" si="256"/>
        <v>1952.3372573100003</v>
      </c>
      <c r="AM806" s="21">
        <f t="shared" si="257"/>
        <v>506.4</v>
      </c>
      <c r="AN806" s="21">
        <f t="shared" si="258"/>
        <v>62.591039999999992</v>
      </c>
      <c r="AO806" s="21">
        <f t="shared" si="259"/>
        <v>0</v>
      </c>
      <c r="AP806" s="21">
        <f t="shared" si="260"/>
        <v>568.99104</v>
      </c>
      <c r="AQ806" s="23">
        <f t="shared" si="261"/>
        <v>2521.3282973100004</v>
      </c>
    </row>
    <row r="807" spans="1:43" ht="60" x14ac:dyDescent="0.25">
      <c r="A807" s="128">
        <f>+A806+0.1</f>
        <v>1.4000000000000004</v>
      </c>
      <c r="B807" s="140" t="s">
        <v>792</v>
      </c>
      <c r="C807" s="118" t="s">
        <v>537</v>
      </c>
      <c r="D807" s="5"/>
      <c r="E807" s="5"/>
      <c r="F807" s="5"/>
      <c r="G807" s="5"/>
      <c r="H807" s="5"/>
      <c r="I807" s="5"/>
      <c r="J807" s="5"/>
      <c r="K807" s="5"/>
      <c r="L807" s="28"/>
      <c r="M807" s="141" t="s">
        <v>732</v>
      </c>
      <c r="N807" s="142">
        <v>0</v>
      </c>
      <c r="O807" s="150"/>
      <c r="P807" s="144">
        <v>0</v>
      </c>
      <c r="Q807" s="144">
        <v>0</v>
      </c>
      <c r="R807" s="144">
        <f t="shared" si="249"/>
        <v>0</v>
      </c>
      <c r="S807" s="144">
        <f t="shared" si="243"/>
        <v>0</v>
      </c>
      <c r="T807" s="144">
        <v>0</v>
      </c>
      <c r="U807" s="144">
        <f t="shared" si="250"/>
        <v>0</v>
      </c>
      <c r="V807" s="145"/>
      <c r="W807" s="144">
        <v>0</v>
      </c>
      <c r="X807" s="146">
        <f t="shared" si="244"/>
        <v>0</v>
      </c>
      <c r="Y807" s="144">
        <v>0</v>
      </c>
      <c r="Z807" s="144">
        <f t="shared" si="245"/>
        <v>0</v>
      </c>
      <c r="AA807" s="144">
        <f t="shared" si="246"/>
        <v>0</v>
      </c>
      <c r="AB807" s="144">
        <f t="shared" si="247"/>
        <v>0</v>
      </c>
      <c r="AC807" s="147">
        <f t="shared" si="248"/>
        <v>0</v>
      </c>
      <c r="AD807" s="48"/>
      <c r="AE807" s="21">
        <v>10</v>
      </c>
      <c r="AF807" s="21">
        <v>0</v>
      </c>
      <c r="AG807" s="21">
        <f t="shared" si="251"/>
        <v>0</v>
      </c>
      <c r="AH807" s="21">
        <f t="shared" si="252"/>
        <v>0</v>
      </c>
      <c r="AI807" s="21">
        <f t="shared" si="253"/>
        <v>0</v>
      </c>
      <c r="AJ807" s="21">
        <f t="shared" si="254"/>
        <v>0</v>
      </c>
      <c r="AK807" s="21">
        <f t="shared" si="255"/>
        <v>0</v>
      </c>
      <c r="AL807" s="21">
        <f t="shared" si="256"/>
        <v>0</v>
      </c>
      <c r="AM807" s="21">
        <f t="shared" si="257"/>
        <v>0</v>
      </c>
      <c r="AN807" s="21">
        <f t="shared" si="258"/>
        <v>0</v>
      </c>
      <c r="AO807" s="21">
        <f t="shared" si="259"/>
        <v>0</v>
      </c>
      <c r="AP807" s="21">
        <f t="shared" si="260"/>
        <v>0</v>
      </c>
      <c r="AQ807" s="23">
        <f t="shared" si="261"/>
        <v>0</v>
      </c>
    </row>
    <row r="808" spans="1:43" x14ac:dyDescent="0.25">
      <c r="A808" s="128" t="s">
        <v>538</v>
      </c>
      <c r="B808" s="140" t="s">
        <v>792</v>
      </c>
      <c r="C808" s="118" t="s">
        <v>539</v>
      </c>
      <c r="D808" s="5"/>
      <c r="E808" s="5"/>
      <c r="F808" s="5"/>
      <c r="G808" s="5"/>
      <c r="H808" s="5"/>
      <c r="I808" s="5"/>
      <c r="J808" s="5"/>
      <c r="K808" s="5"/>
      <c r="L808" s="28"/>
      <c r="M808" s="148" t="s">
        <v>47</v>
      </c>
      <c r="N808" s="149">
        <v>25</v>
      </c>
      <c r="O808" s="150"/>
      <c r="P808" s="151">
        <v>781.755</v>
      </c>
      <c r="Q808" s="144">
        <v>0</v>
      </c>
      <c r="R808" s="144">
        <f t="shared" si="249"/>
        <v>781.755</v>
      </c>
      <c r="S808" s="144">
        <f t="shared" si="243"/>
        <v>58.655077650000003</v>
      </c>
      <c r="T808" s="144">
        <v>0</v>
      </c>
      <c r="U808" s="144">
        <f t="shared" si="250"/>
        <v>840.41007764999995</v>
      </c>
      <c r="V808" s="145"/>
      <c r="W808" s="152">
        <v>113.94</v>
      </c>
      <c r="X808" s="146">
        <f t="shared" si="244"/>
        <v>14.082983999999998</v>
      </c>
      <c r="Y808" s="144">
        <v>0</v>
      </c>
      <c r="Z808" s="144">
        <f t="shared" si="245"/>
        <v>128.02298400000001</v>
      </c>
      <c r="AA808" s="144">
        <f t="shared" si="246"/>
        <v>21010.251941249997</v>
      </c>
      <c r="AB808" s="144">
        <f t="shared" si="247"/>
        <v>3200.5746000000004</v>
      </c>
      <c r="AC808" s="147">
        <f t="shared" si="248"/>
        <v>24211</v>
      </c>
      <c r="AD808" s="48"/>
      <c r="AE808" s="21">
        <v>10</v>
      </c>
      <c r="AF808" s="21">
        <v>25</v>
      </c>
      <c r="AG808" s="21">
        <f t="shared" si="251"/>
        <v>1954.3875</v>
      </c>
      <c r="AH808" s="21">
        <f t="shared" si="252"/>
        <v>0</v>
      </c>
      <c r="AI808" s="21">
        <f t="shared" si="253"/>
        <v>1954.3875</v>
      </c>
      <c r="AJ808" s="21">
        <f t="shared" si="254"/>
        <v>146.637694125</v>
      </c>
      <c r="AK808" s="21">
        <f t="shared" si="255"/>
        <v>0</v>
      </c>
      <c r="AL808" s="21">
        <f t="shared" si="256"/>
        <v>2101.0251941249999</v>
      </c>
      <c r="AM808" s="21">
        <f t="shared" si="257"/>
        <v>284.85000000000002</v>
      </c>
      <c r="AN808" s="21">
        <f t="shared" si="258"/>
        <v>35.207459999999998</v>
      </c>
      <c r="AO808" s="21">
        <f t="shared" si="259"/>
        <v>0</v>
      </c>
      <c r="AP808" s="21">
        <f t="shared" si="260"/>
        <v>320.05745999999999</v>
      </c>
      <c r="AQ808" s="23">
        <f t="shared" si="261"/>
        <v>2421.0826541249999</v>
      </c>
    </row>
    <row r="809" spans="1:43" ht="30" x14ac:dyDescent="0.25">
      <c r="A809" s="128">
        <v>1.5</v>
      </c>
      <c r="B809" s="140" t="s">
        <v>792</v>
      </c>
      <c r="C809" s="118" t="s">
        <v>540</v>
      </c>
      <c r="D809" s="5"/>
      <c r="E809" s="5"/>
      <c r="F809" s="5"/>
      <c r="G809" s="5"/>
      <c r="H809" s="5"/>
      <c r="I809" s="5"/>
      <c r="J809" s="5"/>
      <c r="K809" s="5"/>
      <c r="L809" s="28"/>
      <c r="M809" s="148" t="s">
        <v>719</v>
      </c>
      <c r="N809" s="149">
        <v>1</v>
      </c>
      <c r="O809" s="150"/>
      <c r="P809" s="151">
        <v>15850.32</v>
      </c>
      <c r="Q809" s="144">
        <v>0</v>
      </c>
      <c r="R809" s="144">
        <f t="shared" si="249"/>
        <v>15850.32</v>
      </c>
      <c r="S809" s="144">
        <f t="shared" si="243"/>
        <v>1189.2495096</v>
      </c>
      <c r="T809" s="144">
        <v>0</v>
      </c>
      <c r="U809" s="144">
        <f t="shared" si="250"/>
        <v>17039.569509599998</v>
      </c>
      <c r="V809" s="145"/>
      <c r="W809" s="152">
        <v>316.5</v>
      </c>
      <c r="X809" s="146">
        <f t="shared" si="244"/>
        <v>39.119399999999999</v>
      </c>
      <c r="Y809" s="144">
        <v>0</v>
      </c>
      <c r="Z809" s="144">
        <f t="shared" si="245"/>
        <v>355.61939999999998</v>
      </c>
      <c r="AA809" s="144">
        <f t="shared" si="246"/>
        <v>17039.569509599998</v>
      </c>
      <c r="AB809" s="144">
        <f t="shared" si="247"/>
        <v>355.61939999999998</v>
      </c>
      <c r="AC809" s="147">
        <f t="shared" si="248"/>
        <v>17395</v>
      </c>
      <c r="AD809" s="48"/>
      <c r="AE809" s="21">
        <v>10</v>
      </c>
      <c r="AF809" s="21">
        <v>1</v>
      </c>
      <c r="AG809" s="21">
        <f t="shared" si="251"/>
        <v>1585.0320000000002</v>
      </c>
      <c r="AH809" s="21">
        <f t="shared" si="252"/>
        <v>0</v>
      </c>
      <c r="AI809" s="21">
        <f t="shared" si="253"/>
        <v>1585.0320000000002</v>
      </c>
      <c r="AJ809" s="21">
        <f t="shared" si="254"/>
        <v>118.92495096</v>
      </c>
      <c r="AK809" s="21">
        <f t="shared" si="255"/>
        <v>0</v>
      </c>
      <c r="AL809" s="21">
        <f t="shared" si="256"/>
        <v>1703.9569509600001</v>
      </c>
      <c r="AM809" s="21">
        <f t="shared" si="257"/>
        <v>31.65</v>
      </c>
      <c r="AN809" s="21">
        <f t="shared" si="258"/>
        <v>3.9119399999999995</v>
      </c>
      <c r="AO809" s="21">
        <f t="shared" si="259"/>
        <v>0</v>
      </c>
      <c r="AP809" s="21">
        <f t="shared" si="260"/>
        <v>35.56194</v>
      </c>
      <c r="AQ809" s="23">
        <f t="shared" si="261"/>
        <v>1739.5188909600001</v>
      </c>
    </row>
    <row r="810" spans="1:43" ht="30" x14ac:dyDescent="0.25">
      <c r="A810" s="128">
        <v>1.6</v>
      </c>
      <c r="B810" s="140" t="s">
        <v>792</v>
      </c>
      <c r="C810" s="118" t="s">
        <v>541</v>
      </c>
      <c r="D810" s="5"/>
      <c r="E810" s="5"/>
      <c r="F810" s="5"/>
      <c r="G810" s="5"/>
      <c r="H810" s="5"/>
      <c r="I810" s="5"/>
      <c r="J810" s="5"/>
      <c r="K810" s="5"/>
      <c r="L810" s="28"/>
      <c r="M810" s="148" t="s">
        <v>719</v>
      </c>
      <c r="N810" s="149">
        <v>1</v>
      </c>
      <c r="O810" s="150"/>
      <c r="P810" s="151">
        <v>2343.1550000000002</v>
      </c>
      <c r="Q810" s="144">
        <v>0</v>
      </c>
      <c r="R810" s="144">
        <f t="shared" si="249"/>
        <v>2343.1550000000002</v>
      </c>
      <c r="S810" s="144">
        <f t="shared" si="243"/>
        <v>175.80691965000003</v>
      </c>
      <c r="T810" s="144">
        <v>0</v>
      </c>
      <c r="U810" s="144">
        <f t="shared" si="250"/>
        <v>2518.9619196500003</v>
      </c>
      <c r="V810" s="145"/>
      <c r="W810" s="152">
        <v>316.5</v>
      </c>
      <c r="X810" s="146">
        <f t="shared" si="244"/>
        <v>39.119399999999999</v>
      </c>
      <c r="Y810" s="144">
        <v>0</v>
      </c>
      <c r="Z810" s="144">
        <f t="shared" si="245"/>
        <v>355.61939999999998</v>
      </c>
      <c r="AA810" s="144">
        <f t="shared" si="246"/>
        <v>2518.9619196500003</v>
      </c>
      <c r="AB810" s="144">
        <f t="shared" si="247"/>
        <v>355.61939999999998</v>
      </c>
      <c r="AC810" s="147">
        <f t="shared" si="248"/>
        <v>2875</v>
      </c>
      <c r="AD810" s="48"/>
      <c r="AE810" s="21">
        <v>10</v>
      </c>
      <c r="AF810" s="21">
        <v>1</v>
      </c>
      <c r="AG810" s="21">
        <f t="shared" si="251"/>
        <v>234.31550000000004</v>
      </c>
      <c r="AH810" s="21">
        <f t="shared" si="252"/>
        <v>0</v>
      </c>
      <c r="AI810" s="21">
        <f t="shared" si="253"/>
        <v>234.31550000000004</v>
      </c>
      <c r="AJ810" s="21">
        <f t="shared" si="254"/>
        <v>17.580691965000003</v>
      </c>
      <c r="AK810" s="21">
        <f t="shared" si="255"/>
        <v>0</v>
      </c>
      <c r="AL810" s="21">
        <f t="shared" si="256"/>
        <v>251.89619196500004</v>
      </c>
      <c r="AM810" s="21">
        <f t="shared" si="257"/>
        <v>31.65</v>
      </c>
      <c r="AN810" s="21">
        <f t="shared" si="258"/>
        <v>3.9119399999999995</v>
      </c>
      <c r="AO810" s="21">
        <f t="shared" si="259"/>
        <v>0</v>
      </c>
      <c r="AP810" s="21">
        <f t="shared" si="260"/>
        <v>35.56194</v>
      </c>
      <c r="AQ810" s="23">
        <f t="shared" si="261"/>
        <v>287.45813196500006</v>
      </c>
    </row>
    <row r="811" spans="1:43" x14ac:dyDescent="0.25">
      <c r="A811" s="126" t="s">
        <v>542</v>
      </c>
      <c r="B811" s="140" t="s">
        <v>792</v>
      </c>
      <c r="C811" s="127" t="s">
        <v>543</v>
      </c>
      <c r="D811" s="5"/>
      <c r="E811" s="5"/>
      <c r="F811" s="5"/>
      <c r="G811" s="5"/>
      <c r="H811" s="5"/>
      <c r="I811" s="5"/>
      <c r="J811" s="5"/>
      <c r="K811" s="5"/>
      <c r="L811" s="28"/>
      <c r="M811" s="141" t="s">
        <v>732</v>
      </c>
      <c r="N811" s="142">
        <v>0</v>
      </c>
      <c r="O811" s="150"/>
      <c r="P811" s="144">
        <v>0</v>
      </c>
      <c r="Q811" s="144">
        <v>0</v>
      </c>
      <c r="R811" s="144">
        <f t="shared" si="249"/>
        <v>0</v>
      </c>
      <c r="S811" s="144">
        <f t="shared" si="243"/>
        <v>0</v>
      </c>
      <c r="T811" s="144">
        <v>0</v>
      </c>
      <c r="U811" s="144">
        <f t="shared" si="250"/>
        <v>0</v>
      </c>
      <c r="V811" s="145"/>
      <c r="W811" s="144">
        <v>0</v>
      </c>
      <c r="X811" s="146">
        <f t="shared" si="244"/>
        <v>0</v>
      </c>
      <c r="Y811" s="144">
        <v>0</v>
      </c>
      <c r="Z811" s="144">
        <f t="shared" si="245"/>
        <v>0</v>
      </c>
      <c r="AA811" s="144">
        <f t="shared" si="246"/>
        <v>0</v>
      </c>
      <c r="AB811" s="144">
        <f t="shared" si="247"/>
        <v>0</v>
      </c>
      <c r="AC811" s="147">
        <f t="shared" si="248"/>
        <v>0</v>
      </c>
      <c r="AD811" s="48"/>
      <c r="AE811" s="21">
        <v>10</v>
      </c>
      <c r="AF811" s="21">
        <v>0</v>
      </c>
      <c r="AG811" s="21">
        <f t="shared" si="251"/>
        <v>0</v>
      </c>
      <c r="AH811" s="21">
        <f t="shared" si="252"/>
        <v>0</v>
      </c>
      <c r="AI811" s="21">
        <f t="shared" si="253"/>
        <v>0</v>
      </c>
      <c r="AJ811" s="21">
        <f t="shared" si="254"/>
        <v>0</v>
      </c>
      <c r="AK811" s="21">
        <f t="shared" si="255"/>
        <v>0</v>
      </c>
      <c r="AL811" s="21">
        <f t="shared" si="256"/>
        <v>0</v>
      </c>
      <c r="AM811" s="21">
        <f t="shared" si="257"/>
        <v>0</v>
      </c>
      <c r="AN811" s="21">
        <f t="shared" si="258"/>
        <v>0</v>
      </c>
      <c r="AO811" s="21">
        <f t="shared" si="259"/>
        <v>0</v>
      </c>
      <c r="AP811" s="21">
        <f t="shared" si="260"/>
        <v>0</v>
      </c>
      <c r="AQ811" s="23">
        <f t="shared" si="261"/>
        <v>0</v>
      </c>
    </row>
    <row r="812" spans="1:43" ht="30" x14ac:dyDescent="0.25">
      <c r="A812" s="128"/>
      <c r="B812" s="140" t="s">
        <v>792</v>
      </c>
      <c r="C812" s="125" t="s">
        <v>544</v>
      </c>
      <c r="D812" s="5"/>
      <c r="E812" s="5"/>
      <c r="F812" s="5"/>
      <c r="G812" s="5"/>
      <c r="H812" s="5"/>
      <c r="I812" s="5"/>
      <c r="J812" s="5"/>
      <c r="K812" s="5"/>
      <c r="L812" s="28"/>
      <c r="M812" s="141" t="s">
        <v>732</v>
      </c>
      <c r="N812" s="142">
        <v>0</v>
      </c>
      <c r="O812" s="150"/>
      <c r="P812" s="144">
        <v>0</v>
      </c>
      <c r="Q812" s="144">
        <v>0</v>
      </c>
      <c r="R812" s="144">
        <f t="shared" si="249"/>
        <v>0</v>
      </c>
      <c r="S812" s="144">
        <f t="shared" si="243"/>
        <v>0</v>
      </c>
      <c r="T812" s="144">
        <v>0</v>
      </c>
      <c r="U812" s="144">
        <f t="shared" si="250"/>
        <v>0</v>
      </c>
      <c r="V812" s="145"/>
      <c r="W812" s="144">
        <v>0</v>
      </c>
      <c r="X812" s="146">
        <f t="shared" si="244"/>
        <v>0</v>
      </c>
      <c r="Y812" s="144">
        <v>0</v>
      </c>
      <c r="Z812" s="144">
        <f t="shared" si="245"/>
        <v>0</v>
      </c>
      <c r="AA812" s="144">
        <f t="shared" si="246"/>
        <v>0</v>
      </c>
      <c r="AB812" s="144">
        <f t="shared" si="247"/>
        <v>0</v>
      </c>
      <c r="AC812" s="147">
        <f t="shared" si="248"/>
        <v>0</v>
      </c>
      <c r="AD812" s="48"/>
      <c r="AE812" s="21">
        <v>10</v>
      </c>
      <c r="AF812" s="21">
        <v>0</v>
      </c>
      <c r="AG812" s="21">
        <f t="shared" si="251"/>
        <v>0</v>
      </c>
      <c r="AH812" s="21">
        <f t="shared" si="252"/>
        <v>0</v>
      </c>
      <c r="AI812" s="21">
        <f t="shared" si="253"/>
        <v>0</v>
      </c>
      <c r="AJ812" s="21">
        <f t="shared" si="254"/>
        <v>0</v>
      </c>
      <c r="AK812" s="21">
        <f t="shared" si="255"/>
        <v>0</v>
      </c>
      <c r="AL812" s="21">
        <f t="shared" si="256"/>
        <v>0</v>
      </c>
      <c r="AM812" s="21">
        <f t="shared" si="257"/>
        <v>0</v>
      </c>
      <c r="AN812" s="21">
        <f t="shared" si="258"/>
        <v>0</v>
      </c>
      <c r="AO812" s="21">
        <f t="shared" si="259"/>
        <v>0</v>
      </c>
      <c r="AP812" s="21">
        <f t="shared" si="260"/>
        <v>0</v>
      </c>
      <c r="AQ812" s="23">
        <f t="shared" si="261"/>
        <v>0</v>
      </c>
    </row>
    <row r="813" spans="1:43" ht="45" x14ac:dyDescent="0.25">
      <c r="A813" s="128">
        <v>1</v>
      </c>
      <c r="B813" s="140" t="s">
        <v>792</v>
      </c>
      <c r="C813" s="118" t="s">
        <v>761</v>
      </c>
      <c r="D813" s="5"/>
      <c r="E813" s="5"/>
      <c r="F813" s="5"/>
      <c r="G813" s="5"/>
      <c r="H813" s="5"/>
      <c r="I813" s="5"/>
      <c r="J813" s="5"/>
      <c r="K813" s="5"/>
      <c r="L813" s="28"/>
      <c r="M813" s="148" t="s">
        <v>719</v>
      </c>
      <c r="N813" s="149">
        <v>5</v>
      </c>
      <c r="O813" s="150"/>
      <c r="P813" s="151">
        <v>3511.04</v>
      </c>
      <c r="Q813" s="144">
        <v>0</v>
      </c>
      <c r="R813" s="144">
        <f t="shared" si="249"/>
        <v>3511.04</v>
      </c>
      <c r="S813" s="144">
        <f t="shared" si="243"/>
        <v>263.4333312</v>
      </c>
      <c r="T813" s="144">
        <v>0</v>
      </c>
      <c r="U813" s="144">
        <f t="shared" si="250"/>
        <v>3774.4733311999998</v>
      </c>
      <c r="V813" s="145"/>
      <c r="W813" s="144">
        <v>0</v>
      </c>
      <c r="X813" s="146">
        <f t="shared" si="244"/>
        <v>0</v>
      </c>
      <c r="Y813" s="144">
        <v>0</v>
      </c>
      <c r="Z813" s="144">
        <f t="shared" si="245"/>
        <v>0</v>
      </c>
      <c r="AA813" s="144">
        <f t="shared" si="246"/>
        <v>18872.366655999998</v>
      </c>
      <c r="AB813" s="144">
        <f t="shared" si="247"/>
        <v>0</v>
      </c>
      <c r="AC813" s="147">
        <f t="shared" si="248"/>
        <v>18872</v>
      </c>
      <c r="AD813" s="48"/>
      <c r="AE813" s="21">
        <v>10</v>
      </c>
      <c r="AF813" s="21">
        <v>5</v>
      </c>
      <c r="AG813" s="21">
        <f t="shared" si="251"/>
        <v>1755.52</v>
      </c>
      <c r="AH813" s="21">
        <f t="shared" si="252"/>
        <v>0</v>
      </c>
      <c r="AI813" s="21">
        <f t="shared" si="253"/>
        <v>1755.52</v>
      </c>
      <c r="AJ813" s="21">
        <f t="shared" si="254"/>
        <v>131.7166656</v>
      </c>
      <c r="AK813" s="21">
        <f t="shared" si="255"/>
        <v>0</v>
      </c>
      <c r="AL813" s="21">
        <f t="shared" si="256"/>
        <v>1887.2366655999999</v>
      </c>
      <c r="AM813" s="21">
        <f t="shared" si="257"/>
        <v>0</v>
      </c>
      <c r="AN813" s="21">
        <f t="shared" si="258"/>
        <v>0</v>
      </c>
      <c r="AO813" s="21">
        <f t="shared" si="259"/>
        <v>0</v>
      </c>
      <c r="AP813" s="21">
        <f t="shared" si="260"/>
        <v>0</v>
      </c>
      <c r="AQ813" s="23">
        <f t="shared" si="261"/>
        <v>1887.2366655999999</v>
      </c>
    </row>
    <row r="814" spans="1:43" ht="45" x14ac:dyDescent="0.25">
      <c r="A814" s="128">
        <v>2</v>
      </c>
      <c r="B814" s="140" t="s">
        <v>792</v>
      </c>
      <c r="C814" s="118" t="s">
        <v>762</v>
      </c>
      <c r="D814" s="5"/>
      <c r="E814" s="5"/>
      <c r="F814" s="5"/>
      <c r="G814" s="5"/>
      <c r="H814" s="5"/>
      <c r="I814" s="5"/>
      <c r="J814" s="5"/>
      <c r="K814" s="5"/>
      <c r="L814" s="28"/>
      <c r="M814" s="148" t="s">
        <v>719</v>
      </c>
      <c r="N814" s="149">
        <v>130</v>
      </c>
      <c r="O814" s="150"/>
      <c r="P814" s="151">
        <v>3718.875</v>
      </c>
      <c r="Q814" s="144">
        <v>0</v>
      </c>
      <c r="R814" s="144">
        <f t="shared" si="249"/>
        <v>3718.875</v>
      </c>
      <c r="S814" s="144">
        <f t="shared" si="243"/>
        <v>279.02719124999999</v>
      </c>
      <c r="T814" s="144">
        <v>0</v>
      </c>
      <c r="U814" s="144">
        <f t="shared" si="250"/>
        <v>3997.9021912500002</v>
      </c>
      <c r="V814" s="145"/>
      <c r="W814" s="144">
        <v>0</v>
      </c>
      <c r="X814" s="146">
        <f t="shared" si="244"/>
        <v>0</v>
      </c>
      <c r="Y814" s="144">
        <v>0</v>
      </c>
      <c r="Z814" s="144">
        <f t="shared" si="245"/>
        <v>0</v>
      </c>
      <c r="AA814" s="144">
        <f t="shared" si="246"/>
        <v>519727.28486250003</v>
      </c>
      <c r="AB814" s="144">
        <f t="shared" si="247"/>
        <v>0</v>
      </c>
      <c r="AC814" s="147">
        <f t="shared" si="248"/>
        <v>519727</v>
      </c>
      <c r="AD814" s="48"/>
      <c r="AE814" s="21">
        <v>10</v>
      </c>
      <c r="AF814" s="21">
        <v>130</v>
      </c>
      <c r="AG814" s="21">
        <f t="shared" si="251"/>
        <v>48345.375</v>
      </c>
      <c r="AH814" s="21">
        <f t="shared" si="252"/>
        <v>0</v>
      </c>
      <c r="AI814" s="21">
        <f t="shared" si="253"/>
        <v>48345.375</v>
      </c>
      <c r="AJ814" s="21">
        <f t="shared" si="254"/>
        <v>3627.3534862500001</v>
      </c>
      <c r="AK814" s="21">
        <f t="shared" si="255"/>
        <v>0</v>
      </c>
      <c r="AL814" s="21">
        <f t="shared" si="256"/>
        <v>51972.728486250002</v>
      </c>
      <c r="AM814" s="21">
        <f t="shared" si="257"/>
        <v>0</v>
      </c>
      <c r="AN814" s="21">
        <f t="shared" si="258"/>
        <v>0</v>
      </c>
      <c r="AO814" s="21">
        <f t="shared" si="259"/>
        <v>0</v>
      </c>
      <c r="AP814" s="21">
        <f t="shared" si="260"/>
        <v>0</v>
      </c>
      <c r="AQ814" s="23">
        <f t="shared" si="261"/>
        <v>51972.728486250002</v>
      </c>
    </row>
    <row r="815" spans="1:43" ht="45" x14ac:dyDescent="0.25">
      <c r="A815" s="128">
        <v>3</v>
      </c>
      <c r="B815" s="140" t="s">
        <v>792</v>
      </c>
      <c r="C815" s="118" t="s">
        <v>763</v>
      </c>
      <c r="D815" s="5"/>
      <c r="E815" s="5"/>
      <c r="F815" s="5"/>
      <c r="G815" s="5"/>
      <c r="H815" s="5"/>
      <c r="I815" s="5"/>
      <c r="J815" s="5"/>
      <c r="K815" s="5"/>
      <c r="L815" s="28"/>
      <c r="M815" s="148" t="s">
        <v>719</v>
      </c>
      <c r="N815" s="149">
        <v>15</v>
      </c>
      <c r="O815" s="150"/>
      <c r="P815" s="151">
        <v>4192.57</v>
      </c>
      <c r="Q815" s="144">
        <v>0</v>
      </c>
      <c r="R815" s="144">
        <f t="shared" si="249"/>
        <v>4192.57</v>
      </c>
      <c r="S815" s="144">
        <f t="shared" si="243"/>
        <v>314.56852709999998</v>
      </c>
      <c r="T815" s="144">
        <v>0</v>
      </c>
      <c r="U815" s="144">
        <f t="shared" si="250"/>
        <v>4507.1385270999999</v>
      </c>
      <c r="V815" s="145"/>
      <c r="W815" s="144">
        <v>0</v>
      </c>
      <c r="X815" s="146">
        <f t="shared" si="244"/>
        <v>0</v>
      </c>
      <c r="Y815" s="144">
        <v>0</v>
      </c>
      <c r="Z815" s="144">
        <f t="shared" si="245"/>
        <v>0</v>
      </c>
      <c r="AA815" s="144">
        <f t="shared" si="246"/>
        <v>67607.077906499995</v>
      </c>
      <c r="AB815" s="144">
        <f t="shared" si="247"/>
        <v>0</v>
      </c>
      <c r="AC815" s="147">
        <f t="shared" si="248"/>
        <v>67607</v>
      </c>
      <c r="AD815" s="48"/>
      <c r="AE815" s="21">
        <v>10</v>
      </c>
      <c r="AF815" s="21">
        <v>15</v>
      </c>
      <c r="AG815" s="21">
        <f t="shared" si="251"/>
        <v>6288.8549999999996</v>
      </c>
      <c r="AH815" s="21">
        <f t="shared" si="252"/>
        <v>0</v>
      </c>
      <c r="AI815" s="21">
        <f t="shared" si="253"/>
        <v>6288.8549999999996</v>
      </c>
      <c r="AJ815" s="21">
        <f t="shared" si="254"/>
        <v>471.85279064999997</v>
      </c>
      <c r="AK815" s="21">
        <f t="shared" si="255"/>
        <v>0</v>
      </c>
      <c r="AL815" s="21">
        <f t="shared" si="256"/>
        <v>6760.7077906499999</v>
      </c>
      <c r="AM815" s="21">
        <f t="shared" si="257"/>
        <v>0</v>
      </c>
      <c r="AN815" s="21">
        <f t="shared" si="258"/>
        <v>0</v>
      </c>
      <c r="AO815" s="21">
        <f t="shared" si="259"/>
        <v>0</v>
      </c>
      <c r="AP815" s="21">
        <f t="shared" si="260"/>
        <v>0</v>
      </c>
      <c r="AQ815" s="23">
        <f t="shared" si="261"/>
        <v>6760.7077906499999</v>
      </c>
    </row>
    <row r="816" spans="1:43" ht="45" x14ac:dyDescent="0.25">
      <c r="A816" s="128">
        <v>4</v>
      </c>
      <c r="B816" s="140" t="s">
        <v>792</v>
      </c>
      <c r="C816" s="118" t="s">
        <v>764</v>
      </c>
      <c r="D816" s="5"/>
      <c r="E816" s="5"/>
      <c r="F816" s="5"/>
      <c r="G816" s="5"/>
      <c r="H816" s="5"/>
      <c r="I816" s="5"/>
      <c r="J816" s="5"/>
      <c r="K816" s="5"/>
      <c r="L816" s="28"/>
      <c r="M816" s="148" t="s">
        <v>719</v>
      </c>
      <c r="N816" s="149">
        <v>85</v>
      </c>
      <c r="O816" s="150"/>
      <c r="P816" s="151">
        <v>1718.595</v>
      </c>
      <c r="Q816" s="144">
        <v>0</v>
      </c>
      <c r="R816" s="144">
        <f t="shared" si="249"/>
        <v>1718.595</v>
      </c>
      <c r="S816" s="144">
        <f t="shared" si="243"/>
        <v>128.94618285000001</v>
      </c>
      <c r="T816" s="144">
        <v>0</v>
      </c>
      <c r="U816" s="144">
        <f t="shared" si="250"/>
        <v>1847.54118285</v>
      </c>
      <c r="V816" s="145"/>
      <c r="W816" s="144">
        <v>0</v>
      </c>
      <c r="X816" s="146">
        <f t="shared" si="244"/>
        <v>0</v>
      </c>
      <c r="Y816" s="144">
        <v>0</v>
      </c>
      <c r="Z816" s="144">
        <f t="shared" si="245"/>
        <v>0</v>
      </c>
      <c r="AA816" s="144">
        <f t="shared" si="246"/>
        <v>157041.00054225</v>
      </c>
      <c r="AB816" s="144">
        <f t="shared" si="247"/>
        <v>0</v>
      </c>
      <c r="AC816" s="147">
        <f t="shared" si="248"/>
        <v>157041</v>
      </c>
      <c r="AD816" s="48"/>
      <c r="AE816" s="21">
        <v>10</v>
      </c>
      <c r="AF816" s="21">
        <v>85</v>
      </c>
      <c r="AG816" s="21">
        <f t="shared" si="251"/>
        <v>14608.057500000001</v>
      </c>
      <c r="AH816" s="21">
        <f t="shared" si="252"/>
        <v>0</v>
      </c>
      <c r="AI816" s="21">
        <f t="shared" si="253"/>
        <v>14608.057500000001</v>
      </c>
      <c r="AJ816" s="21">
        <f t="shared" si="254"/>
        <v>1096.042554225</v>
      </c>
      <c r="AK816" s="21">
        <f t="shared" si="255"/>
        <v>0</v>
      </c>
      <c r="AL816" s="21">
        <f t="shared" si="256"/>
        <v>15704.100054225</v>
      </c>
      <c r="AM816" s="21">
        <f t="shared" si="257"/>
        <v>0</v>
      </c>
      <c r="AN816" s="21">
        <f t="shared" si="258"/>
        <v>0</v>
      </c>
      <c r="AO816" s="21">
        <f t="shared" si="259"/>
        <v>0</v>
      </c>
      <c r="AP816" s="21">
        <f t="shared" si="260"/>
        <v>0</v>
      </c>
      <c r="AQ816" s="23">
        <f t="shared" si="261"/>
        <v>15704.100054225</v>
      </c>
    </row>
    <row r="817" spans="1:43" ht="60" x14ac:dyDescent="0.25">
      <c r="A817" s="128">
        <v>5</v>
      </c>
      <c r="B817" s="140" t="s">
        <v>792</v>
      </c>
      <c r="C817" s="118" t="s">
        <v>765</v>
      </c>
      <c r="D817" s="5"/>
      <c r="E817" s="5"/>
      <c r="F817" s="5"/>
      <c r="G817" s="5"/>
      <c r="H817" s="5"/>
      <c r="I817" s="5"/>
      <c r="J817" s="5"/>
      <c r="K817" s="5"/>
      <c r="L817" s="28"/>
      <c r="M817" s="148" t="s">
        <v>719</v>
      </c>
      <c r="N817" s="149">
        <v>275</v>
      </c>
      <c r="O817" s="150"/>
      <c r="P817" s="151">
        <v>932.62</v>
      </c>
      <c r="Q817" s="144">
        <v>0</v>
      </c>
      <c r="R817" s="144">
        <f t="shared" si="249"/>
        <v>932.62</v>
      </c>
      <c r="S817" s="144">
        <f t="shared" si="243"/>
        <v>69.974478599999998</v>
      </c>
      <c r="T817" s="144">
        <v>0</v>
      </c>
      <c r="U817" s="144">
        <f t="shared" si="250"/>
        <v>1002.5944786</v>
      </c>
      <c r="V817" s="145"/>
      <c r="W817" s="144">
        <v>0</v>
      </c>
      <c r="X817" s="146">
        <f t="shared" si="244"/>
        <v>0</v>
      </c>
      <c r="Y817" s="144">
        <v>0</v>
      </c>
      <c r="Z817" s="144">
        <f t="shared" si="245"/>
        <v>0</v>
      </c>
      <c r="AA817" s="144">
        <f t="shared" si="246"/>
        <v>275713.481615</v>
      </c>
      <c r="AB817" s="144">
        <f t="shared" si="247"/>
        <v>0</v>
      </c>
      <c r="AC817" s="147">
        <f t="shared" si="248"/>
        <v>275713</v>
      </c>
      <c r="AD817" s="48"/>
      <c r="AE817" s="21">
        <v>10</v>
      </c>
      <c r="AF817" s="21">
        <v>275</v>
      </c>
      <c r="AG817" s="21">
        <f t="shared" si="251"/>
        <v>25647.05</v>
      </c>
      <c r="AH817" s="21">
        <f t="shared" si="252"/>
        <v>0</v>
      </c>
      <c r="AI817" s="21">
        <f t="shared" si="253"/>
        <v>25647.05</v>
      </c>
      <c r="AJ817" s="21">
        <f t="shared" si="254"/>
        <v>1924.2981614999999</v>
      </c>
      <c r="AK817" s="21">
        <f t="shared" si="255"/>
        <v>0</v>
      </c>
      <c r="AL817" s="21">
        <f t="shared" si="256"/>
        <v>27571.348161499998</v>
      </c>
      <c r="AM817" s="21">
        <f t="shared" si="257"/>
        <v>0</v>
      </c>
      <c r="AN817" s="21">
        <f t="shared" si="258"/>
        <v>0</v>
      </c>
      <c r="AO817" s="21">
        <f t="shared" si="259"/>
        <v>0</v>
      </c>
      <c r="AP817" s="21">
        <f t="shared" si="260"/>
        <v>0</v>
      </c>
      <c r="AQ817" s="23">
        <f t="shared" si="261"/>
        <v>27571.348161499998</v>
      </c>
    </row>
    <row r="818" spans="1:43" ht="60" x14ac:dyDescent="0.25">
      <c r="A818" s="128">
        <v>6</v>
      </c>
      <c r="B818" s="140" t="s">
        <v>792</v>
      </c>
      <c r="C818" s="118" t="s">
        <v>766</v>
      </c>
      <c r="D818" s="5"/>
      <c r="E818" s="5"/>
      <c r="F818" s="5"/>
      <c r="G818" s="5"/>
      <c r="H818" s="5"/>
      <c r="I818" s="5"/>
      <c r="J818" s="5"/>
      <c r="K818" s="5"/>
      <c r="L818" s="28"/>
      <c r="M818" s="148" t="s">
        <v>719</v>
      </c>
      <c r="N818" s="149">
        <v>225</v>
      </c>
      <c r="O818" s="150"/>
      <c r="P818" s="151">
        <v>1251.23</v>
      </c>
      <c r="Q818" s="144">
        <v>0</v>
      </c>
      <c r="R818" s="144">
        <f t="shared" si="249"/>
        <v>1251.23</v>
      </c>
      <c r="S818" s="144">
        <f t="shared" si="243"/>
        <v>93.879786899999999</v>
      </c>
      <c r="T818" s="144">
        <v>0</v>
      </c>
      <c r="U818" s="144">
        <f t="shared" si="250"/>
        <v>1345.1097869</v>
      </c>
      <c r="V818" s="145"/>
      <c r="W818" s="144">
        <v>0</v>
      </c>
      <c r="X818" s="146">
        <f t="shared" si="244"/>
        <v>0</v>
      </c>
      <c r="Y818" s="144">
        <v>0</v>
      </c>
      <c r="Z818" s="144">
        <f t="shared" si="245"/>
        <v>0</v>
      </c>
      <c r="AA818" s="144">
        <f t="shared" si="246"/>
        <v>302649.70205249998</v>
      </c>
      <c r="AB818" s="144">
        <f t="shared" si="247"/>
        <v>0</v>
      </c>
      <c r="AC818" s="147">
        <f t="shared" si="248"/>
        <v>302650</v>
      </c>
      <c r="AD818" s="48"/>
      <c r="AE818" s="21">
        <v>10</v>
      </c>
      <c r="AF818" s="21">
        <v>225</v>
      </c>
      <c r="AG818" s="21">
        <f t="shared" si="251"/>
        <v>28152.674999999999</v>
      </c>
      <c r="AH818" s="21">
        <f t="shared" si="252"/>
        <v>0</v>
      </c>
      <c r="AI818" s="21">
        <f t="shared" si="253"/>
        <v>28152.674999999999</v>
      </c>
      <c r="AJ818" s="21">
        <f t="shared" si="254"/>
        <v>2112.29520525</v>
      </c>
      <c r="AK818" s="21">
        <f t="shared" si="255"/>
        <v>0</v>
      </c>
      <c r="AL818" s="21">
        <f t="shared" si="256"/>
        <v>30264.97020525</v>
      </c>
      <c r="AM818" s="21">
        <f t="shared" si="257"/>
        <v>0</v>
      </c>
      <c r="AN818" s="21">
        <f t="shared" si="258"/>
        <v>0</v>
      </c>
      <c r="AO818" s="21">
        <f t="shared" si="259"/>
        <v>0</v>
      </c>
      <c r="AP818" s="21">
        <f t="shared" si="260"/>
        <v>0</v>
      </c>
      <c r="AQ818" s="23">
        <f t="shared" si="261"/>
        <v>30264.97020525</v>
      </c>
    </row>
    <row r="819" spans="1:43" ht="45" x14ac:dyDescent="0.25">
      <c r="A819" s="128">
        <v>7</v>
      </c>
      <c r="B819" s="140" t="s">
        <v>792</v>
      </c>
      <c r="C819" s="118" t="s">
        <v>767</v>
      </c>
      <c r="D819" s="5"/>
      <c r="E819" s="5"/>
      <c r="F819" s="5"/>
      <c r="G819" s="5"/>
      <c r="H819" s="5"/>
      <c r="I819" s="5"/>
      <c r="J819" s="5"/>
      <c r="K819" s="5"/>
      <c r="L819" s="28"/>
      <c r="M819" s="148" t="s">
        <v>719</v>
      </c>
      <c r="N819" s="149">
        <v>36</v>
      </c>
      <c r="O819" s="150"/>
      <c r="P819" s="151">
        <v>5674.8450000000003</v>
      </c>
      <c r="Q819" s="144">
        <v>0</v>
      </c>
      <c r="R819" s="144">
        <f t="shared" si="249"/>
        <v>5674.8450000000003</v>
      </c>
      <c r="S819" s="144">
        <f t="shared" si="243"/>
        <v>425.78362035000004</v>
      </c>
      <c r="T819" s="144">
        <v>0</v>
      </c>
      <c r="U819" s="144">
        <f t="shared" si="250"/>
        <v>6100.6286203500003</v>
      </c>
      <c r="V819" s="145"/>
      <c r="W819" s="144">
        <v>0</v>
      </c>
      <c r="X819" s="146">
        <f t="shared" si="244"/>
        <v>0</v>
      </c>
      <c r="Y819" s="144">
        <v>0</v>
      </c>
      <c r="Z819" s="144">
        <f t="shared" si="245"/>
        <v>0</v>
      </c>
      <c r="AA819" s="144">
        <f t="shared" si="246"/>
        <v>219622.63033260001</v>
      </c>
      <c r="AB819" s="144">
        <f t="shared" si="247"/>
        <v>0</v>
      </c>
      <c r="AC819" s="147">
        <f t="shared" si="248"/>
        <v>219623</v>
      </c>
      <c r="AD819" s="48"/>
      <c r="AE819" s="21">
        <v>10</v>
      </c>
      <c r="AF819" s="21">
        <v>36</v>
      </c>
      <c r="AG819" s="21">
        <f t="shared" si="251"/>
        <v>20429.442000000003</v>
      </c>
      <c r="AH819" s="21">
        <f t="shared" si="252"/>
        <v>0</v>
      </c>
      <c r="AI819" s="21">
        <f t="shared" si="253"/>
        <v>20429.442000000003</v>
      </c>
      <c r="AJ819" s="21">
        <f t="shared" si="254"/>
        <v>1532.8210332600001</v>
      </c>
      <c r="AK819" s="21">
        <f t="shared" si="255"/>
        <v>0</v>
      </c>
      <c r="AL819" s="21">
        <f t="shared" si="256"/>
        <v>21962.263033260002</v>
      </c>
      <c r="AM819" s="21">
        <f t="shared" si="257"/>
        <v>0</v>
      </c>
      <c r="AN819" s="21">
        <f t="shared" si="258"/>
        <v>0</v>
      </c>
      <c r="AO819" s="21">
        <f t="shared" si="259"/>
        <v>0</v>
      </c>
      <c r="AP819" s="21">
        <f t="shared" si="260"/>
        <v>0</v>
      </c>
      <c r="AQ819" s="23">
        <f t="shared" si="261"/>
        <v>21962.263033260002</v>
      </c>
    </row>
    <row r="820" spans="1:43" ht="45" x14ac:dyDescent="0.25">
      <c r="A820" s="128">
        <v>8</v>
      </c>
      <c r="B820" s="140" t="s">
        <v>792</v>
      </c>
      <c r="C820" s="118" t="s">
        <v>768</v>
      </c>
      <c r="D820" s="5"/>
      <c r="E820" s="5"/>
      <c r="F820" s="5"/>
      <c r="G820" s="5"/>
      <c r="H820" s="5"/>
      <c r="I820" s="5"/>
      <c r="J820" s="5"/>
      <c r="K820" s="5"/>
      <c r="L820" s="28"/>
      <c r="M820" s="148" t="s">
        <v>719</v>
      </c>
      <c r="N820" s="149">
        <v>125</v>
      </c>
      <c r="O820" s="150"/>
      <c r="P820" s="151">
        <v>5570.4</v>
      </c>
      <c r="Q820" s="144">
        <v>0</v>
      </c>
      <c r="R820" s="144">
        <f t="shared" si="249"/>
        <v>5570.4</v>
      </c>
      <c r="S820" s="144">
        <f t="shared" si="243"/>
        <v>417.94711199999995</v>
      </c>
      <c r="T820" s="144">
        <v>0</v>
      </c>
      <c r="U820" s="144">
        <f t="shared" si="250"/>
        <v>5988.3471119999995</v>
      </c>
      <c r="V820" s="145"/>
      <c r="W820" s="144">
        <v>0</v>
      </c>
      <c r="X820" s="146">
        <f t="shared" si="244"/>
        <v>0</v>
      </c>
      <c r="Y820" s="144">
        <v>0</v>
      </c>
      <c r="Z820" s="144">
        <f t="shared" si="245"/>
        <v>0</v>
      </c>
      <c r="AA820" s="144">
        <f t="shared" si="246"/>
        <v>748543.38899999997</v>
      </c>
      <c r="AB820" s="144">
        <f t="shared" si="247"/>
        <v>0</v>
      </c>
      <c r="AC820" s="147">
        <f t="shared" si="248"/>
        <v>748543</v>
      </c>
      <c r="AD820" s="48"/>
      <c r="AE820" s="21">
        <v>10</v>
      </c>
      <c r="AF820" s="21">
        <v>125</v>
      </c>
      <c r="AG820" s="21">
        <f t="shared" si="251"/>
        <v>69630</v>
      </c>
      <c r="AH820" s="21">
        <f t="shared" si="252"/>
        <v>0</v>
      </c>
      <c r="AI820" s="21">
        <f t="shared" si="253"/>
        <v>69630</v>
      </c>
      <c r="AJ820" s="21">
        <f t="shared" si="254"/>
        <v>5224.3388999999997</v>
      </c>
      <c r="AK820" s="21">
        <f t="shared" si="255"/>
        <v>0</v>
      </c>
      <c r="AL820" s="21">
        <f t="shared" si="256"/>
        <v>74854.338900000002</v>
      </c>
      <c r="AM820" s="21">
        <f t="shared" si="257"/>
        <v>0</v>
      </c>
      <c r="AN820" s="21">
        <f t="shared" si="258"/>
        <v>0</v>
      </c>
      <c r="AO820" s="21">
        <f t="shared" si="259"/>
        <v>0</v>
      </c>
      <c r="AP820" s="21">
        <f t="shared" si="260"/>
        <v>0</v>
      </c>
      <c r="AQ820" s="23">
        <f t="shared" si="261"/>
        <v>74854.338900000002</v>
      </c>
    </row>
    <row r="821" spans="1:43" ht="45" x14ac:dyDescent="0.25">
      <c r="A821" s="128">
        <v>9</v>
      </c>
      <c r="B821" s="140" t="s">
        <v>792</v>
      </c>
      <c r="C821" s="118" t="s">
        <v>769</v>
      </c>
      <c r="D821" s="5"/>
      <c r="E821" s="5"/>
      <c r="F821" s="5"/>
      <c r="G821" s="5"/>
      <c r="H821" s="5"/>
      <c r="I821" s="5"/>
      <c r="J821" s="5"/>
      <c r="K821" s="5"/>
      <c r="L821" s="28"/>
      <c r="M821" s="148" t="s">
        <v>719</v>
      </c>
      <c r="N821" s="149">
        <v>30</v>
      </c>
      <c r="O821" s="150"/>
      <c r="P821" s="151">
        <v>1983.4</v>
      </c>
      <c r="Q821" s="144">
        <v>0</v>
      </c>
      <c r="R821" s="144">
        <f t="shared" si="249"/>
        <v>1983.4</v>
      </c>
      <c r="S821" s="144">
        <f t="shared" si="243"/>
        <v>148.814502</v>
      </c>
      <c r="T821" s="144">
        <v>0</v>
      </c>
      <c r="U821" s="144">
        <f t="shared" si="250"/>
        <v>2132.2145020000003</v>
      </c>
      <c r="V821" s="145"/>
      <c r="W821" s="144">
        <v>0</v>
      </c>
      <c r="X821" s="146">
        <f t="shared" si="244"/>
        <v>0</v>
      </c>
      <c r="Y821" s="144">
        <v>0</v>
      </c>
      <c r="Z821" s="144">
        <f t="shared" si="245"/>
        <v>0</v>
      </c>
      <c r="AA821" s="144">
        <f t="shared" si="246"/>
        <v>63966.435060000011</v>
      </c>
      <c r="AB821" s="144">
        <f t="shared" si="247"/>
        <v>0</v>
      </c>
      <c r="AC821" s="147">
        <f t="shared" si="248"/>
        <v>63966</v>
      </c>
      <c r="AD821" s="48"/>
      <c r="AE821" s="21">
        <v>10</v>
      </c>
      <c r="AF821" s="21">
        <v>30</v>
      </c>
      <c r="AG821" s="21">
        <f t="shared" si="251"/>
        <v>5950.2</v>
      </c>
      <c r="AH821" s="21">
        <f t="shared" si="252"/>
        <v>0</v>
      </c>
      <c r="AI821" s="21">
        <f t="shared" si="253"/>
        <v>5950.2</v>
      </c>
      <c r="AJ821" s="21">
        <f t="shared" si="254"/>
        <v>446.44350599999996</v>
      </c>
      <c r="AK821" s="21">
        <f t="shared" si="255"/>
        <v>0</v>
      </c>
      <c r="AL821" s="21">
        <f t="shared" si="256"/>
        <v>6396.6435059999994</v>
      </c>
      <c r="AM821" s="21">
        <f t="shared" si="257"/>
        <v>0</v>
      </c>
      <c r="AN821" s="21">
        <f t="shared" si="258"/>
        <v>0</v>
      </c>
      <c r="AO821" s="21">
        <f t="shared" si="259"/>
        <v>0</v>
      </c>
      <c r="AP821" s="21">
        <f t="shared" si="260"/>
        <v>0</v>
      </c>
      <c r="AQ821" s="23">
        <f t="shared" si="261"/>
        <v>6396.6435059999994</v>
      </c>
    </row>
    <row r="822" spans="1:43" ht="45" x14ac:dyDescent="0.25">
      <c r="A822" s="128">
        <v>10</v>
      </c>
      <c r="B822" s="140" t="s">
        <v>792</v>
      </c>
      <c r="C822" s="118" t="s">
        <v>545</v>
      </c>
      <c r="D822" s="5"/>
      <c r="E822" s="5"/>
      <c r="F822" s="5"/>
      <c r="G822" s="5"/>
      <c r="H822" s="5"/>
      <c r="I822" s="5"/>
      <c r="J822" s="5"/>
      <c r="K822" s="5"/>
      <c r="L822" s="28"/>
      <c r="M822" s="148" t="s">
        <v>719</v>
      </c>
      <c r="N822" s="149">
        <v>5</v>
      </c>
      <c r="O822" s="150"/>
      <c r="P822" s="151">
        <v>2446.5450000000001</v>
      </c>
      <c r="Q822" s="144">
        <v>0</v>
      </c>
      <c r="R822" s="144">
        <f t="shared" si="249"/>
        <v>2446.5450000000001</v>
      </c>
      <c r="S822" s="144">
        <f t="shared" si="243"/>
        <v>183.56427135000001</v>
      </c>
      <c r="T822" s="144">
        <v>0</v>
      </c>
      <c r="U822" s="144">
        <f t="shared" si="250"/>
        <v>2630.1092713500002</v>
      </c>
      <c r="V822" s="145"/>
      <c r="W822" s="144">
        <v>0</v>
      </c>
      <c r="X822" s="146">
        <f t="shared" si="244"/>
        <v>0</v>
      </c>
      <c r="Y822" s="144">
        <v>0</v>
      </c>
      <c r="Z822" s="144">
        <f t="shared" si="245"/>
        <v>0</v>
      </c>
      <c r="AA822" s="144">
        <f t="shared" si="246"/>
        <v>13150.546356750001</v>
      </c>
      <c r="AB822" s="144">
        <f t="shared" si="247"/>
        <v>0</v>
      </c>
      <c r="AC822" s="147">
        <f t="shared" si="248"/>
        <v>13151</v>
      </c>
      <c r="AD822" s="48"/>
      <c r="AE822" s="21">
        <v>10</v>
      </c>
      <c r="AF822" s="21">
        <v>5</v>
      </c>
      <c r="AG822" s="21">
        <f t="shared" si="251"/>
        <v>1223.2725</v>
      </c>
      <c r="AH822" s="21">
        <f t="shared" si="252"/>
        <v>0</v>
      </c>
      <c r="AI822" s="21">
        <f t="shared" si="253"/>
        <v>1223.2725</v>
      </c>
      <c r="AJ822" s="21">
        <f t="shared" si="254"/>
        <v>91.782135675000006</v>
      </c>
      <c r="AK822" s="21">
        <f t="shared" si="255"/>
        <v>0</v>
      </c>
      <c r="AL822" s="21">
        <f t="shared" si="256"/>
        <v>1315.0546356750001</v>
      </c>
      <c r="AM822" s="21">
        <f t="shared" si="257"/>
        <v>0</v>
      </c>
      <c r="AN822" s="21">
        <f t="shared" si="258"/>
        <v>0</v>
      </c>
      <c r="AO822" s="21">
        <f t="shared" si="259"/>
        <v>0</v>
      </c>
      <c r="AP822" s="21">
        <f t="shared" si="260"/>
        <v>0</v>
      </c>
      <c r="AQ822" s="23">
        <f t="shared" si="261"/>
        <v>1315.0546356750001</v>
      </c>
    </row>
    <row r="823" spans="1:43" ht="45" x14ac:dyDescent="0.25">
      <c r="A823" s="128">
        <v>11</v>
      </c>
      <c r="B823" s="140" t="s">
        <v>792</v>
      </c>
      <c r="C823" s="118" t="s">
        <v>770</v>
      </c>
      <c r="D823" s="5"/>
      <c r="E823" s="5"/>
      <c r="F823" s="5"/>
      <c r="G823" s="5"/>
      <c r="H823" s="5"/>
      <c r="I823" s="5"/>
      <c r="J823" s="5"/>
      <c r="K823" s="5"/>
      <c r="L823" s="28"/>
      <c r="M823" s="148" t="s">
        <v>719</v>
      </c>
      <c r="N823" s="149">
        <v>15</v>
      </c>
      <c r="O823" s="150"/>
      <c r="P823" s="151">
        <v>12460.605</v>
      </c>
      <c r="Q823" s="144">
        <v>0</v>
      </c>
      <c r="R823" s="144">
        <f t="shared" si="249"/>
        <v>12460.605</v>
      </c>
      <c r="S823" s="144">
        <f t="shared" si="243"/>
        <v>934.91919314999996</v>
      </c>
      <c r="T823" s="144">
        <v>0</v>
      </c>
      <c r="U823" s="144">
        <f t="shared" si="250"/>
        <v>13395.524193149999</v>
      </c>
      <c r="V823" s="145"/>
      <c r="W823" s="144">
        <v>0</v>
      </c>
      <c r="X823" s="146">
        <f t="shared" si="244"/>
        <v>0</v>
      </c>
      <c r="Y823" s="144">
        <v>0</v>
      </c>
      <c r="Z823" s="144">
        <f t="shared" si="245"/>
        <v>0</v>
      </c>
      <c r="AA823" s="144">
        <f t="shared" si="246"/>
        <v>200932.86289724999</v>
      </c>
      <c r="AB823" s="144">
        <f t="shared" si="247"/>
        <v>0</v>
      </c>
      <c r="AC823" s="147">
        <f t="shared" si="248"/>
        <v>200933</v>
      </c>
      <c r="AD823" s="48"/>
      <c r="AE823" s="21">
        <v>10</v>
      </c>
      <c r="AF823" s="21">
        <v>15</v>
      </c>
      <c r="AG823" s="21">
        <f t="shared" si="251"/>
        <v>18690.907500000001</v>
      </c>
      <c r="AH823" s="21">
        <f t="shared" si="252"/>
        <v>0</v>
      </c>
      <c r="AI823" s="21">
        <f t="shared" si="253"/>
        <v>18690.907500000001</v>
      </c>
      <c r="AJ823" s="21">
        <f t="shared" si="254"/>
        <v>1402.3787897249997</v>
      </c>
      <c r="AK823" s="21">
        <f t="shared" si="255"/>
        <v>0</v>
      </c>
      <c r="AL823" s="21">
        <f t="shared" si="256"/>
        <v>20093.286289725002</v>
      </c>
      <c r="AM823" s="21">
        <f t="shared" si="257"/>
        <v>0</v>
      </c>
      <c r="AN823" s="21">
        <f t="shared" si="258"/>
        <v>0</v>
      </c>
      <c r="AO823" s="21">
        <f t="shared" si="259"/>
        <v>0</v>
      </c>
      <c r="AP823" s="21">
        <f t="shared" si="260"/>
        <v>0</v>
      </c>
      <c r="AQ823" s="23">
        <f t="shared" si="261"/>
        <v>20093.286289725002</v>
      </c>
    </row>
    <row r="824" spans="1:43" ht="60" x14ac:dyDescent="0.25">
      <c r="A824" s="128">
        <v>12</v>
      </c>
      <c r="B824" s="140" t="s">
        <v>792</v>
      </c>
      <c r="C824" s="118" t="s">
        <v>771</v>
      </c>
      <c r="D824" s="5"/>
      <c r="E824" s="5"/>
      <c r="F824" s="5"/>
      <c r="G824" s="5"/>
      <c r="H824" s="5"/>
      <c r="I824" s="5"/>
      <c r="J824" s="5"/>
      <c r="K824" s="5"/>
      <c r="L824" s="28"/>
      <c r="M824" s="148" t="s">
        <v>719</v>
      </c>
      <c r="N824" s="149">
        <v>10</v>
      </c>
      <c r="O824" s="150"/>
      <c r="P824" s="151">
        <v>526.44500000000005</v>
      </c>
      <c r="Q824" s="144">
        <v>0</v>
      </c>
      <c r="R824" s="144">
        <f t="shared" si="249"/>
        <v>526.44500000000005</v>
      </c>
      <c r="S824" s="144">
        <f t="shared" si="243"/>
        <v>39.499168350000005</v>
      </c>
      <c r="T824" s="144">
        <v>0</v>
      </c>
      <c r="U824" s="144">
        <f t="shared" si="250"/>
        <v>565.94416835000004</v>
      </c>
      <c r="V824" s="145"/>
      <c r="W824" s="144">
        <v>0</v>
      </c>
      <c r="X824" s="146">
        <f t="shared" si="244"/>
        <v>0</v>
      </c>
      <c r="Y824" s="144">
        <v>0</v>
      </c>
      <c r="Z824" s="144">
        <f t="shared" si="245"/>
        <v>0</v>
      </c>
      <c r="AA824" s="144">
        <f t="shared" si="246"/>
        <v>5659.4416835000002</v>
      </c>
      <c r="AB824" s="144">
        <f t="shared" si="247"/>
        <v>0</v>
      </c>
      <c r="AC824" s="147">
        <f t="shared" si="248"/>
        <v>5659</v>
      </c>
      <c r="AD824" s="48"/>
      <c r="AE824" s="21">
        <v>10</v>
      </c>
      <c r="AF824" s="21">
        <v>10</v>
      </c>
      <c r="AG824" s="21">
        <f t="shared" si="251"/>
        <v>526.44500000000005</v>
      </c>
      <c r="AH824" s="21">
        <f t="shared" si="252"/>
        <v>0</v>
      </c>
      <c r="AI824" s="21">
        <f t="shared" si="253"/>
        <v>526.44500000000005</v>
      </c>
      <c r="AJ824" s="21">
        <f t="shared" si="254"/>
        <v>39.499168350000005</v>
      </c>
      <c r="AK824" s="21">
        <f t="shared" si="255"/>
        <v>0</v>
      </c>
      <c r="AL824" s="21">
        <f t="shared" si="256"/>
        <v>565.94416835000004</v>
      </c>
      <c r="AM824" s="21">
        <f t="shared" si="257"/>
        <v>0</v>
      </c>
      <c r="AN824" s="21">
        <f t="shared" si="258"/>
        <v>0</v>
      </c>
      <c r="AO824" s="21">
        <f t="shared" si="259"/>
        <v>0</v>
      </c>
      <c r="AP824" s="21">
        <f t="shared" si="260"/>
        <v>0</v>
      </c>
      <c r="AQ824" s="23">
        <f t="shared" si="261"/>
        <v>565.94416835000004</v>
      </c>
    </row>
    <row r="825" spans="1:43" ht="45" x14ac:dyDescent="0.25">
      <c r="A825" s="128">
        <v>13</v>
      </c>
      <c r="B825" s="140" t="s">
        <v>792</v>
      </c>
      <c r="C825" s="118" t="s">
        <v>546</v>
      </c>
      <c r="D825" s="5"/>
      <c r="E825" s="5"/>
      <c r="F825" s="5"/>
      <c r="G825" s="5"/>
      <c r="H825" s="5"/>
      <c r="I825" s="5"/>
      <c r="J825" s="5"/>
      <c r="K825" s="5"/>
      <c r="L825" s="28"/>
      <c r="M825" s="148" t="s">
        <v>719</v>
      </c>
      <c r="N825" s="149">
        <v>345</v>
      </c>
      <c r="O825" s="150"/>
      <c r="P825" s="151">
        <v>1269.165</v>
      </c>
      <c r="Q825" s="144">
        <v>0</v>
      </c>
      <c r="R825" s="144">
        <f t="shared" si="249"/>
        <v>1269.165</v>
      </c>
      <c r="S825" s="144">
        <f t="shared" si="243"/>
        <v>95.225449949999998</v>
      </c>
      <c r="T825" s="144">
        <v>0</v>
      </c>
      <c r="U825" s="144">
        <f t="shared" si="250"/>
        <v>1364.3904499499999</v>
      </c>
      <c r="V825" s="145"/>
      <c r="W825" s="144">
        <v>0</v>
      </c>
      <c r="X825" s="146">
        <f t="shared" si="244"/>
        <v>0</v>
      </c>
      <c r="Y825" s="144">
        <v>0</v>
      </c>
      <c r="Z825" s="144">
        <f t="shared" si="245"/>
        <v>0</v>
      </c>
      <c r="AA825" s="144">
        <f t="shared" si="246"/>
        <v>470714.70523274998</v>
      </c>
      <c r="AB825" s="144">
        <f t="shared" si="247"/>
        <v>0</v>
      </c>
      <c r="AC825" s="147">
        <f t="shared" si="248"/>
        <v>470715</v>
      </c>
      <c r="AD825" s="48"/>
      <c r="AE825" s="21">
        <v>10</v>
      </c>
      <c r="AF825" s="21">
        <v>345</v>
      </c>
      <c r="AG825" s="21">
        <f t="shared" si="251"/>
        <v>43786.192499999997</v>
      </c>
      <c r="AH825" s="21">
        <f t="shared" si="252"/>
        <v>0</v>
      </c>
      <c r="AI825" s="21">
        <f t="shared" si="253"/>
        <v>43786.192499999997</v>
      </c>
      <c r="AJ825" s="21">
        <f t="shared" si="254"/>
        <v>3285.2780232750001</v>
      </c>
      <c r="AK825" s="21">
        <f t="shared" si="255"/>
        <v>0</v>
      </c>
      <c r="AL825" s="21">
        <f t="shared" si="256"/>
        <v>47071.470523274998</v>
      </c>
      <c r="AM825" s="21">
        <f t="shared" si="257"/>
        <v>0</v>
      </c>
      <c r="AN825" s="21">
        <f t="shared" si="258"/>
        <v>0</v>
      </c>
      <c r="AO825" s="21">
        <f t="shared" si="259"/>
        <v>0</v>
      </c>
      <c r="AP825" s="21">
        <f t="shared" si="260"/>
        <v>0</v>
      </c>
      <c r="AQ825" s="23">
        <f t="shared" si="261"/>
        <v>47071.470523274998</v>
      </c>
    </row>
    <row r="826" spans="1:43" ht="45" x14ac:dyDescent="0.25">
      <c r="A826" s="128">
        <v>14</v>
      </c>
      <c r="B826" s="140" t="s">
        <v>792</v>
      </c>
      <c r="C826" s="118" t="s">
        <v>547</v>
      </c>
      <c r="D826" s="5"/>
      <c r="E826" s="5"/>
      <c r="F826" s="5"/>
      <c r="G826" s="5"/>
      <c r="H826" s="5"/>
      <c r="I826" s="5"/>
      <c r="J826" s="5"/>
      <c r="K826" s="5"/>
      <c r="L826" s="28"/>
      <c r="M826" s="148" t="s">
        <v>719</v>
      </c>
      <c r="N826" s="149">
        <v>45</v>
      </c>
      <c r="O826" s="150"/>
      <c r="P826" s="151">
        <v>853.495</v>
      </c>
      <c r="Q826" s="144">
        <v>0</v>
      </c>
      <c r="R826" s="144">
        <f t="shared" si="249"/>
        <v>853.495</v>
      </c>
      <c r="S826" s="144">
        <f t="shared" si="243"/>
        <v>64.037729850000005</v>
      </c>
      <c r="T826" s="144">
        <v>0</v>
      </c>
      <c r="U826" s="144">
        <f t="shared" si="250"/>
        <v>917.53272985000001</v>
      </c>
      <c r="V826" s="145"/>
      <c r="W826" s="144">
        <v>0</v>
      </c>
      <c r="X826" s="146">
        <f t="shared" si="244"/>
        <v>0</v>
      </c>
      <c r="Y826" s="144">
        <v>0</v>
      </c>
      <c r="Z826" s="144">
        <f t="shared" si="245"/>
        <v>0</v>
      </c>
      <c r="AA826" s="144">
        <f t="shared" si="246"/>
        <v>41288.972843249998</v>
      </c>
      <c r="AB826" s="144">
        <f t="shared" si="247"/>
        <v>0</v>
      </c>
      <c r="AC826" s="147">
        <f t="shared" si="248"/>
        <v>41289</v>
      </c>
      <c r="AD826" s="48"/>
      <c r="AE826" s="21">
        <v>10</v>
      </c>
      <c r="AF826" s="21">
        <v>45</v>
      </c>
      <c r="AG826" s="21">
        <f t="shared" si="251"/>
        <v>3840.7275</v>
      </c>
      <c r="AH826" s="21">
        <f t="shared" si="252"/>
        <v>0</v>
      </c>
      <c r="AI826" s="21">
        <f t="shared" si="253"/>
        <v>3840.7275</v>
      </c>
      <c r="AJ826" s="21">
        <f t="shared" si="254"/>
        <v>288.16978432500002</v>
      </c>
      <c r="AK826" s="21">
        <f t="shared" si="255"/>
        <v>0</v>
      </c>
      <c r="AL826" s="21">
        <f t="shared" si="256"/>
        <v>4128.8972843250003</v>
      </c>
      <c r="AM826" s="21">
        <f t="shared" si="257"/>
        <v>0</v>
      </c>
      <c r="AN826" s="21">
        <f t="shared" si="258"/>
        <v>0</v>
      </c>
      <c r="AO826" s="21">
        <f t="shared" si="259"/>
        <v>0</v>
      </c>
      <c r="AP826" s="21">
        <f t="shared" si="260"/>
        <v>0</v>
      </c>
      <c r="AQ826" s="23">
        <f t="shared" si="261"/>
        <v>4128.8972843250003</v>
      </c>
    </row>
    <row r="827" spans="1:43" ht="30" x14ac:dyDescent="0.25">
      <c r="A827" s="128">
        <v>16</v>
      </c>
      <c r="B827" s="140" t="s">
        <v>792</v>
      </c>
      <c r="C827" s="118" t="s">
        <v>548</v>
      </c>
      <c r="D827" s="5"/>
      <c r="E827" s="5"/>
      <c r="F827" s="5"/>
      <c r="G827" s="5"/>
      <c r="H827" s="5"/>
      <c r="I827" s="5"/>
      <c r="J827" s="5"/>
      <c r="K827" s="5"/>
      <c r="L827" s="28"/>
      <c r="M827" s="148" t="s">
        <v>719</v>
      </c>
      <c r="N827" s="149">
        <v>220</v>
      </c>
      <c r="O827" s="150"/>
      <c r="P827" s="151">
        <v>1870.5150000000001</v>
      </c>
      <c r="Q827" s="144">
        <v>0</v>
      </c>
      <c r="R827" s="144">
        <f t="shared" si="249"/>
        <v>1870.5150000000001</v>
      </c>
      <c r="S827" s="144">
        <f t="shared" si="243"/>
        <v>140.34474045000002</v>
      </c>
      <c r="T827" s="144">
        <v>0</v>
      </c>
      <c r="U827" s="144">
        <f t="shared" si="250"/>
        <v>2010.8597404500001</v>
      </c>
      <c r="V827" s="145"/>
      <c r="W827" s="144">
        <v>0</v>
      </c>
      <c r="X827" s="146">
        <f t="shared" si="244"/>
        <v>0</v>
      </c>
      <c r="Y827" s="144">
        <v>0</v>
      </c>
      <c r="Z827" s="144">
        <f t="shared" si="245"/>
        <v>0</v>
      </c>
      <c r="AA827" s="144">
        <f t="shared" si="246"/>
        <v>442389.14289900003</v>
      </c>
      <c r="AB827" s="144">
        <f t="shared" si="247"/>
        <v>0</v>
      </c>
      <c r="AC827" s="147">
        <f t="shared" si="248"/>
        <v>442389</v>
      </c>
      <c r="AD827" s="48"/>
      <c r="AE827" s="21">
        <v>10</v>
      </c>
      <c r="AF827" s="21">
        <v>220</v>
      </c>
      <c r="AG827" s="21">
        <f t="shared" si="251"/>
        <v>41151.33</v>
      </c>
      <c r="AH827" s="21">
        <f t="shared" si="252"/>
        <v>0</v>
      </c>
      <c r="AI827" s="21">
        <f t="shared" si="253"/>
        <v>41151.33</v>
      </c>
      <c r="AJ827" s="21">
        <f t="shared" si="254"/>
        <v>3087.5842899000004</v>
      </c>
      <c r="AK827" s="21">
        <f t="shared" si="255"/>
        <v>0</v>
      </c>
      <c r="AL827" s="21">
        <f t="shared" si="256"/>
        <v>44238.9142899</v>
      </c>
      <c r="AM827" s="21">
        <f t="shared" si="257"/>
        <v>0</v>
      </c>
      <c r="AN827" s="21">
        <f t="shared" si="258"/>
        <v>0</v>
      </c>
      <c r="AO827" s="21">
        <f t="shared" si="259"/>
        <v>0</v>
      </c>
      <c r="AP827" s="21">
        <f t="shared" si="260"/>
        <v>0</v>
      </c>
      <c r="AQ827" s="23">
        <f t="shared" si="261"/>
        <v>44238.9142899</v>
      </c>
    </row>
    <row r="828" spans="1:43" x14ac:dyDescent="0.25">
      <c r="A828" s="128"/>
      <c r="B828" s="140" t="s">
        <v>792</v>
      </c>
      <c r="C828" s="118" t="s">
        <v>549</v>
      </c>
      <c r="D828" s="5"/>
      <c r="E828" s="5"/>
      <c r="F828" s="5"/>
      <c r="G828" s="5"/>
      <c r="H828" s="5"/>
      <c r="I828" s="5"/>
      <c r="J828" s="5"/>
      <c r="K828" s="5"/>
      <c r="L828" s="28"/>
      <c r="M828" s="141" t="s">
        <v>732</v>
      </c>
      <c r="N828" s="142">
        <v>0</v>
      </c>
      <c r="O828" s="150"/>
      <c r="P828" s="144">
        <v>0</v>
      </c>
      <c r="Q828" s="144">
        <v>0</v>
      </c>
      <c r="R828" s="144">
        <f t="shared" si="249"/>
        <v>0</v>
      </c>
      <c r="S828" s="144">
        <f t="shared" si="243"/>
        <v>0</v>
      </c>
      <c r="T828" s="144">
        <v>0</v>
      </c>
      <c r="U828" s="144">
        <f t="shared" si="250"/>
        <v>0</v>
      </c>
      <c r="V828" s="145"/>
      <c r="W828" s="144">
        <v>0</v>
      </c>
      <c r="X828" s="146">
        <f t="shared" si="244"/>
        <v>0</v>
      </c>
      <c r="Y828" s="144">
        <v>0</v>
      </c>
      <c r="Z828" s="144">
        <f t="shared" si="245"/>
        <v>0</v>
      </c>
      <c r="AA828" s="144">
        <f t="shared" si="246"/>
        <v>0</v>
      </c>
      <c r="AB828" s="144">
        <f t="shared" si="247"/>
        <v>0</v>
      </c>
      <c r="AC828" s="147">
        <f t="shared" si="248"/>
        <v>0</v>
      </c>
      <c r="AD828" s="48"/>
      <c r="AE828" s="21">
        <v>10</v>
      </c>
      <c r="AF828" s="21">
        <v>0</v>
      </c>
      <c r="AG828" s="21">
        <f t="shared" si="251"/>
        <v>0</v>
      </c>
      <c r="AH828" s="21">
        <f t="shared" si="252"/>
        <v>0</v>
      </c>
      <c r="AI828" s="21">
        <f t="shared" si="253"/>
        <v>0</v>
      </c>
      <c r="AJ828" s="21">
        <f t="shared" si="254"/>
        <v>0</v>
      </c>
      <c r="AK828" s="21">
        <f t="shared" si="255"/>
        <v>0</v>
      </c>
      <c r="AL828" s="21">
        <f t="shared" si="256"/>
        <v>0</v>
      </c>
      <c r="AM828" s="21">
        <f t="shared" si="257"/>
        <v>0</v>
      </c>
      <c r="AN828" s="21">
        <f t="shared" si="258"/>
        <v>0</v>
      </c>
      <c r="AO828" s="21">
        <f t="shared" si="259"/>
        <v>0</v>
      </c>
      <c r="AP828" s="21">
        <f t="shared" si="260"/>
        <v>0</v>
      </c>
      <c r="AQ828" s="23">
        <f t="shared" si="261"/>
        <v>0</v>
      </c>
    </row>
    <row r="829" spans="1:43" ht="30" x14ac:dyDescent="0.25">
      <c r="A829" s="128">
        <v>17</v>
      </c>
      <c r="B829" s="140" t="s">
        <v>792</v>
      </c>
      <c r="C829" s="118" t="s">
        <v>550</v>
      </c>
      <c r="D829" s="5"/>
      <c r="E829" s="5"/>
      <c r="F829" s="5"/>
      <c r="G829" s="5"/>
      <c r="H829" s="5"/>
      <c r="I829" s="5"/>
      <c r="J829" s="5"/>
      <c r="K829" s="5"/>
      <c r="L829" s="28"/>
      <c r="M829" s="148" t="s">
        <v>719</v>
      </c>
      <c r="N829" s="149">
        <v>15</v>
      </c>
      <c r="O829" s="150"/>
      <c r="P829" s="151">
        <v>1490.7149999999999</v>
      </c>
      <c r="Q829" s="144">
        <v>0</v>
      </c>
      <c r="R829" s="144">
        <f t="shared" si="249"/>
        <v>1490.7149999999999</v>
      </c>
      <c r="S829" s="144">
        <f t="shared" si="243"/>
        <v>111.84834644999999</v>
      </c>
      <c r="T829" s="144">
        <v>0</v>
      </c>
      <c r="U829" s="144">
        <f t="shared" si="250"/>
        <v>1602.5633464499999</v>
      </c>
      <c r="V829" s="145"/>
      <c r="W829" s="144">
        <v>0</v>
      </c>
      <c r="X829" s="146">
        <f t="shared" si="244"/>
        <v>0</v>
      </c>
      <c r="Y829" s="144">
        <v>0</v>
      </c>
      <c r="Z829" s="144">
        <f t="shared" si="245"/>
        <v>0</v>
      </c>
      <c r="AA829" s="144">
        <f t="shared" si="246"/>
        <v>24038.45019675</v>
      </c>
      <c r="AB829" s="144">
        <f t="shared" si="247"/>
        <v>0</v>
      </c>
      <c r="AC829" s="147">
        <f t="shared" si="248"/>
        <v>24038</v>
      </c>
      <c r="AD829" s="48"/>
      <c r="AE829" s="21">
        <v>10</v>
      </c>
      <c r="AF829" s="21">
        <v>15</v>
      </c>
      <c r="AG829" s="21">
        <f t="shared" si="251"/>
        <v>2236.0725000000002</v>
      </c>
      <c r="AH829" s="21">
        <f t="shared" si="252"/>
        <v>0</v>
      </c>
      <c r="AI829" s="21">
        <f t="shared" si="253"/>
        <v>2236.0725000000002</v>
      </c>
      <c r="AJ829" s="21">
        <f t="shared" si="254"/>
        <v>167.77251967500001</v>
      </c>
      <c r="AK829" s="21">
        <f t="shared" si="255"/>
        <v>0</v>
      </c>
      <c r="AL829" s="21">
        <f t="shared" si="256"/>
        <v>2403.845019675</v>
      </c>
      <c r="AM829" s="21">
        <f t="shared" si="257"/>
        <v>0</v>
      </c>
      <c r="AN829" s="21">
        <f t="shared" si="258"/>
        <v>0</v>
      </c>
      <c r="AO829" s="21">
        <f t="shared" si="259"/>
        <v>0</v>
      </c>
      <c r="AP829" s="21">
        <f t="shared" si="260"/>
        <v>0</v>
      </c>
      <c r="AQ829" s="23">
        <f t="shared" si="261"/>
        <v>2403.845019675</v>
      </c>
    </row>
    <row r="830" spans="1:43" ht="30" x14ac:dyDescent="0.25">
      <c r="A830" s="128"/>
      <c r="B830" s="140" t="s">
        <v>792</v>
      </c>
      <c r="C830" s="118" t="s">
        <v>551</v>
      </c>
      <c r="D830" s="5"/>
      <c r="E830" s="5"/>
      <c r="F830" s="5"/>
      <c r="G830" s="5"/>
      <c r="H830" s="5"/>
      <c r="I830" s="5"/>
      <c r="J830" s="5"/>
      <c r="K830" s="5"/>
      <c r="L830" s="28"/>
      <c r="M830" s="141" t="s">
        <v>732</v>
      </c>
      <c r="N830" s="142">
        <v>0</v>
      </c>
      <c r="O830" s="150"/>
      <c r="P830" s="144">
        <v>0</v>
      </c>
      <c r="Q830" s="144">
        <v>0</v>
      </c>
      <c r="R830" s="144">
        <f t="shared" si="249"/>
        <v>0</v>
      </c>
      <c r="S830" s="144">
        <f t="shared" si="243"/>
        <v>0</v>
      </c>
      <c r="T830" s="144">
        <v>0</v>
      </c>
      <c r="U830" s="144">
        <f t="shared" si="250"/>
        <v>0</v>
      </c>
      <c r="V830" s="145"/>
      <c r="W830" s="144">
        <v>0</v>
      </c>
      <c r="X830" s="146">
        <f t="shared" si="244"/>
        <v>0</v>
      </c>
      <c r="Y830" s="144">
        <v>0</v>
      </c>
      <c r="Z830" s="144">
        <f t="shared" si="245"/>
        <v>0</v>
      </c>
      <c r="AA830" s="144">
        <f t="shared" si="246"/>
        <v>0</v>
      </c>
      <c r="AB830" s="144">
        <f t="shared" si="247"/>
        <v>0</v>
      </c>
      <c r="AC830" s="147">
        <f t="shared" si="248"/>
        <v>0</v>
      </c>
      <c r="AD830" s="48"/>
      <c r="AE830" s="21">
        <v>10</v>
      </c>
      <c r="AF830" s="21">
        <v>0</v>
      </c>
      <c r="AG830" s="21">
        <f t="shared" si="251"/>
        <v>0</v>
      </c>
      <c r="AH830" s="21">
        <f t="shared" si="252"/>
        <v>0</v>
      </c>
      <c r="AI830" s="21">
        <f t="shared" si="253"/>
        <v>0</v>
      </c>
      <c r="AJ830" s="21">
        <f t="shared" si="254"/>
        <v>0</v>
      </c>
      <c r="AK830" s="21">
        <f t="shared" si="255"/>
        <v>0</v>
      </c>
      <c r="AL830" s="21">
        <f t="shared" si="256"/>
        <v>0</v>
      </c>
      <c r="AM830" s="21">
        <f t="shared" si="257"/>
        <v>0</v>
      </c>
      <c r="AN830" s="21">
        <f t="shared" si="258"/>
        <v>0</v>
      </c>
      <c r="AO830" s="21">
        <f t="shared" si="259"/>
        <v>0</v>
      </c>
      <c r="AP830" s="21">
        <f t="shared" si="260"/>
        <v>0</v>
      </c>
      <c r="AQ830" s="23">
        <f t="shared" si="261"/>
        <v>0</v>
      </c>
    </row>
    <row r="831" spans="1:43" ht="45" x14ac:dyDescent="0.25">
      <c r="A831" s="128">
        <v>18</v>
      </c>
      <c r="B831" s="140" t="s">
        <v>792</v>
      </c>
      <c r="C831" s="118" t="s">
        <v>772</v>
      </c>
      <c r="D831" s="5"/>
      <c r="E831" s="5"/>
      <c r="F831" s="5"/>
      <c r="G831" s="5"/>
      <c r="H831" s="5"/>
      <c r="I831" s="5"/>
      <c r="J831" s="5"/>
      <c r="K831" s="5"/>
      <c r="L831" s="28"/>
      <c r="M831" s="148" t="s">
        <v>719</v>
      </c>
      <c r="N831" s="149">
        <v>375</v>
      </c>
      <c r="O831" s="150"/>
      <c r="P831" s="151">
        <v>680.47500000000002</v>
      </c>
      <c r="Q831" s="144">
        <v>0</v>
      </c>
      <c r="R831" s="144">
        <f t="shared" si="249"/>
        <v>680.47500000000002</v>
      </c>
      <c r="S831" s="144">
        <f t="shared" si="243"/>
        <v>51.056039250000005</v>
      </c>
      <c r="T831" s="144">
        <v>0</v>
      </c>
      <c r="U831" s="144">
        <f t="shared" si="250"/>
        <v>731.53103925000005</v>
      </c>
      <c r="V831" s="145"/>
      <c r="W831" s="144">
        <v>0</v>
      </c>
      <c r="X831" s="146">
        <f t="shared" si="244"/>
        <v>0</v>
      </c>
      <c r="Y831" s="144">
        <v>0</v>
      </c>
      <c r="Z831" s="144">
        <f t="shared" si="245"/>
        <v>0</v>
      </c>
      <c r="AA831" s="144">
        <f t="shared" si="246"/>
        <v>274324.13971875003</v>
      </c>
      <c r="AB831" s="144">
        <f t="shared" si="247"/>
        <v>0</v>
      </c>
      <c r="AC831" s="147">
        <f t="shared" si="248"/>
        <v>274324</v>
      </c>
      <c r="AD831" s="48"/>
      <c r="AE831" s="21">
        <v>10</v>
      </c>
      <c r="AF831" s="21">
        <v>375</v>
      </c>
      <c r="AG831" s="21">
        <f t="shared" si="251"/>
        <v>25517.8125</v>
      </c>
      <c r="AH831" s="21">
        <f t="shared" si="252"/>
        <v>0</v>
      </c>
      <c r="AI831" s="21">
        <f t="shared" si="253"/>
        <v>25517.8125</v>
      </c>
      <c r="AJ831" s="21">
        <f t="shared" si="254"/>
        <v>1914.6014718750002</v>
      </c>
      <c r="AK831" s="21">
        <f t="shared" si="255"/>
        <v>0</v>
      </c>
      <c r="AL831" s="21">
        <f t="shared" si="256"/>
        <v>27432.413971875001</v>
      </c>
      <c r="AM831" s="21">
        <f t="shared" si="257"/>
        <v>0</v>
      </c>
      <c r="AN831" s="21">
        <f t="shared" si="258"/>
        <v>0</v>
      </c>
      <c r="AO831" s="21">
        <f t="shared" si="259"/>
        <v>0</v>
      </c>
      <c r="AP831" s="21">
        <f t="shared" si="260"/>
        <v>0</v>
      </c>
      <c r="AQ831" s="23">
        <f t="shared" si="261"/>
        <v>27432.413971875001</v>
      </c>
    </row>
    <row r="832" spans="1:43" ht="75" x14ac:dyDescent="0.25">
      <c r="A832" s="128">
        <v>19</v>
      </c>
      <c r="B832" s="140" t="s">
        <v>792</v>
      </c>
      <c r="C832" s="118" t="s">
        <v>552</v>
      </c>
      <c r="D832" s="5"/>
      <c r="E832" s="5"/>
      <c r="F832" s="5"/>
      <c r="G832" s="5"/>
      <c r="H832" s="5"/>
      <c r="I832" s="5"/>
      <c r="J832" s="5"/>
      <c r="K832" s="5"/>
      <c r="L832" s="28"/>
      <c r="M832" s="148" t="s">
        <v>719</v>
      </c>
      <c r="N832" s="149">
        <v>35</v>
      </c>
      <c r="O832" s="150"/>
      <c r="P832" s="151">
        <v>4091.29</v>
      </c>
      <c r="Q832" s="144">
        <v>0</v>
      </c>
      <c r="R832" s="144">
        <f t="shared" si="249"/>
        <v>4091.29</v>
      </c>
      <c r="S832" s="144">
        <f t="shared" si="243"/>
        <v>306.9694887</v>
      </c>
      <c r="T832" s="144">
        <v>0</v>
      </c>
      <c r="U832" s="144">
        <f t="shared" si="250"/>
        <v>4398.2594886999996</v>
      </c>
      <c r="V832" s="145"/>
      <c r="W832" s="144">
        <v>0</v>
      </c>
      <c r="X832" s="146">
        <f t="shared" si="244"/>
        <v>0</v>
      </c>
      <c r="Y832" s="144">
        <v>0</v>
      </c>
      <c r="Z832" s="144">
        <f t="shared" si="245"/>
        <v>0</v>
      </c>
      <c r="AA832" s="144">
        <f t="shared" si="246"/>
        <v>153939.08210449998</v>
      </c>
      <c r="AB832" s="144">
        <f t="shared" si="247"/>
        <v>0</v>
      </c>
      <c r="AC832" s="147">
        <f t="shared" si="248"/>
        <v>153939</v>
      </c>
      <c r="AD832" s="48"/>
      <c r="AE832" s="21">
        <v>10</v>
      </c>
      <c r="AF832" s="21">
        <v>35</v>
      </c>
      <c r="AG832" s="21">
        <f t="shared" si="251"/>
        <v>14319.514999999999</v>
      </c>
      <c r="AH832" s="21">
        <f t="shared" si="252"/>
        <v>0</v>
      </c>
      <c r="AI832" s="21">
        <f t="shared" si="253"/>
        <v>14319.514999999999</v>
      </c>
      <c r="AJ832" s="21">
        <f t="shared" si="254"/>
        <v>1074.39321045</v>
      </c>
      <c r="AK832" s="21">
        <f t="shared" si="255"/>
        <v>0</v>
      </c>
      <c r="AL832" s="21">
        <f t="shared" si="256"/>
        <v>15393.908210449999</v>
      </c>
      <c r="AM832" s="21">
        <f t="shared" si="257"/>
        <v>0</v>
      </c>
      <c r="AN832" s="21">
        <f t="shared" si="258"/>
        <v>0</v>
      </c>
      <c r="AO832" s="21">
        <f t="shared" si="259"/>
        <v>0</v>
      </c>
      <c r="AP832" s="21">
        <f t="shared" si="260"/>
        <v>0</v>
      </c>
      <c r="AQ832" s="23">
        <f t="shared" si="261"/>
        <v>15393.908210449999</v>
      </c>
    </row>
    <row r="833" spans="1:43" ht="60" x14ac:dyDescent="0.25">
      <c r="A833" s="128">
        <v>20</v>
      </c>
      <c r="B833" s="140" t="s">
        <v>792</v>
      </c>
      <c r="C833" s="118" t="s">
        <v>553</v>
      </c>
      <c r="D833" s="5"/>
      <c r="E833" s="5"/>
      <c r="F833" s="5"/>
      <c r="G833" s="5"/>
      <c r="H833" s="5"/>
      <c r="I833" s="5"/>
      <c r="J833" s="5"/>
      <c r="K833" s="5"/>
      <c r="L833" s="28"/>
      <c r="M833" s="148" t="s">
        <v>719</v>
      </c>
      <c r="N833" s="149">
        <v>40</v>
      </c>
      <c r="O833" s="150"/>
      <c r="P833" s="151">
        <v>4791.8100000000004</v>
      </c>
      <c r="Q833" s="144">
        <v>0</v>
      </c>
      <c r="R833" s="144">
        <f t="shared" si="249"/>
        <v>4791.8100000000004</v>
      </c>
      <c r="S833" s="144">
        <f t="shared" si="243"/>
        <v>359.52950430000004</v>
      </c>
      <c r="T833" s="144">
        <v>0</v>
      </c>
      <c r="U833" s="144">
        <f t="shared" si="250"/>
        <v>5151.3395043</v>
      </c>
      <c r="V833" s="145"/>
      <c r="W833" s="144">
        <v>0</v>
      </c>
      <c r="X833" s="146">
        <f t="shared" si="244"/>
        <v>0</v>
      </c>
      <c r="Y833" s="144">
        <v>0</v>
      </c>
      <c r="Z833" s="144">
        <f t="shared" si="245"/>
        <v>0</v>
      </c>
      <c r="AA833" s="144">
        <f t="shared" si="246"/>
        <v>206053.58017199999</v>
      </c>
      <c r="AB833" s="144">
        <f t="shared" si="247"/>
        <v>0</v>
      </c>
      <c r="AC833" s="147">
        <f t="shared" si="248"/>
        <v>206054</v>
      </c>
      <c r="AD833" s="48"/>
      <c r="AE833" s="21">
        <v>10</v>
      </c>
      <c r="AF833" s="21">
        <v>40</v>
      </c>
      <c r="AG833" s="21">
        <f t="shared" si="251"/>
        <v>19167.240000000002</v>
      </c>
      <c r="AH833" s="21">
        <f t="shared" si="252"/>
        <v>0</v>
      </c>
      <c r="AI833" s="21">
        <f t="shared" si="253"/>
        <v>19167.240000000002</v>
      </c>
      <c r="AJ833" s="21">
        <f t="shared" si="254"/>
        <v>1438.1180172000002</v>
      </c>
      <c r="AK833" s="21">
        <f t="shared" si="255"/>
        <v>0</v>
      </c>
      <c r="AL833" s="21">
        <f t="shared" si="256"/>
        <v>20605.3580172</v>
      </c>
      <c r="AM833" s="21">
        <f t="shared" si="257"/>
        <v>0</v>
      </c>
      <c r="AN833" s="21">
        <f t="shared" si="258"/>
        <v>0</v>
      </c>
      <c r="AO833" s="21">
        <f t="shared" si="259"/>
        <v>0</v>
      </c>
      <c r="AP833" s="21">
        <f t="shared" si="260"/>
        <v>0</v>
      </c>
      <c r="AQ833" s="23">
        <f t="shared" si="261"/>
        <v>20605.3580172</v>
      </c>
    </row>
    <row r="834" spans="1:43" ht="45" x14ac:dyDescent="0.25">
      <c r="A834" s="128">
        <v>21</v>
      </c>
      <c r="B834" s="140" t="s">
        <v>792</v>
      </c>
      <c r="C834" s="118" t="s">
        <v>773</v>
      </c>
      <c r="D834" s="5"/>
      <c r="E834" s="5"/>
      <c r="F834" s="5"/>
      <c r="G834" s="5"/>
      <c r="H834" s="5"/>
      <c r="I834" s="5"/>
      <c r="J834" s="5"/>
      <c r="K834" s="5"/>
      <c r="L834" s="28"/>
      <c r="M834" s="148" t="s">
        <v>719</v>
      </c>
      <c r="N834" s="149">
        <v>1</v>
      </c>
      <c r="O834" s="150"/>
      <c r="P834" s="151">
        <v>3883.4549999999999</v>
      </c>
      <c r="Q834" s="144">
        <v>0</v>
      </c>
      <c r="R834" s="144">
        <f t="shared" si="249"/>
        <v>3883.4549999999999</v>
      </c>
      <c r="S834" s="144">
        <f t="shared" si="243"/>
        <v>291.37562865000001</v>
      </c>
      <c r="T834" s="144">
        <v>0</v>
      </c>
      <c r="U834" s="144">
        <f t="shared" si="250"/>
        <v>4174.8306286500001</v>
      </c>
      <c r="V834" s="145"/>
      <c r="W834" s="144">
        <v>0</v>
      </c>
      <c r="X834" s="146">
        <f t="shared" si="244"/>
        <v>0</v>
      </c>
      <c r="Y834" s="144">
        <v>0</v>
      </c>
      <c r="Z834" s="144">
        <f t="shared" si="245"/>
        <v>0</v>
      </c>
      <c r="AA834" s="144">
        <f t="shared" si="246"/>
        <v>4174.8306286500001</v>
      </c>
      <c r="AB834" s="144">
        <f t="shared" si="247"/>
        <v>0</v>
      </c>
      <c r="AC834" s="147">
        <f t="shared" si="248"/>
        <v>4175</v>
      </c>
      <c r="AD834" s="48"/>
      <c r="AE834" s="21">
        <v>10</v>
      </c>
      <c r="AF834" s="21">
        <v>1</v>
      </c>
      <c r="AG834" s="21">
        <f t="shared" si="251"/>
        <v>388.34550000000002</v>
      </c>
      <c r="AH834" s="21">
        <f t="shared" si="252"/>
        <v>0</v>
      </c>
      <c r="AI834" s="21">
        <f t="shared" si="253"/>
        <v>388.34550000000002</v>
      </c>
      <c r="AJ834" s="21">
        <f t="shared" si="254"/>
        <v>29.137562865</v>
      </c>
      <c r="AK834" s="21">
        <f t="shared" si="255"/>
        <v>0</v>
      </c>
      <c r="AL834" s="21">
        <f t="shared" si="256"/>
        <v>417.48306286500002</v>
      </c>
      <c r="AM834" s="21">
        <f t="shared" si="257"/>
        <v>0</v>
      </c>
      <c r="AN834" s="21">
        <f t="shared" si="258"/>
        <v>0</v>
      </c>
      <c r="AO834" s="21">
        <f t="shared" si="259"/>
        <v>0</v>
      </c>
      <c r="AP834" s="21">
        <f t="shared" si="260"/>
        <v>0</v>
      </c>
      <c r="AQ834" s="23">
        <f t="shared" si="261"/>
        <v>417.48306286500002</v>
      </c>
    </row>
    <row r="835" spans="1:43" x14ac:dyDescent="0.25">
      <c r="A835" s="128"/>
      <c r="B835" s="140" t="s">
        <v>792</v>
      </c>
      <c r="C835" s="118" t="s">
        <v>554</v>
      </c>
      <c r="D835" s="5"/>
      <c r="E835" s="5"/>
      <c r="F835" s="5"/>
      <c r="G835" s="5"/>
      <c r="H835" s="5"/>
      <c r="I835" s="5"/>
      <c r="J835" s="5"/>
      <c r="K835" s="5"/>
      <c r="L835" s="28"/>
      <c r="M835" s="141" t="s">
        <v>732</v>
      </c>
      <c r="N835" s="142">
        <v>0</v>
      </c>
      <c r="O835" s="150"/>
      <c r="P835" s="144">
        <v>0</v>
      </c>
      <c r="Q835" s="144">
        <v>0</v>
      </c>
      <c r="R835" s="144">
        <f t="shared" si="249"/>
        <v>0</v>
      </c>
      <c r="S835" s="144">
        <f t="shared" si="243"/>
        <v>0</v>
      </c>
      <c r="T835" s="144">
        <v>0</v>
      </c>
      <c r="U835" s="144">
        <f t="shared" si="250"/>
        <v>0</v>
      </c>
      <c r="V835" s="145"/>
      <c r="W835" s="144">
        <v>0</v>
      </c>
      <c r="X835" s="146">
        <f t="shared" si="244"/>
        <v>0</v>
      </c>
      <c r="Y835" s="144">
        <v>0</v>
      </c>
      <c r="Z835" s="144">
        <f t="shared" si="245"/>
        <v>0</v>
      </c>
      <c r="AA835" s="144">
        <f t="shared" si="246"/>
        <v>0</v>
      </c>
      <c r="AB835" s="144">
        <f t="shared" si="247"/>
        <v>0</v>
      </c>
      <c r="AC835" s="147">
        <f t="shared" si="248"/>
        <v>0</v>
      </c>
      <c r="AD835" s="48"/>
      <c r="AE835" s="21">
        <v>10</v>
      </c>
      <c r="AF835" s="21">
        <v>0</v>
      </c>
      <c r="AG835" s="21">
        <f t="shared" si="251"/>
        <v>0</v>
      </c>
      <c r="AH835" s="21">
        <f t="shared" si="252"/>
        <v>0</v>
      </c>
      <c r="AI835" s="21">
        <f t="shared" si="253"/>
        <v>0</v>
      </c>
      <c r="AJ835" s="21">
        <f t="shared" si="254"/>
        <v>0</v>
      </c>
      <c r="AK835" s="21">
        <f t="shared" si="255"/>
        <v>0</v>
      </c>
      <c r="AL835" s="21">
        <f t="shared" si="256"/>
        <v>0</v>
      </c>
      <c r="AM835" s="21">
        <f t="shared" si="257"/>
        <v>0</v>
      </c>
      <c r="AN835" s="21">
        <f t="shared" si="258"/>
        <v>0</v>
      </c>
      <c r="AO835" s="21">
        <f t="shared" si="259"/>
        <v>0</v>
      </c>
      <c r="AP835" s="21">
        <f t="shared" si="260"/>
        <v>0</v>
      </c>
      <c r="AQ835" s="23">
        <f t="shared" si="261"/>
        <v>0</v>
      </c>
    </row>
    <row r="836" spans="1:43" ht="30" x14ac:dyDescent="0.25">
      <c r="A836" s="128">
        <v>22</v>
      </c>
      <c r="B836" s="140" t="s">
        <v>792</v>
      </c>
      <c r="C836" s="118" t="s">
        <v>555</v>
      </c>
      <c r="D836" s="5"/>
      <c r="E836" s="5"/>
      <c r="F836" s="5"/>
      <c r="G836" s="5"/>
      <c r="H836" s="5"/>
      <c r="I836" s="5"/>
      <c r="J836" s="5"/>
      <c r="K836" s="5"/>
      <c r="L836" s="28"/>
      <c r="M836" s="148" t="s">
        <v>719</v>
      </c>
      <c r="N836" s="149">
        <v>10</v>
      </c>
      <c r="O836" s="150"/>
      <c r="P836" s="151">
        <v>1947.53</v>
      </c>
      <c r="Q836" s="144">
        <v>0</v>
      </c>
      <c r="R836" s="144">
        <f t="shared" si="249"/>
        <v>1947.53</v>
      </c>
      <c r="S836" s="144">
        <f t="shared" si="243"/>
        <v>146.12317590000001</v>
      </c>
      <c r="T836" s="144">
        <v>0</v>
      </c>
      <c r="U836" s="144">
        <f t="shared" si="250"/>
        <v>2093.6531759</v>
      </c>
      <c r="V836" s="145"/>
      <c r="W836" s="144">
        <v>0</v>
      </c>
      <c r="X836" s="146">
        <f t="shared" si="244"/>
        <v>0</v>
      </c>
      <c r="Y836" s="144">
        <v>0</v>
      </c>
      <c r="Z836" s="144">
        <f t="shared" si="245"/>
        <v>0</v>
      </c>
      <c r="AA836" s="144">
        <f t="shared" si="246"/>
        <v>20936.531758999998</v>
      </c>
      <c r="AB836" s="144">
        <f t="shared" si="247"/>
        <v>0</v>
      </c>
      <c r="AC836" s="147">
        <f t="shared" si="248"/>
        <v>20937</v>
      </c>
      <c r="AD836" s="48"/>
      <c r="AE836" s="21">
        <v>10</v>
      </c>
      <c r="AF836" s="21">
        <v>10</v>
      </c>
      <c r="AG836" s="21">
        <f t="shared" si="251"/>
        <v>1947.53</v>
      </c>
      <c r="AH836" s="21">
        <f t="shared" si="252"/>
        <v>0</v>
      </c>
      <c r="AI836" s="21">
        <f t="shared" si="253"/>
        <v>1947.53</v>
      </c>
      <c r="AJ836" s="21">
        <f t="shared" si="254"/>
        <v>146.12317590000001</v>
      </c>
      <c r="AK836" s="21">
        <f t="shared" si="255"/>
        <v>0</v>
      </c>
      <c r="AL836" s="21">
        <f t="shared" si="256"/>
        <v>2093.6531759</v>
      </c>
      <c r="AM836" s="21">
        <f t="shared" si="257"/>
        <v>0</v>
      </c>
      <c r="AN836" s="21">
        <f t="shared" si="258"/>
        <v>0</v>
      </c>
      <c r="AO836" s="21">
        <f t="shared" si="259"/>
        <v>0</v>
      </c>
      <c r="AP836" s="21">
        <f t="shared" si="260"/>
        <v>0</v>
      </c>
      <c r="AQ836" s="23">
        <f t="shared" si="261"/>
        <v>2093.6531759</v>
      </c>
    </row>
    <row r="837" spans="1:43" ht="60" x14ac:dyDescent="0.25">
      <c r="A837" s="128">
        <v>23</v>
      </c>
      <c r="B837" s="140" t="s">
        <v>792</v>
      </c>
      <c r="C837" s="118" t="s">
        <v>556</v>
      </c>
      <c r="D837" s="5"/>
      <c r="E837" s="5"/>
      <c r="F837" s="5"/>
      <c r="G837" s="5"/>
      <c r="H837" s="5"/>
      <c r="I837" s="5"/>
      <c r="J837" s="5"/>
      <c r="K837" s="5"/>
      <c r="L837" s="28"/>
      <c r="M837" s="148" t="s">
        <v>719</v>
      </c>
      <c r="N837" s="149">
        <v>50</v>
      </c>
      <c r="O837" s="150"/>
      <c r="P837" s="151">
        <v>3588.0549999999998</v>
      </c>
      <c r="Q837" s="144">
        <v>0</v>
      </c>
      <c r="R837" s="144">
        <f t="shared" si="249"/>
        <v>3588.0549999999998</v>
      </c>
      <c r="S837" s="144">
        <f t="shared" si="243"/>
        <v>269.21176664999996</v>
      </c>
      <c r="T837" s="144">
        <v>0</v>
      </c>
      <c r="U837" s="144">
        <f t="shared" si="250"/>
        <v>3857.2667666499997</v>
      </c>
      <c r="V837" s="145"/>
      <c r="W837" s="144">
        <v>0</v>
      </c>
      <c r="X837" s="146">
        <f t="shared" si="244"/>
        <v>0</v>
      </c>
      <c r="Y837" s="144">
        <v>0</v>
      </c>
      <c r="Z837" s="144">
        <f t="shared" si="245"/>
        <v>0</v>
      </c>
      <c r="AA837" s="144">
        <f t="shared" si="246"/>
        <v>192863.33833249999</v>
      </c>
      <c r="AB837" s="144">
        <f t="shared" si="247"/>
        <v>0</v>
      </c>
      <c r="AC837" s="147">
        <f t="shared" si="248"/>
        <v>192863</v>
      </c>
      <c r="AD837" s="48"/>
      <c r="AE837" s="21">
        <v>10</v>
      </c>
      <c r="AF837" s="21">
        <v>50</v>
      </c>
      <c r="AG837" s="21">
        <f t="shared" si="251"/>
        <v>17940.275000000001</v>
      </c>
      <c r="AH837" s="21">
        <f t="shared" si="252"/>
        <v>0</v>
      </c>
      <c r="AI837" s="21">
        <f t="shared" si="253"/>
        <v>17940.275000000001</v>
      </c>
      <c r="AJ837" s="21">
        <f t="shared" si="254"/>
        <v>1346.0588332499997</v>
      </c>
      <c r="AK837" s="21">
        <f t="shared" si="255"/>
        <v>0</v>
      </c>
      <c r="AL837" s="21">
        <f t="shared" si="256"/>
        <v>19286.333833250002</v>
      </c>
      <c r="AM837" s="21">
        <f t="shared" si="257"/>
        <v>0</v>
      </c>
      <c r="AN837" s="21">
        <f t="shared" si="258"/>
        <v>0</v>
      </c>
      <c r="AO837" s="21">
        <f t="shared" si="259"/>
        <v>0</v>
      </c>
      <c r="AP837" s="21">
        <f t="shared" si="260"/>
        <v>0</v>
      </c>
      <c r="AQ837" s="23">
        <f t="shared" si="261"/>
        <v>19286.333833250002</v>
      </c>
    </row>
    <row r="838" spans="1:43" x14ac:dyDescent="0.25">
      <c r="A838" s="126" t="s">
        <v>558</v>
      </c>
      <c r="B838" s="140" t="s">
        <v>792</v>
      </c>
      <c r="C838" s="127" t="s">
        <v>559</v>
      </c>
      <c r="D838" s="5"/>
      <c r="E838" s="5"/>
      <c r="F838" s="5"/>
      <c r="G838" s="5"/>
      <c r="H838" s="5"/>
      <c r="I838" s="5"/>
      <c r="J838" s="5"/>
      <c r="K838" s="5"/>
      <c r="L838" s="28"/>
      <c r="M838" s="141" t="s">
        <v>732</v>
      </c>
      <c r="N838" s="142">
        <v>0</v>
      </c>
      <c r="O838" s="150"/>
      <c r="P838" s="144">
        <v>0</v>
      </c>
      <c r="Q838" s="144">
        <v>0</v>
      </c>
      <c r="R838" s="144">
        <f t="shared" si="249"/>
        <v>0</v>
      </c>
      <c r="S838" s="144">
        <f t="shared" si="243"/>
        <v>0</v>
      </c>
      <c r="T838" s="144">
        <v>0</v>
      </c>
      <c r="U838" s="144">
        <f t="shared" si="250"/>
        <v>0</v>
      </c>
      <c r="V838" s="145"/>
      <c r="W838" s="144">
        <v>0</v>
      </c>
      <c r="X838" s="146">
        <f t="shared" si="244"/>
        <v>0</v>
      </c>
      <c r="Y838" s="144">
        <v>0</v>
      </c>
      <c r="Z838" s="144">
        <f t="shared" si="245"/>
        <v>0</v>
      </c>
      <c r="AA838" s="144">
        <f t="shared" si="246"/>
        <v>0</v>
      </c>
      <c r="AB838" s="144">
        <f t="shared" si="247"/>
        <v>0</v>
      </c>
      <c r="AC838" s="147">
        <f t="shared" si="248"/>
        <v>0</v>
      </c>
      <c r="AD838" s="48"/>
      <c r="AE838" s="21">
        <v>10</v>
      </c>
      <c r="AF838" s="21">
        <v>0</v>
      </c>
      <c r="AG838" s="21">
        <f t="shared" si="251"/>
        <v>0</v>
      </c>
      <c r="AH838" s="21">
        <f t="shared" si="252"/>
        <v>0</v>
      </c>
      <c r="AI838" s="21">
        <f t="shared" si="253"/>
        <v>0</v>
      </c>
      <c r="AJ838" s="21">
        <f t="shared" si="254"/>
        <v>0</v>
      </c>
      <c r="AK838" s="21">
        <f t="shared" si="255"/>
        <v>0</v>
      </c>
      <c r="AL838" s="21">
        <f t="shared" si="256"/>
        <v>0</v>
      </c>
      <c r="AM838" s="21">
        <f t="shared" si="257"/>
        <v>0</v>
      </c>
      <c r="AN838" s="21">
        <f t="shared" si="258"/>
        <v>0</v>
      </c>
      <c r="AO838" s="21">
        <f t="shared" si="259"/>
        <v>0</v>
      </c>
      <c r="AP838" s="21">
        <f t="shared" si="260"/>
        <v>0</v>
      </c>
      <c r="AQ838" s="23">
        <f t="shared" si="261"/>
        <v>0</v>
      </c>
    </row>
    <row r="839" spans="1:43" ht="30" x14ac:dyDescent="0.25">
      <c r="A839" s="128"/>
      <c r="B839" s="140" t="s">
        <v>792</v>
      </c>
      <c r="C839" s="118" t="s">
        <v>560</v>
      </c>
      <c r="D839" s="5"/>
      <c r="E839" s="5"/>
      <c r="F839" s="5"/>
      <c r="G839" s="5"/>
      <c r="H839" s="5"/>
      <c r="I839" s="5"/>
      <c r="J839" s="5"/>
      <c r="K839" s="5"/>
      <c r="L839" s="28"/>
      <c r="M839" s="141" t="s">
        <v>732</v>
      </c>
      <c r="N839" s="142">
        <v>0</v>
      </c>
      <c r="O839" s="150"/>
      <c r="P839" s="144">
        <v>0</v>
      </c>
      <c r="Q839" s="144">
        <v>0</v>
      </c>
      <c r="R839" s="144">
        <f t="shared" si="249"/>
        <v>0</v>
      </c>
      <c r="S839" s="144">
        <f t="shared" si="243"/>
        <v>0</v>
      </c>
      <c r="T839" s="144">
        <v>0</v>
      </c>
      <c r="U839" s="144">
        <f t="shared" si="250"/>
        <v>0</v>
      </c>
      <c r="V839" s="145"/>
      <c r="W839" s="144">
        <v>0</v>
      </c>
      <c r="X839" s="146">
        <f t="shared" si="244"/>
        <v>0</v>
      </c>
      <c r="Y839" s="144">
        <v>0</v>
      </c>
      <c r="Z839" s="144">
        <f t="shared" si="245"/>
        <v>0</v>
      </c>
      <c r="AA839" s="144">
        <f t="shared" si="246"/>
        <v>0</v>
      </c>
      <c r="AB839" s="144">
        <f t="shared" si="247"/>
        <v>0</v>
      </c>
      <c r="AC839" s="147">
        <f t="shared" si="248"/>
        <v>0</v>
      </c>
      <c r="AD839" s="48"/>
      <c r="AE839" s="21">
        <v>10</v>
      </c>
      <c r="AF839" s="21">
        <v>0</v>
      </c>
      <c r="AG839" s="21">
        <f t="shared" si="251"/>
        <v>0</v>
      </c>
      <c r="AH839" s="21">
        <f t="shared" si="252"/>
        <v>0</v>
      </c>
      <c r="AI839" s="21">
        <f t="shared" si="253"/>
        <v>0</v>
      </c>
      <c r="AJ839" s="21">
        <f t="shared" si="254"/>
        <v>0</v>
      </c>
      <c r="AK839" s="21">
        <f t="shared" si="255"/>
        <v>0</v>
      </c>
      <c r="AL839" s="21">
        <f t="shared" si="256"/>
        <v>0</v>
      </c>
      <c r="AM839" s="21">
        <f t="shared" si="257"/>
        <v>0</v>
      </c>
      <c r="AN839" s="21">
        <f t="shared" si="258"/>
        <v>0</v>
      </c>
      <c r="AO839" s="21">
        <f t="shared" si="259"/>
        <v>0</v>
      </c>
      <c r="AP839" s="21">
        <f t="shared" si="260"/>
        <v>0</v>
      </c>
      <c r="AQ839" s="23">
        <f t="shared" si="261"/>
        <v>0</v>
      </c>
    </row>
    <row r="840" spans="1:43" ht="45" x14ac:dyDescent="0.25">
      <c r="A840" s="128">
        <v>1</v>
      </c>
      <c r="B840" s="140" t="s">
        <v>792</v>
      </c>
      <c r="C840" s="118" t="s">
        <v>561</v>
      </c>
      <c r="D840" s="5"/>
      <c r="E840" s="5"/>
      <c r="F840" s="5"/>
      <c r="G840" s="5"/>
      <c r="H840" s="5"/>
      <c r="I840" s="5"/>
      <c r="J840" s="5"/>
      <c r="K840" s="5"/>
      <c r="L840" s="28"/>
      <c r="M840" s="148" t="s">
        <v>719</v>
      </c>
      <c r="N840" s="149">
        <v>15</v>
      </c>
      <c r="O840" s="150"/>
      <c r="P840" s="144">
        <v>0</v>
      </c>
      <c r="Q840" s="144">
        <v>0</v>
      </c>
      <c r="R840" s="144">
        <f t="shared" si="249"/>
        <v>0</v>
      </c>
      <c r="S840" s="144">
        <f t="shared" si="243"/>
        <v>0</v>
      </c>
      <c r="T840" s="144">
        <v>0</v>
      </c>
      <c r="U840" s="144">
        <f t="shared" si="250"/>
        <v>0</v>
      </c>
      <c r="V840" s="145"/>
      <c r="W840" s="152">
        <v>103.39</v>
      </c>
      <c r="X840" s="146">
        <f t="shared" si="244"/>
        <v>12.779003999999999</v>
      </c>
      <c r="Y840" s="144">
        <v>0</v>
      </c>
      <c r="Z840" s="144">
        <f t="shared" si="245"/>
        <v>116.169004</v>
      </c>
      <c r="AA840" s="144">
        <f t="shared" si="246"/>
        <v>0</v>
      </c>
      <c r="AB840" s="144">
        <f t="shared" si="247"/>
        <v>1742.5350599999999</v>
      </c>
      <c r="AC840" s="147">
        <f t="shared" si="248"/>
        <v>1743</v>
      </c>
      <c r="AD840" s="48"/>
      <c r="AE840" s="21">
        <v>10</v>
      </c>
      <c r="AF840" s="21">
        <v>15</v>
      </c>
      <c r="AG840" s="21">
        <f t="shared" si="251"/>
        <v>0</v>
      </c>
      <c r="AH840" s="21">
        <f t="shared" si="252"/>
        <v>0</v>
      </c>
      <c r="AI840" s="21">
        <f t="shared" si="253"/>
        <v>0</v>
      </c>
      <c r="AJ840" s="21">
        <f t="shared" si="254"/>
        <v>0</v>
      </c>
      <c r="AK840" s="21">
        <f t="shared" si="255"/>
        <v>0</v>
      </c>
      <c r="AL840" s="21">
        <f t="shared" si="256"/>
        <v>0</v>
      </c>
      <c r="AM840" s="21">
        <f t="shared" si="257"/>
        <v>155.08500000000001</v>
      </c>
      <c r="AN840" s="21">
        <f t="shared" si="258"/>
        <v>19.168505999999997</v>
      </c>
      <c r="AO840" s="21">
        <f t="shared" si="259"/>
        <v>0</v>
      </c>
      <c r="AP840" s="21">
        <f t="shared" si="260"/>
        <v>174.25350600000002</v>
      </c>
      <c r="AQ840" s="23">
        <f t="shared" si="261"/>
        <v>174.25350600000002</v>
      </c>
    </row>
    <row r="841" spans="1:43" ht="45" x14ac:dyDescent="0.25">
      <c r="A841" s="128">
        <v>2</v>
      </c>
      <c r="B841" s="140" t="s">
        <v>792</v>
      </c>
      <c r="C841" s="118" t="s">
        <v>562</v>
      </c>
      <c r="D841" s="5"/>
      <c r="E841" s="5"/>
      <c r="F841" s="5"/>
      <c r="G841" s="5"/>
      <c r="H841" s="5"/>
      <c r="I841" s="5"/>
      <c r="J841" s="5"/>
      <c r="K841" s="5"/>
      <c r="L841" s="28"/>
      <c r="M841" s="148" t="s">
        <v>719</v>
      </c>
      <c r="N841" s="149">
        <v>44</v>
      </c>
      <c r="O841" s="150"/>
      <c r="P841" s="144">
        <v>0</v>
      </c>
      <c r="Q841" s="144">
        <v>0</v>
      </c>
      <c r="R841" s="144">
        <f t="shared" si="249"/>
        <v>0</v>
      </c>
      <c r="S841" s="144">
        <f t="shared" ref="S841:S904" si="262">R841*7.503%</f>
        <v>0</v>
      </c>
      <c r="T841" s="144">
        <v>0</v>
      </c>
      <c r="U841" s="144">
        <f t="shared" si="250"/>
        <v>0</v>
      </c>
      <c r="V841" s="145"/>
      <c r="W841" s="152">
        <v>103.39</v>
      </c>
      <c r="X841" s="146">
        <f t="shared" ref="X841:X904" si="263">W841*12.36%</f>
        <v>12.779003999999999</v>
      </c>
      <c r="Y841" s="144">
        <v>0</v>
      </c>
      <c r="Z841" s="144">
        <f t="shared" ref="Z841:Z904" si="264">W841+X841+Y841</f>
        <v>116.169004</v>
      </c>
      <c r="AA841" s="144">
        <f t="shared" ref="AA841:AA904" si="265">N841*U841</f>
        <v>0</v>
      </c>
      <c r="AB841" s="144">
        <f t="shared" ref="AB841:AB904" si="266">Z841*N841</f>
        <v>5111.4361760000002</v>
      </c>
      <c r="AC841" s="147">
        <f t="shared" ref="AC841:AC904" si="267">ROUND(AA841+AB841,0)</f>
        <v>5111</v>
      </c>
      <c r="AD841" s="48"/>
      <c r="AE841" s="21">
        <v>10</v>
      </c>
      <c r="AF841" s="21">
        <v>44</v>
      </c>
      <c r="AG841" s="21">
        <f t="shared" si="251"/>
        <v>0</v>
      </c>
      <c r="AH841" s="21">
        <f t="shared" si="252"/>
        <v>0</v>
      </c>
      <c r="AI841" s="21">
        <f t="shared" si="253"/>
        <v>0</v>
      </c>
      <c r="AJ841" s="21">
        <f t="shared" si="254"/>
        <v>0</v>
      </c>
      <c r="AK841" s="21">
        <f t="shared" si="255"/>
        <v>0</v>
      </c>
      <c r="AL841" s="21">
        <f t="shared" si="256"/>
        <v>0</v>
      </c>
      <c r="AM841" s="21">
        <f t="shared" si="257"/>
        <v>454.916</v>
      </c>
      <c r="AN841" s="21">
        <f t="shared" si="258"/>
        <v>56.227617599999995</v>
      </c>
      <c r="AO841" s="21">
        <f t="shared" si="259"/>
        <v>0</v>
      </c>
      <c r="AP841" s="21">
        <f t="shared" si="260"/>
        <v>511.14361759999997</v>
      </c>
      <c r="AQ841" s="23">
        <f t="shared" si="261"/>
        <v>511.14361759999997</v>
      </c>
    </row>
    <row r="842" spans="1:43" ht="45" x14ac:dyDescent="0.25">
      <c r="A842" s="128">
        <v>3</v>
      </c>
      <c r="B842" s="140" t="s">
        <v>792</v>
      </c>
      <c r="C842" s="118" t="s">
        <v>774</v>
      </c>
      <c r="D842" s="5"/>
      <c r="E842" s="5"/>
      <c r="F842" s="5"/>
      <c r="G842" s="5"/>
      <c r="H842" s="5"/>
      <c r="I842" s="5"/>
      <c r="J842" s="5"/>
      <c r="K842" s="5"/>
      <c r="L842" s="28"/>
      <c r="M842" s="148" t="s">
        <v>719</v>
      </c>
      <c r="N842" s="149">
        <v>25</v>
      </c>
      <c r="O842" s="150"/>
      <c r="P842" s="144">
        <v>0</v>
      </c>
      <c r="Q842" s="144">
        <v>0</v>
      </c>
      <c r="R842" s="144">
        <f t="shared" ref="R842:R905" si="268">P842+Q842</f>
        <v>0</v>
      </c>
      <c r="S842" s="144">
        <f t="shared" si="262"/>
        <v>0</v>
      </c>
      <c r="T842" s="144">
        <v>0</v>
      </c>
      <c r="U842" s="144">
        <f t="shared" ref="U842:U905" si="269">R842+S842+T842</f>
        <v>0</v>
      </c>
      <c r="V842" s="145"/>
      <c r="W842" s="152">
        <v>103.39</v>
      </c>
      <c r="X842" s="146">
        <f t="shared" si="263"/>
        <v>12.779003999999999</v>
      </c>
      <c r="Y842" s="144">
        <v>0</v>
      </c>
      <c r="Z842" s="144">
        <f t="shared" si="264"/>
        <v>116.169004</v>
      </c>
      <c r="AA842" s="144">
        <f t="shared" si="265"/>
        <v>0</v>
      </c>
      <c r="AB842" s="144">
        <f t="shared" si="266"/>
        <v>2904.2251000000001</v>
      </c>
      <c r="AC842" s="147">
        <f t="shared" si="267"/>
        <v>2904</v>
      </c>
      <c r="AD842" s="48"/>
      <c r="AE842" s="21">
        <v>10</v>
      </c>
      <c r="AF842" s="21">
        <v>25</v>
      </c>
      <c r="AG842" s="21">
        <f t="shared" si="251"/>
        <v>0</v>
      </c>
      <c r="AH842" s="21">
        <f t="shared" si="252"/>
        <v>0</v>
      </c>
      <c r="AI842" s="21">
        <f t="shared" si="253"/>
        <v>0</v>
      </c>
      <c r="AJ842" s="21">
        <f t="shared" si="254"/>
        <v>0</v>
      </c>
      <c r="AK842" s="21">
        <f t="shared" si="255"/>
        <v>0</v>
      </c>
      <c r="AL842" s="21">
        <f t="shared" si="256"/>
        <v>0</v>
      </c>
      <c r="AM842" s="21">
        <f t="shared" si="257"/>
        <v>258.47500000000002</v>
      </c>
      <c r="AN842" s="21">
        <f t="shared" si="258"/>
        <v>31.947509999999998</v>
      </c>
      <c r="AO842" s="21">
        <f t="shared" si="259"/>
        <v>0</v>
      </c>
      <c r="AP842" s="21">
        <f t="shared" si="260"/>
        <v>290.42251000000005</v>
      </c>
      <c r="AQ842" s="23">
        <f t="shared" si="261"/>
        <v>290.42251000000005</v>
      </c>
    </row>
    <row r="843" spans="1:43" ht="45" x14ac:dyDescent="0.25">
      <c r="A843" s="128">
        <v>4</v>
      </c>
      <c r="B843" s="140" t="s">
        <v>792</v>
      </c>
      <c r="C843" s="118" t="s">
        <v>546</v>
      </c>
      <c r="D843" s="5"/>
      <c r="E843" s="5"/>
      <c r="F843" s="5"/>
      <c r="G843" s="5"/>
      <c r="H843" s="5"/>
      <c r="I843" s="5"/>
      <c r="J843" s="5"/>
      <c r="K843" s="5"/>
      <c r="L843" s="28"/>
      <c r="M843" s="148" t="s">
        <v>719</v>
      </c>
      <c r="N843" s="149">
        <v>15</v>
      </c>
      <c r="O843" s="150"/>
      <c r="P843" s="144">
        <v>0</v>
      </c>
      <c r="Q843" s="144">
        <v>0</v>
      </c>
      <c r="R843" s="144">
        <f t="shared" si="268"/>
        <v>0</v>
      </c>
      <c r="S843" s="144">
        <f t="shared" si="262"/>
        <v>0</v>
      </c>
      <c r="T843" s="144">
        <v>0</v>
      </c>
      <c r="U843" s="144">
        <f t="shared" si="269"/>
        <v>0</v>
      </c>
      <c r="V843" s="145"/>
      <c r="W843" s="152">
        <v>128.71</v>
      </c>
      <c r="X843" s="146">
        <f t="shared" si="263"/>
        <v>15.908555999999999</v>
      </c>
      <c r="Y843" s="144">
        <v>0</v>
      </c>
      <c r="Z843" s="144">
        <f t="shared" si="264"/>
        <v>144.61855600000001</v>
      </c>
      <c r="AA843" s="144">
        <f t="shared" si="265"/>
        <v>0</v>
      </c>
      <c r="AB843" s="144">
        <f t="shared" si="266"/>
        <v>2169.2783400000003</v>
      </c>
      <c r="AC843" s="147">
        <f t="shared" si="267"/>
        <v>2169</v>
      </c>
      <c r="AD843" s="48"/>
      <c r="AE843" s="21">
        <v>10</v>
      </c>
      <c r="AF843" s="21">
        <v>15</v>
      </c>
      <c r="AG843" s="21">
        <f t="shared" ref="AG843:AG906" si="270">AE843*AF843*P843/100</f>
        <v>0</v>
      </c>
      <c r="AH843" s="21">
        <f t="shared" ref="AH843:AH906" si="271">AE843*AF843*Q843/100</f>
        <v>0</v>
      </c>
      <c r="AI843" s="21">
        <f t="shared" ref="AI843:AI906" si="272">AG843+AH843</f>
        <v>0</v>
      </c>
      <c r="AJ843" s="21">
        <f t="shared" ref="AJ843:AJ906" si="273">AE843*AF843*S843/100</f>
        <v>0</v>
      </c>
      <c r="AK843" s="21">
        <f t="shared" ref="AK843:AK906" si="274">AE843*AF843*T843/100</f>
        <v>0</v>
      </c>
      <c r="AL843" s="21">
        <f t="shared" ref="AL843:AL906" si="275">SUM(AI843:AK843)</f>
        <v>0</v>
      </c>
      <c r="AM843" s="21">
        <f t="shared" ref="AM843:AM906" si="276">AE843*AF843*W843/100</f>
        <v>193.065</v>
      </c>
      <c r="AN843" s="21">
        <f t="shared" ref="AN843:AN906" si="277">AE843*AF843*X843/100</f>
        <v>23.862833999999999</v>
      </c>
      <c r="AO843" s="21">
        <f t="shared" ref="AO843:AO906" si="278">AE843*AF843*Y843/100</f>
        <v>0</v>
      </c>
      <c r="AP843" s="21">
        <f t="shared" ref="AP843:AP906" si="279">SUM(AM843:AO843)</f>
        <v>216.92783399999999</v>
      </c>
      <c r="AQ843" s="23">
        <f t="shared" ref="AQ843:AQ906" si="280">AL843+AP843</f>
        <v>216.92783399999999</v>
      </c>
    </row>
    <row r="844" spans="1:43" ht="45" x14ac:dyDescent="0.25">
      <c r="A844" s="128">
        <v>5</v>
      </c>
      <c r="B844" s="140" t="s">
        <v>792</v>
      </c>
      <c r="C844" s="118" t="s">
        <v>547</v>
      </c>
      <c r="D844" s="5"/>
      <c r="E844" s="5"/>
      <c r="F844" s="5"/>
      <c r="G844" s="5"/>
      <c r="H844" s="5"/>
      <c r="I844" s="5"/>
      <c r="J844" s="5"/>
      <c r="K844" s="5"/>
      <c r="L844" s="28"/>
      <c r="M844" s="148" t="s">
        <v>719</v>
      </c>
      <c r="N844" s="149">
        <v>15</v>
      </c>
      <c r="O844" s="150"/>
      <c r="P844" s="144">
        <v>0</v>
      </c>
      <c r="Q844" s="144">
        <v>0</v>
      </c>
      <c r="R844" s="144">
        <f t="shared" si="268"/>
        <v>0</v>
      </c>
      <c r="S844" s="144">
        <f t="shared" si="262"/>
        <v>0</v>
      </c>
      <c r="T844" s="144">
        <v>0</v>
      </c>
      <c r="U844" s="144">
        <f t="shared" si="269"/>
        <v>0</v>
      </c>
      <c r="V844" s="145"/>
      <c r="W844" s="152">
        <v>128.71</v>
      </c>
      <c r="X844" s="146">
        <f t="shared" si="263"/>
        <v>15.908555999999999</v>
      </c>
      <c r="Y844" s="144">
        <v>0</v>
      </c>
      <c r="Z844" s="144">
        <f t="shared" si="264"/>
        <v>144.61855600000001</v>
      </c>
      <c r="AA844" s="144">
        <f t="shared" si="265"/>
        <v>0</v>
      </c>
      <c r="AB844" s="144">
        <f t="shared" si="266"/>
        <v>2169.2783400000003</v>
      </c>
      <c r="AC844" s="147">
        <f t="shared" si="267"/>
        <v>2169</v>
      </c>
      <c r="AD844" s="48"/>
      <c r="AE844" s="21">
        <v>10</v>
      </c>
      <c r="AF844" s="21">
        <v>15</v>
      </c>
      <c r="AG844" s="21">
        <f t="shared" si="270"/>
        <v>0</v>
      </c>
      <c r="AH844" s="21">
        <f t="shared" si="271"/>
        <v>0</v>
      </c>
      <c r="AI844" s="21">
        <f t="shared" si="272"/>
        <v>0</v>
      </c>
      <c r="AJ844" s="21">
        <f t="shared" si="273"/>
        <v>0</v>
      </c>
      <c r="AK844" s="21">
        <f t="shared" si="274"/>
        <v>0</v>
      </c>
      <c r="AL844" s="21">
        <f t="shared" si="275"/>
        <v>0</v>
      </c>
      <c r="AM844" s="21">
        <f t="shared" si="276"/>
        <v>193.065</v>
      </c>
      <c r="AN844" s="21">
        <f t="shared" si="277"/>
        <v>23.862833999999999</v>
      </c>
      <c r="AO844" s="21">
        <f t="shared" si="278"/>
        <v>0</v>
      </c>
      <c r="AP844" s="21">
        <f t="shared" si="279"/>
        <v>216.92783399999999</v>
      </c>
      <c r="AQ844" s="23">
        <f t="shared" si="280"/>
        <v>216.92783399999999</v>
      </c>
    </row>
    <row r="845" spans="1:43" ht="30" x14ac:dyDescent="0.25">
      <c r="A845" s="128">
        <v>6</v>
      </c>
      <c r="B845" s="140" t="s">
        <v>792</v>
      </c>
      <c r="C845" s="118" t="s">
        <v>563</v>
      </c>
      <c r="D845" s="5"/>
      <c r="E845" s="5"/>
      <c r="F845" s="5"/>
      <c r="G845" s="5"/>
      <c r="H845" s="5"/>
      <c r="I845" s="5"/>
      <c r="J845" s="5"/>
      <c r="K845" s="5"/>
      <c r="L845" s="28"/>
      <c r="M845" s="148" t="s">
        <v>719</v>
      </c>
      <c r="N845" s="149">
        <v>535</v>
      </c>
      <c r="O845" s="150"/>
      <c r="P845" s="144">
        <v>0</v>
      </c>
      <c r="Q845" s="144">
        <v>0</v>
      </c>
      <c r="R845" s="144">
        <f t="shared" si="268"/>
        <v>0</v>
      </c>
      <c r="S845" s="144">
        <f t="shared" si="262"/>
        <v>0</v>
      </c>
      <c r="T845" s="144">
        <v>0</v>
      </c>
      <c r="U845" s="144">
        <f t="shared" si="269"/>
        <v>0</v>
      </c>
      <c r="V845" s="145"/>
      <c r="W845" s="152">
        <v>103.39</v>
      </c>
      <c r="X845" s="146">
        <f t="shared" si="263"/>
        <v>12.779003999999999</v>
      </c>
      <c r="Y845" s="144">
        <v>0</v>
      </c>
      <c r="Z845" s="144">
        <f t="shared" si="264"/>
        <v>116.169004</v>
      </c>
      <c r="AA845" s="144">
        <f t="shared" si="265"/>
        <v>0</v>
      </c>
      <c r="AB845" s="144">
        <f t="shared" si="266"/>
        <v>62150.417139999998</v>
      </c>
      <c r="AC845" s="147">
        <f t="shared" si="267"/>
        <v>62150</v>
      </c>
      <c r="AD845" s="48"/>
      <c r="AE845" s="21">
        <v>10</v>
      </c>
      <c r="AF845" s="21">
        <v>535</v>
      </c>
      <c r="AG845" s="21">
        <f t="shared" si="270"/>
        <v>0</v>
      </c>
      <c r="AH845" s="21">
        <f t="shared" si="271"/>
        <v>0</v>
      </c>
      <c r="AI845" s="21">
        <f t="shared" si="272"/>
        <v>0</v>
      </c>
      <c r="AJ845" s="21">
        <f t="shared" si="273"/>
        <v>0</v>
      </c>
      <c r="AK845" s="21">
        <f t="shared" si="274"/>
        <v>0</v>
      </c>
      <c r="AL845" s="21">
        <f t="shared" si="275"/>
        <v>0</v>
      </c>
      <c r="AM845" s="21">
        <f t="shared" si="276"/>
        <v>5531.3649999999998</v>
      </c>
      <c r="AN845" s="21">
        <f t="shared" si="277"/>
        <v>683.67671399999995</v>
      </c>
      <c r="AO845" s="21">
        <f t="shared" si="278"/>
        <v>0</v>
      </c>
      <c r="AP845" s="21">
        <f t="shared" si="279"/>
        <v>6215.041714</v>
      </c>
      <c r="AQ845" s="23">
        <f t="shared" si="280"/>
        <v>6215.041714</v>
      </c>
    </row>
    <row r="846" spans="1:43" ht="45" x14ac:dyDescent="0.25">
      <c r="A846" s="128">
        <v>7</v>
      </c>
      <c r="B846" s="140" t="s">
        <v>792</v>
      </c>
      <c r="C846" s="118" t="s">
        <v>564</v>
      </c>
      <c r="D846" s="5"/>
      <c r="E846" s="5"/>
      <c r="F846" s="5"/>
      <c r="G846" s="5"/>
      <c r="H846" s="5"/>
      <c r="I846" s="5"/>
      <c r="J846" s="5"/>
      <c r="K846" s="5"/>
      <c r="L846" s="28"/>
      <c r="M846" s="148" t="s">
        <v>719</v>
      </c>
      <c r="N846" s="149">
        <v>50</v>
      </c>
      <c r="O846" s="150"/>
      <c r="P846" s="144">
        <v>0</v>
      </c>
      <c r="Q846" s="144">
        <v>0</v>
      </c>
      <c r="R846" s="144">
        <f t="shared" si="268"/>
        <v>0</v>
      </c>
      <c r="S846" s="144">
        <f t="shared" si="262"/>
        <v>0</v>
      </c>
      <c r="T846" s="144">
        <v>0</v>
      </c>
      <c r="U846" s="144">
        <f t="shared" si="269"/>
        <v>0</v>
      </c>
      <c r="V846" s="145"/>
      <c r="W846" s="152">
        <v>194.12</v>
      </c>
      <c r="X846" s="146">
        <f t="shared" si="263"/>
        <v>23.993231999999999</v>
      </c>
      <c r="Y846" s="144">
        <v>0</v>
      </c>
      <c r="Z846" s="144">
        <f t="shared" si="264"/>
        <v>218.11323200000001</v>
      </c>
      <c r="AA846" s="144">
        <f t="shared" si="265"/>
        <v>0</v>
      </c>
      <c r="AB846" s="144">
        <f t="shared" si="266"/>
        <v>10905.661600000001</v>
      </c>
      <c r="AC846" s="147">
        <f t="shared" si="267"/>
        <v>10906</v>
      </c>
      <c r="AD846" s="48"/>
      <c r="AE846" s="21">
        <v>10</v>
      </c>
      <c r="AF846" s="21">
        <v>50</v>
      </c>
      <c r="AG846" s="21">
        <f t="shared" si="270"/>
        <v>0</v>
      </c>
      <c r="AH846" s="21">
        <f t="shared" si="271"/>
        <v>0</v>
      </c>
      <c r="AI846" s="21">
        <f t="shared" si="272"/>
        <v>0</v>
      </c>
      <c r="AJ846" s="21">
        <f t="shared" si="273"/>
        <v>0</v>
      </c>
      <c r="AK846" s="21">
        <f t="shared" si="274"/>
        <v>0</v>
      </c>
      <c r="AL846" s="21">
        <f t="shared" si="275"/>
        <v>0</v>
      </c>
      <c r="AM846" s="21">
        <f t="shared" si="276"/>
        <v>970.6</v>
      </c>
      <c r="AN846" s="21">
        <f t="shared" si="277"/>
        <v>119.96616</v>
      </c>
      <c r="AO846" s="21">
        <f t="shared" si="278"/>
        <v>0</v>
      </c>
      <c r="AP846" s="21">
        <f t="shared" si="279"/>
        <v>1090.5661600000001</v>
      </c>
      <c r="AQ846" s="23">
        <f t="shared" si="280"/>
        <v>1090.5661600000001</v>
      </c>
    </row>
    <row r="847" spans="1:43" ht="45" x14ac:dyDescent="0.25">
      <c r="A847" s="128">
        <v>8</v>
      </c>
      <c r="B847" s="140" t="s">
        <v>792</v>
      </c>
      <c r="C847" s="118" t="s">
        <v>565</v>
      </c>
      <c r="D847" s="5"/>
      <c r="E847" s="5"/>
      <c r="F847" s="5"/>
      <c r="G847" s="5"/>
      <c r="H847" s="5"/>
      <c r="I847" s="5"/>
      <c r="J847" s="5"/>
      <c r="K847" s="5"/>
      <c r="L847" s="28"/>
      <c r="M847" s="148" t="s">
        <v>719</v>
      </c>
      <c r="N847" s="149">
        <v>15</v>
      </c>
      <c r="O847" s="150"/>
      <c r="P847" s="144">
        <v>0</v>
      </c>
      <c r="Q847" s="144">
        <v>0</v>
      </c>
      <c r="R847" s="144">
        <f t="shared" si="268"/>
        <v>0</v>
      </c>
      <c r="S847" s="144">
        <f t="shared" si="262"/>
        <v>0</v>
      </c>
      <c r="T847" s="144">
        <v>0</v>
      </c>
      <c r="U847" s="144">
        <f t="shared" si="269"/>
        <v>0</v>
      </c>
      <c r="V847" s="145"/>
      <c r="W847" s="152">
        <v>194.12</v>
      </c>
      <c r="X847" s="146">
        <f t="shared" si="263"/>
        <v>23.993231999999999</v>
      </c>
      <c r="Y847" s="144">
        <v>0</v>
      </c>
      <c r="Z847" s="144">
        <f t="shared" si="264"/>
        <v>218.11323200000001</v>
      </c>
      <c r="AA847" s="144">
        <f t="shared" si="265"/>
        <v>0</v>
      </c>
      <c r="AB847" s="144">
        <f t="shared" si="266"/>
        <v>3271.69848</v>
      </c>
      <c r="AC847" s="147">
        <f t="shared" si="267"/>
        <v>3272</v>
      </c>
      <c r="AD847" s="48"/>
      <c r="AE847" s="21">
        <v>10</v>
      </c>
      <c r="AF847" s="21">
        <v>15</v>
      </c>
      <c r="AG847" s="21">
        <f t="shared" si="270"/>
        <v>0</v>
      </c>
      <c r="AH847" s="21">
        <f t="shared" si="271"/>
        <v>0</v>
      </c>
      <c r="AI847" s="21">
        <f t="shared" si="272"/>
        <v>0</v>
      </c>
      <c r="AJ847" s="21">
        <f t="shared" si="273"/>
        <v>0</v>
      </c>
      <c r="AK847" s="21">
        <f t="shared" si="274"/>
        <v>0</v>
      </c>
      <c r="AL847" s="21">
        <f t="shared" si="275"/>
        <v>0</v>
      </c>
      <c r="AM847" s="21">
        <f t="shared" si="276"/>
        <v>291.18</v>
      </c>
      <c r="AN847" s="21">
        <f t="shared" si="277"/>
        <v>35.989847999999995</v>
      </c>
      <c r="AO847" s="21">
        <f t="shared" si="278"/>
        <v>0</v>
      </c>
      <c r="AP847" s="21">
        <f t="shared" si="279"/>
        <v>327.169848</v>
      </c>
      <c r="AQ847" s="23">
        <f t="shared" si="280"/>
        <v>327.169848</v>
      </c>
    </row>
    <row r="848" spans="1:43" ht="30" x14ac:dyDescent="0.25">
      <c r="A848" s="128">
        <v>9</v>
      </c>
      <c r="B848" s="140" t="s">
        <v>792</v>
      </c>
      <c r="C848" s="118" t="s">
        <v>566</v>
      </c>
      <c r="D848" s="5"/>
      <c r="E848" s="5"/>
      <c r="F848" s="5"/>
      <c r="G848" s="5"/>
      <c r="H848" s="5"/>
      <c r="I848" s="5"/>
      <c r="J848" s="5"/>
      <c r="K848" s="5"/>
      <c r="L848" s="28"/>
      <c r="M848" s="148" t="s">
        <v>719</v>
      </c>
      <c r="N848" s="149">
        <v>10</v>
      </c>
      <c r="O848" s="150"/>
      <c r="P848" s="144">
        <v>0</v>
      </c>
      <c r="Q848" s="144">
        <v>0</v>
      </c>
      <c r="R848" s="144">
        <f t="shared" si="268"/>
        <v>0</v>
      </c>
      <c r="S848" s="144">
        <f t="shared" si="262"/>
        <v>0</v>
      </c>
      <c r="T848" s="144">
        <v>0</v>
      </c>
      <c r="U848" s="144">
        <f t="shared" si="269"/>
        <v>0</v>
      </c>
      <c r="V848" s="145"/>
      <c r="W848" s="152">
        <v>322.83</v>
      </c>
      <c r="X848" s="146">
        <f t="shared" si="263"/>
        <v>39.901787999999996</v>
      </c>
      <c r="Y848" s="144">
        <v>0</v>
      </c>
      <c r="Z848" s="144">
        <f t="shared" si="264"/>
        <v>362.73178799999999</v>
      </c>
      <c r="AA848" s="144">
        <f t="shared" si="265"/>
        <v>0</v>
      </c>
      <c r="AB848" s="144">
        <f t="shared" si="266"/>
        <v>3627.3178800000001</v>
      </c>
      <c r="AC848" s="147">
        <f t="shared" si="267"/>
        <v>3627</v>
      </c>
      <c r="AD848" s="48"/>
      <c r="AE848" s="21">
        <v>10</v>
      </c>
      <c r="AF848" s="21">
        <v>10</v>
      </c>
      <c r="AG848" s="21">
        <f t="shared" si="270"/>
        <v>0</v>
      </c>
      <c r="AH848" s="21">
        <f t="shared" si="271"/>
        <v>0</v>
      </c>
      <c r="AI848" s="21">
        <f t="shared" si="272"/>
        <v>0</v>
      </c>
      <c r="AJ848" s="21">
        <f t="shared" si="273"/>
        <v>0</v>
      </c>
      <c r="AK848" s="21">
        <f t="shared" si="274"/>
        <v>0</v>
      </c>
      <c r="AL848" s="21">
        <f t="shared" si="275"/>
        <v>0</v>
      </c>
      <c r="AM848" s="21">
        <f t="shared" si="276"/>
        <v>322.83</v>
      </c>
      <c r="AN848" s="21">
        <f t="shared" si="277"/>
        <v>39.901787999999996</v>
      </c>
      <c r="AO848" s="21">
        <f t="shared" si="278"/>
        <v>0</v>
      </c>
      <c r="AP848" s="21">
        <f t="shared" si="279"/>
        <v>362.73178799999999</v>
      </c>
      <c r="AQ848" s="23">
        <f t="shared" si="280"/>
        <v>362.73178799999999</v>
      </c>
    </row>
    <row r="849" spans="1:43" ht="30" x14ac:dyDescent="0.25">
      <c r="A849" s="128">
        <v>10</v>
      </c>
      <c r="B849" s="140" t="s">
        <v>792</v>
      </c>
      <c r="C849" s="118" t="s">
        <v>567</v>
      </c>
      <c r="D849" s="5"/>
      <c r="E849" s="5"/>
      <c r="F849" s="5"/>
      <c r="G849" s="5"/>
      <c r="H849" s="5"/>
      <c r="I849" s="5"/>
      <c r="J849" s="5"/>
      <c r="K849" s="5"/>
      <c r="L849" s="28"/>
      <c r="M849" s="148" t="s">
        <v>719</v>
      </c>
      <c r="N849" s="149">
        <v>30</v>
      </c>
      <c r="O849" s="150"/>
      <c r="P849" s="144">
        <v>0</v>
      </c>
      <c r="Q849" s="144">
        <v>0</v>
      </c>
      <c r="R849" s="144">
        <f t="shared" si="268"/>
        <v>0</v>
      </c>
      <c r="S849" s="144">
        <f t="shared" si="262"/>
        <v>0</v>
      </c>
      <c r="T849" s="144">
        <v>0</v>
      </c>
      <c r="U849" s="144">
        <f t="shared" si="269"/>
        <v>0</v>
      </c>
      <c r="V849" s="145"/>
      <c r="W849" s="152">
        <v>258.47500000000002</v>
      </c>
      <c r="X849" s="146">
        <f t="shared" si="263"/>
        <v>31.947510000000001</v>
      </c>
      <c r="Y849" s="144">
        <v>0</v>
      </c>
      <c r="Z849" s="144">
        <f t="shared" si="264"/>
        <v>290.42251000000005</v>
      </c>
      <c r="AA849" s="144">
        <f t="shared" si="265"/>
        <v>0</v>
      </c>
      <c r="AB849" s="144">
        <f t="shared" si="266"/>
        <v>8712.6753000000008</v>
      </c>
      <c r="AC849" s="147">
        <f t="shared" si="267"/>
        <v>8713</v>
      </c>
      <c r="AD849" s="48"/>
      <c r="AE849" s="21">
        <v>10</v>
      </c>
      <c r="AF849" s="21">
        <v>30</v>
      </c>
      <c r="AG849" s="21">
        <f t="shared" si="270"/>
        <v>0</v>
      </c>
      <c r="AH849" s="21">
        <f t="shared" si="271"/>
        <v>0</v>
      </c>
      <c r="AI849" s="21">
        <f t="shared" si="272"/>
        <v>0</v>
      </c>
      <c r="AJ849" s="21">
        <f t="shared" si="273"/>
        <v>0</v>
      </c>
      <c r="AK849" s="21">
        <f t="shared" si="274"/>
        <v>0</v>
      </c>
      <c r="AL849" s="21">
        <f t="shared" si="275"/>
        <v>0</v>
      </c>
      <c r="AM849" s="21">
        <f t="shared" si="276"/>
        <v>775.42499999999995</v>
      </c>
      <c r="AN849" s="21">
        <f t="shared" si="277"/>
        <v>95.842530000000011</v>
      </c>
      <c r="AO849" s="21">
        <f t="shared" si="278"/>
        <v>0</v>
      </c>
      <c r="AP849" s="21">
        <f t="shared" si="279"/>
        <v>871.26752999999997</v>
      </c>
      <c r="AQ849" s="23">
        <f t="shared" si="280"/>
        <v>871.26752999999997</v>
      </c>
    </row>
    <row r="850" spans="1:43" ht="30" x14ac:dyDescent="0.25">
      <c r="A850" s="128">
        <v>11</v>
      </c>
      <c r="B850" s="140" t="s">
        <v>792</v>
      </c>
      <c r="C850" s="118" t="s">
        <v>568</v>
      </c>
      <c r="D850" s="5"/>
      <c r="E850" s="5"/>
      <c r="F850" s="5"/>
      <c r="G850" s="5"/>
      <c r="H850" s="5"/>
      <c r="I850" s="5"/>
      <c r="J850" s="5"/>
      <c r="K850" s="5"/>
      <c r="L850" s="28"/>
      <c r="M850" s="148" t="s">
        <v>719</v>
      </c>
      <c r="N850" s="149">
        <v>10</v>
      </c>
      <c r="O850" s="150"/>
      <c r="P850" s="144">
        <v>0</v>
      </c>
      <c r="Q850" s="144">
        <v>0</v>
      </c>
      <c r="R850" s="144">
        <f t="shared" si="268"/>
        <v>0</v>
      </c>
      <c r="S850" s="144">
        <f t="shared" si="262"/>
        <v>0</v>
      </c>
      <c r="T850" s="144">
        <v>0</v>
      </c>
      <c r="U850" s="144">
        <f t="shared" si="269"/>
        <v>0</v>
      </c>
      <c r="V850" s="145"/>
      <c r="W850" s="152">
        <v>258.47500000000002</v>
      </c>
      <c r="X850" s="146">
        <f t="shared" si="263"/>
        <v>31.947510000000001</v>
      </c>
      <c r="Y850" s="144">
        <v>0</v>
      </c>
      <c r="Z850" s="144">
        <f t="shared" si="264"/>
        <v>290.42251000000005</v>
      </c>
      <c r="AA850" s="144">
        <f t="shared" si="265"/>
        <v>0</v>
      </c>
      <c r="AB850" s="144">
        <f t="shared" si="266"/>
        <v>2904.2251000000006</v>
      </c>
      <c r="AC850" s="147">
        <f t="shared" si="267"/>
        <v>2904</v>
      </c>
      <c r="AD850" s="48"/>
      <c r="AE850" s="21">
        <v>10</v>
      </c>
      <c r="AF850" s="21">
        <v>10</v>
      </c>
      <c r="AG850" s="21">
        <f t="shared" si="270"/>
        <v>0</v>
      </c>
      <c r="AH850" s="21">
        <f t="shared" si="271"/>
        <v>0</v>
      </c>
      <c r="AI850" s="21">
        <f t="shared" si="272"/>
        <v>0</v>
      </c>
      <c r="AJ850" s="21">
        <f t="shared" si="273"/>
        <v>0</v>
      </c>
      <c r="AK850" s="21">
        <f t="shared" si="274"/>
        <v>0</v>
      </c>
      <c r="AL850" s="21">
        <f t="shared" si="275"/>
        <v>0</v>
      </c>
      <c r="AM850" s="21">
        <f t="shared" si="276"/>
        <v>258.47500000000002</v>
      </c>
      <c r="AN850" s="21">
        <f t="shared" si="277"/>
        <v>31.947510000000001</v>
      </c>
      <c r="AO850" s="21">
        <f t="shared" si="278"/>
        <v>0</v>
      </c>
      <c r="AP850" s="21">
        <f t="shared" si="279"/>
        <v>290.42251000000005</v>
      </c>
      <c r="AQ850" s="23">
        <f t="shared" si="280"/>
        <v>290.42251000000005</v>
      </c>
    </row>
    <row r="851" spans="1:43" ht="30" x14ac:dyDescent="0.25">
      <c r="A851" s="128">
        <v>12</v>
      </c>
      <c r="B851" s="140" t="s">
        <v>792</v>
      </c>
      <c r="C851" s="118" t="s">
        <v>569</v>
      </c>
      <c r="D851" s="5"/>
      <c r="E851" s="5"/>
      <c r="F851" s="5"/>
      <c r="G851" s="5"/>
      <c r="H851" s="5"/>
      <c r="I851" s="5"/>
      <c r="J851" s="5"/>
      <c r="K851" s="5"/>
      <c r="L851" s="28"/>
      <c r="M851" s="148" t="s">
        <v>719</v>
      </c>
      <c r="N851" s="149">
        <v>10</v>
      </c>
      <c r="O851" s="150"/>
      <c r="P851" s="144">
        <v>0</v>
      </c>
      <c r="Q851" s="144">
        <v>0</v>
      </c>
      <c r="R851" s="144">
        <f t="shared" si="268"/>
        <v>0</v>
      </c>
      <c r="S851" s="144">
        <f t="shared" si="262"/>
        <v>0</v>
      </c>
      <c r="T851" s="144">
        <v>0</v>
      </c>
      <c r="U851" s="144">
        <f t="shared" si="269"/>
        <v>0</v>
      </c>
      <c r="V851" s="145"/>
      <c r="W851" s="152">
        <v>258.47500000000002</v>
      </c>
      <c r="X851" s="146">
        <f t="shared" si="263"/>
        <v>31.947510000000001</v>
      </c>
      <c r="Y851" s="144">
        <v>0</v>
      </c>
      <c r="Z851" s="144">
        <f t="shared" si="264"/>
        <v>290.42251000000005</v>
      </c>
      <c r="AA851" s="144">
        <f t="shared" si="265"/>
        <v>0</v>
      </c>
      <c r="AB851" s="144">
        <f t="shared" si="266"/>
        <v>2904.2251000000006</v>
      </c>
      <c r="AC851" s="147">
        <f t="shared" si="267"/>
        <v>2904</v>
      </c>
      <c r="AD851" s="48"/>
      <c r="AE851" s="21">
        <v>10</v>
      </c>
      <c r="AF851" s="21">
        <v>10</v>
      </c>
      <c r="AG851" s="21">
        <f t="shared" si="270"/>
        <v>0</v>
      </c>
      <c r="AH851" s="21">
        <f t="shared" si="271"/>
        <v>0</v>
      </c>
      <c r="AI851" s="21">
        <f t="shared" si="272"/>
        <v>0</v>
      </c>
      <c r="AJ851" s="21">
        <f t="shared" si="273"/>
        <v>0</v>
      </c>
      <c r="AK851" s="21">
        <f t="shared" si="274"/>
        <v>0</v>
      </c>
      <c r="AL851" s="21">
        <f t="shared" si="275"/>
        <v>0</v>
      </c>
      <c r="AM851" s="21">
        <f t="shared" si="276"/>
        <v>258.47500000000002</v>
      </c>
      <c r="AN851" s="21">
        <f t="shared" si="277"/>
        <v>31.947510000000001</v>
      </c>
      <c r="AO851" s="21">
        <f t="shared" si="278"/>
        <v>0</v>
      </c>
      <c r="AP851" s="21">
        <f t="shared" si="279"/>
        <v>290.42251000000005</v>
      </c>
      <c r="AQ851" s="23">
        <f t="shared" si="280"/>
        <v>290.42251000000005</v>
      </c>
    </row>
    <row r="852" spans="1:43" x14ac:dyDescent="0.25">
      <c r="A852" s="128">
        <v>13</v>
      </c>
      <c r="B852" s="140" t="s">
        <v>792</v>
      </c>
      <c r="C852" s="118" t="s">
        <v>570</v>
      </c>
      <c r="D852" s="5"/>
      <c r="E852" s="5"/>
      <c r="F852" s="5"/>
      <c r="G852" s="5"/>
      <c r="H852" s="5"/>
      <c r="I852" s="5"/>
      <c r="J852" s="5"/>
      <c r="K852" s="5"/>
      <c r="L852" s="28"/>
      <c r="M852" s="148" t="s">
        <v>719</v>
      </c>
      <c r="N852" s="149">
        <v>9</v>
      </c>
      <c r="O852" s="150"/>
      <c r="P852" s="144">
        <v>0</v>
      </c>
      <c r="Q852" s="144">
        <v>0</v>
      </c>
      <c r="R852" s="144">
        <f t="shared" si="268"/>
        <v>0</v>
      </c>
      <c r="S852" s="144">
        <f t="shared" si="262"/>
        <v>0</v>
      </c>
      <c r="T852" s="144">
        <v>0</v>
      </c>
      <c r="U852" s="144">
        <f t="shared" si="269"/>
        <v>0</v>
      </c>
      <c r="V852" s="145"/>
      <c r="W852" s="152">
        <v>645.66</v>
      </c>
      <c r="X852" s="146">
        <f t="shared" si="263"/>
        <v>79.803575999999993</v>
      </c>
      <c r="Y852" s="144">
        <v>0</v>
      </c>
      <c r="Z852" s="144">
        <f t="shared" si="264"/>
        <v>725.46357599999999</v>
      </c>
      <c r="AA852" s="144">
        <f t="shared" si="265"/>
        <v>0</v>
      </c>
      <c r="AB852" s="144">
        <f t="shared" si="266"/>
        <v>6529.172184</v>
      </c>
      <c r="AC852" s="147">
        <f t="shared" si="267"/>
        <v>6529</v>
      </c>
      <c r="AD852" s="48"/>
      <c r="AE852" s="21">
        <v>10</v>
      </c>
      <c r="AF852" s="21">
        <v>9</v>
      </c>
      <c r="AG852" s="21">
        <f t="shared" si="270"/>
        <v>0</v>
      </c>
      <c r="AH852" s="21">
        <f t="shared" si="271"/>
        <v>0</v>
      </c>
      <c r="AI852" s="21">
        <f t="shared" si="272"/>
        <v>0</v>
      </c>
      <c r="AJ852" s="21">
        <f t="shared" si="273"/>
        <v>0</v>
      </c>
      <c r="AK852" s="21">
        <f t="shared" si="274"/>
        <v>0</v>
      </c>
      <c r="AL852" s="21">
        <f t="shared" si="275"/>
        <v>0</v>
      </c>
      <c r="AM852" s="21">
        <f t="shared" si="276"/>
        <v>581.09399999999994</v>
      </c>
      <c r="AN852" s="21">
        <f t="shared" si="277"/>
        <v>71.823218400000002</v>
      </c>
      <c r="AO852" s="21">
        <f t="shared" si="278"/>
        <v>0</v>
      </c>
      <c r="AP852" s="21">
        <f t="shared" si="279"/>
        <v>652.91721839999991</v>
      </c>
      <c r="AQ852" s="23">
        <f t="shared" si="280"/>
        <v>652.91721839999991</v>
      </c>
    </row>
    <row r="853" spans="1:43" x14ac:dyDescent="0.25">
      <c r="A853" s="128">
        <v>14</v>
      </c>
      <c r="B853" s="140" t="s">
        <v>792</v>
      </c>
      <c r="C853" s="118" t="s">
        <v>571</v>
      </c>
      <c r="D853" s="5"/>
      <c r="E853" s="5"/>
      <c r="F853" s="5"/>
      <c r="G853" s="5"/>
      <c r="H853" s="5"/>
      <c r="I853" s="5"/>
      <c r="J853" s="5"/>
      <c r="K853" s="5"/>
      <c r="L853" s="28"/>
      <c r="M853" s="148" t="s">
        <v>729</v>
      </c>
      <c r="N853" s="149">
        <v>748</v>
      </c>
      <c r="O853" s="150"/>
      <c r="P853" s="144">
        <v>0</v>
      </c>
      <c r="Q853" s="144">
        <v>0</v>
      </c>
      <c r="R853" s="144">
        <f t="shared" si="268"/>
        <v>0</v>
      </c>
      <c r="S853" s="144">
        <f t="shared" si="262"/>
        <v>0</v>
      </c>
      <c r="T853" s="144">
        <v>0</v>
      </c>
      <c r="U853" s="144">
        <f t="shared" si="269"/>
        <v>0</v>
      </c>
      <c r="V853" s="145"/>
      <c r="W853" s="152">
        <v>103.39</v>
      </c>
      <c r="X853" s="146">
        <f t="shared" si="263"/>
        <v>12.779003999999999</v>
      </c>
      <c r="Y853" s="144">
        <v>0</v>
      </c>
      <c r="Z853" s="144">
        <f t="shared" si="264"/>
        <v>116.169004</v>
      </c>
      <c r="AA853" s="144">
        <f t="shared" si="265"/>
        <v>0</v>
      </c>
      <c r="AB853" s="144">
        <f t="shared" si="266"/>
        <v>86894.414992000005</v>
      </c>
      <c r="AC853" s="147">
        <f t="shared" si="267"/>
        <v>86894</v>
      </c>
      <c r="AD853" s="48"/>
      <c r="AE853" s="21">
        <v>10</v>
      </c>
      <c r="AF853" s="21">
        <v>748</v>
      </c>
      <c r="AG853" s="21">
        <f t="shared" si="270"/>
        <v>0</v>
      </c>
      <c r="AH853" s="21">
        <f t="shared" si="271"/>
        <v>0</v>
      </c>
      <c r="AI853" s="21">
        <f t="shared" si="272"/>
        <v>0</v>
      </c>
      <c r="AJ853" s="21">
        <f t="shared" si="273"/>
        <v>0</v>
      </c>
      <c r="AK853" s="21">
        <f t="shared" si="274"/>
        <v>0</v>
      </c>
      <c r="AL853" s="21">
        <f t="shared" si="275"/>
        <v>0</v>
      </c>
      <c r="AM853" s="21">
        <f t="shared" si="276"/>
        <v>7733.5719999999992</v>
      </c>
      <c r="AN853" s="21">
        <f t="shared" si="277"/>
        <v>955.86949919999984</v>
      </c>
      <c r="AO853" s="21">
        <f t="shared" si="278"/>
        <v>0</v>
      </c>
      <c r="AP853" s="21">
        <f t="shared" si="279"/>
        <v>8689.4414991999984</v>
      </c>
      <c r="AQ853" s="23">
        <f t="shared" si="280"/>
        <v>8689.4414991999984</v>
      </c>
    </row>
    <row r="854" spans="1:43" x14ac:dyDescent="0.25">
      <c r="A854" s="128"/>
      <c r="B854" s="140" t="s">
        <v>792</v>
      </c>
      <c r="C854" s="118" t="s">
        <v>572</v>
      </c>
      <c r="D854" s="5"/>
      <c r="E854" s="5"/>
      <c r="F854" s="5"/>
      <c r="G854" s="5"/>
      <c r="H854" s="5"/>
      <c r="I854" s="5"/>
      <c r="J854" s="5"/>
      <c r="K854" s="5"/>
      <c r="L854" s="28"/>
      <c r="M854" s="141" t="s">
        <v>732</v>
      </c>
      <c r="N854" s="142">
        <v>0</v>
      </c>
      <c r="O854" s="150"/>
      <c r="P854" s="144">
        <v>0</v>
      </c>
      <c r="Q854" s="144">
        <v>0</v>
      </c>
      <c r="R854" s="144">
        <f t="shared" si="268"/>
        <v>0</v>
      </c>
      <c r="S854" s="144">
        <f t="shared" si="262"/>
        <v>0</v>
      </c>
      <c r="T854" s="144">
        <v>0</v>
      </c>
      <c r="U854" s="144">
        <f t="shared" si="269"/>
        <v>0</v>
      </c>
      <c r="V854" s="145"/>
      <c r="W854" s="144">
        <v>0</v>
      </c>
      <c r="X854" s="146">
        <f t="shared" si="263"/>
        <v>0</v>
      </c>
      <c r="Y854" s="144">
        <v>0</v>
      </c>
      <c r="Z854" s="144">
        <f t="shared" si="264"/>
        <v>0</v>
      </c>
      <c r="AA854" s="144">
        <f t="shared" si="265"/>
        <v>0</v>
      </c>
      <c r="AB854" s="144">
        <f t="shared" si="266"/>
        <v>0</v>
      </c>
      <c r="AC854" s="147">
        <f t="shared" si="267"/>
        <v>0</v>
      </c>
      <c r="AD854" s="48"/>
      <c r="AE854" s="21">
        <v>10</v>
      </c>
      <c r="AF854" s="21">
        <v>0</v>
      </c>
      <c r="AG854" s="21">
        <f t="shared" si="270"/>
        <v>0</v>
      </c>
      <c r="AH854" s="21">
        <f t="shared" si="271"/>
        <v>0</v>
      </c>
      <c r="AI854" s="21">
        <f t="shared" si="272"/>
        <v>0</v>
      </c>
      <c r="AJ854" s="21">
        <f t="shared" si="273"/>
        <v>0</v>
      </c>
      <c r="AK854" s="21">
        <f t="shared" si="274"/>
        <v>0</v>
      </c>
      <c r="AL854" s="21">
        <f t="shared" si="275"/>
        <v>0</v>
      </c>
      <c r="AM854" s="21">
        <f t="shared" si="276"/>
        <v>0</v>
      </c>
      <c r="AN854" s="21">
        <f t="shared" si="277"/>
        <v>0</v>
      </c>
      <c r="AO854" s="21">
        <f t="shared" si="278"/>
        <v>0</v>
      </c>
      <c r="AP854" s="21">
        <f t="shared" si="279"/>
        <v>0</v>
      </c>
      <c r="AQ854" s="23">
        <f t="shared" si="280"/>
        <v>0</v>
      </c>
    </row>
    <row r="855" spans="1:43" x14ac:dyDescent="0.25">
      <c r="A855" s="128">
        <v>15</v>
      </c>
      <c r="B855" s="140" t="s">
        <v>792</v>
      </c>
      <c r="C855" s="118" t="s">
        <v>573</v>
      </c>
      <c r="D855" s="5"/>
      <c r="E855" s="5"/>
      <c r="F855" s="5"/>
      <c r="G855" s="5"/>
      <c r="H855" s="5"/>
      <c r="I855" s="5"/>
      <c r="J855" s="5"/>
      <c r="K855" s="5"/>
      <c r="L855" s="28"/>
      <c r="M855" s="148" t="s">
        <v>726</v>
      </c>
      <c r="N855" s="149">
        <v>400</v>
      </c>
      <c r="O855" s="150"/>
      <c r="P855" s="144">
        <v>0</v>
      </c>
      <c r="Q855" s="144">
        <v>0</v>
      </c>
      <c r="R855" s="144">
        <f t="shared" si="268"/>
        <v>0</v>
      </c>
      <c r="S855" s="144">
        <f t="shared" si="262"/>
        <v>0</v>
      </c>
      <c r="T855" s="144">
        <v>0</v>
      </c>
      <c r="U855" s="144">
        <f t="shared" si="269"/>
        <v>0</v>
      </c>
      <c r="V855" s="145"/>
      <c r="W855" s="152">
        <v>103.39</v>
      </c>
      <c r="X855" s="146">
        <f t="shared" si="263"/>
        <v>12.779003999999999</v>
      </c>
      <c r="Y855" s="144">
        <v>0</v>
      </c>
      <c r="Z855" s="144">
        <f t="shared" si="264"/>
        <v>116.169004</v>
      </c>
      <c r="AA855" s="144">
        <f t="shared" si="265"/>
        <v>0</v>
      </c>
      <c r="AB855" s="144">
        <f t="shared" si="266"/>
        <v>46467.601600000002</v>
      </c>
      <c r="AC855" s="147">
        <f t="shared" si="267"/>
        <v>46468</v>
      </c>
      <c r="AD855" s="48"/>
      <c r="AE855" s="21">
        <v>10</v>
      </c>
      <c r="AF855" s="21">
        <v>400</v>
      </c>
      <c r="AG855" s="21">
        <f t="shared" si="270"/>
        <v>0</v>
      </c>
      <c r="AH855" s="21">
        <f t="shared" si="271"/>
        <v>0</v>
      </c>
      <c r="AI855" s="21">
        <f t="shared" si="272"/>
        <v>0</v>
      </c>
      <c r="AJ855" s="21">
        <f t="shared" si="273"/>
        <v>0</v>
      </c>
      <c r="AK855" s="21">
        <f t="shared" si="274"/>
        <v>0</v>
      </c>
      <c r="AL855" s="21">
        <f t="shared" si="275"/>
        <v>0</v>
      </c>
      <c r="AM855" s="21">
        <f t="shared" si="276"/>
        <v>4135.6000000000004</v>
      </c>
      <c r="AN855" s="21">
        <f t="shared" si="277"/>
        <v>511.16015999999996</v>
      </c>
      <c r="AO855" s="21">
        <f t="shared" si="278"/>
        <v>0</v>
      </c>
      <c r="AP855" s="21">
        <f t="shared" si="279"/>
        <v>4646.7601600000007</v>
      </c>
      <c r="AQ855" s="23">
        <f t="shared" si="280"/>
        <v>4646.7601600000007</v>
      </c>
    </row>
    <row r="856" spans="1:43" x14ac:dyDescent="0.25">
      <c r="A856" s="128">
        <v>16</v>
      </c>
      <c r="B856" s="140" t="s">
        <v>792</v>
      </c>
      <c r="C856" s="118" t="s">
        <v>574</v>
      </c>
      <c r="D856" s="5"/>
      <c r="E856" s="5"/>
      <c r="F856" s="5"/>
      <c r="G856" s="5"/>
      <c r="H856" s="5"/>
      <c r="I856" s="5"/>
      <c r="J856" s="5"/>
      <c r="K856" s="5"/>
      <c r="L856" s="28"/>
      <c r="M856" s="148" t="s">
        <v>726</v>
      </c>
      <c r="N856" s="149">
        <v>400</v>
      </c>
      <c r="O856" s="150"/>
      <c r="P856" s="144">
        <v>0</v>
      </c>
      <c r="Q856" s="144">
        <v>0</v>
      </c>
      <c r="R856" s="144">
        <f t="shared" si="268"/>
        <v>0</v>
      </c>
      <c r="S856" s="144">
        <f t="shared" si="262"/>
        <v>0</v>
      </c>
      <c r="T856" s="144">
        <v>0</v>
      </c>
      <c r="U856" s="144">
        <f t="shared" si="269"/>
        <v>0</v>
      </c>
      <c r="V856" s="145"/>
      <c r="W856" s="152">
        <v>103.39</v>
      </c>
      <c r="X856" s="146">
        <f t="shared" si="263"/>
        <v>12.779003999999999</v>
      </c>
      <c r="Y856" s="144">
        <v>0</v>
      </c>
      <c r="Z856" s="144">
        <f t="shared" si="264"/>
        <v>116.169004</v>
      </c>
      <c r="AA856" s="144">
        <f t="shared" si="265"/>
        <v>0</v>
      </c>
      <c r="AB856" s="144">
        <f t="shared" si="266"/>
        <v>46467.601600000002</v>
      </c>
      <c r="AC856" s="147">
        <f t="shared" si="267"/>
        <v>46468</v>
      </c>
      <c r="AD856" s="48"/>
      <c r="AE856" s="21">
        <v>10</v>
      </c>
      <c r="AF856" s="21">
        <v>400</v>
      </c>
      <c r="AG856" s="21">
        <f t="shared" si="270"/>
        <v>0</v>
      </c>
      <c r="AH856" s="21">
        <f t="shared" si="271"/>
        <v>0</v>
      </c>
      <c r="AI856" s="21">
        <f t="shared" si="272"/>
        <v>0</v>
      </c>
      <c r="AJ856" s="21">
        <f t="shared" si="273"/>
        <v>0</v>
      </c>
      <c r="AK856" s="21">
        <f t="shared" si="274"/>
        <v>0</v>
      </c>
      <c r="AL856" s="21">
        <f t="shared" si="275"/>
        <v>0</v>
      </c>
      <c r="AM856" s="21">
        <f t="shared" si="276"/>
        <v>4135.6000000000004</v>
      </c>
      <c r="AN856" s="21">
        <f t="shared" si="277"/>
        <v>511.16015999999996</v>
      </c>
      <c r="AO856" s="21">
        <f t="shared" si="278"/>
        <v>0</v>
      </c>
      <c r="AP856" s="21">
        <f t="shared" si="279"/>
        <v>4646.7601600000007</v>
      </c>
      <c r="AQ856" s="23">
        <f t="shared" si="280"/>
        <v>4646.7601600000007</v>
      </c>
    </row>
    <row r="857" spans="1:43" x14ac:dyDescent="0.25">
      <c r="A857" s="128">
        <v>17</v>
      </c>
      <c r="B857" s="140" t="s">
        <v>792</v>
      </c>
      <c r="C857" s="118" t="s">
        <v>575</v>
      </c>
      <c r="D857" s="5"/>
      <c r="E857" s="5"/>
      <c r="F857" s="5"/>
      <c r="G857" s="5"/>
      <c r="H857" s="5"/>
      <c r="I857" s="5"/>
      <c r="J857" s="5"/>
      <c r="K857" s="5"/>
      <c r="L857" s="28"/>
      <c r="M857" s="148" t="s">
        <v>726</v>
      </c>
      <c r="N857" s="149">
        <v>600</v>
      </c>
      <c r="O857" s="150"/>
      <c r="P857" s="144">
        <v>0</v>
      </c>
      <c r="Q857" s="144">
        <v>0</v>
      </c>
      <c r="R857" s="144">
        <f t="shared" si="268"/>
        <v>0</v>
      </c>
      <c r="S857" s="144">
        <f t="shared" si="262"/>
        <v>0</v>
      </c>
      <c r="T857" s="144">
        <v>0</v>
      </c>
      <c r="U857" s="144">
        <f t="shared" si="269"/>
        <v>0</v>
      </c>
      <c r="V857" s="145"/>
      <c r="W857" s="152">
        <v>103.39</v>
      </c>
      <c r="X857" s="146">
        <f t="shared" si="263"/>
        <v>12.779003999999999</v>
      </c>
      <c r="Y857" s="144">
        <v>0</v>
      </c>
      <c r="Z857" s="144">
        <f t="shared" si="264"/>
        <v>116.169004</v>
      </c>
      <c r="AA857" s="144">
        <f t="shared" si="265"/>
        <v>0</v>
      </c>
      <c r="AB857" s="144">
        <f t="shared" si="266"/>
        <v>69701.402400000006</v>
      </c>
      <c r="AC857" s="147">
        <f t="shared" si="267"/>
        <v>69701</v>
      </c>
      <c r="AD857" s="48"/>
      <c r="AE857" s="21">
        <v>10</v>
      </c>
      <c r="AF857" s="21">
        <v>600</v>
      </c>
      <c r="AG857" s="21">
        <f t="shared" si="270"/>
        <v>0</v>
      </c>
      <c r="AH857" s="21">
        <f t="shared" si="271"/>
        <v>0</v>
      </c>
      <c r="AI857" s="21">
        <f t="shared" si="272"/>
        <v>0</v>
      </c>
      <c r="AJ857" s="21">
        <f t="shared" si="273"/>
        <v>0</v>
      </c>
      <c r="AK857" s="21">
        <f t="shared" si="274"/>
        <v>0</v>
      </c>
      <c r="AL857" s="21">
        <f t="shared" si="275"/>
        <v>0</v>
      </c>
      <c r="AM857" s="21">
        <f t="shared" si="276"/>
        <v>6203.4</v>
      </c>
      <c r="AN857" s="21">
        <f t="shared" si="277"/>
        <v>766.74023999999986</v>
      </c>
      <c r="AO857" s="21">
        <f t="shared" si="278"/>
        <v>0</v>
      </c>
      <c r="AP857" s="21">
        <f t="shared" si="279"/>
        <v>6970.1402399999997</v>
      </c>
      <c r="AQ857" s="23">
        <f t="shared" si="280"/>
        <v>6970.1402399999997</v>
      </c>
    </row>
    <row r="858" spans="1:43" x14ac:dyDescent="0.25">
      <c r="A858" s="128">
        <v>18</v>
      </c>
      <c r="B858" s="140" t="s">
        <v>792</v>
      </c>
      <c r="C858" s="125" t="s">
        <v>576</v>
      </c>
      <c r="D858" s="5"/>
      <c r="E858" s="5"/>
      <c r="F858" s="5"/>
      <c r="G858" s="5"/>
      <c r="H858" s="5"/>
      <c r="I858" s="5"/>
      <c r="J858" s="5"/>
      <c r="K858" s="5"/>
      <c r="L858" s="28"/>
      <c r="M858" s="148" t="s">
        <v>726</v>
      </c>
      <c r="N858" s="149">
        <v>400</v>
      </c>
      <c r="O858" s="150"/>
      <c r="P858" s="144">
        <v>0</v>
      </c>
      <c r="Q858" s="144">
        <v>0</v>
      </c>
      <c r="R858" s="144">
        <f t="shared" si="268"/>
        <v>0</v>
      </c>
      <c r="S858" s="144">
        <f t="shared" si="262"/>
        <v>0</v>
      </c>
      <c r="T858" s="144">
        <v>0</v>
      </c>
      <c r="U858" s="144">
        <f t="shared" si="269"/>
        <v>0</v>
      </c>
      <c r="V858" s="145"/>
      <c r="W858" s="152">
        <v>103.39</v>
      </c>
      <c r="X858" s="146">
        <f t="shared" si="263"/>
        <v>12.779003999999999</v>
      </c>
      <c r="Y858" s="144">
        <v>0</v>
      </c>
      <c r="Z858" s="144">
        <f t="shared" si="264"/>
        <v>116.169004</v>
      </c>
      <c r="AA858" s="144">
        <f t="shared" si="265"/>
        <v>0</v>
      </c>
      <c r="AB858" s="144">
        <f t="shared" si="266"/>
        <v>46467.601600000002</v>
      </c>
      <c r="AC858" s="147">
        <f t="shared" si="267"/>
        <v>46468</v>
      </c>
      <c r="AD858" s="48"/>
      <c r="AE858" s="21">
        <v>10</v>
      </c>
      <c r="AF858" s="21">
        <v>400</v>
      </c>
      <c r="AG858" s="21">
        <f t="shared" si="270"/>
        <v>0</v>
      </c>
      <c r="AH858" s="21">
        <f t="shared" si="271"/>
        <v>0</v>
      </c>
      <c r="AI858" s="21">
        <f t="shared" si="272"/>
        <v>0</v>
      </c>
      <c r="AJ858" s="21">
        <f t="shared" si="273"/>
        <v>0</v>
      </c>
      <c r="AK858" s="21">
        <f t="shared" si="274"/>
        <v>0</v>
      </c>
      <c r="AL858" s="21">
        <f t="shared" si="275"/>
        <v>0</v>
      </c>
      <c r="AM858" s="21">
        <f t="shared" si="276"/>
        <v>4135.6000000000004</v>
      </c>
      <c r="AN858" s="21">
        <f t="shared" si="277"/>
        <v>511.16015999999996</v>
      </c>
      <c r="AO858" s="21">
        <f t="shared" si="278"/>
        <v>0</v>
      </c>
      <c r="AP858" s="21">
        <f t="shared" si="279"/>
        <v>4646.7601600000007</v>
      </c>
      <c r="AQ858" s="23">
        <f t="shared" si="280"/>
        <v>4646.7601600000007</v>
      </c>
    </row>
    <row r="859" spans="1:43" x14ac:dyDescent="0.25">
      <c r="A859" s="128">
        <v>19</v>
      </c>
      <c r="B859" s="140" t="s">
        <v>792</v>
      </c>
      <c r="C859" s="118" t="s">
        <v>577</v>
      </c>
      <c r="D859" s="5"/>
      <c r="E859" s="5"/>
      <c r="F859" s="5"/>
      <c r="G859" s="5"/>
      <c r="H859" s="5"/>
      <c r="I859" s="5"/>
      <c r="J859" s="5"/>
      <c r="K859" s="5"/>
      <c r="L859" s="28"/>
      <c r="M859" s="148" t="s">
        <v>726</v>
      </c>
      <c r="N859" s="149">
        <v>200</v>
      </c>
      <c r="O859" s="150"/>
      <c r="P859" s="144">
        <v>0</v>
      </c>
      <c r="Q859" s="144">
        <v>0</v>
      </c>
      <c r="R859" s="144">
        <f t="shared" si="268"/>
        <v>0</v>
      </c>
      <c r="S859" s="144">
        <f t="shared" si="262"/>
        <v>0</v>
      </c>
      <c r="T859" s="144">
        <v>0</v>
      </c>
      <c r="U859" s="144">
        <f t="shared" si="269"/>
        <v>0</v>
      </c>
      <c r="V859" s="145"/>
      <c r="W859" s="152">
        <v>103.39</v>
      </c>
      <c r="X859" s="146">
        <f t="shared" si="263"/>
        <v>12.779003999999999</v>
      </c>
      <c r="Y859" s="144">
        <v>0</v>
      </c>
      <c r="Z859" s="144">
        <f t="shared" si="264"/>
        <v>116.169004</v>
      </c>
      <c r="AA859" s="144">
        <f t="shared" si="265"/>
        <v>0</v>
      </c>
      <c r="AB859" s="144">
        <f t="shared" si="266"/>
        <v>23233.800800000001</v>
      </c>
      <c r="AC859" s="147">
        <f t="shared" si="267"/>
        <v>23234</v>
      </c>
      <c r="AD859" s="48"/>
      <c r="AE859" s="21">
        <v>10</v>
      </c>
      <c r="AF859" s="21">
        <v>200</v>
      </c>
      <c r="AG859" s="21">
        <f t="shared" si="270"/>
        <v>0</v>
      </c>
      <c r="AH859" s="21">
        <f t="shared" si="271"/>
        <v>0</v>
      </c>
      <c r="AI859" s="21">
        <f t="shared" si="272"/>
        <v>0</v>
      </c>
      <c r="AJ859" s="21">
        <f t="shared" si="273"/>
        <v>0</v>
      </c>
      <c r="AK859" s="21">
        <f t="shared" si="274"/>
        <v>0</v>
      </c>
      <c r="AL859" s="21">
        <f t="shared" si="275"/>
        <v>0</v>
      </c>
      <c r="AM859" s="21">
        <f t="shared" si="276"/>
        <v>2067.8000000000002</v>
      </c>
      <c r="AN859" s="21">
        <f t="shared" si="277"/>
        <v>255.58007999999998</v>
      </c>
      <c r="AO859" s="21">
        <f t="shared" si="278"/>
        <v>0</v>
      </c>
      <c r="AP859" s="21">
        <f t="shared" si="279"/>
        <v>2323.3800800000004</v>
      </c>
      <c r="AQ859" s="23">
        <f t="shared" si="280"/>
        <v>2323.3800800000004</v>
      </c>
    </row>
    <row r="860" spans="1:43" x14ac:dyDescent="0.25">
      <c r="A860" s="128">
        <v>20</v>
      </c>
      <c r="B860" s="140" t="s">
        <v>792</v>
      </c>
      <c r="C860" s="125" t="s">
        <v>578</v>
      </c>
      <c r="D860" s="5"/>
      <c r="E860" s="5"/>
      <c r="F860" s="5"/>
      <c r="G860" s="5"/>
      <c r="H860" s="5"/>
      <c r="I860" s="5"/>
      <c r="J860" s="5"/>
      <c r="K860" s="5"/>
      <c r="L860" s="28"/>
      <c r="M860" s="148" t="s">
        <v>726</v>
      </c>
      <c r="N860" s="149">
        <v>800</v>
      </c>
      <c r="O860" s="150"/>
      <c r="P860" s="144">
        <v>0</v>
      </c>
      <c r="Q860" s="144">
        <v>0</v>
      </c>
      <c r="R860" s="144">
        <f t="shared" si="268"/>
        <v>0</v>
      </c>
      <c r="S860" s="144">
        <f t="shared" si="262"/>
        <v>0</v>
      </c>
      <c r="T860" s="144">
        <v>0</v>
      </c>
      <c r="U860" s="144">
        <f t="shared" si="269"/>
        <v>0</v>
      </c>
      <c r="V860" s="145"/>
      <c r="W860" s="152">
        <v>103.39</v>
      </c>
      <c r="X860" s="146">
        <f t="shared" si="263"/>
        <v>12.779003999999999</v>
      </c>
      <c r="Y860" s="144">
        <v>0</v>
      </c>
      <c r="Z860" s="144">
        <f t="shared" si="264"/>
        <v>116.169004</v>
      </c>
      <c r="AA860" s="144">
        <f t="shared" si="265"/>
        <v>0</v>
      </c>
      <c r="AB860" s="144">
        <f t="shared" si="266"/>
        <v>92935.203200000004</v>
      </c>
      <c r="AC860" s="147">
        <f t="shared" si="267"/>
        <v>92935</v>
      </c>
      <c r="AD860" s="48"/>
      <c r="AE860" s="21">
        <v>10</v>
      </c>
      <c r="AF860" s="21">
        <v>800</v>
      </c>
      <c r="AG860" s="21">
        <f t="shared" si="270"/>
        <v>0</v>
      </c>
      <c r="AH860" s="21">
        <f t="shared" si="271"/>
        <v>0</v>
      </c>
      <c r="AI860" s="21">
        <f t="shared" si="272"/>
        <v>0</v>
      </c>
      <c r="AJ860" s="21">
        <f t="shared" si="273"/>
        <v>0</v>
      </c>
      <c r="AK860" s="21">
        <f t="shared" si="274"/>
        <v>0</v>
      </c>
      <c r="AL860" s="21">
        <f t="shared" si="275"/>
        <v>0</v>
      </c>
      <c r="AM860" s="21">
        <f t="shared" si="276"/>
        <v>8271.2000000000007</v>
      </c>
      <c r="AN860" s="21">
        <f t="shared" si="277"/>
        <v>1022.3203199999999</v>
      </c>
      <c r="AO860" s="21">
        <f t="shared" si="278"/>
        <v>0</v>
      </c>
      <c r="AP860" s="21">
        <f t="shared" si="279"/>
        <v>9293.5203200000014</v>
      </c>
      <c r="AQ860" s="23">
        <f t="shared" si="280"/>
        <v>9293.5203200000014</v>
      </c>
    </row>
    <row r="861" spans="1:43" x14ac:dyDescent="0.25">
      <c r="A861" s="128">
        <v>21</v>
      </c>
      <c r="B861" s="140" t="s">
        <v>792</v>
      </c>
      <c r="C861" s="125" t="s">
        <v>579</v>
      </c>
      <c r="D861" s="5"/>
      <c r="E861" s="5"/>
      <c r="F861" s="5"/>
      <c r="G861" s="5"/>
      <c r="H861" s="5"/>
      <c r="I861" s="5"/>
      <c r="J861" s="5"/>
      <c r="K861" s="5"/>
      <c r="L861" s="28"/>
      <c r="M861" s="148" t="s">
        <v>726</v>
      </c>
      <c r="N861" s="149">
        <v>400</v>
      </c>
      <c r="O861" s="150"/>
      <c r="P861" s="144">
        <v>0</v>
      </c>
      <c r="Q861" s="144">
        <v>0</v>
      </c>
      <c r="R861" s="144">
        <f t="shared" si="268"/>
        <v>0</v>
      </c>
      <c r="S861" s="144">
        <f t="shared" si="262"/>
        <v>0</v>
      </c>
      <c r="T861" s="144">
        <v>0</v>
      </c>
      <c r="U861" s="144">
        <f t="shared" si="269"/>
        <v>0</v>
      </c>
      <c r="V861" s="145"/>
      <c r="W861" s="152">
        <v>103.39</v>
      </c>
      <c r="X861" s="146">
        <f t="shared" si="263"/>
        <v>12.779003999999999</v>
      </c>
      <c r="Y861" s="144">
        <v>0</v>
      </c>
      <c r="Z861" s="144">
        <f t="shared" si="264"/>
        <v>116.169004</v>
      </c>
      <c r="AA861" s="144">
        <f t="shared" si="265"/>
        <v>0</v>
      </c>
      <c r="AB861" s="144">
        <f t="shared" si="266"/>
        <v>46467.601600000002</v>
      </c>
      <c r="AC861" s="147">
        <f t="shared" si="267"/>
        <v>46468</v>
      </c>
      <c r="AD861" s="48"/>
      <c r="AE861" s="21">
        <v>10</v>
      </c>
      <c r="AF861" s="21">
        <v>400</v>
      </c>
      <c r="AG861" s="21">
        <f t="shared" si="270"/>
        <v>0</v>
      </c>
      <c r="AH861" s="21">
        <f t="shared" si="271"/>
        <v>0</v>
      </c>
      <c r="AI861" s="21">
        <f t="shared" si="272"/>
        <v>0</v>
      </c>
      <c r="AJ861" s="21">
        <f t="shared" si="273"/>
        <v>0</v>
      </c>
      <c r="AK861" s="21">
        <f t="shared" si="274"/>
        <v>0</v>
      </c>
      <c r="AL861" s="21">
        <f t="shared" si="275"/>
        <v>0</v>
      </c>
      <c r="AM861" s="21">
        <f t="shared" si="276"/>
        <v>4135.6000000000004</v>
      </c>
      <c r="AN861" s="21">
        <f t="shared" si="277"/>
        <v>511.16015999999996</v>
      </c>
      <c r="AO861" s="21">
        <f t="shared" si="278"/>
        <v>0</v>
      </c>
      <c r="AP861" s="21">
        <f t="shared" si="279"/>
        <v>4646.7601600000007</v>
      </c>
      <c r="AQ861" s="23">
        <f t="shared" si="280"/>
        <v>4646.7601600000007</v>
      </c>
    </row>
    <row r="862" spans="1:43" x14ac:dyDescent="0.25">
      <c r="A862" s="128">
        <v>22</v>
      </c>
      <c r="B862" s="140" t="s">
        <v>792</v>
      </c>
      <c r="C862" s="125" t="s">
        <v>580</v>
      </c>
      <c r="D862" s="5"/>
      <c r="E862" s="5"/>
      <c r="F862" s="5"/>
      <c r="G862" s="5"/>
      <c r="H862" s="5"/>
      <c r="I862" s="5"/>
      <c r="J862" s="5"/>
      <c r="K862" s="5"/>
      <c r="L862" s="28"/>
      <c r="M862" s="148" t="s">
        <v>726</v>
      </c>
      <c r="N862" s="149">
        <v>200</v>
      </c>
      <c r="O862" s="150"/>
      <c r="P862" s="144">
        <v>0</v>
      </c>
      <c r="Q862" s="144">
        <v>0</v>
      </c>
      <c r="R862" s="144">
        <f t="shared" si="268"/>
        <v>0</v>
      </c>
      <c r="S862" s="144">
        <f t="shared" si="262"/>
        <v>0</v>
      </c>
      <c r="T862" s="144">
        <v>0</v>
      </c>
      <c r="U862" s="144">
        <f t="shared" si="269"/>
        <v>0</v>
      </c>
      <c r="V862" s="145"/>
      <c r="W862" s="152">
        <v>103.39</v>
      </c>
      <c r="X862" s="146">
        <f t="shared" si="263"/>
        <v>12.779003999999999</v>
      </c>
      <c r="Y862" s="144">
        <v>0</v>
      </c>
      <c r="Z862" s="144">
        <f t="shared" si="264"/>
        <v>116.169004</v>
      </c>
      <c r="AA862" s="144">
        <f t="shared" si="265"/>
        <v>0</v>
      </c>
      <c r="AB862" s="144">
        <f t="shared" si="266"/>
        <v>23233.800800000001</v>
      </c>
      <c r="AC862" s="147">
        <f t="shared" si="267"/>
        <v>23234</v>
      </c>
      <c r="AD862" s="48"/>
      <c r="AE862" s="21">
        <v>10</v>
      </c>
      <c r="AF862" s="21">
        <v>200</v>
      </c>
      <c r="AG862" s="21">
        <f t="shared" si="270"/>
        <v>0</v>
      </c>
      <c r="AH862" s="21">
        <f t="shared" si="271"/>
        <v>0</v>
      </c>
      <c r="AI862" s="21">
        <f t="shared" si="272"/>
        <v>0</v>
      </c>
      <c r="AJ862" s="21">
        <f t="shared" si="273"/>
        <v>0</v>
      </c>
      <c r="AK862" s="21">
        <f t="shared" si="274"/>
        <v>0</v>
      </c>
      <c r="AL862" s="21">
        <f t="shared" si="275"/>
        <v>0</v>
      </c>
      <c r="AM862" s="21">
        <f t="shared" si="276"/>
        <v>2067.8000000000002</v>
      </c>
      <c r="AN862" s="21">
        <f t="shared" si="277"/>
        <v>255.58007999999998</v>
      </c>
      <c r="AO862" s="21">
        <f t="shared" si="278"/>
        <v>0</v>
      </c>
      <c r="AP862" s="21">
        <f t="shared" si="279"/>
        <v>2323.3800800000004</v>
      </c>
      <c r="AQ862" s="23">
        <f t="shared" si="280"/>
        <v>2323.3800800000004</v>
      </c>
    </row>
    <row r="863" spans="1:43" x14ac:dyDescent="0.25">
      <c r="A863" s="128">
        <v>23</v>
      </c>
      <c r="B863" s="140" t="s">
        <v>792</v>
      </c>
      <c r="C863" s="125" t="s">
        <v>581</v>
      </c>
      <c r="D863" s="5"/>
      <c r="E863" s="5"/>
      <c r="F863" s="5"/>
      <c r="G863" s="5"/>
      <c r="H863" s="5"/>
      <c r="I863" s="5"/>
      <c r="J863" s="5"/>
      <c r="K863" s="5"/>
      <c r="L863" s="28"/>
      <c r="M863" s="148" t="s">
        <v>726</v>
      </c>
      <c r="N863" s="149">
        <v>400</v>
      </c>
      <c r="O863" s="150"/>
      <c r="P863" s="144">
        <v>0</v>
      </c>
      <c r="Q863" s="144">
        <v>0</v>
      </c>
      <c r="R863" s="144">
        <f t="shared" si="268"/>
        <v>0</v>
      </c>
      <c r="S863" s="144">
        <f t="shared" si="262"/>
        <v>0</v>
      </c>
      <c r="T863" s="144">
        <v>0</v>
      </c>
      <c r="U863" s="144">
        <f t="shared" si="269"/>
        <v>0</v>
      </c>
      <c r="V863" s="145"/>
      <c r="W863" s="152">
        <v>103.39</v>
      </c>
      <c r="X863" s="146">
        <f t="shared" si="263"/>
        <v>12.779003999999999</v>
      </c>
      <c r="Y863" s="144">
        <v>0</v>
      </c>
      <c r="Z863" s="144">
        <f t="shared" si="264"/>
        <v>116.169004</v>
      </c>
      <c r="AA863" s="144">
        <f t="shared" si="265"/>
        <v>0</v>
      </c>
      <c r="AB863" s="144">
        <f t="shared" si="266"/>
        <v>46467.601600000002</v>
      </c>
      <c r="AC863" s="147">
        <f t="shared" si="267"/>
        <v>46468</v>
      </c>
      <c r="AD863" s="48"/>
      <c r="AE863" s="21">
        <v>10</v>
      </c>
      <c r="AF863" s="21">
        <v>400</v>
      </c>
      <c r="AG863" s="21">
        <f t="shared" si="270"/>
        <v>0</v>
      </c>
      <c r="AH863" s="21">
        <f t="shared" si="271"/>
        <v>0</v>
      </c>
      <c r="AI863" s="21">
        <f t="shared" si="272"/>
        <v>0</v>
      </c>
      <c r="AJ863" s="21">
        <f t="shared" si="273"/>
        <v>0</v>
      </c>
      <c r="AK863" s="21">
        <f t="shared" si="274"/>
        <v>0</v>
      </c>
      <c r="AL863" s="21">
        <f t="shared" si="275"/>
        <v>0</v>
      </c>
      <c r="AM863" s="21">
        <f t="shared" si="276"/>
        <v>4135.6000000000004</v>
      </c>
      <c r="AN863" s="21">
        <f t="shared" si="277"/>
        <v>511.16015999999996</v>
      </c>
      <c r="AO863" s="21">
        <f t="shared" si="278"/>
        <v>0</v>
      </c>
      <c r="AP863" s="21">
        <f t="shared" si="279"/>
        <v>4646.7601600000007</v>
      </c>
      <c r="AQ863" s="23">
        <f t="shared" si="280"/>
        <v>4646.7601600000007</v>
      </c>
    </row>
    <row r="864" spans="1:43" x14ac:dyDescent="0.25">
      <c r="A864" s="128">
        <v>24</v>
      </c>
      <c r="B864" s="140" t="s">
        <v>792</v>
      </c>
      <c r="C864" s="125" t="s">
        <v>582</v>
      </c>
      <c r="D864" s="5"/>
      <c r="E864" s="5"/>
      <c r="F864" s="5"/>
      <c r="G864" s="5"/>
      <c r="H864" s="5"/>
      <c r="I864" s="5"/>
      <c r="J864" s="5"/>
      <c r="K864" s="5"/>
      <c r="L864" s="28"/>
      <c r="M864" s="148" t="s">
        <v>726</v>
      </c>
      <c r="N864" s="149">
        <v>400</v>
      </c>
      <c r="O864" s="150"/>
      <c r="P864" s="144">
        <v>0</v>
      </c>
      <c r="Q864" s="144">
        <v>0</v>
      </c>
      <c r="R864" s="144">
        <f t="shared" si="268"/>
        <v>0</v>
      </c>
      <c r="S864" s="144">
        <f t="shared" si="262"/>
        <v>0</v>
      </c>
      <c r="T864" s="144">
        <v>0</v>
      </c>
      <c r="U864" s="144">
        <f t="shared" si="269"/>
        <v>0</v>
      </c>
      <c r="V864" s="145"/>
      <c r="W864" s="152">
        <v>103.39</v>
      </c>
      <c r="X864" s="146">
        <f t="shared" si="263"/>
        <v>12.779003999999999</v>
      </c>
      <c r="Y864" s="144">
        <v>0</v>
      </c>
      <c r="Z864" s="144">
        <f t="shared" si="264"/>
        <v>116.169004</v>
      </c>
      <c r="AA864" s="144">
        <f t="shared" si="265"/>
        <v>0</v>
      </c>
      <c r="AB864" s="144">
        <f t="shared" si="266"/>
        <v>46467.601600000002</v>
      </c>
      <c r="AC864" s="147">
        <f t="shared" si="267"/>
        <v>46468</v>
      </c>
      <c r="AD864" s="48"/>
      <c r="AE864" s="21">
        <v>10</v>
      </c>
      <c r="AF864" s="21">
        <v>400</v>
      </c>
      <c r="AG864" s="21">
        <f t="shared" si="270"/>
        <v>0</v>
      </c>
      <c r="AH864" s="21">
        <f t="shared" si="271"/>
        <v>0</v>
      </c>
      <c r="AI864" s="21">
        <f t="shared" si="272"/>
        <v>0</v>
      </c>
      <c r="AJ864" s="21">
        <f t="shared" si="273"/>
        <v>0</v>
      </c>
      <c r="AK864" s="21">
        <f t="shared" si="274"/>
        <v>0</v>
      </c>
      <c r="AL864" s="21">
        <f t="shared" si="275"/>
        <v>0</v>
      </c>
      <c r="AM864" s="21">
        <f t="shared" si="276"/>
        <v>4135.6000000000004</v>
      </c>
      <c r="AN864" s="21">
        <f t="shared" si="277"/>
        <v>511.16015999999996</v>
      </c>
      <c r="AO864" s="21">
        <f t="shared" si="278"/>
        <v>0</v>
      </c>
      <c r="AP864" s="21">
        <f t="shared" si="279"/>
        <v>4646.7601600000007</v>
      </c>
      <c r="AQ864" s="23">
        <f t="shared" si="280"/>
        <v>4646.7601600000007</v>
      </c>
    </row>
    <row r="865" spans="1:43" x14ac:dyDescent="0.25">
      <c r="A865" s="128">
        <v>25</v>
      </c>
      <c r="B865" s="140" t="s">
        <v>792</v>
      </c>
      <c r="C865" s="125" t="s">
        <v>583</v>
      </c>
      <c r="D865" s="5"/>
      <c r="E865" s="5"/>
      <c r="F865" s="5"/>
      <c r="G865" s="5"/>
      <c r="H865" s="5"/>
      <c r="I865" s="5"/>
      <c r="J865" s="5"/>
      <c r="K865" s="5"/>
      <c r="L865" s="28"/>
      <c r="M865" s="148" t="s">
        <v>726</v>
      </c>
      <c r="N865" s="149">
        <v>200</v>
      </c>
      <c r="O865" s="150"/>
      <c r="P865" s="144">
        <v>0</v>
      </c>
      <c r="Q865" s="144">
        <v>0</v>
      </c>
      <c r="R865" s="144">
        <f t="shared" si="268"/>
        <v>0</v>
      </c>
      <c r="S865" s="144">
        <f t="shared" si="262"/>
        <v>0</v>
      </c>
      <c r="T865" s="144">
        <v>0</v>
      </c>
      <c r="U865" s="144">
        <f t="shared" si="269"/>
        <v>0</v>
      </c>
      <c r="V865" s="145"/>
      <c r="W865" s="152">
        <v>103.39</v>
      </c>
      <c r="X865" s="146">
        <f t="shared" si="263"/>
        <v>12.779003999999999</v>
      </c>
      <c r="Y865" s="144">
        <v>0</v>
      </c>
      <c r="Z865" s="144">
        <f t="shared" si="264"/>
        <v>116.169004</v>
      </c>
      <c r="AA865" s="144">
        <f t="shared" si="265"/>
        <v>0</v>
      </c>
      <c r="AB865" s="144">
        <f t="shared" si="266"/>
        <v>23233.800800000001</v>
      </c>
      <c r="AC865" s="147">
        <f t="shared" si="267"/>
        <v>23234</v>
      </c>
      <c r="AD865" s="48"/>
      <c r="AE865" s="21">
        <v>10</v>
      </c>
      <c r="AF865" s="21">
        <v>200</v>
      </c>
      <c r="AG865" s="21">
        <f t="shared" si="270"/>
        <v>0</v>
      </c>
      <c r="AH865" s="21">
        <f t="shared" si="271"/>
        <v>0</v>
      </c>
      <c r="AI865" s="21">
        <f t="shared" si="272"/>
        <v>0</v>
      </c>
      <c r="AJ865" s="21">
        <f t="shared" si="273"/>
        <v>0</v>
      </c>
      <c r="AK865" s="21">
        <f t="shared" si="274"/>
        <v>0</v>
      </c>
      <c r="AL865" s="21">
        <f t="shared" si="275"/>
        <v>0</v>
      </c>
      <c r="AM865" s="21">
        <f t="shared" si="276"/>
        <v>2067.8000000000002</v>
      </c>
      <c r="AN865" s="21">
        <f t="shared" si="277"/>
        <v>255.58007999999998</v>
      </c>
      <c r="AO865" s="21">
        <f t="shared" si="278"/>
        <v>0</v>
      </c>
      <c r="AP865" s="21">
        <f t="shared" si="279"/>
        <v>2323.3800800000004</v>
      </c>
      <c r="AQ865" s="23">
        <f t="shared" si="280"/>
        <v>2323.3800800000004</v>
      </c>
    </row>
    <row r="866" spans="1:43" x14ac:dyDescent="0.25">
      <c r="A866" s="128">
        <v>26</v>
      </c>
      <c r="B866" s="140" t="s">
        <v>792</v>
      </c>
      <c r="C866" s="125" t="s">
        <v>584</v>
      </c>
      <c r="D866" s="5"/>
      <c r="E866" s="5"/>
      <c r="F866" s="5"/>
      <c r="G866" s="5"/>
      <c r="H866" s="5"/>
      <c r="I866" s="5"/>
      <c r="J866" s="5"/>
      <c r="K866" s="5"/>
      <c r="L866" s="28"/>
      <c r="M866" s="148" t="s">
        <v>726</v>
      </c>
      <c r="N866" s="149">
        <v>200</v>
      </c>
      <c r="O866" s="150"/>
      <c r="P866" s="144">
        <v>0</v>
      </c>
      <c r="Q866" s="144">
        <v>0</v>
      </c>
      <c r="R866" s="144">
        <f t="shared" si="268"/>
        <v>0</v>
      </c>
      <c r="S866" s="144">
        <f t="shared" si="262"/>
        <v>0</v>
      </c>
      <c r="T866" s="144">
        <v>0</v>
      </c>
      <c r="U866" s="144">
        <f t="shared" si="269"/>
        <v>0</v>
      </c>
      <c r="V866" s="145"/>
      <c r="W866" s="152">
        <v>103.39</v>
      </c>
      <c r="X866" s="146">
        <f t="shared" si="263"/>
        <v>12.779003999999999</v>
      </c>
      <c r="Y866" s="144">
        <v>0</v>
      </c>
      <c r="Z866" s="144">
        <f t="shared" si="264"/>
        <v>116.169004</v>
      </c>
      <c r="AA866" s="144">
        <f t="shared" si="265"/>
        <v>0</v>
      </c>
      <c r="AB866" s="144">
        <f t="shared" si="266"/>
        <v>23233.800800000001</v>
      </c>
      <c r="AC866" s="147">
        <f t="shared" si="267"/>
        <v>23234</v>
      </c>
      <c r="AD866" s="48"/>
      <c r="AE866" s="21">
        <v>10</v>
      </c>
      <c r="AF866" s="21">
        <v>200</v>
      </c>
      <c r="AG866" s="21">
        <f t="shared" si="270"/>
        <v>0</v>
      </c>
      <c r="AH866" s="21">
        <f t="shared" si="271"/>
        <v>0</v>
      </c>
      <c r="AI866" s="21">
        <f t="shared" si="272"/>
        <v>0</v>
      </c>
      <c r="AJ866" s="21">
        <f t="shared" si="273"/>
        <v>0</v>
      </c>
      <c r="AK866" s="21">
        <f t="shared" si="274"/>
        <v>0</v>
      </c>
      <c r="AL866" s="21">
        <f t="shared" si="275"/>
        <v>0</v>
      </c>
      <c r="AM866" s="21">
        <f t="shared" si="276"/>
        <v>2067.8000000000002</v>
      </c>
      <c r="AN866" s="21">
        <f t="shared" si="277"/>
        <v>255.58007999999998</v>
      </c>
      <c r="AO866" s="21">
        <f t="shared" si="278"/>
        <v>0</v>
      </c>
      <c r="AP866" s="21">
        <f t="shared" si="279"/>
        <v>2323.3800800000004</v>
      </c>
      <c r="AQ866" s="23">
        <f t="shared" si="280"/>
        <v>2323.3800800000004</v>
      </c>
    </row>
    <row r="867" spans="1:43" x14ac:dyDescent="0.25">
      <c r="A867" s="128">
        <v>27</v>
      </c>
      <c r="B867" s="140" t="s">
        <v>792</v>
      </c>
      <c r="C867" s="125" t="s">
        <v>585</v>
      </c>
      <c r="D867" s="5"/>
      <c r="E867" s="5"/>
      <c r="F867" s="5"/>
      <c r="G867" s="5"/>
      <c r="H867" s="5"/>
      <c r="I867" s="5"/>
      <c r="J867" s="5"/>
      <c r="K867" s="5"/>
      <c r="L867" s="28"/>
      <c r="M867" s="148" t="s">
        <v>730</v>
      </c>
      <c r="N867" s="149">
        <v>600</v>
      </c>
      <c r="O867" s="150"/>
      <c r="P867" s="144">
        <v>0</v>
      </c>
      <c r="Q867" s="144">
        <v>0</v>
      </c>
      <c r="R867" s="144">
        <f t="shared" si="268"/>
        <v>0</v>
      </c>
      <c r="S867" s="144">
        <f t="shared" si="262"/>
        <v>0</v>
      </c>
      <c r="T867" s="144">
        <v>0</v>
      </c>
      <c r="U867" s="144">
        <f t="shared" si="269"/>
        <v>0</v>
      </c>
      <c r="V867" s="145"/>
      <c r="W867" s="152">
        <v>103.39</v>
      </c>
      <c r="X867" s="146">
        <f t="shared" si="263"/>
        <v>12.779003999999999</v>
      </c>
      <c r="Y867" s="144">
        <v>0</v>
      </c>
      <c r="Z867" s="144">
        <f t="shared" si="264"/>
        <v>116.169004</v>
      </c>
      <c r="AA867" s="144">
        <f t="shared" si="265"/>
        <v>0</v>
      </c>
      <c r="AB867" s="144">
        <f t="shared" si="266"/>
        <v>69701.402400000006</v>
      </c>
      <c r="AC867" s="147">
        <f t="shared" si="267"/>
        <v>69701</v>
      </c>
      <c r="AD867" s="48"/>
      <c r="AE867" s="21">
        <v>10</v>
      </c>
      <c r="AF867" s="21">
        <v>600</v>
      </c>
      <c r="AG867" s="21">
        <f t="shared" si="270"/>
        <v>0</v>
      </c>
      <c r="AH867" s="21">
        <f t="shared" si="271"/>
        <v>0</v>
      </c>
      <c r="AI867" s="21">
        <f t="shared" si="272"/>
        <v>0</v>
      </c>
      <c r="AJ867" s="21">
        <f t="shared" si="273"/>
        <v>0</v>
      </c>
      <c r="AK867" s="21">
        <f t="shared" si="274"/>
        <v>0</v>
      </c>
      <c r="AL867" s="21">
        <f t="shared" si="275"/>
        <v>0</v>
      </c>
      <c r="AM867" s="21">
        <f t="shared" si="276"/>
        <v>6203.4</v>
      </c>
      <c r="AN867" s="21">
        <f t="shared" si="277"/>
        <v>766.74023999999986</v>
      </c>
      <c r="AO867" s="21">
        <f t="shared" si="278"/>
        <v>0</v>
      </c>
      <c r="AP867" s="21">
        <f t="shared" si="279"/>
        <v>6970.1402399999997</v>
      </c>
      <c r="AQ867" s="23">
        <f t="shared" si="280"/>
        <v>6970.1402399999997</v>
      </c>
    </row>
    <row r="868" spans="1:43" x14ac:dyDescent="0.25">
      <c r="A868" s="116" t="s">
        <v>586</v>
      </c>
      <c r="B868" s="140" t="s">
        <v>792</v>
      </c>
      <c r="C868" s="127" t="s">
        <v>587</v>
      </c>
      <c r="D868" s="5"/>
      <c r="E868" s="5"/>
      <c r="F868" s="5"/>
      <c r="G868" s="5"/>
      <c r="H868" s="5"/>
      <c r="I868" s="5"/>
      <c r="J868" s="5"/>
      <c r="K868" s="5"/>
      <c r="L868" s="28"/>
      <c r="M868" s="141" t="s">
        <v>732</v>
      </c>
      <c r="N868" s="142">
        <v>0</v>
      </c>
      <c r="O868" s="150"/>
      <c r="P868" s="144">
        <v>0</v>
      </c>
      <c r="Q868" s="144">
        <v>0</v>
      </c>
      <c r="R868" s="144">
        <f t="shared" si="268"/>
        <v>0</v>
      </c>
      <c r="S868" s="144">
        <f t="shared" si="262"/>
        <v>0</v>
      </c>
      <c r="T868" s="144">
        <v>0</v>
      </c>
      <c r="U868" s="144">
        <f t="shared" si="269"/>
        <v>0</v>
      </c>
      <c r="V868" s="145"/>
      <c r="W868" s="144">
        <v>0</v>
      </c>
      <c r="X868" s="146">
        <f t="shared" si="263"/>
        <v>0</v>
      </c>
      <c r="Y868" s="144">
        <v>0</v>
      </c>
      <c r="Z868" s="144">
        <f t="shared" si="264"/>
        <v>0</v>
      </c>
      <c r="AA868" s="144">
        <f t="shared" si="265"/>
        <v>0</v>
      </c>
      <c r="AB868" s="144">
        <f t="shared" si="266"/>
        <v>0</v>
      </c>
      <c r="AC868" s="147">
        <f t="shared" si="267"/>
        <v>0</v>
      </c>
      <c r="AD868" s="48"/>
      <c r="AE868" s="21">
        <v>10</v>
      </c>
      <c r="AF868" s="21">
        <v>0</v>
      </c>
      <c r="AG868" s="21">
        <f t="shared" si="270"/>
        <v>0</v>
      </c>
      <c r="AH868" s="21">
        <f t="shared" si="271"/>
        <v>0</v>
      </c>
      <c r="AI868" s="21">
        <f t="shared" si="272"/>
        <v>0</v>
      </c>
      <c r="AJ868" s="21">
        <f t="shared" si="273"/>
        <v>0</v>
      </c>
      <c r="AK868" s="21">
        <f t="shared" si="274"/>
        <v>0</v>
      </c>
      <c r="AL868" s="21">
        <f t="shared" si="275"/>
        <v>0</v>
      </c>
      <c r="AM868" s="21">
        <f t="shared" si="276"/>
        <v>0</v>
      </c>
      <c r="AN868" s="21">
        <f t="shared" si="277"/>
        <v>0</v>
      </c>
      <c r="AO868" s="21">
        <f t="shared" si="278"/>
        <v>0</v>
      </c>
      <c r="AP868" s="21">
        <f t="shared" si="279"/>
        <v>0</v>
      </c>
      <c r="AQ868" s="23">
        <f t="shared" si="280"/>
        <v>0</v>
      </c>
    </row>
    <row r="869" spans="1:43" x14ac:dyDescent="0.25">
      <c r="A869" s="128">
        <v>1</v>
      </c>
      <c r="B869" s="140" t="s">
        <v>792</v>
      </c>
      <c r="C869" s="124" t="s">
        <v>588</v>
      </c>
      <c r="D869" s="5"/>
      <c r="E869" s="5"/>
      <c r="F869" s="5"/>
      <c r="G869" s="5"/>
      <c r="H869" s="5"/>
      <c r="I869" s="5"/>
      <c r="J869" s="5"/>
      <c r="K869" s="5"/>
      <c r="L869" s="28"/>
      <c r="M869" s="141" t="s">
        <v>732</v>
      </c>
      <c r="N869" s="142">
        <v>0</v>
      </c>
      <c r="O869" s="150"/>
      <c r="P869" s="144">
        <v>0</v>
      </c>
      <c r="Q869" s="144">
        <v>0</v>
      </c>
      <c r="R869" s="144">
        <f t="shared" si="268"/>
        <v>0</v>
      </c>
      <c r="S869" s="144">
        <f t="shared" si="262"/>
        <v>0</v>
      </c>
      <c r="T869" s="144">
        <v>0</v>
      </c>
      <c r="U869" s="144">
        <f t="shared" si="269"/>
        <v>0</v>
      </c>
      <c r="V869" s="145"/>
      <c r="W869" s="144">
        <v>0</v>
      </c>
      <c r="X869" s="146">
        <f t="shared" si="263"/>
        <v>0</v>
      </c>
      <c r="Y869" s="144">
        <v>0</v>
      </c>
      <c r="Z869" s="144">
        <f t="shared" si="264"/>
        <v>0</v>
      </c>
      <c r="AA869" s="144">
        <f t="shared" si="265"/>
        <v>0</v>
      </c>
      <c r="AB869" s="144">
        <f t="shared" si="266"/>
        <v>0</v>
      </c>
      <c r="AC869" s="147">
        <f t="shared" si="267"/>
        <v>0</v>
      </c>
      <c r="AD869" s="48"/>
      <c r="AE869" s="21">
        <v>10</v>
      </c>
      <c r="AF869" s="21">
        <v>0</v>
      </c>
      <c r="AG869" s="21">
        <f t="shared" si="270"/>
        <v>0</v>
      </c>
      <c r="AH869" s="21">
        <f t="shared" si="271"/>
        <v>0</v>
      </c>
      <c r="AI869" s="21">
        <f t="shared" si="272"/>
        <v>0</v>
      </c>
      <c r="AJ869" s="21">
        <f t="shared" si="273"/>
        <v>0</v>
      </c>
      <c r="AK869" s="21">
        <f t="shared" si="274"/>
        <v>0</v>
      </c>
      <c r="AL869" s="21">
        <f t="shared" si="275"/>
        <v>0</v>
      </c>
      <c r="AM869" s="21">
        <f t="shared" si="276"/>
        <v>0</v>
      </c>
      <c r="AN869" s="21">
        <f t="shared" si="277"/>
        <v>0</v>
      </c>
      <c r="AO869" s="21">
        <f t="shared" si="278"/>
        <v>0</v>
      </c>
      <c r="AP869" s="21">
        <f t="shared" si="279"/>
        <v>0</v>
      </c>
      <c r="AQ869" s="23">
        <f t="shared" si="280"/>
        <v>0</v>
      </c>
    </row>
    <row r="870" spans="1:43" ht="75" x14ac:dyDescent="0.25">
      <c r="A870" s="128"/>
      <c r="B870" s="140" t="s">
        <v>792</v>
      </c>
      <c r="C870" s="118" t="s">
        <v>775</v>
      </c>
      <c r="D870" s="5"/>
      <c r="E870" s="5"/>
      <c r="F870" s="5"/>
      <c r="G870" s="5"/>
      <c r="H870" s="5"/>
      <c r="I870" s="5"/>
      <c r="J870" s="5"/>
      <c r="K870" s="5"/>
      <c r="L870" s="28"/>
      <c r="M870" s="149" t="s">
        <v>720</v>
      </c>
      <c r="N870" s="141">
        <v>1</v>
      </c>
      <c r="O870" s="150"/>
      <c r="P870" s="151">
        <v>370257.52500000002</v>
      </c>
      <c r="Q870" s="144">
        <v>0</v>
      </c>
      <c r="R870" s="144">
        <f t="shared" si="268"/>
        <v>370257.52500000002</v>
      </c>
      <c r="S870" s="144">
        <f t="shared" si="262"/>
        <v>27780.422100750002</v>
      </c>
      <c r="T870" s="144">
        <v>0</v>
      </c>
      <c r="U870" s="144">
        <f t="shared" si="269"/>
        <v>398037.94710075005</v>
      </c>
      <c r="V870" s="145"/>
      <c r="W870" s="152">
        <v>6330</v>
      </c>
      <c r="X870" s="146">
        <f t="shared" si="263"/>
        <v>782.38799999999992</v>
      </c>
      <c r="Y870" s="144">
        <v>0</v>
      </c>
      <c r="Z870" s="144">
        <f t="shared" si="264"/>
        <v>7112.3879999999999</v>
      </c>
      <c r="AA870" s="144">
        <f t="shared" si="265"/>
        <v>398037.94710075005</v>
      </c>
      <c r="AB870" s="144">
        <f t="shared" si="266"/>
        <v>7112.3879999999999</v>
      </c>
      <c r="AC870" s="147">
        <f t="shared" si="267"/>
        <v>405150</v>
      </c>
      <c r="AD870" s="48"/>
      <c r="AE870" s="21">
        <v>10</v>
      </c>
      <c r="AF870" s="21">
        <v>1</v>
      </c>
      <c r="AG870" s="21">
        <f t="shared" si="270"/>
        <v>37025.752500000002</v>
      </c>
      <c r="AH870" s="21">
        <f t="shared" si="271"/>
        <v>0</v>
      </c>
      <c r="AI870" s="21">
        <f t="shared" si="272"/>
        <v>37025.752500000002</v>
      </c>
      <c r="AJ870" s="21">
        <f t="shared" si="273"/>
        <v>2778.0422100750002</v>
      </c>
      <c r="AK870" s="21">
        <f t="shared" si="274"/>
        <v>0</v>
      </c>
      <c r="AL870" s="21">
        <f t="shared" si="275"/>
        <v>39803.794710075003</v>
      </c>
      <c r="AM870" s="21">
        <f t="shared" si="276"/>
        <v>633</v>
      </c>
      <c r="AN870" s="21">
        <f t="shared" si="277"/>
        <v>78.238799999999998</v>
      </c>
      <c r="AO870" s="21">
        <f t="shared" si="278"/>
        <v>0</v>
      </c>
      <c r="AP870" s="21">
        <f t="shared" si="279"/>
        <v>711.23879999999997</v>
      </c>
      <c r="AQ870" s="23">
        <f t="shared" si="280"/>
        <v>40515.033510075002</v>
      </c>
    </row>
    <row r="871" spans="1:43" x14ac:dyDescent="0.25">
      <c r="A871" s="126" t="s">
        <v>589</v>
      </c>
      <c r="B871" s="140" t="s">
        <v>792</v>
      </c>
      <c r="C871" s="127" t="s">
        <v>590</v>
      </c>
      <c r="D871" s="5"/>
      <c r="E871" s="5"/>
      <c r="F871" s="5"/>
      <c r="G871" s="5"/>
      <c r="H871" s="5"/>
      <c r="I871" s="5"/>
      <c r="J871" s="5"/>
      <c r="K871" s="5"/>
      <c r="L871" s="28"/>
      <c r="M871" s="141" t="s">
        <v>732</v>
      </c>
      <c r="N871" s="142">
        <v>0</v>
      </c>
      <c r="O871" s="150"/>
      <c r="P871" s="144">
        <v>0</v>
      </c>
      <c r="Q871" s="144">
        <v>0</v>
      </c>
      <c r="R871" s="144">
        <f t="shared" si="268"/>
        <v>0</v>
      </c>
      <c r="S871" s="144">
        <f t="shared" si="262"/>
        <v>0</v>
      </c>
      <c r="T871" s="144">
        <v>0</v>
      </c>
      <c r="U871" s="144">
        <f t="shared" si="269"/>
        <v>0</v>
      </c>
      <c r="V871" s="145"/>
      <c r="W871" s="144">
        <v>0</v>
      </c>
      <c r="X871" s="146">
        <f t="shared" si="263"/>
        <v>0</v>
      </c>
      <c r="Y871" s="144">
        <v>0</v>
      </c>
      <c r="Z871" s="144">
        <f t="shared" si="264"/>
        <v>0</v>
      </c>
      <c r="AA871" s="144">
        <f t="shared" si="265"/>
        <v>0</v>
      </c>
      <c r="AB871" s="144">
        <f t="shared" si="266"/>
        <v>0</v>
      </c>
      <c r="AC871" s="147">
        <f t="shared" si="267"/>
        <v>0</v>
      </c>
      <c r="AD871" s="48"/>
      <c r="AE871" s="21">
        <v>10</v>
      </c>
      <c r="AF871" s="21">
        <v>0</v>
      </c>
      <c r="AG871" s="21">
        <f t="shared" si="270"/>
        <v>0</v>
      </c>
      <c r="AH871" s="21">
        <f t="shared" si="271"/>
        <v>0</v>
      </c>
      <c r="AI871" s="21">
        <f t="shared" si="272"/>
        <v>0</v>
      </c>
      <c r="AJ871" s="21">
        <f t="shared" si="273"/>
        <v>0</v>
      </c>
      <c r="AK871" s="21">
        <f t="shared" si="274"/>
        <v>0</v>
      </c>
      <c r="AL871" s="21">
        <f t="shared" si="275"/>
        <v>0</v>
      </c>
      <c r="AM871" s="21">
        <f t="shared" si="276"/>
        <v>0</v>
      </c>
      <c r="AN871" s="21">
        <f t="shared" si="277"/>
        <v>0</v>
      </c>
      <c r="AO871" s="21">
        <f t="shared" si="278"/>
        <v>0</v>
      </c>
      <c r="AP871" s="21">
        <f t="shared" si="279"/>
        <v>0</v>
      </c>
      <c r="AQ871" s="23">
        <f t="shared" si="280"/>
        <v>0</v>
      </c>
    </row>
    <row r="872" spans="1:43" x14ac:dyDescent="0.25">
      <c r="A872" s="126" t="s">
        <v>112</v>
      </c>
      <c r="B872" s="140" t="s">
        <v>792</v>
      </c>
      <c r="C872" s="123" t="s">
        <v>591</v>
      </c>
      <c r="D872" s="5"/>
      <c r="E872" s="5"/>
      <c r="F872" s="5"/>
      <c r="G872" s="5"/>
      <c r="H872" s="5"/>
      <c r="I872" s="5"/>
      <c r="J872" s="5"/>
      <c r="K872" s="5"/>
      <c r="L872" s="28"/>
      <c r="M872" s="141" t="s">
        <v>732</v>
      </c>
      <c r="N872" s="142">
        <v>0</v>
      </c>
      <c r="O872" s="150"/>
      <c r="P872" s="144">
        <v>0</v>
      </c>
      <c r="Q872" s="144">
        <v>0</v>
      </c>
      <c r="R872" s="144">
        <f t="shared" si="268"/>
        <v>0</v>
      </c>
      <c r="S872" s="144">
        <f t="shared" si="262"/>
        <v>0</v>
      </c>
      <c r="T872" s="144">
        <v>0</v>
      </c>
      <c r="U872" s="144">
        <f t="shared" si="269"/>
        <v>0</v>
      </c>
      <c r="V872" s="145"/>
      <c r="W872" s="144">
        <v>0</v>
      </c>
      <c r="X872" s="146">
        <f t="shared" si="263"/>
        <v>0</v>
      </c>
      <c r="Y872" s="144">
        <v>0</v>
      </c>
      <c r="Z872" s="144">
        <f t="shared" si="264"/>
        <v>0</v>
      </c>
      <c r="AA872" s="144">
        <f t="shared" si="265"/>
        <v>0</v>
      </c>
      <c r="AB872" s="144">
        <f t="shared" si="266"/>
        <v>0</v>
      </c>
      <c r="AC872" s="147">
        <f t="shared" si="267"/>
        <v>0</v>
      </c>
      <c r="AD872" s="48"/>
      <c r="AE872" s="21">
        <v>10</v>
      </c>
      <c r="AF872" s="21">
        <v>0</v>
      </c>
      <c r="AG872" s="21">
        <f t="shared" si="270"/>
        <v>0</v>
      </c>
      <c r="AH872" s="21">
        <f t="shared" si="271"/>
        <v>0</v>
      </c>
      <c r="AI872" s="21">
        <f t="shared" si="272"/>
        <v>0</v>
      </c>
      <c r="AJ872" s="21">
        <f t="shared" si="273"/>
        <v>0</v>
      </c>
      <c r="AK872" s="21">
        <f t="shared" si="274"/>
        <v>0</v>
      </c>
      <c r="AL872" s="21">
        <f t="shared" si="275"/>
        <v>0</v>
      </c>
      <c r="AM872" s="21">
        <f t="shared" si="276"/>
        <v>0</v>
      </c>
      <c r="AN872" s="21">
        <f t="shared" si="277"/>
        <v>0</v>
      </c>
      <c r="AO872" s="21">
        <f t="shared" si="278"/>
        <v>0</v>
      </c>
      <c r="AP872" s="21">
        <f t="shared" si="279"/>
        <v>0</v>
      </c>
      <c r="AQ872" s="23">
        <f t="shared" si="280"/>
        <v>0</v>
      </c>
    </row>
    <row r="873" spans="1:43" ht="90" x14ac:dyDescent="0.25">
      <c r="A873" s="128">
        <v>1</v>
      </c>
      <c r="B873" s="140" t="s">
        <v>792</v>
      </c>
      <c r="C873" s="118" t="s">
        <v>592</v>
      </c>
      <c r="D873" s="5"/>
      <c r="E873" s="5"/>
      <c r="F873" s="5"/>
      <c r="G873" s="5"/>
      <c r="H873" s="5"/>
      <c r="I873" s="5"/>
      <c r="J873" s="5"/>
      <c r="K873" s="5"/>
      <c r="L873" s="28"/>
      <c r="M873" s="148" t="s">
        <v>720</v>
      </c>
      <c r="N873" s="149">
        <v>1</v>
      </c>
      <c r="O873" s="150"/>
      <c r="P873" s="151">
        <v>948967.22499999998</v>
      </c>
      <c r="Q873" s="144">
        <v>0</v>
      </c>
      <c r="R873" s="144">
        <f t="shared" si="268"/>
        <v>948967.22499999998</v>
      </c>
      <c r="S873" s="144">
        <f t="shared" si="262"/>
        <v>71201.010891750004</v>
      </c>
      <c r="T873" s="144">
        <v>0</v>
      </c>
      <c r="U873" s="144">
        <f t="shared" si="269"/>
        <v>1020168.23589175</v>
      </c>
      <c r="V873" s="145"/>
      <c r="W873" s="152">
        <v>45576</v>
      </c>
      <c r="X873" s="146">
        <f t="shared" si="263"/>
        <v>5633.1935999999996</v>
      </c>
      <c r="Y873" s="144">
        <v>0</v>
      </c>
      <c r="Z873" s="144">
        <f t="shared" si="264"/>
        <v>51209.193599999999</v>
      </c>
      <c r="AA873" s="144">
        <f t="shared" si="265"/>
        <v>1020168.23589175</v>
      </c>
      <c r="AB873" s="144">
        <f t="shared" si="266"/>
        <v>51209.193599999999</v>
      </c>
      <c r="AC873" s="147">
        <f t="shared" si="267"/>
        <v>1071377</v>
      </c>
      <c r="AD873" s="48"/>
      <c r="AE873" s="21">
        <v>10</v>
      </c>
      <c r="AF873" s="21">
        <v>1</v>
      </c>
      <c r="AG873" s="21">
        <f t="shared" si="270"/>
        <v>94896.722500000003</v>
      </c>
      <c r="AH873" s="21">
        <f t="shared" si="271"/>
        <v>0</v>
      </c>
      <c r="AI873" s="21">
        <f t="shared" si="272"/>
        <v>94896.722500000003</v>
      </c>
      <c r="AJ873" s="21">
        <f t="shared" si="273"/>
        <v>7120.1010891750002</v>
      </c>
      <c r="AK873" s="21">
        <f t="shared" si="274"/>
        <v>0</v>
      </c>
      <c r="AL873" s="21">
        <f t="shared" si="275"/>
        <v>102016.82358917501</v>
      </c>
      <c r="AM873" s="21">
        <f t="shared" si="276"/>
        <v>4557.6000000000004</v>
      </c>
      <c r="AN873" s="21">
        <f t="shared" si="277"/>
        <v>563.31935999999996</v>
      </c>
      <c r="AO873" s="21">
        <f t="shared" si="278"/>
        <v>0</v>
      </c>
      <c r="AP873" s="21">
        <f t="shared" si="279"/>
        <v>5120.9193599999999</v>
      </c>
      <c r="AQ873" s="23">
        <f t="shared" si="280"/>
        <v>107137.74294917501</v>
      </c>
    </row>
    <row r="874" spans="1:43" ht="75" x14ac:dyDescent="0.25">
      <c r="A874" s="128">
        <v>2</v>
      </c>
      <c r="B874" s="140" t="s">
        <v>792</v>
      </c>
      <c r="C874" s="118" t="s">
        <v>593</v>
      </c>
      <c r="D874" s="5"/>
      <c r="E874" s="5"/>
      <c r="F874" s="5"/>
      <c r="G874" s="5"/>
      <c r="H874" s="5"/>
      <c r="I874" s="5"/>
      <c r="J874" s="5"/>
      <c r="K874" s="5"/>
      <c r="L874" s="28"/>
      <c r="M874" s="148" t="s">
        <v>726</v>
      </c>
      <c r="N874" s="149">
        <v>2</v>
      </c>
      <c r="O874" s="150"/>
      <c r="P874" s="151">
        <v>1387025.38</v>
      </c>
      <c r="Q874" s="144">
        <v>0</v>
      </c>
      <c r="R874" s="144">
        <f t="shared" si="268"/>
        <v>1387025.38</v>
      </c>
      <c r="S874" s="144">
        <f t="shared" si="262"/>
        <v>104068.51426139999</v>
      </c>
      <c r="T874" s="144">
        <v>0</v>
      </c>
      <c r="U874" s="144">
        <f t="shared" si="269"/>
        <v>1491093.8942614</v>
      </c>
      <c r="V874" s="145"/>
      <c r="W874" s="152">
        <v>37980</v>
      </c>
      <c r="X874" s="146">
        <f t="shared" si="263"/>
        <v>4694.3279999999995</v>
      </c>
      <c r="Y874" s="144">
        <v>0</v>
      </c>
      <c r="Z874" s="144">
        <f t="shared" si="264"/>
        <v>42674.328000000001</v>
      </c>
      <c r="AA874" s="144">
        <f t="shared" si="265"/>
        <v>2982187.7885228</v>
      </c>
      <c r="AB874" s="144">
        <f t="shared" si="266"/>
        <v>85348.656000000003</v>
      </c>
      <c r="AC874" s="147">
        <f t="shared" si="267"/>
        <v>3067536</v>
      </c>
      <c r="AD874" s="48"/>
      <c r="AE874" s="21">
        <v>10</v>
      </c>
      <c r="AF874" s="21">
        <v>2</v>
      </c>
      <c r="AG874" s="21">
        <f t="shared" si="270"/>
        <v>277405.076</v>
      </c>
      <c r="AH874" s="21">
        <f t="shared" si="271"/>
        <v>0</v>
      </c>
      <c r="AI874" s="21">
        <f t="shared" si="272"/>
        <v>277405.076</v>
      </c>
      <c r="AJ874" s="21">
        <f t="shared" si="273"/>
        <v>20813.702852279999</v>
      </c>
      <c r="AK874" s="21">
        <f t="shared" si="274"/>
        <v>0</v>
      </c>
      <c r="AL874" s="21">
        <f t="shared" si="275"/>
        <v>298218.77885228</v>
      </c>
      <c r="AM874" s="21">
        <f t="shared" si="276"/>
        <v>7596</v>
      </c>
      <c r="AN874" s="21">
        <f t="shared" si="277"/>
        <v>938.86559999999997</v>
      </c>
      <c r="AO874" s="21">
        <f t="shared" si="278"/>
        <v>0</v>
      </c>
      <c r="AP874" s="21">
        <f t="shared" si="279"/>
        <v>8534.8655999999992</v>
      </c>
      <c r="AQ874" s="23">
        <f t="shared" si="280"/>
        <v>306753.64445228002</v>
      </c>
    </row>
    <row r="875" spans="1:43" ht="45" x14ac:dyDescent="0.25">
      <c r="A875" s="128">
        <v>3</v>
      </c>
      <c r="B875" s="140" t="s">
        <v>792</v>
      </c>
      <c r="C875" s="118" t="s">
        <v>594</v>
      </c>
      <c r="D875" s="5"/>
      <c r="E875" s="5"/>
      <c r="F875" s="5"/>
      <c r="G875" s="5"/>
      <c r="H875" s="5"/>
      <c r="I875" s="5"/>
      <c r="J875" s="5"/>
      <c r="K875" s="5"/>
      <c r="L875" s="28"/>
      <c r="M875" s="148" t="s">
        <v>720</v>
      </c>
      <c r="N875" s="149">
        <v>1</v>
      </c>
      <c r="O875" s="150"/>
      <c r="P875" s="151">
        <v>31181.58</v>
      </c>
      <c r="Q875" s="144">
        <v>0</v>
      </c>
      <c r="R875" s="144">
        <f t="shared" si="268"/>
        <v>31181.58</v>
      </c>
      <c r="S875" s="144">
        <f t="shared" si="262"/>
        <v>2339.5539474000002</v>
      </c>
      <c r="T875" s="144">
        <v>0</v>
      </c>
      <c r="U875" s="144">
        <f t="shared" si="269"/>
        <v>33521.133947400005</v>
      </c>
      <c r="V875" s="145"/>
      <c r="W875" s="152">
        <v>633</v>
      </c>
      <c r="X875" s="146">
        <f t="shared" si="263"/>
        <v>78.238799999999998</v>
      </c>
      <c r="Y875" s="144">
        <v>0</v>
      </c>
      <c r="Z875" s="144">
        <f t="shared" si="264"/>
        <v>711.23879999999997</v>
      </c>
      <c r="AA875" s="144">
        <f t="shared" si="265"/>
        <v>33521.133947400005</v>
      </c>
      <c r="AB875" s="144">
        <f t="shared" si="266"/>
        <v>711.23879999999997</v>
      </c>
      <c r="AC875" s="147">
        <f t="shared" si="267"/>
        <v>34232</v>
      </c>
      <c r="AD875" s="48"/>
      <c r="AE875" s="21">
        <v>10</v>
      </c>
      <c r="AF875" s="21">
        <v>1</v>
      </c>
      <c r="AG875" s="21">
        <f t="shared" si="270"/>
        <v>3118.1580000000004</v>
      </c>
      <c r="AH875" s="21">
        <f t="shared" si="271"/>
        <v>0</v>
      </c>
      <c r="AI875" s="21">
        <f t="shared" si="272"/>
        <v>3118.1580000000004</v>
      </c>
      <c r="AJ875" s="21">
        <f t="shared" si="273"/>
        <v>233.95539474</v>
      </c>
      <c r="AK875" s="21">
        <f t="shared" si="274"/>
        <v>0</v>
      </c>
      <c r="AL875" s="21">
        <f t="shared" si="275"/>
        <v>3352.1133947400003</v>
      </c>
      <c r="AM875" s="21">
        <f t="shared" si="276"/>
        <v>63.3</v>
      </c>
      <c r="AN875" s="21">
        <f t="shared" si="277"/>
        <v>7.8238799999999991</v>
      </c>
      <c r="AO875" s="21">
        <f t="shared" si="278"/>
        <v>0</v>
      </c>
      <c r="AP875" s="21">
        <f t="shared" si="279"/>
        <v>71.12388</v>
      </c>
      <c r="AQ875" s="23">
        <f t="shared" si="280"/>
        <v>3423.2372747400004</v>
      </c>
    </row>
    <row r="876" spans="1:43" ht="60" x14ac:dyDescent="0.25">
      <c r="A876" s="128">
        <v>4</v>
      </c>
      <c r="B876" s="140" t="s">
        <v>792</v>
      </c>
      <c r="C876" s="118" t="s">
        <v>776</v>
      </c>
      <c r="D876" s="5"/>
      <c r="E876" s="5"/>
      <c r="F876" s="5"/>
      <c r="G876" s="5"/>
      <c r="H876" s="5"/>
      <c r="I876" s="5"/>
      <c r="J876" s="5"/>
      <c r="K876" s="5"/>
      <c r="L876" s="28"/>
      <c r="M876" s="148" t="s">
        <v>720</v>
      </c>
      <c r="N876" s="149">
        <v>1</v>
      </c>
      <c r="O876" s="150"/>
      <c r="P876" s="151">
        <v>51987.235000000001</v>
      </c>
      <c r="Q876" s="144">
        <v>0</v>
      </c>
      <c r="R876" s="144">
        <f t="shared" si="268"/>
        <v>51987.235000000001</v>
      </c>
      <c r="S876" s="144">
        <f t="shared" si="262"/>
        <v>3900.6022420499999</v>
      </c>
      <c r="T876" s="144">
        <v>0</v>
      </c>
      <c r="U876" s="144">
        <f t="shared" si="269"/>
        <v>55887.837242050002</v>
      </c>
      <c r="V876" s="145"/>
      <c r="W876" s="152">
        <v>1899</v>
      </c>
      <c r="X876" s="146">
        <f t="shared" si="263"/>
        <v>234.71639999999996</v>
      </c>
      <c r="Y876" s="144">
        <v>0</v>
      </c>
      <c r="Z876" s="144">
        <f t="shared" si="264"/>
        <v>2133.7163999999998</v>
      </c>
      <c r="AA876" s="144">
        <f t="shared" si="265"/>
        <v>55887.837242050002</v>
      </c>
      <c r="AB876" s="144">
        <f t="shared" si="266"/>
        <v>2133.7163999999998</v>
      </c>
      <c r="AC876" s="147">
        <f t="shared" si="267"/>
        <v>58022</v>
      </c>
      <c r="AD876" s="48"/>
      <c r="AE876" s="21">
        <v>10</v>
      </c>
      <c r="AF876" s="21">
        <v>1</v>
      </c>
      <c r="AG876" s="21">
        <f t="shared" si="270"/>
        <v>5198.7235000000001</v>
      </c>
      <c r="AH876" s="21">
        <f t="shared" si="271"/>
        <v>0</v>
      </c>
      <c r="AI876" s="21">
        <f t="shared" si="272"/>
        <v>5198.7235000000001</v>
      </c>
      <c r="AJ876" s="21">
        <f t="shared" si="273"/>
        <v>390.060224205</v>
      </c>
      <c r="AK876" s="21">
        <f t="shared" si="274"/>
        <v>0</v>
      </c>
      <c r="AL876" s="21">
        <f t="shared" si="275"/>
        <v>5588.783724205</v>
      </c>
      <c r="AM876" s="21">
        <f t="shared" si="276"/>
        <v>189.9</v>
      </c>
      <c r="AN876" s="21">
        <f t="shared" si="277"/>
        <v>23.471639999999997</v>
      </c>
      <c r="AO876" s="21">
        <f t="shared" si="278"/>
        <v>0</v>
      </c>
      <c r="AP876" s="21">
        <f t="shared" si="279"/>
        <v>213.37164000000001</v>
      </c>
      <c r="AQ876" s="23">
        <f t="shared" si="280"/>
        <v>5802.1553642050003</v>
      </c>
    </row>
    <row r="877" spans="1:43" ht="60" x14ac:dyDescent="0.25">
      <c r="A877" s="128">
        <v>5</v>
      </c>
      <c r="B877" s="140" t="s">
        <v>792</v>
      </c>
      <c r="C877" s="118" t="s">
        <v>595</v>
      </c>
      <c r="D877" s="5"/>
      <c r="E877" s="5"/>
      <c r="F877" s="5"/>
      <c r="G877" s="5"/>
      <c r="H877" s="5"/>
      <c r="I877" s="5"/>
      <c r="J877" s="5"/>
      <c r="K877" s="5"/>
      <c r="L877" s="28"/>
      <c r="M877" s="148" t="s">
        <v>726</v>
      </c>
      <c r="N877" s="149">
        <v>1</v>
      </c>
      <c r="O877" s="150"/>
      <c r="P877" s="151">
        <v>974.82</v>
      </c>
      <c r="Q877" s="144">
        <v>0</v>
      </c>
      <c r="R877" s="144">
        <f t="shared" si="268"/>
        <v>974.82</v>
      </c>
      <c r="S877" s="144">
        <f t="shared" si="262"/>
        <v>73.140744600000005</v>
      </c>
      <c r="T877" s="144">
        <v>0</v>
      </c>
      <c r="U877" s="144">
        <f t="shared" si="269"/>
        <v>1047.9607446</v>
      </c>
      <c r="V877" s="145"/>
      <c r="W877" s="152">
        <v>63.3</v>
      </c>
      <c r="X877" s="146">
        <f t="shared" si="263"/>
        <v>7.8238799999999991</v>
      </c>
      <c r="Y877" s="144">
        <v>0</v>
      </c>
      <c r="Z877" s="144">
        <f t="shared" si="264"/>
        <v>71.12388</v>
      </c>
      <c r="AA877" s="144">
        <f t="shared" si="265"/>
        <v>1047.9607446</v>
      </c>
      <c r="AB877" s="144">
        <f t="shared" si="266"/>
        <v>71.12388</v>
      </c>
      <c r="AC877" s="147">
        <f t="shared" si="267"/>
        <v>1119</v>
      </c>
      <c r="AD877" s="48"/>
      <c r="AE877" s="21">
        <v>10</v>
      </c>
      <c r="AF877" s="21">
        <v>1</v>
      </c>
      <c r="AG877" s="21">
        <f t="shared" si="270"/>
        <v>97.482000000000014</v>
      </c>
      <c r="AH877" s="21">
        <f t="shared" si="271"/>
        <v>0</v>
      </c>
      <c r="AI877" s="21">
        <f t="shared" si="272"/>
        <v>97.482000000000014</v>
      </c>
      <c r="AJ877" s="21">
        <f t="shared" si="273"/>
        <v>7.3140744600000005</v>
      </c>
      <c r="AK877" s="21">
        <f t="shared" si="274"/>
        <v>0</v>
      </c>
      <c r="AL877" s="21">
        <f t="shared" si="275"/>
        <v>104.79607446000001</v>
      </c>
      <c r="AM877" s="21">
        <f t="shared" si="276"/>
        <v>6.33</v>
      </c>
      <c r="AN877" s="21">
        <f t="shared" si="277"/>
        <v>0.78238799999999997</v>
      </c>
      <c r="AO877" s="21">
        <f t="shared" si="278"/>
        <v>0</v>
      </c>
      <c r="AP877" s="21">
        <f t="shared" si="279"/>
        <v>7.1123880000000002</v>
      </c>
      <c r="AQ877" s="23">
        <f t="shared" si="280"/>
        <v>111.90846246000001</v>
      </c>
    </row>
    <row r="878" spans="1:43" ht="30" x14ac:dyDescent="0.25">
      <c r="A878" s="128">
        <v>6</v>
      </c>
      <c r="B878" s="140" t="s">
        <v>792</v>
      </c>
      <c r="C878" s="118" t="s">
        <v>596</v>
      </c>
      <c r="D878" s="5"/>
      <c r="E878" s="5"/>
      <c r="F878" s="5"/>
      <c r="G878" s="5"/>
      <c r="H878" s="5"/>
      <c r="I878" s="5"/>
      <c r="J878" s="5"/>
      <c r="K878" s="5"/>
      <c r="L878" s="28"/>
      <c r="M878" s="148" t="s">
        <v>726</v>
      </c>
      <c r="N878" s="149">
        <v>2</v>
      </c>
      <c r="O878" s="150"/>
      <c r="P878" s="151">
        <v>3248.3449999999998</v>
      </c>
      <c r="Q878" s="144">
        <v>0</v>
      </c>
      <c r="R878" s="144">
        <f t="shared" si="268"/>
        <v>3248.3449999999998</v>
      </c>
      <c r="S878" s="144">
        <f t="shared" si="262"/>
        <v>243.72332534999998</v>
      </c>
      <c r="T878" s="144">
        <v>0</v>
      </c>
      <c r="U878" s="144">
        <f t="shared" si="269"/>
        <v>3492.0683253499997</v>
      </c>
      <c r="V878" s="145"/>
      <c r="W878" s="152">
        <v>63.3</v>
      </c>
      <c r="X878" s="146">
        <f t="shared" si="263"/>
        <v>7.8238799999999991</v>
      </c>
      <c r="Y878" s="144">
        <v>0</v>
      </c>
      <c r="Z878" s="144">
        <f t="shared" si="264"/>
        <v>71.12388</v>
      </c>
      <c r="AA878" s="144">
        <f t="shared" si="265"/>
        <v>6984.1366506999993</v>
      </c>
      <c r="AB878" s="144">
        <f t="shared" si="266"/>
        <v>142.24776</v>
      </c>
      <c r="AC878" s="147">
        <f t="shared" si="267"/>
        <v>7126</v>
      </c>
      <c r="AD878" s="48"/>
      <c r="AE878" s="21">
        <v>10</v>
      </c>
      <c r="AF878" s="21">
        <v>2</v>
      </c>
      <c r="AG878" s="21">
        <f t="shared" si="270"/>
        <v>649.66899999999998</v>
      </c>
      <c r="AH878" s="21">
        <f t="shared" si="271"/>
        <v>0</v>
      </c>
      <c r="AI878" s="21">
        <f t="shared" si="272"/>
        <v>649.66899999999998</v>
      </c>
      <c r="AJ878" s="21">
        <f t="shared" si="273"/>
        <v>48.744665069999989</v>
      </c>
      <c r="AK878" s="21">
        <f t="shared" si="274"/>
        <v>0</v>
      </c>
      <c r="AL878" s="21">
        <f t="shared" si="275"/>
        <v>698.41366506999998</v>
      </c>
      <c r="AM878" s="21">
        <f t="shared" si="276"/>
        <v>12.66</v>
      </c>
      <c r="AN878" s="21">
        <f t="shared" si="277"/>
        <v>1.5647759999999999</v>
      </c>
      <c r="AO878" s="21">
        <f t="shared" si="278"/>
        <v>0</v>
      </c>
      <c r="AP878" s="21">
        <f t="shared" si="279"/>
        <v>14.224776</v>
      </c>
      <c r="AQ878" s="23">
        <f t="shared" si="280"/>
        <v>712.63844107</v>
      </c>
    </row>
    <row r="879" spans="1:43" ht="60" x14ac:dyDescent="0.25">
      <c r="A879" s="128">
        <v>7</v>
      </c>
      <c r="B879" s="140" t="s">
        <v>792</v>
      </c>
      <c r="C879" s="118" t="s">
        <v>597</v>
      </c>
      <c r="D879" s="5"/>
      <c r="E879" s="5"/>
      <c r="F879" s="5"/>
      <c r="G879" s="5"/>
      <c r="H879" s="5"/>
      <c r="I879" s="5"/>
      <c r="J879" s="5"/>
      <c r="K879" s="5"/>
      <c r="L879" s="28"/>
      <c r="M879" s="148" t="s">
        <v>726</v>
      </c>
      <c r="N879" s="149">
        <v>2</v>
      </c>
      <c r="O879" s="150"/>
      <c r="P879" s="151">
        <v>325.995</v>
      </c>
      <c r="Q879" s="144">
        <v>0</v>
      </c>
      <c r="R879" s="144">
        <f t="shared" si="268"/>
        <v>325.995</v>
      </c>
      <c r="S879" s="144">
        <f t="shared" si="262"/>
        <v>24.459404849999999</v>
      </c>
      <c r="T879" s="144">
        <v>0</v>
      </c>
      <c r="U879" s="144">
        <f t="shared" si="269"/>
        <v>350.45440485</v>
      </c>
      <c r="V879" s="145"/>
      <c r="W879" s="152">
        <v>63.3</v>
      </c>
      <c r="X879" s="146">
        <f t="shared" si="263"/>
        <v>7.8238799999999991</v>
      </c>
      <c r="Y879" s="144">
        <v>0</v>
      </c>
      <c r="Z879" s="144">
        <f t="shared" si="264"/>
        <v>71.12388</v>
      </c>
      <c r="AA879" s="144">
        <f t="shared" si="265"/>
        <v>700.90880970000001</v>
      </c>
      <c r="AB879" s="144">
        <f t="shared" si="266"/>
        <v>142.24776</v>
      </c>
      <c r="AC879" s="147">
        <f t="shared" si="267"/>
        <v>843</v>
      </c>
      <c r="AD879" s="48"/>
      <c r="AE879" s="21">
        <v>10</v>
      </c>
      <c r="AF879" s="21">
        <v>2</v>
      </c>
      <c r="AG879" s="21">
        <f t="shared" si="270"/>
        <v>65.198999999999998</v>
      </c>
      <c r="AH879" s="21">
        <f t="shared" si="271"/>
        <v>0</v>
      </c>
      <c r="AI879" s="21">
        <f t="shared" si="272"/>
        <v>65.198999999999998</v>
      </c>
      <c r="AJ879" s="21">
        <f t="shared" si="273"/>
        <v>4.8918809699999999</v>
      </c>
      <c r="AK879" s="21">
        <f t="shared" si="274"/>
        <v>0</v>
      </c>
      <c r="AL879" s="21">
        <f t="shared" si="275"/>
        <v>70.090880970000001</v>
      </c>
      <c r="AM879" s="21">
        <f t="shared" si="276"/>
        <v>12.66</v>
      </c>
      <c r="AN879" s="21">
        <f t="shared" si="277"/>
        <v>1.5647759999999999</v>
      </c>
      <c r="AO879" s="21">
        <f t="shared" si="278"/>
        <v>0</v>
      </c>
      <c r="AP879" s="21">
        <f t="shared" si="279"/>
        <v>14.224776</v>
      </c>
      <c r="AQ879" s="23">
        <f t="shared" si="280"/>
        <v>84.315656970000006</v>
      </c>
    </row>
    <row r="880" spans="1:43" ht="30" x14ac:dyDescent="0.25">
      <c r="A880" s="128">
        <v>8</v>
      </c>
      <c r="B880" s="140" t="s">
        <v>792</v>
      </c>
      <c r="C880" s="118" t="s">
        <v>598</v>
      </c>
      <c r="D880" s="5"/>
      <c r="E880" s="5"/>
      <c r="F880" s="5"/>
      <c r="G880" s="5"/>
      <c r="H880" s="5"/>
      <c r="I880" s="5"/>
      <c r="J880" s="5"/>
      <c r="K880" s="5"/>
      <c r="L880" s="28"/>
      <c r="M880" s="148" t="s">
        <v>47</v>
      </c>
      <c r="N880" s="149">
        <v>10</v>
      </c>
      <c r="O880" s="150"/>
      <c r="P880" s="151">
        <v>1948.585</v>
      </c>
      <c r="Q880" s="144">
        <v>0</v>
      </c>
      <c r="R880" s="144">
        <f t="shared" si="268"/>
        <v>1948.585</v>
      </c>
      <c r="S880" s="144">
        <f t="shared" si="262"/>
        <v>146.20233254999999</v>
      </c>
      <c r="T880" s="144">
        <v>0</v>
      </c>
      <c r="U880" s="144">
        <f t="shared" si="269"/>
        <v>2094.78733255</v>
      </c>
      <c r="V880" s="145"/>
      <c r="W880" s="152">
        <v>63.3</v>
      </c>
      <c r="X880" s="146">
        <f t="shared" si="263"/>
        <v>7.8238799999999991</v>
      </c>
      <c r="Y880" s="144">
        <v>0</v>
      </c>
      <c r="Z880" s="144">
        <f t="shared" si="264"/>
        <v>71.12388</v>
      </c>
      <c r="AA880" s="144">
        <f t="shared" si="265"/>
        <v>20947.873325500001</v>
      </c>
      <c r="AB880" s="144">
        <f t="shared" si="266"/>
        <v>711.23879999999997</v>
      </c>
      <c r="AC880" s="147">
        <f t="shared" si="267"/>
        <v>21659</v>
      </c>
      <c r="AD880" s="48"/>
      <c r="AE880" s="21">
        <v>10</v>
      </c>
      <c r="AF880" s="21">
        <v>10</v>
      </c>
      <c r="AG880" s="21">
        <f t="shared" si="270"/>
        <v>1948.585</v>
      </c>
      <c r="AH880" s="21">
        <f t="shared" si="271"/>
        <v>0</v>
      </c>
      <c r="AI880" s="21">
        <f t="shared" si="272"/>
        <v>1948.585</v>
      </c>
      <c r="AJ880" s="21">
        <f t="shared" si="273"/>
        <v>146.20233254999999</v>
      </c>
      <c r="AK880" s="21">
        <f t="shared" si="274"/>
        <v>0</v>
      </c>
      <c r="AL880" s="21">
        <f t="shared" si="275"/>
        <v>2094.78733255</v>
      </c>
      <c r="AM880" s="21">
        <f t="shared" si="276"/>
        <v>63.3</v>
      </c>
      <c r="AN880" s="21">
        <f t="shared" si="277"/>
        <v>7.8238799999999991</v>
      </c>
      <c r="AO880" s="21">
        <f t="shared" si="278"/>
        <v>0</v>
      </c>
      <c r="AP880" s="21">
        <f t="shared" si="279"/>
        <v>71.12388</v>
      </c>
      <c r="AQ880" s="23">
        <f t="shared" si="280"/>
        <v>2165.9112125500001</v>
      </c>
    </row>
    <row r="881" spans="1:43" ht="75" x14ac:dyDescent="0.25">
      <c r="A881" s="128">
        <v>9</v>
      </c>
      <c r="B881" s="140" t="s">
        <v>792</v>
      </c>
      <c r="C881" s="118" t="s">
        <v>599</v>
      </c>
      <c r="D881" s="5"/>
      <c r="E881" s="5"/>
      <c r="F881" s="5"/>
      <c r="G881" s="5"/>
      <c r="H881" s="5"/>
      <c r="I881" s="5"/>
      <c r="J881" s="5"/>
      <c r="K881" s="5"/>
      <c r="L881" s="28"/>
      <c r="M881" s="148" t="s">
        <v>718</v>
      </c>
      <c r="N881" s="149">
        <v>1</v>
      </c>
      <c r="O881" s="150"/>
      <c r="P881" s="151">
        <v>6499.8549999999996</v>
      </c>
      <c r="Q881" s="144">
        <v>0</v>
      </c>
      <c r="R881" s="144">
        <f t="shared" si="268"/>
        <v>6499.8549999999996</v>
      </c>
      <c r="S881" s="144">
        <f t="shared" si="262"/>
        <v>487.68412064999995</v>
      </c>
      <c r="T881" s="144">
        <v>0</v>
      </c>
      <c r="U881" s="144">
        <f t="shared" si="269"/>
        <v>6987.5391206499999</v>
      </c>
      <c r="V881" s="145"/>
      <c r="W881" s="152">
        <v>316.5</v>
      </c>
      <c r="X881" s="146">
        <f t="shared" si="263"/>
        <v>39.119399999999999</v>
      </c>
      <c r="Y881" s="144">
        <v>0</v>
      </c>
      <c r="Z881" s="144">
        <f t="shared" si="264"/>
        <v>355.61939999999998</v>
      </c>
      <c r="AA881" s="144">
        <f t="shared" si="265"/>
        <v>6987.5391206499999</v>
      </c>
      <c r="AB881" s="144">
        <f t="shared" si="266"/>
        <v>355.61939999999998</v>
      </c>
      <c r="AC881" s="147">
        <f t="shared" si="267"/>
        <v>7343</v>
      </c>
      <c r="AD881" s="48"/>
      <c r="AE881" s="21">
        <v>10</v>
      </c>
      <c r="AF881" s="21">
        <v>1</v>
      </c>
      <c r="AG881" s="21">
        <f t="shared" si="270"/>
        <v>649.9855</v>
      </c>
      <c r="AH881" s="21">
        <f t="shared" si="271"/>
        <v>0</v>
      </c>
      <c r="AI881" s="21">
        <f t="shared" si="272"/>
        <v>649.9855</v>
      </c>
      <c r="AJ881" s="21">
        <f t="shared" si="273"/>
        <v>48.768412064999993</v>
      </c>
      <c r="AK881" s="21">
        <f t="shared" si="274"/>
        <v>0</v>
      </c>
      <c r="AL881" s="21">
        <f t="shared" si="275"/>
        <v>698.75391206500001</v>
      </c>
      <c r="AM881" s="21">
        <f t="shared" si="276"/>
        <v>31.65</v>
      </c>
      <c r="AN881" s="21">
        <f t="shared" si="277"/>
        <v>3.9119399999999995</v>
      </c>
      <c r="AO881" s="21">
        <f t="shared" si="278"/>
        <v>0</v>
      </c>
      <c r="AP881" s="21">
        <f t="shared" si="279"/>
        <v>35.56194</v>
      </c>
      <c r="AQ881" s="23">
        <f t="shared" si="280"/>
        <v>734.31585206500006</v>
      </c>
    </row>
    <row r="882" spans="1:43" ht="45" x14ac:dyDescent="0.25">
      <c r="A882" s="128">
        <v>10</v>
      </c>
      <c r="B882" s="140" t="s">
        <v>792</v>
      </c>
      <c r="C882" s="118" t="s">
        <v>600</v>
      </c>
      <c r="D882" s="5"/>
      <c r="E882" s="5"/>
      <c r="F882" s="5"/>
      <c r="G882" s="5"/>
      <c r="H882" s="5"/>
      <c r="I882" s="5"/>
      <c r="J882" s="5"/>
      <c r="K882" s="5"/>
      <c r="L882" s="28"/>
      <c r="M882" s="148" t="s">
        <v>726</v>
      </c>
      <c r="N882" s="149">
        <v>2</v>
      </c>
      <c r="O882" s="150"/>
      <c r="P882" s="151">
        <v>1948.585</v>
      </c>
      <c r="Q882" s="144">
        <v>0</v>
      </c>
      <c r="R882" s="144">
        <f t="shared" si="268"/>
        <v>1948.585</v>
      </c>
      <c r="S882" s="144">
        <f t="shared" si="262"/>
        <v>146.20233254999999</v>
      </c>
      <c r="T882" s="144">
        <v>0</v>
      </c>
      <c r="U882" s="144">
        <f t="shared" si="269"/>
        <v>2094.78733255</v>
      </c>
      <c r="V882" s="145"/>
      <c r="W882" s="152">
        <v>63.3</v>
      </c>
      <c r="X882" s="146">
        <f t="shared" si="263"/>
        <v>7.8238799999999991</v>
      </c>
      <c r="Y882" s="144">
        <v>0</v>
      </c>
      <c r="Z882" s="144">
        <f t="shared" si="264"/>
        <v>71.12388</v>
      </c>
      <c r="AA882" s="144">
        <f t="shared" si="265"/>
        <v>4189.5746650999999</v>
      </c>
      <c r="AB882" s="144">
        <f t="shared" si="266"/>
        <v>142.24776</v>
      </c>
      <c r="AC882" s="147">
        <f t="shared" si="267"/>
        <v>4332</v>
      </c>
      <c r="AD882" s="48"/>
      <c r="AE882" s="21">
        <v>10</v>
      </c>
      <c r="AF882" s="21">
        <v>2</v>
      </c>
      <c r="AG882" s="21">
        <f t="shared" si="270"/>
        <v>389.71699999999998</v>
      </c>
      <c r="AH882" s="21">
        <f t="shared" si="271"/>
        <v>0</v>
      </c>
      <c r="AI882" s="21">
        <f t="shared" si="272"/>
        <v>389.71699999999998</v>
      </c>
      <c r="AJ882" s="21">
        <f t="shared" si="273"/>
        <v>29.240466509999997</v>
      </c>
      <c r="AK882" s="21">
        <f t="shared" si="274"/>
        <v>0</v>
      </c>
      <c r="AL882" s="21">
        <f t="shared" si="275"/>
        <v>418.95746650999996</v>
      </c>
      <c r="AM882" s="21">
        <f t="shared" si="276"/>
        <v>12.66</v>
      </c>
      <c r="AN882" s="21">
        <f t="shared" si="277"/>
        <v>1.5647759999999999</v>
      </c>
      <c r="AO882" s="21">
        <f t="shared" si="278"/>
        <v>0</v>
      </c>
      <c r="AP882" s="21">
        <f t="shared" si="279"/>
        <v>14.224776</v>
      </c>
      <c r="AQ882" s="23">
        <f t="shared" si="280"/>
        <v>433.18224250999998</v>
      </c>
    </row>
    <row r="883" spans="1:43" ht="30" x14ac:dyDescent="0.25">
      <c r="A883" s="128">
        <v>11</v>
      </c>
      <c r="B883" s="140" t="s">
        <v>792</v>
      </c>
      <c r="C883" s="118" t="s">
        <v>601</v>
      </c>
      <c r="D883" s="5"/>
      <c r="E883" s="5"/>
      <c r="F883" s="5"/>
      <c r="G883" s="5"/>
      <c r="H883" s="5"/>
      <c r="I883" s="5"/>
      <c r="J883" s="5"/>
      <c r="K883" s="5"/>
      <c r="L883" s="28"/>
      <c r="M883" s="148" t="s">
        <v>726</v>
      </c>
      <c r="N883" s="149">
        <v>1</v>
      </c>
      <c r="O883" s="150"/>
      <c r="P883" s="151">
        <v>1948.585</v>
      </c>
      <c r="Q883" s="144">
        <v>0</v>
      </c>
      <c r="R883" s="144">
        <f t="shared" si="268"/>
        <v>1948.585</v>
      </c>
      <c r="S883" s="144">
        <f t="shared" si="262"/>
        <v>146.20233254999999</v>
      </c>
      <c r="T883" s="144">
        <v>0</v>
      </c>
      <c r="U883" s="144">
        <f t="shared" si="269"/>
        <v>2094.78733255</v>
      </c>
      <c r="V883" s="145"/>
      <c r="W883" s="152">
        <v>63.3</v>
      </c>
      <c r="X883" s="146">
        <f t="shared" si="263"/>
        <v>7.8238799999999991</v>
      </c>
      <c r="Y883" s="144">
        <v>0</v>
      </c>
      <c r="Z883" s="144">
        <f t="shared" si="264"/>
        <v>71.12388</v>
      </c>
      <c r="AA883" s="144">
        <f t="shared" si="265"/>
        <v>2094.78733255</v>
      </c>
      <c r="AB883" s="144">
        <f t="shared" si="266"/>
        <v>71.12388</v>
      </c>
      <c r="AC883" s="147">
        <f t="shared" si="267"/>
        <v>2166</v>
      </c>
      <c r="AD883" s="48"/>
      <c r="AE883" s="21">
        <v>10</v>
      </c>
      <c r="AF883" s="21">
        <v>1</v>
      </c>
      <c r="AG883" s="21">
        <f t="shared" si="270"/>
        <v>194.85849999999999</v>
      </c>
      <c r="AH883" s="21">
        <f t="shared" si="271"/>
        <v>0</v>
      </c>
      <c r="AI883" s="21">
        <f t="shared" si="272"/>
        <v>194.85849999999999</v>
      </c>
      <c r="AJ883" s="21">
        <f t="shared" si="273"/>
        <v>14.620233254999999</v>
      </c>
      <c r="AK883" s="21">
        <f t="shared" si="274"/>
        <v>0</v>
      </c>
      <c r="AL883" s="21">
        <f t="shared" si="275"/>
        <v>209.47873325499998</v>
      </c>
      <c r="AM883" s="21">
        <f t="shared" si="276"/>
        <v>6.33</v>
      </c>
      <c r="AN883" s="21">
        <f t="shared" si="277"/>
        <v>0.78238799999999997</v>
      </c>
      <c r="AO883" s="21">
        <f t="shared" si="278"/>
        <v>0</v>
      </c>
      <c r="AP883" s="21">
        <f t="shared" si="279"/>
        <v>7.1123880000000002</v>
      </c>
      <c r="AQ883" s="23">
        <f t="shared" si="280"/>
        <v>216.59112125499999</v>
      </c>
    </row>
    <row r="884" spans="1:43" ht="30" x14ac:dyDescent="0.25">
      <c r="A884" s="128">
        <v>12</v>
      </c>
      <c r="B884" s="140" t="s">
        <v>792</v>
      </c>
      <c r="C884" s="118" t="s">
        <v>602</v>
      </c>
      <c r="D884" s="5"/>
      <c r="E884" s="5"/>
      <c r="F884" s="5"/>
      <c r="G884" s="5"/>
      <c r="H884" s="5"/>
      <c r="I884" s="5"/>
      <c r="J884" s="5"/>
      <c r="K884" s="5"/>
      <c r="L884" s="28"/>
      <c r="M884" s="148" t="s">
        <v>726</v>
      </c>
      <c r="N884" s="149">
        <v>2</v>
      </c>
      <c r="O884" s="150"/>
      <c r="P884" s="151">
        <v>974.82</v>
      </c>
      <c r="Q884" s="144">
        <v>0</v>
      </c>
      <c r="R884" s="144">
        <f t="shared" si="268"/>
        <v>974.82</v>
      </c>
      <c r="S884" s="144">
        <f t="shared" si="262"/>
        <v>73.140744600000005</v>
      </c>
      <c r="T884" s="144">
        <v>0</v>
      </c>
      <c r="U884" s="144">
        <f t="shared" si="269"/>
        <v>1047.9607446</v>
      </c>
      <c r="V884" s="145"/>
      <c r="W884" s="152">
        <v>63.3</v>
      </c>
      <c r="X884" s="146">
        <f t="shared" si="263"/>
        <v>7.8238799999999991</v>
      </c>
      <c r="Y884" s="144">
        <v>0</v>
      </c>
      <c r="Z884" s="144">
        <f t="shared" si="264"/>
        <v>71.12388</v>
      </c>
      <c r="AA884" s="144">
        <f t="shared" si="265"/>
        <v>2095.9214892</v>
      </c>
      <c r="AB884" s="144">
        <f t="shared" si="266"/>
        <v>142.24776</v>
      </c>
      <c r="AC884" s="147">
        <f t="shared" si="267"/>
        <v>2238</v>
      </c>
      <c r="AD884" s="48"/>
      <c r="AE884" s="21">
        <v>10</v>
      </c>
      <c r="AF884" s="21">
        <v>2</v>
      </c>
      <c r="AG884" s="21">
        <f t="shared" si="270"/>
        <v>194.96400000000003</v>
      </c>
      <c r="AH884" s="21">
        <f t="shared" si="271"/>
        <v>0</v>
      </c>
      <c r="AI884" s="21">
        <f t="shared" si="272"/>
        <v>194.96400000000003</v>
      </c>
      <c r="AJ884" s="21">
        <f t="shared" si="273"/>
        <v>14.628148920000001</v>
      </c>
      <c r="AK884" s="21">
        <f t="shared" si="274"/>
        <v>0</v>
      </c>
      <c r="AL884" s="21">
        <f t="shared" si="275"/>
        <v>209.59214892000003</v>
      </c>
      <c r="AM884" s="21">
        <f t="shared" si="276"/>
        <v>12.66</v>
      </c>
      <c r="AN884" s="21">
        <f t="shared" si="277"/>
        <v>1.5647759999999999</v>
      </c>
      <c r="AO884" s="21">
        <f t="shared" si="278"/>
        <v>0</v>
      </c>
      <c r="AP884" s="21">
        <f t="shared" si="279"/>
        <v>14.224776</v>
      </c>
      <c r="AQ884" s="23">
        <f t="shared" si="280"/>
        <v>223.81692492000002</v>
      </c>
    </row>
    <row r="885" spans="1:43" x14ac:dyDescent="0.25">
      <c r="A885" s="131"/>
      <c r="B885" s="140" t="s">
        <v>792</v>
      </c>
      <c r="C885" s="134" t="s">
        <v>557</v>
      </c>
      <c r="D885" s="5"/>
      <c r="E885" s="5"/>
      <c r="F885" s="5"/>
      <c r="G885" s="5"/>
      <c r="H885" s="5"/>
      <c r="I885" s="5"/>
      <c r="J885" s="5"/>
      <c r="K885" s="5"/>
      <c r="L885" s="28"/>
      <c r="M885" s="141" t="s">
        <v>732</v>
      </c>
      <c r="N885" s="142">
        <v>0</v>
      </c>
      <c r="O885" s="150"/>
      <c r="P885" s="144">
        <v>0</v>
      </c>
      <c r="Q885" s="144">
        <v>0</v>
      </c>
      <c r="R885" s="144">
        <f t="shared" si="268"/>
        <v>0</v>
      </c>
      <c r="S885" s="144">
        <f t="shared" si="262"/>
        <v>0</v>
      </c>
      <c r="T885" s="144">
        <v>0</v>
      </c>
      <c r="U885" s="144">
        <f t="shared" si="269"/>
        <v>0</v>
      </c>
      <c r="V885" s="145"/>
      <c r="W885" s="144">
        <v>0</v>
      </c>
      <c r="X885" s="146">
        <f t="shared" si="263"/>
        <v>0</v>
      </c>
      <c r="Y885" s="144">
        <v>0</v>
      </c>
      <c r="Z885" s="144">
        <f t="shared" si="264"/>
        <v>0</v>
      </c>
      <c r="AA885" s="144">
        <f t="shared" si="265"/>
        <v>0</v>
      </c>
      <c r="AB885" s="144">
        <f t="shared" si="266"/>
        <v>0</v>
      </c>
      <c r="AC885" s="147">
        <f t="shared" si="267"/>
        <v>0</v>
      </c>
      <c r="AD885" s="48"/>
      <c r="AE885" s="21">
        <v>10</v>
      </c>
      <c r="AF885" s="21">
        <v>0</v>
      </c>
      <c r="AG885" s="21">
        <f t="shared" si="270"/>
        <v>0</v>
      </c>
      <c r="AH885" s="21">
        <f t="shared" si="271"/>
        <v>0</v>
      </c>
      <c r="AI885" s="21">
        <f t="shared" si="272"/>
        <v>0</v>
      </c>
      <c r="AJ885" s="21">
        <f t="shared" si="273"/>
        <v>0</v>
      </c>
      <c r="AK885" s="21">
        <f t="shared" si="274"/>
        <v>0</v>
      </c>
      <c r="AL885" s="21">
        <f t="shared" si="275"/>
        <v>0</v>
      </c>
      <c r="AM885" s="21">
        <f t="shared" si="276"/>
        <v>0</v>
      </c>
      <c r="AN885" s="21">
        <f t="shared" si="277"/>
        <v>0</v>
      </c>
      <c r="AO885" s="21">
        <f t="shared" si="278"/>
        <v>0</v>
      </c>
      <c r="AP885" s="21">
        <f t="shared" si="279"/>
        <v>0</v>
      </c>
      <c r="AQ885" s="23">
        <f t="shared" si="280"/>
        <v>0</v>
      </c>
    </row>
    <row r="886" spans="1:43" x14ac:dyDescent="0.25">
      <c r="A886" s="126" t="s">
        <v>147</v>
      </c>
      <c r="B886" s="140" t="s">
        <v>792</v>
      </c>
      <c r="C886" s="123" t="s">
        <v>603</v>
      </c>
      <c r="D886" s="5"/>
      <c r="E886" s="5"/>
      <c r="F886" s="5"/>
      <c r="G886" s="5"/>
      <c r="H886" s="5"/>
      <c r="I886" s="5"/>
      <c r="J886" s="5"/>
      <c r="K886" s="5"/>
      <c r="L886" s="28"/>
      <c r="M886" s="141" t="s">
        <v>732</v>
      </c>
      <c r="N886" s="142">
        <v>0</v>
      </c>
      <c r="O886" s="150"/>
      <c r="P886" s="144">
        <v>0</v>
      </c>
      <c r="Q886" s="144">
        <v>0</v>
      </c>
      <c r="R886" s="144">
        <f t="shared" si="268"/>
        <v>0</v>
      </c>
      <c r="S886" s="144">
        <f t="shared" si="262"/>
        <v>0</v>
      </c>
      <c r="T886" s="144">
        <v>0</v>
      </c>
      <c r="U886" s="144">
        <f t="shared" si="269"/>
        <v>0</v>
      </c>
      <c r="V886" s="145"/>
      <c r="W886" s="144">
        <v>0</v>
      </c>
      <c r="X886" s="146">
        <f t="shared" si="263"/>
        <v>0</v>
      </c>
      <c r="Y886" s="144">
        <v>0</v>
      </c>
      <c r="Z886" s="144">
        <f t="shared" si="264"/>
        <v>0</v>
      </c>
      <c r="AA886" s="144">
        <f t="shared" si="265"/>
        <v>0</v>
      </c>
      <c r="AB886" s="144">
        <f t="shared" si="266"/>
        <v>0</v>
      </c>
      <c r="AC886" s="147">
        <f t="shared" si="267"/>
        <v>0</v>
      </c>
      <c r="AD886" s="48"/>
      <c r="AE886" s="21">
        <v>10</v>
      </c>
      <c r="AF886" s="21">
        <v>0</v>
      </c>
      <c r="AG886" s="21">
        <f t="shared" si="270"/>
        <v>0</v>
      </c>
      <c r="AH886" s="21">
        <f t="shared" si="271"/>
        <v>0</v>
      </c>
      <c r="AI886" s="21">
        <f t="shared" si="272"/>
        <v>0</v>
      </c>
      <c r="AJ886" s="21">
        <f t="shared" si="273"/>
        <v>0</v>
      </c>
      <c r="AK886" s="21">
        <f t="shared" si="274"/>
        <v>0</v>
      </c>
      <c r="AL886" s="21">
        <f t="shared" si="275"/>
        <v>0</v>
      </c>
      <c r="AM886" s="21">
        <f t="shared" si="276"/>
        <v>0</v>
      </c>
      <c r="AN886" s="21">
        <f t="shared" si="277"/>
        <v>0</v>
      </c>
      <c r="AO886" s="21">
        <f t="shared" si="278"/>
        <v>0</v>
      </c>
      <c r="AP886" s="21">
        <f t="shared" si="279"/>
        <v>0</v>
      </c>
      <c r="AQ886" s="23">
        <f t="shared" si="280"/>
        <v>0</v>
      </c>
    </row>
    <row r="887" spans="1:43" ht="45" x14ac:dyDescent="0.25">
      <c r="A887" s="128">
        <v>1</v>
      </c>
      <c r="B887" s="140" t="s">
        <v>792</v>
      </c>
      <c r="C887" s="118" t="s">
        <v>604</v>
      </c>
      <c r="D887" s="5"/>
      <c r="E887" s="5"/>
      <c r="F887" s="5"/>
      <c r="G887" s="5"/>
      <c r="H887" s="5"/>
      <c r="I887" s="5"/>
      <c r="J887" s="5"/>
      <c r="K887" s="5"/>
      <c r="L887" s="28"/>
      <c r="M887" s="141" t="s">
        <v>732</v>
      </c>
      <c r="N887" s="142">
        <v>0</v>
      </c>
      <c r="O887" s="150"/>
      <c r="P887" s="144">
        <v>0</v>
      </c>
      <c r="Q887" s="144">
        <v>0</v>
      </c>
      <c r="R887" s="144">
        <f t="shared" si="268"/>
        <v>0</v>
      </c>
      <c r="S887" s="144">
        <f t="shared" si="262"/>
        <v>0</v>
      </c>
      <c r="T887" s="144">
        <v>0</v>
      </c>
      <c r="U887" s="144">
        <f t="shared" si="269"/>
        <v>0</v>
      </c>
      <c r="V887" s="145"/>
      <c r="W887" s="144">
        <v>0</v>
      </c>
      <c r="X887" s="146">
        <f t="shared" si="263"/>
        <v>0</v>
      </c>
      <c r="Y887" s="144">
        <v>0</v>
      </c>
      <c r="Z887" s="144">
        <f t="shared" si="264"/>
        <v>0</v>
      </c>
      <c r="AA887" s="144">
        <f t="shared" si="265"/>
        <v>0</v>
      </c>
      <c r="AB887" s="144">
        <f t="shared" si="266"/>
        <v>0</v>
      </c>
      <c r="AC887" s="147">
        <f t="shared" si="267"/>
        <v>0</v>
      </c>
      <c r="AD887" s="48"/>
      <c r="AE887" s="21">
        <v>10</v>
      </c>
      <c r="AF887" s="21">
        <v>0</v>
      </c>
      <c r="AG887" s="21">
        <f t="shared" si="270"/>
        <v>0</v>
      </c>
      <c r="AH887" s="21">
        <f t="shared" si="271"/>
        <v>0</v>
      </c>
      <c r="AI887" s="21">
        <f t="shared" si="272"/>
        <v>0</v>
      </c>
      <c r="AJ887" s="21">
        <f t="shared" si="273"/>
        <v>0</v>
      </c>
      <c r="AK887" s="21">
        <f t="shared" si="274"/>
        <v>0</v>
      </c>
      <c r="AL887" s="21">
        <f t="shared" si="275"/>
        <v>0</v>
      </c>
      <c r="AM887" s="21">
        <f t="shared" si="276"/>
        <v>0</v>
      </c>
      <c r="AN887" s="21">
        <f t="shared" si="277"/>
        <v>0</v>
      </c>
      <c r="AO887" s="21">
        <f t="shared" si="278"/>
        <v>0</v>
      </c>
      <c r="AP887" s="21">
        <f t="shared" si="279"/>
        <v>0</v>
      </c>
      <c r="AQ887" s="23">
        <f t="shared" si="280"/>
        <v>0</v>
      </c>
    </row>
    <row r="888" spans="1:43" ht="30" x14ac:dyDescent="0.25">
      <c r="A888" s="128">
        <v>1.1000000000000001</v>
      </c>
      <c r="B888" s="140" t="s">
        <v>792</v>
      </c>
      <c r="C888" s="118" t="s">
        <v>605</v>
      </c>
      <c r="D888" s="5"/>
      <c r="E888" s="5"/>
      <c r="F888" s="5"/>
      <c r="G888" s="5"/>
      <c r="H888" s="5"/>
      <c r="I888" s="5"/>
      <c r="J888" s="5"/>
      <c r="K888" s="5"/>
      <c r="L888" s="28"/>
      <c r="M888" s="148" t="s">
        <v>47</v>
      </c>
      <c r="N888" s="149">
        <v>100</v>
      </c>
      <c r="O888" s="150"/>
      <c r="P888" s="151">
        <v>1116.19</v>
      </c>
      <c r="Q888" s="144">
        <v>0</v>
      </c>
      <c r="R888" s="144">
        <f t="shared" si="268"/>
        <v>1116.19</v>
      </c>
      <c r="S888" s="144">
        <f t="shared" si="262"/>
        <v>83.747735700000007</v>
      </c>
      <c r="T888" s="144">
        <v>0</v>
      </c>
      <c r="U888" s="144">
        <f t="shared" si="269"/>
        <v>1199.9377357000001</v>
      </c>
      <c r="V888" s="145"/>
      <c r="W888" s="152">
        <v>126.6</v>
      </c>
      <c r="X888" s="146">
        <f t="shared" si="263"/>
        <v>15.647759999999998</v>
      </c>
      <c r="Y888" s="144">
        <v>0</v>
      </c>
      <c r="Z888" s="144">
        <f t="shared" si="264"/>
        <v>142.24776</v>
      </c>
      <c r="AA888" s="144">
        <f t="shared" si="265"/>
        <v>119993.77357</v>
      </c>
      <c r="AB888" s="144">
        <f t="shared" si="266"/>
        <v>14224.776</v>
      </c>
      <c r="AC888" s="147">
        <f t="shared" si="267"/>
        <v>134219</v>
      </c>
      <c r="AD888" s="48"/>
      <c r="AE888" s="21">
        <v>10</v>
      </c>
      <c r="AF888" s="21">
        <v>100</v>
      </c>
      <c r="AG888" s="21">
        <f t="shared" si="270"/>
        <v>11161.9</v>
      </c>
      <c r="AH888" s="21">
        <f t="shared" si="271"/>
        <v>0</v>
      </c>
      <c r="AI888" s="21">
        <f t="shared" si="272"/>
        <v>11161.9</v>
      </c>
      <c r="AJ888" s="21">
        <f t="shared" si="273"/>
        <v>837.4773570000001</v>
      </c>
      <c r="AK888" s="21">
        <f t="shared" si="274"/>
        <v>0</v>
      </c>
      <c r="AL888" s="21">
        <f t="shared" si="275"/>
        <v>11999.377356999999</v>
      </c>
      <c r="AM888" s="21">
        <f t="shared" si="276"/>
        <v>1266</v>
      </c>
      <c r="AN888" s="21">
        <f t="shared" si="277"/>
        <v>156.4776</v>
      </c>
      <c r="AO888" s="21">
        <f t="shared" si="278"/>
        <v>0</v>
      </c>
      <c r="AP888" s="21">
        <f t="shared" si="279"/>
        <v>1422.4775999999999</v>
      </c>
      <c r="AQ888" s="23">
        <f t="shared" si="280"/>
        <v>13421.854957</v>
      </c>
    </row>
    <row r="889" spans="1:43" ht="60" x14ac:dyDescent="0.25">
      <c r="A889" s="128">
        <v>2</v>
      </c>
      <c r="B889" s="140" t="s">
        <v>792</v>
      </c>
      <c r="C889" s="118" t="s">
        <v>606</v>
      </c>
      <c r="D889" s="5"/>
      <c r="E889" s="5"/>
      <c r="F889" s="5"/>
      <c r="G889" s="5"/>
      <c r="H889" s="5"/>
      <c r="I889" s="5"/>
      <c r="J889" s="5"/>
      <c r="K889" s="5"/>
      <c r="L889" s="28"/>
      <c r="M889" s="141" t="s">
        <v>732</v>
      </c>
      <c r="N889" s="142">
        <v>0</v>
      </c>
      <c r="O889" s="150"/>
      <c r="P889" s="144">
        <v>0</v>
      </c>
      <c r="Q889" s="144">
        <v>0</v>
      </c>
      <c r="R889" s="144">
        <f t="shared" si="268"/>
        <v>0</v>
      </c>
      <c r="S889" s="144">
        <f t="shared" si="262"/>
        <v>0</v>
      </c>
      <c r="T889" s="144">
        <v>0</v>
      </c>
      <c r="U889" s="144">
        <f t="shared" si="269"/>
        <v>0</v>
      </c>
      <c r="V889" s="145"/>
      <c r="W889" s="144">
        <v>0</v>
      </c>
      <c r="X889" s="146">
        <f t="shared" si="263"/>
        <v>0</v>
      </c>
      <c r="Y889" s="144">
        <v>0</v>
      </c>
      <c r="Z889" s="144">
        <f t="shared" si="264"/>
        <v>0</v>
      </c>
      <c r="AA889" s="144">
        <f t="shared" si="265"/>
        <v>0</v>
      </c>
      <c r="AB889" s="144">
        <f t="shared" si="266"/>
        <v>0</v>
      </c>
      <c r="AC889" s="147">
        <f t="shared" si="267"/>
        <v>0</v>
      </c>
      <c r="AD889" s="48"/>
      <c r="AE889" s="21">
        <v>10</v>
      </c>
      <c r="AF889" s="21">
        <v>0</v>
      </c>
      <c r="AG889" s="21">
        <f t="shared" si="270"/>
        <v>0</v>
      </c>
      <c r="AH889" s="21">
        <f t="shared" si="271"/>
        <v>0</v>
      </c>
      <c r="AI889" s="21">
        <f t="shared" si="272"/>
        <v>0</v>
      </c>
      <c r="AJ889" s="21">
        <f t="shared" si="273"/>
        <v>0</v>
      </c>
      <c r="AK889" s="21">
        <f t="shared" si="274"/>
        <v>0</v>
      </c>
      <c r="AL889" s="21">
        <f t="shared" si="275"/>
        <v>0</v>
      </c>
      <c r="AM889" s="21">
        <f t="shared" si="276"/>
        <v>0</v>
      </c>
      <c r="AN889" s="21">
        <f t="shared" si="277"/>
        <v>0</v>
      </c>
      <c r="AO889" s="21">
        <f t="shared" si="278"/>
        <v>0</v>
      </c>
      <c r="AP889" s="21">
        <f t="shared" si="279"/>
        <v>0</v>
      </c>
      <c r="AQ889" s="23">
        <f t="shared" si="280"/>
        <v>0</v>
      </c>
    </row>
    <row r="890" spans="1:43" x14ac:dyDescent="0.25">
      <c r="A890" s="128">
        <v>2.1</v>
      </c>
      <c r="B890" s="140" t="s">
        <v>792</v>
      </c>
      <c r="C890" s="118" t="s">
        <v>607</v>
      </c>
      <c r="D890" s="5"/>
      <c r="E890" s="5"/>
      <c r="F890" s="5"/>
      <c r="G890" s="5"/>
      <c r="H890" s="5"/>
      <c r="I890" s="5"/>
      <c r="J890" s="5"/>
      <c r="K890" s="5"/>
      <c r="L890" s="28"/>
      <c r="M890" s="148" t="s">
        <v>719</v>
      </c>
      <c r="N890" s="149">
        <v>4</v>
      </c>
      <c r="O890" s="150"/>
      <c r="P890" s="151">
        <v>5041.8450000000003</v>
      </c>
      <c r="Q890" s="144">
        <v>0</v>
      </c>
      <c r="R890" s="144">
        <f t="shared" si="268"/>
        <v>5041.8450000000003</v>
      </c>
      <c r="S890" s="144">
        <f t="shared" si="262"/>
        <v>378.28963035000004</v>
      </c>
      <c r="T890" s="144">
        <v>0</v>
      </c>
      <c r="U890" s="144">
        <f t="shared" si="269"/>
        <v>5420.1346303500004</v>
      </c>
      <c r="V890" s="145"/>
      <c r="W890" s="152">
        <v>2532</v>
      </c>
      <c r="X890" s="146">
        <f t="shared" si="263"/>
        <v>312.95519999999999</v>
      </c>
      <c r="Y890" s="144">
        <v>0</v>
      </c>
      <c r="Z890" s="144">
        <f t="shared" si="264"/>
        <v>2844.9551999999999</v>
      </c>
      <c r="AA890" s="144">
        <f t="shared" si="265"/>
        <v>21680.538521400002</v>
      </c>
      <c r="AB890" s="144">
        <f t="shared" si="266"/>
        <v>11379.8208</v>
      </c>
      <c r="AC890" s="147">
        <f t="shared" si="267"/>
        <v>33060</v>
      </c>
      <c r="AD890" s="48"/>
      <c r="AE890" s="21">
        <v>10</v>
      </c>
      <c r="AF890" s="21">
        <v>4</v>
      </c>
      <c r="AG890" s="21">
        <f t="shared" si="270"/>
        <v>2016.7380000000003</v>
      </c>
      <c r="AH890" s="21">
        <f t="shared" si="271"/>
        <v>0</v>
      </c>
      <c r="AI890" s="21">
        <f t="shared" si="272"/>
        <v>2016.7380000000003</v>
      </c>
      <c r="AJ890" s="21">
        <f t="shared" si="273"/>
        <v>151.31585214000003</v>
      </c>
      <c r="AK890" s="21">
        <f t="shared" si="274"/>
        <v>0</v>
      </c>
      <c r="AL890" s="21">
        <f t="shared" si="275"/>
        <v>2168.0538521400003</v>
      </c>
      <c r="AM890" s="21">
        <f t="shared" si="276"/>
        <v>1012.8</v>
      </c>
      <c r="AN890" s="21">
        <f t="shared" si="277"/>
        <v>125.18207999999998</v>
      </c>
      <c r="AO890" s="21">
        <f t="shared" si="278"/>
        <v>0</v>
      </c>
      <c r="AP890" s="21">
        <f t="shared" si="279"/>
        <v>1137.98208</v>
      </c>
      <c r="AQ890" s="23">
        <f t="shared" si="280"/>
        <v>3306.0359321400001</v>
      </c>
    </row>
    <row r="891" spans="1:43" x14ac:dyDescent="0.25">
      <c r="A891" s="128">
        <v>2.2000000000000002</v>
      </c>
      <c r="B891" s="140" t="s">
        <v>792</v>
      </c>
      <c r="C891" s="118" t="s">
        <v>608</v>
      </c>
      <c r="D891" s="5"/>
      <c r="E891" s="5"/>
      <c r="F891" s="5"/>
      <c r="G891" s="5"/>
      <c r="H891" s="5"/>
      <c r="I891" s="5"/>
      <c r="J891" s="5"/>
      <c r="K891" s="5"/>
      <c r="L891" s="28"/>
      <c r="M891" s="148" t="s">
        <v>719</v>
      </c>
      <c r="N891" s="149">
        <v>2</v>
      </c>
      <c r="O891" s="150"/>
      <c r="P891" s="151">
        <v>7827.0450000000001</v>
      </c>
      <c r="Q891" s="144">
        <v>0</v>
      </c>
      <c r="R891" s="144">
        <f t="shared" si="268"/>
        <v>7827.0450000000001</v>
      </c>
      <c r="S891" s="144">
        <f t="shared" si="262"/>
        <v>587.26318634999996</v>
      </c>
      <c r="T891" s="144">
        <v>0</v>
      </c>
      <c r="U891" s="144">
        <f t="shared" si="269"/>
        <v>8414.3081863499992</v>
      </c>
      <c r="V891" s="145"/>
      <c r="W891" s="152">
        <v>2785.2</v>
      </c>
      <c r="X891" s="146">
        <f t="shared" si="263"/>
        <v>344.25071999999994</v>
      </c>
      <c r="Y891" s="144">
        <v>0</v>
      </c>
      <c r="Z891" s="144">
        <f t="shared" si="264"/>
        <v>3129.4507199999998</v>
      </c>
      <c r="AA891" s="144">
        <f t="shared" si="265"/>
        <v>16828.616372699998</v>
      </c>
      <c r="AB891" s="144">
        <f t="shared" si="266"/>
        <v>6258.9014399999996</v>
      </c>
      <c r="AC891" s="147">
        <f t="shared" si="267"/>
        <v>23088</v>
      </c>
      <c r="AD891" s="48"/>
      <c r="AE891" s="21">
        <v>10</v>
      </c>
      <c r="AF891" s="21">
        <v>2</v>
      </c>
      <c r="AG891" s="21">
        <f t="shared" si="270"/>
        <v>1565.4089999999999</v>
      </c>
      <c r="AH891" s="21">
        <f t="shared" si="271"/>
        <v>0</v>
      </c>
      <c r="AI891" s="21">
        <f t="shared" si="272"/>
        <v>1565.4089999999999</v>
      </c>
      <c r="AJ891" s="21">
        <f t="shared" si="273"/>
        <v>117.45263727</v>
      </c>
      <c r="AK891" s="21">
        <f t="shared" si="274"/>
        <v>0</v>
      </c>
      <c r="AL891" s="21">
        <f t="shared" si="275"/>
        <v>1682.8616372699998</v>
      </c>
      <c r="AM891" s="21">
        <f t="shared" si="276"/>
        <v>557.04</v>
      </c>
      <c r="AN891" s="21">
        <f t="shared" si="277"/>
        <v>68.850143999999986</v>
      </c>
      <c r="AO891" s="21">
        <f t="shared" si="278"/>
        <v>0</v>
      </c>
      <c r="AP891" s="21">
        <f t="shared" si="279"/>
        <v>625.89014399999996</v>
      </c>
      <c r="AQ891" s="23">
        <f t="shared" si="280"/>
        <v>2308.7517812699998</v>
      </c>
    </row>
    <row r="892" spans="1:43" x14ac:dyDescent="0.25">
      <c r="A892" s="128">
        <v>3</v>
      </c>
      <c r="B892" s="140" t="s">
        <v>792</v>
      </c>
      <c r="C892" s="118" t="s">
        <v>609</v>
      </c>
      <c r="D892" s="5"/>
      <c r="E892" s="5"/>
      <c r="F892" s="5"/>
      <c r="G892" s="5"/>
      <c r="H892" s="5"/>
      <c r="I892" s="5"/>
      <c r="J892" s="5"/>
      <c r="K892" s="5"/>
      <c r="L892" s="28"/>
      <c r="M892" s="141" t="s">
        <v>732</v>
      </c>
      <c r="N892" s="142">
        <v>0</v>
      </c>
      <c r="O892" s="150"/>
      <c r="P892" s="144">
        <v>0</v>
      </c>
      <c r="Q892" s="144">
        <v>0</v>
      </c>
      <c r="R892" s="144">
        <f t="shared" si="268"/>
        <v>0</v>
      </c>
      <c r="S892" s="144">
        <f t="shared" si="262"/>
        <v>0</v>
      </c>
      <c r="T892" s="144">
        <v>0</v>
      </c>
      <c r="U892" s="144">
        <f t="shared" si="269"/>
        <v>0</v>
      </c>
      <c r="V892" s="145"/>
      <c r="W892" s="144">
        <v>0</v>
      </c>
      <c r="X892" s="146">
        <f t="shared" si="263"/>
        <v>0</v>
      </c>
      <c r="Y892" s="144">
        <v>0</v>
      </c>
      <c r="Z892" s="144">
        <f t="shared" si="264"/>
        <v>0</v>
      </c>
      <c r="AA892" s="144">
        <f t="shared" si="265"/>
        <v>0</v>
      </c>
      <c r="AB892" s="144">
        <f t="shared" si="266"/>
        <v>0</v>
      </c>
      <c r="AC892" s="147">
        <f t="shared" si="267"/>
        <v>0</v>
      </c>
      <c r="AD892" s="48"/>
      <c r="AE892" s="21">
        <v>10</v>
      </c>
      <c r="AF892" s="21">
        <v>0</v>
      </c>
      <c r="AG892" s="21">
        <f t="shared" si="270"/>
        <v>0</v>
      </c>
      <c r="AH892" s="21">
        <f t="shared" si="271"/>
        <v>0</v>
      </c>
      <c r="AI892" s="21">
        <f t="shared" si="272"/>
        <v>0</v>
      </c>
      <c r="AJ892" s="21">
        <f t="shared" si="273"/>
        <v>0</v>
      </c>
      <c r="AK892" s="21">
        <f t="shared" si="274"/>
        <v>0</v>
      </c>
      <c r="AL892" s="21">
        <f t="shared" si="275"/>
        <v>0</v>
      </c>
      <c r="AM892" s="21">
        <f t="shared" si="276"/>
        <v>0</v>
      </c>
      <c r="AN892" s="21">
        <f t="shared" si="277"/>
        <v>0</v>
      </c>
      <c r="AO892" s="21">
        <f t="shared" si="278"/>
        <v>0</v>
      </c>
      <c r="AP892" s="21">
        <f t="shared" si="279"/>
        <v>0</v>
      </c>
      <c r="AQ892" s="23">
        <f t="shared" si="280"/>
        <v>0</v>
      </c>
    </row>
    <row r="893" spans="1:43" x14ac:dyDescent="0.25">
      <c r="A893" s="128">
        <v>3.1</v>
      </c>
      <c r="B893" s="140" t="s">
        <v>792</v>
      </c>
      <c r="C893" s="118" t="s">
        <v>610</v>
      </c>
      <c r="D893" s="5"/>
      <c r="E893" s="5"/>
      <c r="F893" s="5"/>
      <c r="G893" s="5"/>
      <c r="H893" s="5"/>
      <c r="I893" s="5"/>
      <c r="J893" s="5"/>
      <c r="K893" s="5"/>
      <c r="L893" s="28"/>
      <c r="M893" s="148" t="s">
        <v>47</v>
      </c>
      <c r="N893" s="149">
        <v>0</v>
      </c>
      <c r="O893" s="150"/>
      <c r="P893" s="151">
        <v>1749.19</v>
      </c>
      <c r="Q893" s="144">
        <v>0</v>
      </c>
      <c r="R893" s="144">
        <f t="shared" si="268"/>
        <v>1749.19</v>
      </c>
      <c r="S893" s="144">
        <f t="shared" si="262"/>
        <v>131.24172569999999</v>
      </c>
      <c r="T893" s="144">
        <v>0</v>
      </c>
      <c r="U893" s="144">
        <f t="shared" si="269"/>
        <v>1880.4317257</v>
      </c>
      <c r="V893" s="145"/>
      <c r="W893" s="152">
        <v>151.91999999999999</v>
      </c>
      <c r="X893" s="146">
        <f t="shared" si="263"/>
        <v>18.777311999999995</v>
      </c>
      <c r="Y893" s="144">
        <v>0</v>
      </c>
      <c r="Z893" s="144">
        <f t="shared" si="264"/>
        <v>170.69731199999998</v>
      </c>
      <c r="AA893" s="144">
        <f t="shared" si="265"/>
        <v>0</v>
      </c>
      <c r="AB893" s="144">
        <f t="shared" si="266"/>
        <v>0</v>
      </c>
      <c r="AC893" s="147">
        <f t="shared" si="267"/>
        <v>0</v>
      </c>
      <c r="AD893" s="48"/>
      <c r="AE893" s="21">
        <v>10</v>
      </c>
      <c r="AF893" s="21">
        <v>0</v>
      </c>
      <c r="AG893" s="21">
        <f t="shared" si="270"/>
        <v>0</v>
      </c>
      <c r="AH893" s="21">
        <f t="shared" si="271"/>
        <v>0</v>
      </c>
      <c r="AI893" s="21">
        <f t="shared" si="272"/>
        <v>0</v>
      </c>
      <c r="AJ893" s="21">
        <f t="shared" si="273"/>
        <v>0</v>
      </c>
      <c r="AK893" s="21">
        <f t="shared" si="274"/>
        <v>0</v>
      </c>
      <c r="AL893" s="21">
        <f t="shared" si="275"/>
        <v>0</v>
      </c>
      <c r="AM893" s="21">
        <f t="shared" si="276"/>
        <v>0</v>
      </c>
      <c r="AN893" s="21">
        <f t="shared" si="277"/>
        <v>0</v>
      </c>
      <c r="AO893" s="21">
        <f t="shared" si="278"/>
        <v>0</v>
      </c>
      <c r="AP893" s="21">
        <f t="shared" si="279"/>
        <v>0</v>
      </c>
      <c r="AQ893" s="23">
        <f t="shared" si="280"/>
        <v>0</v>
      </c>
    </row>
    <row r="894" spans="1:43" x14ac:dyDescent="0.25">
      <c r="A894" s="128">
        <v>3.2</v>
      </c>
      <c r="B894" s="140" t="s">
        <v>792</v>
      </c>
      <c r="C894" s="118" t="s">
        <v>611</v>
      </c>
      <c r="D894" s="5"/>
      <c r="E894" s="5"/>
      <c r="F894" s="5"/>
      <c r="G894" s="5"/>
      <c r="H894" s="5"/>
      <c r="I894" s="5"/>
      <c r="J894" s="5"/>
      <c r="K894" s="5"/>
      <c r="L894" s="28"/>
      <c r="M894" s="148" t="s">
        <v>47</v>
      </c>
      <c r="N894" s="149">
        <v>15</v>
      </c>
      <c r="O894" s="150"/>
      <c r="P894" s="151">
        <v>2216.5549999999998</v>
      </c>
      <c r="Q894" s="144">
        <v>0</v>
      </c>
      <c r="R894" s="144">
        <f t="shared" si="268"/>
        <v>2216.5549999999998</v>
      </c>
      <c r="S894" s="144">
        <f t="shared" si="262"/>
        <v>166.30812164999998</v>
      </c>
      <c r="T894" s="144">
        <v>0</v>
      </c>
      <c r="U894" s="144">
        <f t="shared" si="269"/>
        <v>2382.8631216499998</v>
      </c>
      <c r="V894" s="145"/>
      <c r="W894" s="152">
        <v>189.9</v>
      </c>
      <c r="X894" s="146">
        <f t="shared" si="263"/>
        <v>23.471639999999997</v>
      </c>
      <c r="Y894" s="144">
        <v>0</v>
      </c>
      <c r="Z894" s="144">
        <f t="shared" si="264"/>
        <v>213.37164000000001</v>
      </c>
      <c r="AA894" s="144">
        <f t="shared" si="265"/>
        <v>35742.946824749997</v>
      </c>
      <c r="AB894" s="144">
        <f t="shared" si="266"/>
        <v>3200.5746000000004</v>
      </c>
      <c r="AC894" s="147">
        <f t="shared" si="267"/>
        <v>38944</v>
      </c>
      <c r="AD894" s="48"/>
      <c r="AE894" s="21">
        <v>10</v>
      </c>
      <c r="AF894" s="21">
        <v>15</v>
      </c>
      <c r="AG894" s="21">
        <f t="shared" si="270"/>
        <v>3324.8325</v>
      </c>
      <c r="AH894" s="21">
        <f t="shared" si="271"/>
        <v>0</v>
      </c>
      <c r="AI894" s="21">
        <f t="shared" si="272"/>
        <v>3324.8325</v>
      </c>
      <c r="AJ894" s="21">
        <f t="shared" si="273"/>
        <v>249.46218247499996</v>
      </c>
      <c r="AK894" s="21">
        <f t="shared" si="274"/>
        <v>0</v>
      </c>
      <c r="AL894" s="21">
        <f t="shared" si="275"/>
        <v>3574.2946824749997</v>
      </c>
      <c r="AM894" s="21">
        <f t="shared" si="276"/>
        <v>284.85000000000002</v>
      </c>
      <c r="AN894" s="21">
        <f t="shared" si="277"/>
        <v>35.207459999999998</v>
      </c>
      <c r="AO894" s="21">
        <f t="shared" si="278"/>
        <v>0</v>
      </c>
      <c r="AP894" s="21">
        <f t="shared" si="279"/>
        <v>320.05745999999999</v>
      </c>
      <c r="AQ894" s="23">
        <f t="shared" si="280"/>
        <v>3894.3521424749997</v>
      </c>
    </row>
    <row r="895" spans="1:43" ht="75" x14ac:dyDescent="0.25">
      <c r="A895" s="128">
        <v>4</v>
      </c>
      <c r="B895" s="140" t="s">
        <v>792</v>
      </c>
      <c r="C895" s="118" t="s">
        <v>612</v>
      </c>
      <c r="D895" s="5"/>
      <c r="E895" s="5"/>
      <c r="F895" s="5"/>
      <c r="G895" s="5"/>
      <c r="H895" s="5"/>
      <c r="I895" s="5"/>
      <c r="J895" s="5"/>
      <c r="K895" s="5"/>
      <c r="L895" s="28"/>
      <c r="M895" s="141" t="s">
        <v>732</v>
      </c>
      <c r="N895" s="142">
        <v>0</v>
      </c>
      <c r="O895" s="150"/>
      <c r="P895" s="144">
        <v>0</v>
      </c>
      <c r="Q895" s="144">
        <v>0</v>
      </c>
      <c r="R895" s="144">
        <f t="shared" si="268"/>
        <v>0</v>
      </c>
      <c r="S895" s="144">
        <f t="shared" si="262"/>
        <v>0</v>
      </c>
      <c r="T895" s="144">
        <v>0</v>
      </c>
      <c r="U895" s="144">
        <f t="shared" si="269"/>
        <v>0</v>
      </c>
      <c r="V895" s="145"/>
      <c r="W895" s="144">
        <v>0</v>
      </c>
      <c r="X895" s="146">
        <f t="shared" si="263"/>
        <v>0</v>
      </c>
      <c r="Y895" s="144">
        <v>0</v>
      </c>
      <c r="Z895" s="144">
        <f t="shared" si="264"/>
        <v>0</v>
      </c>
      <c r="AA895" s="144">
        <f t="shared" si="265"/>
        <v>0</v>
      </c>
      <c r="AB895" s="144">
        <f t="shared" si="266"/>
        <v>0</v>
      </c>
      <c r="AC895" s="147">
        <f t="shared" si="267"/>
        <v>0</v>
      </c>
      <c r="AD895" s="48"/>
      <c r="AE895" s="21">
        <v>10</v>
      </c>
      <c r="AF895" s="21">
        <v>0</v>
      </c>
      <c r="AG895" s="21">
        <f t="shared" si="270"/>
        <v>0</v>
      </c>
      <c r="AH895" s="21">
        <f t="shared" si="271"/>
        <v>0</v>
      </c>
      <c r="AI895" s="21">
        <f t="shared" si="272"/>
        <v>0</v>
      </c>
      <c r="AJ895" s="21">
        <f t="shared" si="273"/>
        <v>0</v>
      </c>
      <c r="AK895" s="21">
        <f t="shared" si="274"/>
        <v>0</v>
      </c>
      <c r="AL895" s="21">
        <f t="shared" si="275"/>
        <v>0</v>
      </c>
      <c r="AM895" s="21">
        <f t="shared" si="276"/>
        <v>0</v>
      </c>
      <c r="AN895" s="21">
        <f t="shared" si="277"/>
        <v>0</v>
      </c>
      <c r="AO895" s="21">
        <f t="shared" si="278"/>
        <v>0</v>
      </c>
      <c r="AP895" s="21">
        <f t="shared" si="279"/>
        <v>0</v>
      </c>
      <c r="AQ895" s="23">
        <f t="shared" si="280"/>
        <v>0</v>
      </c>
    </row>
    <row r="896" spans="1:43" ht="30" x14ac:dyDescent="0.25">
      <c r="A896" s="128">
        <v>4.0999999999999996</v>
      </c>
      <c r="B896" s="140" t="s">
        <v>792</v>
      </c>
      <c r="C896" s="118" t="s">
        <v>613</v>
      </c>
      <c r="D896" s="5"/>
      <c r="E896" s="5"/>
      <c r="F896" s="5"/>
      <c r="G896" s="5"/>
      <c r="H896" s="5"/>
      <c r="I896" s="5"/>
      <c r="J896" s="5"/>
      <c r="K896" s="5"/>
      <c r="L896" s="28"/>
      <c r="M896" s="148" t="s">
        <v>47</v>
      </c>
      <c r="N896" s="141">
        <v>50</v>
      </c>
      <c r="O896" s="150"/>
      <c r="P896" s="151">
        <v>281.685</v>
      </c>
      <c r="Q896" s="144">
        <v>0</v>
      </c>
      <c r="R896" s="144">
        <f t="shared" si="268"/>
        <v>281.685</v>
      </c>
      <c r="S896" s="144">
        <f t="shared" si="262"/>
        <v>21.134825549999999</v>
      </c>
      <c r="T896" s="144">
        <v>0</v>
      </c>
      <c r="U896" s="144">
        <f t="shared" si="269"/>
        <v>302.81982555000002</v>
      </c>
      <c r="V896" s="145"/>
      <c r="W896" s="152">
        <v>31.65</v>
      </c>
      <c r="X896" s="146">
        <f t="shared" si="263"/>
        <v>3.9119399999999995</v>
      </c>
      <c r="Y896" s="144">
        <v>0</v>
      </c>
      <c r="Z896" s="144">
        <f t="shared" si="264"/>
        <v>35.56194</v>
      </c>
      <c r="AA896" s="144">
        <f t="shared" si="265"/>
        <v>15140.991277500001</v>
      </c>
      <c r="AB896" s="144">
        <f t="shared" si="266"/>
        <v>1778.097</v>
      </c>
      <c r="AC896" s="147">
        <f t="shared" si="267"/>
        <v>16919</v>
      </c>
      <c r="AD896" s="48"/>
      <c r="AE896" s="21">
        <v>10</v>
      </c>
      <c r="AF896" s="21">
        <v>50</v>
      </c>
      <c r="AG896" s="21">
        <f t="shared" si="270"/>
        <v>1408.425</v>
      </c>
      <c r="AH896" s="21">
        <f t="shared" si="271"/>
        <v>0</v>
      </c>
      <c r="AI896" s="21">
        <f t="shared" si="272"/>
        <v>1408.425</v>
      </c>
      <c r="AJ896" s="21">
        <f t="shared" si="273"/>
        <v>105.67412774999998</v>
      </c>
      <c r="AK896" s="21">
        <f t="shared" si="274"/>
        <v>0</v>
      </c>
      <c r="AL896" s="21">
        <f t="shared" si="275"/>
        <v>1514.09912775</v>
      </c>
      <c r="AM896" s="21">
        <f t="shared" si="276"/>
        <v>158.25</v>
      </c>
      <c r="AN896" s="21">
        <f t="shared" si="277"/>
        <v>19.559699999999999</v>
      </c>
      <c r="AO896" s="21">
        <f t="shared" si="278"/>
        <v>0</v>
      </c>
      <c r="AP896" s="21">
        <f t="shared" si="279"/>
        <v>177.80969999999999</v>
      </c>
      <c r="AQ896" s="23">
        <f t="shared" si="280"/>
        <v>1691.90882775</v>
      </c>
    </row>
    <row r="897" spans="1:43" ht="75" x14ac:dyDescent="0.25">
      <c r="A897" s="128">
        <v>5</v>
      </c>
      <c r="B897" s="140" t="s">
        <v>792</v>
      </c>
      <c r="C897" s="118" t="s">
        <v>614</v>
      </c>
      <c r="D897" s="5"/>
      <c r="E897" s="5"/>
      <c r="F897" s="5"/>
      <c r="G897" s="5"/>
      <c r="H897" s="5"/>
      <c r="I897" s="5"/>
      <c r="J897" s="5"/>
      <c r="K897" s="5"/>
      <c r="L897" s="28"/>
      <c r="M897" s="141" t="s">
        <v>732</v>
      </c>
      <c r="N897" s="142">
        <v>0</v>
      </c>
      <c r="O897" s="150"/>
      <c r="P897" s="144">
        <v>0</v>
      </c>
      <c r="Q897" s="144">
        <v>0</v>
      </c>
      <c r="R897" s="144">
        <f t="shared" si="268"/>
        <v>0</v>
      </c>
      <c r="S897" s="144">
        <f t="shared" si="262"/>
        <v>0</v>
      </c>
      <c r="T897" s="144">
        <v>0</v>
      </c>
      <c r="U897" s="144">
        <f t="shared" si="269"/>
        <v>0</v>
      </c>
      <c r="V897" s="145"/>
      <c r="W897" s="144">
        <v>0</v>
      </c>
      <c r="X897" s="146">
        <f t="shared" si="263"/>
        <v>0</v>
      </c>
      <c r="Y897" s="144">
        <v>0</v>
      </c>
      <c r="Z897" s="144">
        <f t="shared" si="264"/>
        <v>0</v>
      </c>
      <c r="AA897" s="144">
        <f t="shared" si="265"/>
        <v>0</v>
      </c>
      <c r="AB897" s="144">
        <f t="shared" si="266"/>
        <v>0</v>
      </c>
      <c r="AC897" s="147">
        <f t="shared" si="267"/>
        <v>0</v>
      </c>
      <c r="AD897" s="48"/>
      <c r="AE897" s="21">
        <v>10</v>
      </c>
      <c r="AF897" s="21">
        <v>0</v>
      </c>
      <c r="AG897" s="21">
        <f t="shared" si="270"/>
        <v>0</v>
      </c>
      <c r="AH897" s="21">
        <f t="shared" si="271"/>
        <v>0</v>
      </c>
      <c r="AI897" s="21">
        <f t="shared" si="272"/>
        <v>0</v>
      </c>
      <c r="AJ897" s="21">
        <f t="shared" si="273"/>
        <v>0</v>
      </c>
      <c r="AK897" s="21">
        <f t="shared" si="274"/>
        <v>0</v>
      </c>
      <c r="AL897" s="21">
        <f t="shared" si="275"/>
        <v>0</v>
      </c>
      <c r="AM897" s="21">
        <f t="shared" si="276"/>
        <v>0</v>
      </c>
      <c r="AN897" s="21">
        <f t="shared" si="277"/>
        <v>0</v>
      </c>
      <c r="AO897" s="21">
        <f t="shared" si="278"/>
        <v>0</v>
      </c>
      <c r="AP897" s="21">
        <f t="shared" si="279"/>
        <v>0</v>
      </c>
      <c r="AQ897" s="23">
        <f t="shared" si="280"/>
        <v>0</v>
      </c>
    </row>
    <row r="898" spans="1:43" x14ac:dyDescent="0.25">
      <c r="A898" s="128">
        <v>5.0999999999999996</v>
      </c>
      <c r="B898" s="140" t="s">
        <v>792</v>
      </c>
      <c r="C898" s="118" t="s">
        <v>615</v>
      </c>
      <c r="D898" s="5"/>
      <c r="E898" s="5"/>
      <c r="F898" s="5"/>
      <c r="G898" s="5"/>
      <c r="H898" s="5"/>
      <c r="I898" s="5"/>
      <c r="J898" s="5"/>
      <c r="K898" s="5"/>
      <c r="L898" s="28"/>
      <c r="M898" s="148" t="s">
        <v>719</v>
      </c>
      <c r="N898" s="141">
        <v>4</v>
      </c>
      <c r="O898" s="150"/>
      <c r="P898" s="151">
        <v>294.34500000000003</v>
      </c>
      <c r="Q898" s="144">
        <v>0</v>
      </c>
      <c r="R898" s="144">
        <f t="shared" si="268"/>
        <v>294.34500000000003</v>
      </c>
      <c r="S898" s="144">
        <f t="shared" si="262"/>
        <v>22.08470535</v>
      </c>
      <c r="T898" s="144">
        <v>0</v>
      </c>
      <c r="U898" s="144">
        <f t="shared" si="269"/>
        <v>316.42970535000001</v>
      </c>
      <c r="V898" s="145"/>
      <c r="W898" s="152">
        <v>189.9</v>
      </c>
      <c r="X898" s="146">
        <f t="shared" si="263"/>
        <v>23.471639999999997</v>
      </c>
      <c r="Y898" s="144">
        <v>0</v>
      </c>
      <c r="Z898" s="144">
        <f t="shared" si="264"/>
        <v>213.37164000000001</v>
      </c>
      <c r="AA898" s="144">
        <f t="shared" si="265"/>
        <v>1265.7188214</v>
      </c>
      <c r="AB898" s="144">
        <f t="shared" si="266"/>
        <v>853.48656000000005</v>
      </c>
      <c r="AC898" s="147">
        <f t="shared" si="267"/>
        <v>2119</v>
      </c>
      <c r="AD898" s="48"/>
      <c r="AE898" s="21">
        <v>10</v>
      </c>
      <c r="AF898" s="21">
        <v>4</v>
      </c>
      <c r="AG898" s="21">
        <f t="shared" si="270"/>
        <v>117.73800000000001</v>
      </c>
      <c r="AH898" s="21">
        <f t="shared" si="271"/>
        <v>0</v>
      </c>
      <c r="AI898" s="21">
        <f t="shared" si="272"/>
        <v>117.73800000000001</v>
      </c>
      <c r="AJ898" s="21">
        <f t="shared" si="273"/>
        <v>8.83388214</v>
      </c>
      <c r="AK898" s="21">
        <f t="shared" si="274"/>
        <v>0</v>
      </c>
      <c r="AL898" s="21">
        <f t="shared" si="275"/>
        <v>126.57188214000001</v>
      </c>
      <c r="AM898" s="21">
        <f t="shared" si="276"/>
        <v>75.959999999999994</v>
      </c>
      <c r="AN898" s="21">
        <f t="shared" si="277"/>
        <v>9.3886559999999992</v>
      </c>
      <c r="AO898" s="21">
        <f t="shared" si="278"/>
        <v>0</v>
      </c>
      <c r="AP898" s="21">
        <f t="shared" si="279"/>
        <v>85.348655999999991</v>
      </c>
      <c r="AQ898" s="23">
        <f t="shared" si="280"/>
        <v>211.92053814000002</v>
      </c>
    </row>
    <row r="899" spans="1:43" x14ac:dyDescent="0.25">
      <c r="A899" s="126" t="s">
        <v>616</v>
      </c>
      <c r="B899" s="140" t="s">
        <v>792</v>
      </c>
      <c r="C899" s="134" t="s">
        <v>617</v>
      </c>
      <c r="D899" s="5"/>
      <c r="E899" s="5"/>
      <c r="F899" s="5"/>
      <c r="G899" s="5"/>
      <c r="H899" s="5"/>
      <c r="I899" s="5"/>
      <c r="J899" s="5"/>
      <c r="K899" s="5"/>
      <c r="L899" s="28"/>
      <c r="M899" s="141" t="s">
        <v>732</v>
      </c>
      <c r="N899" s="142">
        <v>0</v>
      </c>
      <c r="O899" s="150"/>
      <c r="P899" s="144">
        <v>0</v>
      </c>
      <c r="Q899" s="144">
        <v>0</v>
      </c>
      <c r="R899" s="144">
        <f t="shared" si="268"/>
        <v>0</v>
      </c>
      <c r="S899" s="144">
        <f t="shared" si="262"/>
        <v>0</v>
      </c>
      <c r="T899" s="144">
        <v>0</v>
      </c>
      <c r="U899" s="144">
        <f t="shared" si="269"/>
        <v>0</v>
      </c>
      <c r="V899" s="145"/>
      <c r="W899" s="144">
        <v>0</v>
      </c>
      <c r="X899" s="146">
        <f t="shared" si="263"/>
        <v>0</v>
      </c>
      <c r="Y899" s="144">
        <v>0</v>
      </c>
      <c r="Z899" s="144">
        <f t="shared" si="264"/>
        <v>0</v>
      </c>
      <c r="AA899" s="144">
        <f t="shared" si="265"/>
        <v>0</v>
      </c>
      <c r="AB899" s="144">
        <f t="shared" si="266"/>
        <v>0</v>
      </c>
      <c r="AC899" s="147">
        <f t="shared" si="267"/>
        <v>0</v>
      </c>
      <c r="AD899" s="48"/>
      <c r="AE899" s="21">
        <v>10</v>
      </c>
      <c r="AF899" s="21">
        <v>0</v>
      </c>
      <c r="AG899" s="21">
        <f t="shared" si="270"/>
        <v>0</v>
      </c>
      <c r="AH899" s="21">
        <f t="shared" si="271"/>
        <v>0</v>
      </c>
      <c r="AI899" s="21">
        <f t="shared" si="272"/>
        <v>0</v>
      </c>
      <c r="AJ899" s="21">
        <f t="shared" si="273"/>
        <v>0</v>
      </c>
      <c r="AK899" s="21">
        <f t="shared" si="274"/>
        <v>0</v>
      </c>
      <c r="AL899" s="21">
        <f t="shared" si="275"/>
        <v>0</v>
      </c>
      <c r="AM899" s="21">
        <f t="shared" si="276"/>
        <v>0</v>
      </c>
      <c r="AN899" s="21">
        <f t="shared" si="277"/>
        <v>0</v>
      </c>
      <c r="AO899" s="21">
        <f t="shared" si="278"/>
        <v>0</v>
      </c>
      <c r="AP899" s="21">
        <f t="shared" si="279"/>
        <v>0</v>
      </c>
      <c r="AQ899" s="23">
        <f t="shared" si="280"/>
        <v>0</v>
      </c>
    </row>
    <row r="900" spans="1:43" ht="45" x14ac:dyDescent="0.25">
      <c r="A900" s="128">
        <v>1</v>
      </c>
      <c r="B900" s="140" t="s">
        <v>792</v>
      </c>
      <c r="C900" s="118" t="s">
        <v>618</v>
      </c>
      <c r="D900" s="5"/>
      <c r="E900" s="5"/>
      <c r="F900" s="5"/>
      <c r="G900" s="5"/>
      <c r="H900" s="5"/>
      <c r="I900" s="5"/>
      <c r="J900" s="5"/>
      <c r="K900" s="5"/>
      <c r="L900" s="28"/>
      <c r="M900" s="141" t="s">
        <v>732</v>
      </c>
      <c r="N900" s="142">
        <v>0</v>
      </c>
      <c r="O900" s="150"/>
      <c r="P900" s="144">
        <v>0</v>
      </c>
      <c r="Q900" s="144">
        <v>0</v>
      </c>
      <c r="R900" s="144">
        <f t="shared" si="268"/>
        <v>0</v>
      </c>
      <c r="S900" s="144">
        <f t="shared" si="262"/>
        <v>0</v>
      </c>
      <c r="T900" s="144">
        <v>0</v>
      </c>
      <c r="U900" s="144">
        <f t="shared" si="269"/>
        <v>0</v>
      </c>
      <c r="V900" s="145"/>
      <c r="W900" s="144">
        <v>0</v>
      </c>
      <c r="X900" s="146">
        <f t="shared" si="263"/>
        <v>0</v>
      </c>
      <c r="Y900" s="144">
        <v>0</v>
      </c>
      <c r="Z900" s="144">
        <f t="shared" si="264"/>
        <v>0</v>
      </c>
      <c r="AA900" s="144">
        <f t="shared" si="265"/>
        <v>0</v>
      </c>
      <c r="AB900" s="144">
        <f t="shared" si="266"/>
        <v>0</v>
      </c>
      <c r="AC900" s="147">
        <f t="shared" si="267"/>
        <v>0</v>
      </c>
      <c r="AD900" s="48"/>
      <c r="AE900" s="21">
        <v>10</v>
      </c>
      <c r="AF900" s="21">
        <v>0</v>
      </c>
      <c r="AG900" s="21">
        <f t="shared" si="270"/>
        <v>0</v>
      </c>
      <c r="AH900" s="21">
        <f t="shared" si="271"/>
        <v>0</v>
      </c>
      <c r="AI900" s="21">
        <f t="shared" si="272"/>
        <v>0</v>
      </c>
      <c r="AJ900" s="21">
        <f t="shared" si="273"/>
        <v>0</v>
      </c>
      <c r="AK900" s="21">
        <f t="shared" si="274"/>
        <v>0</v>
      </c>
      <c r="AL900" s="21">
        <f t="shared" si="275"/>
        <v>0</v>
      </c>
      <c r="AM900" s="21">
        <f t="shared" si="276"/>
        <v>0</v>
      </c>
      <c r="AN900" s="21">
        <f t="shared" si="277"/>
        <v>0</v>
      </c>
      <c r="AO900" s="21">
        <f t="shared" si="278"/>
        <v>0</v>
      </c>
      <c r="AP900" s="21">
        <f t="shared" si="279"/>
        <v>0</v>
      </c>
      <c r="AQ900" s="23">
        <f t="shared" si="280"/>
        <v>0</v>
      </c>
    </row>
    <row r="901" spans="1:43" ht="30" x14ac:dyDescent="0.25">
      <c r="A901" s="128">
        <v>1.1000000000000001</v>
      </c>
      <c r="B901" s="140" t="s">
        <v>792</v>
      </c>
      <c r="C901" s="118" t="s">
        <v>619</v>
      </c>
      <c r="D901" s="5"/>
      <c r="E901" s="5"/>
      <c r="F901" s="5"/>
      <c r="G901" s="5"/>
      <c r="H901" s="5"/>
      <c r="I901" s="5"/>
      <c r="J901" s="5"/>
      <c r="K901" s="5"/>
      <c r="L901" s="28"/>
      <c r="M901" s="149" t="s">
        <v>47</v>
      </c>
      <c r="N901" s="149">
        <v>250</v>
      </c>
      <c r="O901" s="150"/>
      <c r="P901" s="151">
        <v>251.09</v>
      </c>
      <c r="Q901" s="144">
        <v>0</v>
      </c>
      <c r="R901" s="144">
        <f t="shared" si="268"/>
        <v>251.09</v>
      </c>
      <c r="S901" s="144">
        <f t="shared" si="262"/>
        <v>18.839282700000002</v>
      </c>
      <c r="T901" s="144">
        <v>0</v>
      </c>
      <c r="U901" s="144">
        <f t="shared" si="269"/>
        <v>269.92928269999999</v>
      </c>
      <c r="V901" s="145"/>
      <c r="W901" s="152">
        <v>88.62</v>
      </c>
      <c r="X901" s="146">
        <f t="shared" si="263"/>
        <v>10.953431999999999</v>
      </c>
      <c r="Y901" s="144">
        <v>0</v>
      </c>
      <c r="Z901" s="144">
        <f t="shared" si="264"/>
        <v>99.573431999999997</v>
      </c>
      <c r="AA901" s="144">
        <f t="shared" si="265"/>
        <v>67482.320674999995</v>
      </c>
      <c r="AB901" s="144">
        <f t="shared" si="266"/>
        <v>24893.358</v>
      </c>
      <c r="AC901" s="147">
        <f t="shared" si="267"/>
        <v>92376</v>
      </c>
      <c r="AD901" s="48"/>
      <c r="AE901" s="21">
        <v>10</v>
      </c>
      <c r="AF901" s="21">
        <v>250</v>
      </c>
      <c r="AG901" s="21">
        <f t="shared" si="270"/>
        <v>6277.25</v>
      </c>
      <c r="AH901" s="21">
        <f t="shared" si="271"/>
        <v>0</v>
      </c>
      <c r="AI901" s="21">
        <f t="shared" si="272"/>
        <v>6277.25</v>
      </c>
      <c r="AJ901" s="21">
        <f t="shared" si="273"/>
        <v>470.98206750000003</v>
      </c>
      <c r="AK901" s="21">
        <f t="shared" si="274"/>
        <v>0</v>
      </c>
      <c r="AL901" s="21">
        <f t="shared" si="275"/>
        <v>6748.2320675000001</v>
      </c>
      <c r="AM901" s="21">
        <f t="shared" si="276"/>
        <v>2215.5</v>
      </c>
      <c r="AN901" s="21">
        <f t="shared" si="277"/>
        <v>273.83580000000001</v>
      </c>
      <c r="AO901" s="21">
        <f t="shared" si="278"/>
        <v>0</v>
      </c>
      <c r="AP901" s="21">
        <f t="shared" si="279"/>
        <v>2489.3357999999998</v>
      </c>
      <c r="AQ901" s="23">
        <f t="shared" si="280"/>
        <v>9237.5678674999999</v>
      </c>
    </row>
    <row r="902" spans="1:43" ht="30" x14ac:dyDescent="0.25">
      <c r="A902" s="128">
        <v>1.2</v>
      </c>
      <c r="B902" s="140" t="s">
        <v>792</v>
      </c>
      <c r="C902" s="118" t="s">
        <v>620</v>
      </c>
      <c r="D902" s="5"/>
      <c r="E902" s="5"/>
      <c r="F902" s="5"/>
      <c r="G902" s="5"/>
      <c r="H902" s="5"/>
      <c r="I902" s="5"/>
      <c r="J902" s="5"/>
      <c r="K902" s="5"/>
      <c r="L902" s="28"/>
      <c r="M902" s="149" t="s">
        <v>47</v>
      </c>
      <c r="N902" s="149">
        <v>300</v>
      </c>
      <c r="O902" s="150"/>
      <c r="P902" s="151">
        <v>1895.835</v>
      </c>
      <c r="Q902" s="144">
        <v>0</v>
      </c>
      <c r="R902" s="144">
        <f t="shared" si="268"/>
        <v>1895.835</v>
      </c>
      <c r="S902" s="144">
        <f t="shared" si="262"/>
        <v>142.24450005</v>
      </c>
      <c r="T902" s="144">
        <v>0</v>
      </c>
      <c r="U902" s="144">
        <f t="shared" si="269"/>
        <v>2038.07950005</v>
      </c>
      <c r="V902" s="145"/>
      <c r="W902" s="152">
        <v>82.29</v>
      </c>
      <c r="X902" s="146">
        <f t="shared" si="263"/>
        <v>10.171044</v>
      </c>
      <c r="Y902" s="144">
        <v>0</v>
      </c>
      <c r="Z902" s="144">
        <f t="shared" si="264"/>
        <v>92.461044000000001</v>
      </c>
      <c r="AA902" s="144">
        <f t="shared" si="265"/>
        <v>611423.85001499997</v>
      </c>
      <c r="AB902" s="144">
        <f t="shared" si="266"/>
        <v>27738.313200000001</v>
      </c>
      <c r="AC902" s="147">
        <f t="shared" si="267"/>
        <v>639162</v>
      </c>
      <c r="AD902" s="48"/>
      <c r="AE902" s="21">
        <v>10</v>
      </c>
      <c r="AF902" s="21">
        <v>300</v>
      </c>
      <c r="AG902" s="21">
        <f t="shared" si="270"/>
        <v>56875.05</v>
      </c>
      <c r="AH902" s="21">
        <f t="shared" si="271"/>
        <v>0</v>
      </c>
      <c r="AI902" s="21">
        <f t="shared" si="272"/>
        <v>56875.05</v>
      </c>
      <c r="AJ902" s="21">
        <f t="shared" si="273"/>
        <v>4267.3350014999996</v>
      </c>
      <c r="AK902" s="21">
        <f t="shared" si="274"/>
        <v>0</v>
      </c>
      <c r="AL902" s="21">
        <f t="shared" si="275"/>
        <v>61142.385001500006</v>
      </c>
      <c r="AM902" s="21">
        <f t="shared" si="276"/>
        <v>2468.7000000000003</v>
      </c>
      <c r="AN902" s="21">
        <f t="shared" si="277"/>
        <v>305.13132000000002</v>
      </c>
      <c r="AO902" s="21">
        <f t="shared" si="278"/>
        <v>0</v>
      </c>
      <c r="AP902" s="21">
        <f t="shared" si="279"/>
        <v>2773.8313200000002</v>
      </c>
      <c r="AQ902" s="23">
        <f t="shared" si="280"/>
        <v>63916.216321500004</v>
      </c>
    </row>
    <row r="903" spans="1:43" x14ac:dyDescent="0.25">
      <c r="A903" s="128">
        <v>1.3</v>
      </c>
      <c r="B903" s="140" t="s">
        <v>792</v>
      </c>
      <c r="C903" s="118" t="s">
        <v>621</v>
      </c>
      <c r="D903" s="5"/>
      <c r="E903" s="5"/>
      <c r="F903" s="5"/>
      <c r="G903" s="5"/>
      <c r="H903" s="5"/>
      <c r="I903" s="5"/>
      <c r="J903" s="5"/>
      <c r="K903" s="5"/>
      <c r="L903" s="28"/>
      <c r="M903" s="148" t="s">
        <v>47</v>
      </c>
      <c r="N903" s="149">
        <v>25</v>
      </c>
      <c r="O903" s="150"/>
      <c r="P903" s="151">
        <v>948.44500000000005</v>
      </c>
      <c r="Q903" s="144">
        <v>0</v>
      </c>
      <c r="R903" s="144">
        <f t="shared" si="268"/>
        <v>948.44500000000005</v>
      </c>
      <c r="S903" s="144">
        <f t="shared" si="262"/>
        <v>71.161828350000008</v>
      </c>
      <c r="T903" s="144">
        <v>0</v>
      </c>
      <c r="U903" s="144">
        <f t="shared" si="269"/>
        <v>1019.6068283500001</v>
      </c>
      <c r="V903" s="145"/>
      <c r="W903" s="152">
        <v>50.64</v>
      </c>
      <c r="X903" s="146">
        <f t="shared" si="263"/>
        <v>6.2591039999999998</v>
      </c>
      <c r="Y903" s="144">
        <v>0</v>
      </c>
      <c r="Z903" s="144">
        <f t="shared" si="264"/>
        <v>56.899104000000001</v>
      </c>
      <c r="AA903" s="144">
        <f t="shared" si="265"/>
        <v>25490.170708750004</v>
      </c>
      <c r="AB903" s="144">
        <f t="shared" si="266"/>
        <v>1422.4775999999999</v>
      </c>
      <c r="AC903" s="147">
        <f t="shared" si="267"/>
        <v>26913</v>
      </c>
      <c r="AD903" s="48"/>
      <c r="AE903" s="21">
        <v>10</v>
      </c>
      <c r="AF903" s="21">
        <v>25</v>
      </c>
      <c r="AG903" s="21">
        <f t="shared" si="270"/>
        <v>2371.1125000000002</v>
      </c>
      <c r="AH903" s="21">
        <f t="shared" si="271"/>
        <v>0</v>
      </c>
      <c r="AI903" s="21">
        <f t="shared" si="272"/>
        <v>2371.1125000000002</v>
      </c>
      <c r="AJ903" s="21">
        <f t="shared" si="273"/>
        <v>177.90457087500002</v>
      </c>
      <c r="AK903" s="21">
        <f t="shared" si="274"/>
        <v>0</v>
      </c>
      <c r="AL903" s="21">
        <f t="shared" si="275"/>
        <v>2549.0170708750002</v>
      </c>
      <c r="AM903" s="21">
        <f t="shared" si="276"/>
        <v>126.6</v>
      </c>
      <c r="AN903" s="21">
        <f t="shared" si="277"/>
        <v>15.647759999999998</v>
      </c>
      <c r="AO903" s="21">
        <f t="shared" si="278"/>
        <v>0</v>
      </c>
      <c r="AP903" s="21">
        <f t="shared" si="279"/>
        <v>142.24776</v>
      </c>
      <c r="AQ903" s="23">
        <f t="shared" si="280"/>
        <v>2691.2648308750004</v>
      </c>
    </row>
    <row r="904" spans="1:43" ht="195" x14ac:dyDescent="0.25">
      <c r="A904" s="128">
        <v>2</v>
      </c>
      <c r="B904" s="140" t="s">
        <v>792</v>
      </c>
      <c r="C904" s="118" t="s">
        <v>622</v>
      </c>
      <c r="D904" s="5"/>
      <c r="E904" s="5"/>
      <c r="F904" s="5"/>
      <c r="G904" s="5"/>
      <c r="H904" s="5"/>
      <c r="I904" s="5"/>
      <c r="J904" s="5"/>
      <c r="K904" s="5"/>
      <c r="L904" s="28"/>
      <c r="M904" s="148" t="s">
        <v>719</v>
      </c>
      <c r="N904" s="149">
        <v>4</v>
      </c>
      <c r="O904" s="150"/>
      <c r="P904" s="151">
        <v>26583.89</v>
      </c>
      <c r="Q904" s="144">
        <v>0</v>
      </c>
      <c r="R904" s="144">
        <f t="shared" si="268"/>
        <v>26583.89</v>
      </c>
      <c r="S904" s="144">
        <f t="shared" si="262"/>
        <v>1994.5892667000001</v>
      </c>
      <c r="T904" s="144">
        <v>0</v>
      </c>
      <c r="U904" s="144">
        <f t="shared" si="269"/>
        <v>28578.4792667</v>
      </c>
      <c r="V904" s="145"/>
      <c r="W904" s="152">
        <v>3165</v>
      </c>
      <c r="X904" s="146">
        <f t="shared" si="263"/>
        <v>391.19399999999996</v>
      </c>
      <c r="Y904" s="144">
        <v>0</v>
      </c>
      <c r="Z904" s="144">
        <f t="shared" si="264"/>
        <v>3556.194</v>
      </c>
      <c r="AA904" s="144">
        <f t="shared" si="265"/>
        <v>114313.9170668</v>
      </c>
      <c r="AB904" s="144">
        <f t="shared" si="266"/>
        <v>14224.776</v>
      </c>
      <c r="AC904" s="147">
        <f t="shared" si="267"/>
        <v>128539</v>
      </c>
      <c r="AD904" s="48"/>
      <c r="AE904" s="21">
        <v>10</v>
      </c>
      <c r="AF904" s="21">
        <v>4</v>
      </c>
      <c r="AG904" s="21">
        <f t="shared" si="270"/>
        <v>10633.556</v>
      </c>
      <c r="AH904" s="21">
        <f t="shared" si="271"/>
        <v>0</v>
      </c>
      <c r="AI904" s="21">
        <f t="shared" si="272"/>
        <v>10633.556</v>
      </c>
      <c r="AJ904" s="21">
        <f t="shared" si="273"/>
        <v>797.83570668000004</v>
      </c>
      <c r="AK904" s="21">
        <f t="shared" si="274"/>
        <v>0</v>
      </c>
      <c r="AL904" s="21">
        <f t="shared" si="275"/>
        <v>11431.39170668</v>
      </c>
      <c r="AM904" s="21">
        <f t="shared" si="276"/>
        <v>1266</v>
      </c>
      <c r="AN904" s="21">
        <f t="shared" si="277"/>
        <v>156.4776</v>
      </c>
      <c r="AO904" s="21">
        <f t="shared" si="278"/>
        <v>0</v>
      </c>
      <c r="AP904" s="21">
        <f t="shared" si="279"/>
        <v>1422.4775999999999</v>
      </c>
      <c r="AQ904" s="23">
        <f t="shared" si="280"/>
        <v>12853.869306680001</v>
      </c>
    </row>
    <row r="905" spans="1:43" ht="195" x14ac:dyDescent="0.25">
      <c r="A905" s="128">
        <v>3</v>
      </c>
      <c r="B905" s="140" t="s">
        <v>792</v>
      </c>
      <c r="C905" s="118" t="s">
        <v>623</v>
      </c>
      <c r="D905" s="5"/>
      <c r="E905" s="5"/>
      <c r="F905" s="5"/>
      <c r="G905" s="5"/>
      <c r="H905" s="5"/>
      <c r="I905" s="5"/>
      <c r="J905" s="5"/>
      <c r="K905" s="5"/>
      <c r="L905" s="28"/>
      <c r="M905" s="148" t="s">
        <v>726</v>
      </c>
      <c r="N905" s="149">
        <v>8</v>
      </c>
      <c r="O905" s="150"/>
      <c r="P905" s="151">
        <v>9573.07</v>
      </c>
      <c r="Q905" s="144">
        <v>0</v>
      </c>
      <c r="R905" s="144">
        <f t="shared" si="268"/>
        <v>9573.07</v>
      </c>
      <c r="S905" s="144">
        <f t="shared" ref="S905:S968" si="281">R905*7.503%</f>
        <v>718.26744209999993</v>
      </c>
      <c r="T905" s="144">
        <v>0</v>
      </c>
      <c r="U905" s="144">
        <f t="shared" si="269"/>
        <v>10291.337442099999</v>
      </c>
      <c r="V905" s="145"/>
      <c r="W905" s="152">
        <v>2658.6</v>
      </c>
      <c r="X905" s="146">
        <f t="shared" ref="X905:X968" si="282">W905*12.36%</f>
        <v>328.60295999999994</v>
      </c>
      <c r="Y905" s="144">
        <v>0</v>
      </c>
      <c r="Z905" s="144">
        <f t="shared" ref="Z905:Z968" si="283">W905+X905+Y905</f>
        <v>2987.2029599999996</v>
      </c>
      <c r="AA905" s="144">
        <f t="shared" ref="AA905:AA968" si="284">N905*U905</f>
        <v>82330.699536799992</v>
      </c>
      <c r="AB905" s="144">
        <f t="shared" ref="AB905:AB968" si="285">Z905*N905</f>
        <v>23897.623679999997</v>
      </c>
      <c r="AC905" s="147">
        <f t="shared" ref="AC905:AC968" si="286">ROUND(AA905+AB905,0)</f>
        <v>106228</v>
      </c>
      <c r="AD905" s="48"/>
      <c r="AE905" s="21">
        <v>10</v>
      </c>
      <c r="AF905" s="21">
        <v>8</v>
      </c>
      <c r="AG905" s="21">
        <f t="shared" si="270"/>
        <v>7658.4560000000001</v>
      </c>
      <c r="AH905" s="21">
        <f t="shared" si="271"/>
        <v>0</v>
      </c>
      <c r="AI905" s="21">
        <f t="shared" si="272"/>
        <v>7658.4560000000001</v>
      </c>
      <c r="AJ905" s="21">
        <f t="shared" si="273"/>
        <v>574.61395368000001</v>
      </c>
      <c r="AK905" s="21">
        <f t="shared" si="274"/>
        <v>0</v>
      </c>
      <c r="AL905" s="21">
        <f t="shared" si="275"/>
        <v>8233.0699536800003</v>
      </c>
      <c r="AM905" s="21">
        <f t="shared" si="276"/>
        <v>2126.88</v>
      </c>
      <c r="AN905" s="21">
        <f t="shared" si="277"/>
        <v>262.88236799999993</v>
      </c>
      <c r="AO905" s="21">
        <f t="shared" si="278"/>
        <v>0</v>
      </c>
      <c r="AP905" s="21">
        <f t="shared" si="279"/>
        <v>2389.7623680000002</v>
      </c>
      <c r="AQ905" s="23">
        <f t="shared" si="280"/>
        <v>10622.83232168</v>
      </c>
    </row>
    <row r="906" spans="1:43" ht="60" x14ac:dyDescent="0.25">
      <c r="A906" s="128">
        <v>4</v>
      </c>
      <c r="B906" s="140" t="s">
        <v>792</v>
      </c>
      <c r="C906" s="118" t="s">
        <v>624</v>
      </c>
      <c r="D906" s="5"/>
      <c r="E906" s="5"/>
      <c r="F906" s="5"/>
      <c r="G906" s="5"/>
      <c r="H906" s="5"/>
      <c r="I906" s="5"/>
      <c r="J906" s="5"/>
      <c r="K906" s="5"/>
      <c r="L906" s="28"/>
      <c r="M906" s="141" t="s">
        <v>732</v>
      </c>
      <c r="N906" s="142">
        <v>0</v>
      </c>
      <c r="O906" s="150"/>
      <c r="P906" s="144">
        <v>0</v>
      </c>
      <c r="Q906" s="144">
        <v>0</v>
      </c>
      <c r="R906" s="144">
        <f t="shared" ref="R906:R969" si="287">P906+Q906</f>
        <v>0</v>
      </c>
      <c r="S906" s="144">
        <f t="shared" si="281"/>
        <v>0</v>
      </c>
      <c r="T906" s="144">
        <v>0</v>
      </c>
      <c r="U906" s="144">
        <f t="shared" ref="U906:U969" si="288">R906+S906+T906</f>
        <v>0</v>
      </c>
      <c r="V906" s="145"/>
      <c r="W906" s="144">
        <v>0</v>
      </c>
      <c r="X906" s="146">
        <f t="shared" si="282"/>
        <v>0</v>
      </c>
      <c r="Y906" s="144">
        <v>0</v>
      </c>
      <c r="Z906" s="144">
        <f t="shared" si="283"/>
        <v>0</v>
      </c>
      <c r="AA906" s="144">
        <f t="shared" si="284"/>
        <v>0</v>
      </c>
      <c r="AB906" s="144">
        <f t="shared" si="285"/>
        <v>0</v>
      </c>
      <c r="AC906" s="147">
        <f t="shared" si="286"/>
        <v>0</v>
      </c>
      <c r="AD906" s="48"/>
      <c r="AE906" s="21">
        <v>10</v>
      </c>
      <c r="AF906" s="21">
        <v>0</v>
      </c>
      <c r="AG906" s="21">
        <f t="shared" si="270"/>
        <v>0</v>
      </c>
      <c r="AH906" s="21">
        <f t="shared" si="271"/>
        <v>0</v>
      </c>
      <c r="AI906" s="21">
        <f t="shared" si="272"/>
        <v>0</v>
      </c>
      <c r="AJ906" s="21">
        <f t="shared" si="273"/>
        <v>0</v>
      </c>
      <c r="AK906" s="21">
        <f t="shared" si="274"/>
        <v>0</v>
      </c>
      <c r="AL906" s="21">
        <f t="shared" si="275"/>
        <v>0</v>
      </c>
      <c r="AM906" s="21">
        <f t="shared" si="276"/>
        <v>0</v>
      </c>
      <c r="AN906" s="21">
        <f t="shared" si="277"/>
        <v>0</v>
      </c>
      <c r="AO906" s="21">
        <f t="shared" si="278"/>
        <v>0</v>
      </c>
      <c r="AP906" s="21">
        <f t="shared" si="279"/>
        <v>0</v>
      </c>
      <c r="AQ906" s="23">
        <f t="shared" si="280"/>
        <v>0</v>
      </c>
    </row>
    <row r="907" spans="1:43" x14ac:dyDescent="0.25">
      <c r="A907" s="128">
        <v>4.0999999999999996</v>
      </c>
      <c r="B907" s="140" t="s">
        <v>792</v>
      </c>
      <c r="C907" s="118" t="s">
        <v>625</v>
      </c>
      <c r="D907" s="5"/>
      <c r="E907" s="5"/>
      <c r="F907" s="5"/>
      <c r="G907" s="5"/>
      <c r="H907" s="5"/>
      <c r="I907" s="5"/>
      <c r="J907" s="5"/>
      <c r="K907" s="5"/>
      <c r="L907" s="28"/>
      <c r="M907" s="148" t="s">
        <v>47</v>
      </c>
      <c r="N907" s="141">
        <v>25</v>
      </c>
      <c r="O907" s="150"/>
      <c r="P907" s="151">
        <v>1750.2449999999999</v>
      </c>
      <c r="Q907" s="144">
        <v>0</v>
      </c>
      <c r="R907" s="144">
        <f t="shared" si="287"/>
        <v>1750.2449999999999</v>
      </c>
      <c r="S907" s="144">
        <f t="shared" si="281"/>
        <v>131.32088235000001</v>
      </c>
      <c r="T907" s="144">
        <v>0</v>
      </c>
      <c r="U907" s="144">
        <f t="shared" si="288"/>
        <v>1881.5658823499998</v>
      </c>
      <c r="V907" s="145"/>
      <c r="W907" s="152">
        <v>189.9</v>
      </c>
      <c r="X907" s="146">
        <f t="shared" si="282"/>
        <v>23.471639999999997</v>
      </c>
      <c r="Y907" s="144">
        <v>0</v>
      </c>
      <c r="Z907" s="144">
        <f t="shared" si="283"/>
        <v>213.37164000000001</v>
      </c>
      <c r="AA907" s="144">
        <f t="shared" si="284"/>
        <v>47039.147058749993</v>
      </c>
      <c r="AB907" s="144">
        <f t="shared" si="285"/>
        <v>5334.2910000000002</v>
      </c>
      <c r="AC907" s="147">
        <f t="shared" si="286"/>
        <v>52373</v>
      </c>
      <c r="AD907" s="48"/>
      <c r="AE907" s="21">
        <v>10</v>
      </c>
      <c r="AF907" s="21">
        <v>25</v>
      </c>
      <c r="AG907" s="21">
        <f t="shared" ref="AG907:AG970" si="289">AE907*AF907*P907/100</f>
        <v>4375.6125000000002</v>
      </c>
      <c r="AH907" s="21">
        <f t="shared" ref="AH907:AH970" si="290">AE907*AF907*Q907/100</f>
        <v>0</v>
      </c>
      <c r="AI907" s="21">
        <f t="shared" ref="AI907:AI970" si="291">AG907+AH907</f>
        <v>4375.6125000000002</v>
      </c>
      <c r="AJ907" s="21">
        <f t="shared" ref="AJ907:AJ970" si="292">AE907*AF907*S907/100</f>
        <v>328.30220587500003</v>
      </c>
      <c r="AK907" s="21">
        <f t="shared" ref="AK907:AK970" si="293">AE907*AF907*T907/100</f>
        <v>0</v>
      </c>
      <c r="AL907" s="21">
        <f t="shared" ref="AL907:AL970" si="294">SUM(AI907:AK907)</f>
        <v>4703.9147058750004</v>
      </c>
      <c r="AM907" s="21">
        <f t="shared" ref="AM907:AM970" si="295">AE907*AF907*W907/100</f>
        <v>474.75</v>
      </c>
      <c r="AN907" s="21">
        <f t="shared" ref="AN907:AN970" si="296">AE907*AF907*X907/100</f>
        <v>58.679099999999991</v>
      </c>
      <c r="AO907" s="21">
        <f t="shared" ref="AO907:AO970" si="297">AE907*AF907*Y907/100</f>
        <v>0</v>
      </c>
      <c r="AP907" s="21">
        <f t="shared" ref="AP907:AP970" si="298">SUM(AM907:AO907)</f>
        <v>533.42909999999995</v>
      </c>
      <c r="AQ907" s="23">
        <f t="shared" ref="AQ907:AQ970" si="299">AL907+AP907</f>
        <v>5237.3438058750007</v>
      </c>
    </row>
    <row r="908" spans="1:43" ht="30" x14ac:dyDescent="0.25">
      <c r="A908" s="126" t="s">
        <v>626</v>
      </c>
      <c r="B908" s="140" t="s">
        <v>792</v>
      </c>
      <c r="C908" s="127" t="s">
        <v>627</v>
      </c>
      <c r="D908" s="5"/>
      <c r="E908" s="5"/>
      <c r="F908" s="5"/>
      <c r="G908" s="5"/>
      <c r="H908" s="5"/>
      <c r="I908" s="5"/>
      <c r="J908" s="5"/>
      <c r="K908" s="5"/>
      <c r="L908" s="28"/>
      <c r="M908" s="141" t="s">
        <v>732</v>
      </c>
      <c r="N908" s="142">
        <v>0</v>
      </c>
      <c r="O908" s="150"/>
      <c r="P908" s="144">
        <v>0</v>
      </c>
      <c r="Q908" s="144">
        <v>0</v>
      </c>
      <c r="R908" s="144">
        <f t="shared" si="287"/>
        <v>0</v>
      </c>
      <c r="S908" s="144">
        <f t="shared" si="281"/>
        <v>0</v>
      </c>
      <c r="T908" s="144">
        <v>0</v>
      </c>
      <c r="U908" s="144">
        <f t="shared" si="288"/>
        <v>0</v>
      </c>
      <c r="V908" s="145"/>
      <c r="W908" s="144">
        <v>0</v>
      </c>
      <c r="X908" s="146">
        <f t="shared" si="282"/>
        <v>0</v>
      </c>
      <c r="Y908" s="144">
        <v>0</v>
      </c>
      <c r="Z908" s="144">
        <f t="shared" si="283"/>
        <v>0</v>
      </c>
      <c r="AA908" s="144">
        <f t="shared" si="284"/>
        <v>0</v>
      </c>
      <c r="AB908" s="144">
        <f t="shared" si="285"/>
        <v>0</v>
      </c>
      <c r="AC908" s="147">
        <f t="shared" si="286"/>
        <v>0</v>
      </c>
      <c r="AD908" s="48"/>
      <c r="AE908" s="21">
        <v>10</v>
      </c>
      <c r="AF908" s="21">
        <v>0</v>
      </c>
      <c r="AG908" s="21">
        <f t="shared" si="289"/>
        <v>0</v>
      </c>
      <c r="AH908" s="21">
        <f t="shared" si="290"/>
        <v>0</v>
      </c>
      <c r="AI908" s="21">
        <f t="shared" si="291"/>
        <v>0</v>
      </c>
      <c r="AJ908" s="21">
        <f t="shared" si="292"/>
        <v>0</v>
      </c>
      <c r="AK908" s="21">
        <f t="shared" si="293"/>
        <v>0</v>
      </c>
      <c r="AL908" s="21">
        <f t="shared" si="294"/>
        <v>0</v>
      </c>
      <c r="AM908" s="21">
        <f t="shared" si="295"/>
        <v>0</v>
      </c>
      <c r="AN908" s="21">
        <f t="shared" si="296"/>
        <v>0</v>
      </c>
      <c r="AO908" s="21">
        <f t="shared" si="297"/>
        <v>0</v>
      </c>
      <c r="AP908" s="21">
        <f t="shared" si="298"/>
        <v>0</v>
      </c>
      <c r="AQ908" s="23">
        <f t="shared" si="299"/>
        <v>0</v>
      </c>
    </row>
    <row r="909" spans="1:43" ht="60" x14ac:dyDescent="0.25">
      <c r="A909" s="128">
        <v>1</v>
      </c>
      <c r="B909" s="140" t="s">
        <v>792</v>
      </c>
      <c r="C909" s="118" t="s">
        <v>628</v>
      </c>
      <c r="D909" s="5"/>
      <c r="E909" s="5"/>
      <c r="F909" s="5"/>
      <c r="G909" s="5"/>
      <c r="H909" s="5"/>
      <c r="I909" s="5"/>
      <c r="J909" s="5"/>
      <c r="K909" s="5"/>
      <c r="L909" s="28"/>
      <c r="M909" s="141" t="s">
        <v>732</v>
      </c>
      <c r="N909" s="142">
        <v>0</v>
      </c>
      <c r="O909" s="150"/>
      <c r="P909" s="144">
        <v>0</v>
      </c>
      <c r="Q909" s="144">
        <v>0</v>
      </c>
      <c r="R909" s="144">
        <f t="shared" si="287"/>
        <v>0</v>
      </c>
      <c r="S909" s="144">
        <f t="shared" si="281"/>
        <v>0</v>
      </c>
      <c r="T909" s="144">
        <v>0</v>
      </c>
      <c r="U909" s="144">
        <f t="shared" si="288"/>
        <v>0</v>
      </c>
      <c r="V909" s="145"/>
      <c r="W909" s="144">
        <v>0</v>
      </c>
      <c r="X909" s="146">
        <f t="shared" si="282"/>
        <v>0</v>
      </c>
      <c r="Y909" s="144">
        <v>0</v>
      </c>
      <c r="Z909" s="144">
        <f t="shared" si="283"/>
        <v>0</v>
      </c>
      <c r="AA909" s="144">
        <f t="shared" si="284"/>
        <v>0</v>
      </c>
      <c r="AB909" s="144">
        <f t="shared" si="285"/>
        <v>0</v>
      </c>
      <c r="AC909" s="147">
        <f t="shared" si="286"/>
        <v>0</v>
      </c>
      <c r="AD909" s="48"/>
      <c r="AE909" s="21">
        <v>10</v>
      </c>
      <c r="AF909" s="21">
        <v>0</v>
      </c>
      <c r="AG909" s="21">
        <f t="shared" si="289"/>
        <v>0</v>
      </c>
      <c r="AH909" s="21">
        <f t="shared" si="290"/>
        <v>0</v>
      </c>
      <c r="AI909" s="21">
        <f t="shared" si="291"/>
        <v>0</v>
      </c>
      <c r="AJ909" s="21">
        <f t="shared" si="292"/>
        <v>0</v>
      </c>
      <c r="AK909" s="21">
        <f t="shared" si="293"/>
        <v>0</v>
      </c>
      <c r="AL909" s="21">
        <f t="shared" si="294"/>
        <v>0</v>
      </c>
      <c r="AM909" s="21">
        <f t="shared" si="295"/>
        <v>0</v>
      </c>
      <c r="AN909" s="21">
        <f t="shared" si="296"/>
        <v>0</v>
      </c>
      <c r="AO909" s="21">
        <f t="shared" si="297"/>
        <v>0</v>
      </c>
      <c r="AP909" s="21">
        <f t="shared" si="298"/>
        <v>0</v>
      </c>
      <c r="AQ909" s="23">
        <f t="shared" si="299"/>
        <v>0</v>
      </c>
    </row>
    <row r="910" spans="1:43" x14ac:dyDescent="0.25">
      <c r="A910" s="128">
        <v>1.1000000000000001</v>
      </c>
      <c r="B910" s="140" t="s">
        <v>792</v>
      </c>
      <c r="C910" s="118" t="s">
        <v>629</v>
      </c>
      <c r="D910" s="5"/>
      <c r="E910" s="5"/>
      <c r="F910" s="5"/>
      <c r="G910" s="5"/>
      <c r="H910" s="5"/>
      <c r="I910" s="5"/>
      <c r="J910" s="5"/>
      <c r="K910" s="5"/>
      <c r="L910" s="28"/>
      <c r="M910" s="148" t="s">
        <v>726</v>
      </c>
      <c r="N910" s="149">
        <v>25</v>
      </c>
      <c r="O910" s="150"/>
      <c r="P910" s="144">
        <v>0</v>
      </c>
      <c r="Q910" s="144">
        <v>0</v>
      </c>
      <c r="R910" s="144">
        <f t="shared" si="287"/>
        <v>0</v>
      </c>
      <c r="S910" s="144">
        <f t="shared" si="281"/>
        <v>0</v>
      </c>
      <c r="T910" s="144">
        <v>0</v>
      </c>
      <c r="U910" s="144">
        <f t="shared" si="288"/>
        <v>0</v>
      </c>
      <c r="V910" s="145"/>
      <c r="W910" s="152">
        <v>194.12</v>
      </c>
      <c r="X910" s="146">
        <f t="shared" si="282"/>
        <v>23.993231999999999</v>
      </c>
      <c r="Y910" s="144">
        <v>0</v>
      </c>
      <c r="Z910" s="144">
        <f t="shared" si="283"/>
        <v>218.11323200000001</v>
      </c>
      <c r="AA910" s="144">
        <f t="shared" si="284"/>
        <v>0</v>
      </c>
      <c r="AB910" s="144">
        <f t="shared" si="285"/>
        <v>5452.8308000000006</v>
      </c>
      <c r="AC910" s="147">
        <f t="shared" si="286"/>
        <v>5453</v>
      </c>
      <c r="AD910" s="48"/>
      <c r="AE910" s="21">
        <v>10</v>
      </c>
      <c r="AF910" s="21">
        <v>25</v>
      </c>
      <c r="AG910" s="21">
        <f t="shared" si="289"/>
        <v>0</v>
      </c>
      <c r="AH910" s="21">
        <f t="shared" si="290"/>
        <v>0</v>
      </c>
      <c r="AI910" s="21">
        <f t="shared" si="291"/>
        <v>0</v>
      </c>
      <c r="AJ910" s="21">
        <f t="shared" si="292"/>
        <v>0</v>
      </c>
      <c r="AK910" s="21">
        <f t="shared" si="293"/>
        <v>0</v>
      </c>
      <c r="AL910" s="21">
        <f t="shared" si="294"/>
        <v>0</v>
      </c>
      <c r="AM910" s="21">
        <f t="shared" si="295"/>
        <v>485.3</v>
      </c>
      <c r="AN910" s="21">
        <f t="shared" si="296"/>
        <v>59.983080000000001</v>
      </c>
      <c r="AO910" s="21">
        <f t="shared" si="297"/>
        <v>0</v>
      </c>
      <c r="AP910" s="21">
        <f t="shared" si="298"/>
        <v>545.28308000000004</v>
      </c>
      <c r="AQ910" s="23">
        <f t="shared" si="299"/>
        <v>545.28308000000004</v>
      </c>
    </row>
    <row r="911" spans="1:43" x14ac:dyDescent="0.25">
      <c r="A911" s="128">
        <v>1.2</v>
      </c>
      <c r="B911" s="140" t="s">
        <v>792</v>
      </c>
      <c r="C911" s="118" t="s">
        <v>630</v>
      </c>
      <c r="D911" s="5"/>
      <c r="E911" s="5"/>
      <c r="F911" s="5"/>
      <c r="G911" s="5"/>
      <c r="H911" s="5"/>
      <c r="I911" s="5"/>
      <c r="J911" s="5"/>
      <c r="K911" s="5"/>
      <c r="L911" s="28"/>
      <c r="M911" s="148" t="s">
        <v>726</v>
      </c>
      <c r="N911" s="149">
        <v>10</v>
      </c>
      <c r="O911" s="150"/>
      <c r="P911" s="144">
        <v>0</v>
      </c>
      <c r="Q911" s="144">
        <v>0</v>
      </c>
      <c r="R911" s="144">
        <f t="shared" si="287"/>
        <v>0</v>
      </c>
      <c r="S911" s="144">
        <f t="shared" si="281"/>
        <v>0</v>
      </c>
      <c r="T911" s="144">
        <v>0</v>
      </c>
      <c r="U911" s="144">
        <f t="shared" si="288"/>
        <v>0</v>
      </c>
      <c r="V911" s="145"/>
      <c r="W911" s="152">
        <v>194.12</v>
      </c>
      <c r="X911" s="146">
        <f t="shared" si="282"/>
        <v>23.993231999999999</v>
      </c>
      <c r="Y911" s="144">
        <v>0</v>
      </c>
      <c r="Z911" s="144">
        <f t="shared" si="283"/>
        <v>218.11323200000001</v>
      </c>
      <c r="AA911" s="144">
        <f t="shared" si="284"/>
        <v>0</v>
      </c>
      <c r="AB911" s="144">
        <f t="shared" si="285"/>
        <v>2181.1323200000002</v>
      </c>
      <c r="AC911" s="147">
        <f t="shared" si="286"/>
        <v>2181</v>
      </c>
      <c r="AD911" s="48"/>
      <c r="AE911" s="21">
        <v>10</v>
      </c>
      <c r="AF911" s="21">
        <v>10</v>
      </c>
      <c r="AG911" s="21">
        <f t="shared" si="289"/>
        <v>0</v>
      </c>
      <c r="AH911" s="21">
        <f t="shared" si="290"/>
        <v>0</v>
      </c>
      <c r="AI911" s="21">
        <f t="shared" si="291"/>
        <v>0</v>
      </c>
      <c r="AJ911" s="21">
        <f t="shared" si="292"/>
        <v>0</v>
      </c>
      <c r="AK911" s="21">
        <f t="shared" si="293"/>
        <v>0</v>
      </c>
      <c r="AL911" s="21">
        <f t="shared" si="294"/>
        <v>0</v>
      </c>
      <c r="AM911" s="21">
        <f t="shared" si="295"/>
        <v>194.12</v>
      </c>
      <c r="AN911" s="21">
        <f t="shared" si="296"/>
        <v>23.993231999999999</v>
      </c>
      <c r="AO911" s="21">
        <f t="shared" si="297"/>
        <v>0</v>
      </c>
      <c r="AP911" s="21">
        <f t="shared" si="298"/>
        <v>218.11323200000001</v>
      </c>
      <c r="AQ911" s="23">
        <f t="shared" si="299"/>
        <v>218.11323200000001</v>
      </c>
    </row>
    <row r="912" spans="1:43" x14ac:dyDescent="0.25">
      <c r="A912" s="128">
        <v>1.3</v>
      </c>
      <c r="B912" s="140" t="s">
        <v>792</v>
      </c>
      <c r="C912" s="118" t="s">
        <v>631</v>
      </c>
      <c r="D912" s="5"/>
      <c r="E912" s="5"/>
      <c r="F912" s="5"/>
      <c r="G912" s="5"/>
      <c r="H912" s="5"/>
      <c r="I912" s="5"/>
      <c r="J912" s="5"/>
      <c r="K912" s="5"/>
      <c r="L912" s="28"/>
      <c r="M912" s="148" t="s">
        <v>726</v>
      </c>
      <c r="N912" s="149">
        <v>5</v>
      </c>
      <c r="O912" s="150"/>
      <c r="P912" s="144">
        <v>0</v>
      </c>
      <c r="Q912" s="144">
        <v>0</v>
      </c>
      <c r="R912" s="144">
        <f t="shared" si="287"/>
        <v>0</v>
      </c>
      <c r="S912" s="144">
        <f t="shared" si="281"/>
        <v>0</v>
      </c>
      <c r="T912" s="144">
        <v>0</v>
      </c>
      <c r="U912" s="144">
        <f t="shared" si="288"/>
        <v>0</v>
      </c>
      <c r="V912" s="145"/>
      <c r="W912" s="152">
        <v>103.39</v>
      </c>
      <c r="X912" s="146">
        <f t="shared" si="282"/>
        <v>12.779003999999999</v>
      </c>
      <c r="Y912" s="144">
        <v>0</v>
      </c>
      <c r="Z912" s="144">
        <f t="shared" si="283"/>
        <v>116.169004</v>
      </c>
      <c r="AA912" s="144">
        <f t="shared" si="284"/>
        <v>0</v>
      </c>
      <c r="AB912" s="144">
        <f t="shared" si="285"/>
        <v>580.84501999999998</v>
      </c>
      <c r="AC912" s="147">
        <f t="shared" si="286"/>
        <v>581</v>
      </c>
      <c r="AD912" s="48"/>
      <c r="AE912" s="21">
        <v>10</v>
      </c>
      <c r="AF912" s="21">
        <v>5</v>
      </c>
      <c r="AG912" s="21">
        <f t="shared" si="289"/>
        <v>0</v>
      </c>
      <c r="AH912" s="21">
        <f t="shared" si="290"/>
        <v>0</v>
      </c>
      <c r="AI912" s="21">
        <f t="shared" si="291"/>
        <v>0</v>
      </c>
      <c r="AJ912" s="21">
        <f t="shared" si="292"/>
        <v>0</v>
      </c>
      <c r="AK912" s="21">
        <f t="shared" si="293"/>
        <v>0</v>
      </c>
      <c r="AL912" s="21">
        <f t="shared" si="294"/>
        <v>0</v>
      </c>
      <c r="AM912" s="21">
        <f t="shared" si="295"/>
        <v>51.695</v>
      </c>
      <c r="AN912" s="21">
        <f t="shared" si="296"/>
        <v>6.3895019999999985</v>
      </c>
      <c r="AO912" s="21">
        <f t="shared" si="297"/>
        <v>0</v>
      </c>
      <c r="AP912" s="21">
        <f t="shared" si="298"/>
        <v>58.084502000000001</v>
      </c>
      <c r="AQ912" s="23">
        <f t="shared" si="299"/>
        <v>58.084502000000001</v>
      </c>
    </row>
    <row r="913" spans="1:43" x14ac:dyDescent="0.25">
      <c r="A913" s="128">
        <v>1.4</v>
      </c>
      <c r="B913" s="140" t="s">
        <v>792</v>
      </c>
      <c r="C913" s="118" t="s">
        <v>632</v>
      </c>
      <c r="D913" s="5"/>
      <c r="E913" s="5"/>
      <c r="F913" s="5"/>
      <c r="G913" s="5"/>
      <c r="H913" s="5"/>
      <c r="I913" s="5"/>
      <c r="J913" s="5"/>
      <c r="K913" s="5"/>
      <c r="L913" s="28"/>
      <c r="M913" s="154" t="s">
        <v>857</v>
      </c>
      <c r="N913" s="149">
        <v>6</v>
      </c>
      <c r="O913" s="150"/>
      <c r="P913" s="144">
        <v>0</v>
      </c>
      <c r="Q913" s="144">
        <v>0</v>
      </c>
      <c r="R913" s="144">
        <f t="shared" si="287"/>
        <v>0</v>
      </c>
      <c r="S913" s="144">
        <f t="shared" si="281"/>
        <v>0</v>
      </c>
      <c r="T913" s="144">
        <v>0</v>
      </c>
      <c r="U913" s="144">
        <f t="shared" si="288"/>
        <v>0</v>
      </c>
      <c r="V913" s="145"/>
      <c r="W913" s="152">
        <v>103.39</v>
      </c>
      <c r="X913" s="146">
        <f t="shared" si="282"/>
        <v>12.779003999999999</v>
      </c>
      <c r="Y913" s="144">
        <v>0</v>
      </c>
      <c r="Z913" s="144">
        <f t="shared" si="283"/>
        <v>116.169004</v>
      </c>
      <c r="AA913" s="144">
        <f t="shared" si="284"/>
        <v>0</v>
      </c>
      <c r="AB913" s="144">
        <f t="shared" si="285"/>
        <v>697.01402400000006</v>
      </c>
      <c r="AC913" s="147">
        <f t="shared" si="286"/>
        <v>697</v>
      </c>
      <c r="AD913" s="48"/>
      <c r="AE913" s="21">
        <v>10</v>
      </c>
      <c r="AF913" s="21">
        <v>6</v>
      </c>
      <c r="AG913" s="21">
        <f t="shared" si="289"/>
        <v>0</v>
      </c>
      <c r="AH913" s="21">
        <f t="shared" si="290"/>
        <v>0</v>
      </c>
      <c r="AI913" s="21">
        <f t="shared" si="291"/>
        <v>0</v>
      </c>
      <c r="AJ913" s="21">
        <f t="shared" si="292"/>
        <v>0</v>
      </c>
      <c r="AK913" s="21">
        <f t="shared" si="293"/>
        <v>0</v>
      </c>
      <c r="AL913" s="21">
        <f t="shared" si="294"/>
        <v>0</v>
      </c>
      <c r="AM913" s="21">
        <f t="shared" si="295"/>
        <v>62.033999999999999</v>
      </c>
      <c r="AN913" s="21">
        <f t="shared" si="296"/>
        <v>7.6674023999999994</v>
      </c>
      <c r="AO913" s="21">
        <f t="shared" si="297"/>
        <v>0</v>
      </c>
      <c r="AP913" s="21">
        <f t="shared" si="298"/>
        <v>69.701402399999992</v>
      </c>
      <c r="AQ913" s="23">
        <f t="shared" si="299"/>
        <v>69.701402399999992</v>
      </c>
    </row>
    <row r="914" spans="1:43" x14ac:dyDescent="0.25">
      <c r="A914" s="128">
        <v>1.5</v>
      </c>
      <c r="B914" s="140" t="s">
        <v>792</v>
      </c>
      <c r="C914" s="118" t="s">
        <v>633</v>
      </c>
      <c r="D914" s="5"/>
      <c r="E914" s="5"/>
      <c r="F914" s="5"/>
      <c r="G914" s="5"/>
      <c r="H914" s="5"/>
      <c r="I914" s="5"/>
      <c r="J914" s="5"/>
      <c r="K914" s="5"/>
      <c r="L914" s="28"/>
      <c r="M914" s="148" t="s">
        <v>726</v>
      </c>
      <c r="N914" s="149">
        <v>15</v>
      </c>
      <c r="O914" s="150"/>
      <c r="P914" s="144">
        <v>0</v>
      </c>
      <c r="Q914" s="144">
        <v>0</v>
      </c>
      <c r="R914" s="144">
        <f t="shared" si="287"/>
        <v>0</v>
      </c>
      <c r="S914" s="144">
        <f t="shared" si="281"/>
        <v>0</v>
      </c>
      <c r="T914" s="144">
        <v>0</v>
      </c>
      <c r="U914" s="144">
        <f t="shared" si="288"/>
        <v>0</v>
      </c>
      <c r="V914" s="145"/>
      <c r="W914" s="152">
        <v>103.39</v>
      </c>
      <c r="X914" s="146">
        <f t="shared" si="282"/>
        <v>12.779003999999999</v>
      </c>
      <c r="Y914" s="144">
        <v>0</v>
      </c>
      <c r="Z914" s="144">
        <f t="shared" si="283"/>
        <v>116.169004</v>
      </c>
      <c r="AA914" s="144">
        <f t="shared" si="284"/>
        <v>0</v>
      </c>
      <c r="AB914" s="144">
        <f t="shared" si="285"/>
        <v>1742.5350599999999</v>
      </c>
      <c r="AC914" s="147">
        <f t="shared" si="286"/>
        <v>1743</v>
      </c>
      <c r="AD914" s="48"/>
      <c r="AE914" s="21">
        <v>10</v>
      </c>
      <c r="AF914" s="21">
        <v>15</v>
      </c>
      <c r="AG914" s="21">
        <f t="shared" si="289"/>
        <v>0</v>
      </c>
      <c r="AH914" s="21">
        <f t="shared" si="290"/>
        <v>0</v>
      </c>
      <c r="AI914" s="21">
        <f t="shared" si="291"/>
        <v>0</v>
      </c>
      <c r="AJ914" s="21">
        <f t="shared" si="292"/>
        <v>0</v>
      </c>
      <c r="AK914" s="21">
        <f t="shared" si="293"/>
        <v>0</v>
      </c>
      <c r="AL914" s="21">
        <f t="shared" si="294"/>
        <v>0</v>
      </c>
      <c r="AM914" s="21">
        <f t="shared" si="295"/>
        <v>155.08500000000001</v>
      </c>
      <c r="AN914" s="21">
        <f t="shared" si="296"/>
        <v>19.168505999999997</v>
      </c>
      <c r="AO914" s="21">
        <f t="shared" si="297"/>
        <v>0</v>
      </c>
      <c r="AP914" s="21">
        <f t="shared" si="298"/>
        <v>174.25350600000002</v>
      </c>
      <c r="AQ914" s="23">
        <f t="shared" si="299"/>
        <v>174.25350600000002</v>
      </c>
    </row>
    <row r="915" spans="1:43" x14ac:dyDescent="0.25">
      <c r="A915" s="128">
        <v>1.6</v>
      </c>
      <c r="B915" s="140" t="s">
        <v>792</v>
      </c>
      <c r="C915" s="118" t="s">
        <v>634</v>
      </c>
      <c r="D915" s="5"/>
      <c r="E915" s="5"/>
      <c r="F915" s="5"/>
      <c r="G915" s="5"/>
      <c r="H915" s="5"/>
      <c r="I915" s="5"/>
      <c r="J915" s="5"/>
      <c r="K915" s="5"/>
      <c r="L915" s="28"/>
      <c r="M915" s="148" t="s">
        <v>726</v>
      </c>
      <c r="N915" s="149">
        <v>5</v>
      </c>
      <c r="O915" s="150"/>
      <c r="P915" s="144">
        <v>0</v>
      </c>
      <c r="Q915" s="144">
        <v>0</v>
      </c>
      <c r="R915" s="144">
        <f t="shared" si="287"/>
        <v>0</v>
      </c>
      <c r="S915" s="144">
        <f t="shared" si="281"/>
        <v>0</v>
      </c>
      <c r="T915" s="144">
        <v>0</v>
      </c>
      <c r="U915" s="144">
        <f t="shared" si="288"/>
        <v>0</v>
      </c>
      <c r="V915" s="145"/>
      <c r="W915" s="152">
        <v>103.39</v>
      </c>
      <c r="X915" s="146">
        <f t="shared" si="282"/>
        <v>12.779003999999999</v>
      </c>
      <c r="Y915" s="144">
        <v>0</v>
      </c>
      <c r="Z915" s="144">
        <f t="shared" si="283"/>
        <v>116.169004</v>
      </c>
      <c r="AA915" s="144">
        <f t="shared" si="284"/>
        <v>0</v>
      </c>
      <c r="AB915" s="144">
        <f t="shared" si="285"/>
        <v>580.84501999999998</v>
      </c>
      <c r="AC915" s="147">
        <f t="shared" si="286"/>
        <v>581</v>
      </c>
      <c r="AD915" s="48"/>
      <c r="AE915" s="21">
        <v>10</v>
      </c>
      <c r="AF915" s="21">
        <v>5</v>
      </c>
      <c r="AG915" s="21">
        <f t="shared" si="289"/>
        <v>0</v>
      </c>
      <c r="AH915" s="21">
        <f t="shared" si="290"/>
        <v>0</v>
      </c>
      <c r="AI915" s="21">
        <f t="shared" si="291"/>
        <v>0</v>
      </c>
      <c r="AJ915" s="21">
        <f t="shared" si="292"/>
        <v>0</v>
      </c>
      <c r="AK915" s="21">
        <f t="shared" si="293"/>
        <v>0</v>
      </c>
      <c r="AL915" s="21">
        <f t="shared" si="294"/>
        <v>0</v>
      </c>
      <c r="AM915" s="21">
        <f t="shared" si="295"/>
        <v>51.695</v>
      </c>
      <c r="AN915" s="21">
        <f t="shared" si="296"/>
        <v>6.3895019999999985</v>
      </c>
      <c r="AO915" s="21">
        <f t="shared" si="297"/>
        <v>0</v>
      </c>
      <c r="AP915" s="21">
        <f t="shared" si="298"/>
        <v>58.084502000000001</v>
      </c>
      <c r="AQ915" s="23">
        <f t="shared" si="299"/>
        <v>58.084502000000001</v>
      </c>
    </row>
    <row r="916" spans="1:43" ht="30" x14ac:dyDescent="0.25">
      <c r="A916" s="128">
        <v>1.7</v>
      </c>
      <c r="B916" s="140" t="s">
        <v>792</v>
      </c>
      <c r="C916" s="118" t="s">
        <v>635</v>
      </c>
      <c r="D916" s="5"/>
      <c r="E916" s="5"/>
      <c r="F916" s="5"/>
      <c r="G916" s="5"/>
      <c r="H916" s="5"/>
      <c r="I916" s="5"/>
      <c r="J916" s="5"/>
      <c r="K916" s="5"/>
      <c r="L916" s="28"/>
      <c r="M916" s="148" t="s">
        <v>726</v>
      </c>
      <c r="N916" s="149">
        <v>5</v>
      </c>
      <c r="O916" s="150"/>
      <c r="P916" s="144">
        <v>0</v>
      </c>
      <c r="Q916" s="144">
        <v>0</v>
      </c>
      <c r="R916" s="144">
        <f t="shared" si="287"/>
        <v>0</v>
      </c>
      <c r="S916" s="144">
        <f t="shared" si="281"/>
        <v>0</v>
      </c>
      <c r="T916" s="144">
        <v>0</v>
      </c>
      <c r="U916" s="144">
        <f t="shared" si="288"/>
        <v>0</v>
      </c>
      <c r="V916" s="145"/>
      <c r="W916" s="152">
        <v>194.12</v>
      </c>
      <c r="X916" s="146">
        <f t="shared" si="282"/>
        <v>23.993231999999999</v>
      </c>
      <c r="Y916" s="144">
        <v>0</v>
      </c>
      <c r="Z916" s="144">
        <f t="shared" si="283"/>
        <v>218.11323200000001</v>
      </c>
      <c r="AA916" s="144">
        <f t="shared" si="284"/>
        <v>0</v>
      </c>
      <c r="AB916" s="144">
        <f t="shared" si="285"/>
        <v>1090.5661600000001</v>
      </c>
      <c r="AC916" s="147">
        <f t="shared" si="286"/>
        <v>1091</v>
      </c>
      <c r="AD916" s="48"/>
      <c r="AE916" s="21">
        <v>10</v>
      </c>
      <c r="AF916" s="21">
        <v>5</v>
      </c>
      <c r="AG916" s="21">
        <f t="shared" si="289"/>
        <v>0</v>
      </c>
      <c r="AH916" s="21">
        <f t="shared" si="290"/>
        <v>0</v>
      </c>
      <c r="AI916" s="21">
        <f t="shared" si="291"/>
        <v>0</v>
      </c>
      <c r="AJ916" s="21">
        <f t="shared" si="292"/>
        <v>0</v>
      </c>
      <c r="AK916" s="21">
        <f t="shared" si="293"/>
        <v>0</v>
      </c>
      <c r="AL916" s="21">
        <f t="shared" si="294"/>
        <v>0</v>
      </c>
      <c r="AM916" s="21">
        <f t="shared" si="295"/>
        <v>97.06</v>
      </c>
      <c r="AN916" s="21">
        <f t="shared" si="296"/>
        <v>11.996616</v>
      </c>
      <c r="AO916" s="21">
        <f t="shared" si="297"/>
        <v>0</v>
      </c>
      <c r="AP916" s="21">
        <f t="shared" si="298"/>
        <v>109.05661600000001</v>
      </c>
      <c r="AQ916" s="23">
        <f t="shared" si="299"/>
        <v>109.05661600000001</v>
      </c>
    </row>
    <row r="917" spans="1:43" ht="90" x14ac:dyDescent="0.25">
      <c r="A917" s="128">
        <v>2</v>
      </c>
      <c r="B917" s="140" t="s">
        <v>792</v>
      </c>
      <c r="C917" s="118" t="s">
        <v>636</v>
      </c>
      <c r="D917" s="5"/>
      <c r="E917" s="5"/>
      <c r="F917" s="5"/>
      <c r="G917" s="5"/>
      <c r="H917" s="5"/>
      <c r="I917" s="5"/>
      <c r="J917" s="5"/>
      <c r="K917" s="5"/>
      <c r="L917" s="28"/>
      <c r="M917" s="141" t="s">
        <v>732</v>
      </c>
      <c r="N917" s="142">
        <v>0</v>
      </c>
      <c r="O917" s="150"/>
      <c r="P917" s="144">
        <v>0</v>
      </c>
      <c r="Q917" s="144">
        <v>0</v>
      </c>
      <c r="R917" s="144">
        <f t="shared" si="287"/>
        <v>0</v>
      </c>
      <c r="S917" s="144">
        <f t="shared" si="281"/>
        <v>0</v>
      </c>
      <c r="T917" s="144">
        <v>0</v>
      </c>
      <c r="U917" s="144">
        <f t="shared" si="288"/>
        <v>0</v>
      </c>
      <c r="V917" s="145"/>
      <c r="W917" s="144">
        <v>0</v>
      </c>
      <c r="X917" s="146">
        <f t="shared" si="282"/>
        <v>0</v>
      </c>
      <c r="Y917" s="144">
        <v>0</v>
      </c>
      <c r="Z917" s="144">
        <f t="shared" si="283"/>
        <v>0</v>
      </c>
      <c r="AA917" s="144">
        <f t="shared" si="284"/>
        <v>0</v>
      </c>
      <c r="AB917" s="144">
        <f t="shared" si="285"/>
        <v>0</v>
      </c>
      <c r="AC917" s="147">
        <f t="shared" si="286"/>
        <v>0</v>
      </c>
      <c r="AD917" s="48"/>
      <c r="AE917" s="21">
        <v>10</v>
      </c>
      <c r="AF917" s="21">
        <v>0</v>
      </c>
      <c r="AG917" s="21">
        <f t="shared" si="289"/>
        <v>0</v>
      </c>
      <c r="AH917" s="21">
        <f t="shared" si="290"/>
        <v>0</v>
      </c>
      <c r="AI917" s="21">
        <f t="shared" si="291"/>
        <v>0</v>
      </c>
      <c r="AJ917" s="21">
        <f t="shared" si="292"/>
        <v>0</v>
      </c>
      <c r="AK917" s="21">
        <f t="shared" si="293"/>
        <v>0</v>
      </c>
      <c r="AL917" s="21">
        <f t="shared" si="294"/>
        <v>0</v>
      </c>
      <c r="AM917" s="21">
        <f t="shared" si="295"/>
        <v>0</v>
      </c>
      <c r="AN917" s="21">
        <f t="shared" si="296"/>
        <v>0</v>
      </c>
      <c r="AO917" s="21">
        <f t="shared" si="297"/>
        <v>0</v>
      </c>
      <c r="AP917" s="21">
        <f t="shared" si="298"/>
        <v>0</v>
      </c>
      <c r="AQ917" s="23">
        <f t="shared" si="299"/>
        <v>0</v>
      </c>
    </row>
    <row r="918" spans="1:43" x14ac:dyDescent="0.25">
      <c r="A918" s="128">
        <v>2.1</v>
      </c>
      <c r="B918" s="140" t="s">
        <v>792</v>
      </c>
      <c r="C918" s="118" t="s">
        <v>637</v>
      </c>
      <c r="D918" s="5"/>
      <c r="E918" s="5"/>
      <c r="F918" s="5"/>
      <c r="G918" s="5"/>
      <c r="H918" s="5"/>
      <c r="I918" s="5"/>
      <c r="J918" s="5"/>
      <c r="K918" s="5"/>
      <c r="L918" s="28"/>
      <c r="M918" s="148" t="s">
        <v>47</v>
      </c>
      <c r="N918" s="149">
        <v>350</v>
      </c>
      <c r="O918" s="150"/>
      <c r="P918" s="151">
        <v>141.37</v>
      </c>
      <c r="Q918" s="144">
        <v>0</v>
      </c>
      <c r="R918" s="144">
        <f t="shared" si="287"/>
        <v>141.37</v>
      </c>
      <c r="S918" s="144">
        <f t="shared" si="281"/>
        <v>10.6069911</v>
      </c>
      <c r="T918" s="144">
        <v>0</v>
      </c>
      <c r="U918" s="144">
        <f t="shared" si="288"/>
        <v>151.97699109999999</v>
      </c>
      <c r="V918" s="145"/>
      <c r="W918" s="152">
        <v>75.959999999999994</v>
      </c>
      <c r="X918" s="146">
        <f t="shared" si="282"/>
        <v>9.3886559999999974</v>
      </c>
      <c r="Y918" s="144">
        <v>0</v>
      </c>
      <c r="Z918" s="144">
        <f t="shared" si="283"/>
        <v>85.348655999999991</v>
      </c>
      <c r="AA918" s="144">
        <f t="shared" si="284"/>
        <v>53191.946884999998</v>
      </c>
      <c r="AB918" s="144">
        <f t="shared" si="285"/>
        <v>29872.029599999998</v>
      </c>
      <c r="AC918" s="147">
        <f t="shared" si="286"/>
        <v>83064</v>
      </c>
      <c r="AD918" s="48"/>
      <c r="AE918" s="21">
        <v>10</v>
      </c>
      <c r="AF918" s="21">
        <v>350</v>
      </c>
      <c r="AG918" s="21">
        <f t="shared" si="289"/>
        <v>4947.95</v>
      </c>
      <c r="AH918" s="21">
        <f t="shared" si="290"/>
        <v>0</v>
      </c>
      <c r="AI918" s="21">
        <f t="shared" si="291"/>
        <v>4947.95</v>
      </c>
      <c r="AJ918" s="21">
        <f t="shared" si="292"/>
        <v>371.2446885</v>
      </c>
      <c r="AK918" s="21">
        <f t="shared" si="293"/>
        <v>0</v>
      </c>
      <c r="AL918" s="21">
        <f t="shared" si="294"/>
        <v>5319.1946884999998</v>
      </c>
      <c r="AM918" s="21">
        <f t="shared" si="295"/>
        <v>2658.6</v>
      </c>
      <c r="AN918" s="21">
        <f t="shared" si="296"/>
        <v>328.60295999999988</v>
      </c>
      <c r="AO918" s="21">
        <f t="shared" si="297"/>
        <v>0</v>
      </c>
      <c r="AP918" s="21">
        <f t="shared" si="298"/>
        <v>2987.2029599999996</v>
      </c>
      <c r="AQ918" s="23">
        <f t="shared" si="299"/>
        <v>8306.3976484999985</v>
      </c>
    </row>
    <row r="919" spans="1:43" x14ac:dyDescent="0.25">
      <c r="A919" s="128">
        <v>2.2000000000000002</v>
      </c>
      <c r="B919" s="140" t="s">
        <v>792</v>
      </c>
      <c r="C919" s="118" t="s">
        <v>638</v>
      </c>
      <c r="D919" s="5"/>
      <c r="E919" s="5"/>
      <c r="F919" s="5"/>
      <c r="G919" s="5"/>
      <c r="H919" s="5"/>
      <c r="I919" s="5"/>
      <c r="J919" s="5"/>
      <c r="K919" s="5"/>
      <c r="L919" s="28"/>
      <c r="M919" s="148" t="s">
        <v>47</v>
      </c>
      <c r="N919" s="149">
        <v>350</v>
      </c>
      <c r="O919" s="150"/>
      <c r="P919" s="151">
        <v>141.37</v>
      </c>
      <c r="Q919" s="144">
        <v>0</v>
      </c>
      <c r="R919" s="144">
        <f t="shared" si="287"/>
        <v>141.37</v>
      </c>
      <c r="S919" s="144">
        <f t="shared" si="281"/>
        <v>10.6069911</v>
      </c>
      <c r="T919" s="144">
        <v>0</v>
      </c>
      <c r="U919" s="144">
        <f t="shared" si="288"/>
        <v>151.97699109999999</v>
      </c>
      <c r="V919" s="145"/>
      <c r="W919" s="152">
        <v>75.959999999999994</v>
      </c>
      <c r="X919" s="146">
        <f t="shared" si="282"/>
        <v>9.3886559999999974</v>
      </c>
      <c r="Y919" s="144">
        <v>0</v>
      </c>
      <c r="Z919" s="144">
        <f t="shared" si="283"/>
        <v>85.348655999999991</v>
      </c>
      <c r="AA919" s="144">
        <f t="shared" si="284"/>
        <v>53191.946884999998</v>
      </c>
      <c r="AB919" s="144">
        <f t="shared" si="285"/>
        <v>29872.029599999998</v>
      </c>
      <c r="AC919" s="147">
        <f t="shared" si="286"/>
        <v>83064</v>
      </c>
      <c r="AD919" s="48"/>
      <c r="AE919" s="21">
        <v>10</v>
      </c>
      <c r="AF919" s="21">
        <v>350</v>
      </c>
      <c r="AG919" s="21">
        <f t="shared" si="289"/>
        <v>4947.95</v>
      </c>
      <c r="AH919" s="21">
        <f t="shared" si="290"/>
        <v>0</v>
      </c>
      <c r="AI919" s="21">
        <f t="shared" si="291"/>
        <v>4947.95</v>
      </c>
      <c r="AJ919" s="21">
        <f t="shared" si="292"/>
        <v>371.2446885</v>
      </c>
      <c r="AK919" s="21">
        <f t="shared" si="293"/>
        <v>0</v>
      </c>
      <c r="AL919" s="21">
        <f t="shared" si="294"/>
        <v>5319.1946884999998</v>
      </c>
      <c r="AM919" s="21">
        <f t="shared" si="295"/>
        <v>2658.6</v>
      </c>
      <c r="AN919" s="21">
        <f t="shared" si="296"/>
        <v>328.60295999999988</v>
      </c>
      <c r="AO919" s="21">
        <f t="shared" si="297"/>
        <v>0</v>
      </c>
      <c r="AP919" s="21">
        <f t="shared" si="298"/>
        <v>2987.2029599999996</v>
      </c>
      <c r="AQ919" s="23">
        <f t="shared" si="299"/>
        <v>8306.3976484999985</v>
      </c>
    </row>
    <row r="920" spans="1:43" x14ac:dyDescent="0.25">
      <c r="A920" s="128">
        <v>2.2999999999999998</v>
      </c>
      <c r="B920" s="140" t="s">
        <v>792</v>
      </c>
      <c r="C920" s="118" t="s">
        <v>639</v>
      </c>
      <c r="D920" s="5"/>
      <c r="E920" s="5"/>
      <c r="F920" s="5"/>
      <c r="G920" s="5"/>
      <c r="H920" s="5"/>
      <c r="I920" s="5"/>
      <c r="J920" s="5"/>
      <c r="K920" s="5"/>
      <c r="L920" s="28"/>
      <c r="M920" s="148" t="s">
        <v>47</v>
      </c>
      <c r="N920" s="149">
        <v>350</v>
      </c>
      <c r="O920" s="150"/>
      <c r="P920" s="151">
        <v>141.37</v>
      </c>
      <c r="Q920" s="144">
        <v>0</v>
      </c>
      <c r="R920" s="144">
        <f t="shared" si="287"/>
        <v>141.37</v>
      </c>
      <c r="S920" s="144">
        <f t="shared" si="281"/>
        <v>10.6069911</v>
      </c>
      <c r="T920" s="144">
        <v>0</v>
      </c>
      <c r="U920" s="144">
        <f t="shared" si="288"/>
        <v>151.97699109999999</v>
      </c>
      <c r="V920" s="145"/>
      <c r="W920" s="152">
        <v>75.959999999999994</v>
      </c>
      <c r="X920" s="146">
        <f t="shared" si="282"/>
        <v>9.3886559999999974</v>
      </c>
      <c r="Y920" s="144">
        <v>0</v>
      </c>
      <c r="Z920" s="144">
        <f t="shared" si="283"/>
        <v>85.348655999999991</v>
      </c>
      <c r="AA920" s="144">
        <f t="shared" si="284"/>
        <v>53191.946884999998</v>
      </c>
      <c r="AB920" s="144">
        <f t="shared" si="285"/>
        <v>29872.029599999998</v>
      </c>
      <c r="AC920" s="147">
        <f t="shared" si="286"/>
        <v>83064</v>
      </c>
      <c r="AD920" s="48"/>
      <c r="AE920" s="21">
        <v>10</v>
      </c>
      <c r="AF920" s="21">
        <v>350</v>
      </c>
      <c r="AG920" s="21">
        <f t="shared" si="289"/>
        <v>4947.95</v>
      </c>
      <c r="AH920" s="21">
        <f t="shared" si="290"/>
        <v>0</v>
      </c>
      <c r="AI920" s="21">
        <f t="shared" si="291"/>
        <v>4947.95</v>
      </c>
      <c r="AJ920" s="21">
        <f t="shared" si="292"/>
        <v>371.2446885</v>
      </c>
      <c r="AK920" s="21">
        <f t="shared" si="293"/>
        <v>0</v>
      </c>
      <c r="AL920" s="21">
        <f t="shared" si="294"/>
        <v>5319.1946884999998</v>
      </c>
      <c r="AM920" s="21">
        <f t="shared" si="295"/>
        <v>2658.6</v>
      </c>
      <c r="AN920" s="21">
        <f t="shared" si="296"/>
        <v>328.60295999999988</v>
      </c>
      <c r="AO920" s="21">
        <f t="shared" si="297"/>
        <v>0</v>
      </c>
      <c r="AP920" s="21">
        <f t="shared" si="298"/>
        <v>2987.2029599999996</v>
      </c>
      <c r="AQ920" s="23">
        <f t="shared" si="299"/>
        <v>8306.3976484999985</v>
      </c>
    </row>
    <row r="921" spans="1:43" ht="60" x14ac:dyDescent="0.25">
      <c r="A921" s="128">
        <v>3</v>
      </c>
      <c r="B921" s="140" t="s">
        <v>792</v>
      </c>
      <c r="C921" s="118" t="s">
        <v>640</v>
      </c>
      <c r="D921" s="5"/>
      <c r="E921" s="5"/>
      <c r="F921" s="5"/>
      <c r="G921" s="5"/>
      <c r="H921" s="5"/>
      <c r="I921" s="5"/>
      <c r="J921" s="5"/>
      <c r="K921" s="5"/>
      <c r="L921" s="28"/>
      <c r="M921" s="141" t="s">
        <v>732</v>
      </c>
      <c r="N921" s="142">
        <v>0</v>
      </c>
      <c r="O921" s="150"/>
      <c r="P921" s="144">
        <v>0</v>
      </c>
      <c r="Q921" s="144">
        <v>0</v>
      </c>
      <c r="R921" s="144">
        <f t="shared" si="287"/>
        <v>0</v>
      </c>
      <c r="S921" s="144">
        <f t="shared" si="281"/>
        <v>0</v>
      </c>
      <c r="T921" s="144">
        <v>0</v>
      </c>
      <c r="U921" s="144">
        <f t="shared" si="288"/>
        <v>0</v>
      </c>
      <c r="V921" s="145"/>
      <c r="W921" s="144">
        <v>0</v>
      </c>
      <c r="X921" s="146">
        <f t="shared" si="282"/>
        <v>0</v>
      </c>
      <c r="Y921" s="144">
        <v>0</v>
      </c>
      <c r="Z921" s="144">
        <f t="shared" si="283"/>
        <v>0</v>
      </c>
      <c r="AA921" s="144">
        <f t="shared" si="284"/>
        <v>0</v>
      </c>
      <c r="AB921" s="144">
        <f t="shared" si="285"/>
        <v>0</v>
      </c>
      <c r="AC921" s="147">
        <f t="shared" si="286"/>
        <v>0</v>
      </c>
      <c r="AD921" s="48"/>
      <c r="AE921" s="21">
        <v>10</v>
      </c>
      <c r="AF921" s="21">
        <v>0</v>
      </c>
      <c r="AG921" s="21">
        <f t="shared" si="289"/>
        <v>0</v>
      </c>
      <c r="AH921" s="21">
        <f t="shared" si="290"/>
        <v>0</v>
      </c>
      <c r="AI921" s="21">
        <f t="shared" si="291"/>
        <v>0</v>
      </c>
      <c r="AJ921" s="21">
        <f t="shared" si="292"/>
        <v>0</v>
      </c>
      <c r="AK921" s="21">
        <f t="shared" si="293"/>
        <v>0</v>
      </c>
      <c r="AL921" s="21">
        <f t="shared" si="294"/>
        <v>0</v>
      </c>
      <c r="AM921" s="21">
        <f t="shared" si="295"/>
        <v>0</v>
      </c>
      <c r="AN921" s="21">
        <f t="shared" si="296"/>
        <v>0</v>
      </c>
      <c r="AO921" s="21">
        <f t="shared" si="297"/>
        <v>0</v>
      </c>
      <c r="AP921" s="21">
        <f t="shared" si="298"/>
        <v>0</v>
      </c>
      <c r="AQ921" s="23">
        <f t="shared" si="299"/>
        <v>0</v>
      </c>
    </row>
    <row r="922" spans="1:43" x14ac:dyDescent="0.25">
      <c r="A922" s="128">
        <v>3.1</v>
      </c>
      <c r="B922" s="140" t="s">
        <v>792</v>
      </c>
      <c r="C922" s="118" t="s">
        <v>641</v>
      </c>
      <c r="D922" s="5"/>
      <c r="E922" s="5"/>
      <c r="F922" s="5"/>
      <c r="G922" s="5"/>
      <c r="H922" s="5"/>
      <c r="I922" s="5"/>
      <c r="J922" s="5"/>
      <c r="K922" s="5"/>
      <c r="L922" s="28"/>
      <c r="M922" s="148" t="s">
        <v>726</v>
      </c>
      <c r="N922" s="141">
        <v>10</v>
      </c>
      <c r="O922" s="150"/>
      <c r="P922" s="151">
        <v>281.685</v>
      </c>
      <c r="Q922" s="144">
        <v>0</v>
      </c>
      <c r="R922" s="144">
        <f t="shared" si="287"/>
        <v>281.685</v>
      </c>
      <c r="S922" s="144">
        <f t="shared" si="281"/>
        <v>21.134825549999999</v>
      </c>
      <c r="T922" s="144">
        <v>0</v>
      </c>
      <c r="U922" s="144">
        <f t="shared" si="288"/>
        <v>302.81982555000002</v>
      </c>
      <c r="V922" s="145"/>
      <c r="W922" s="152">
        <v>94.95</v>
      </c>
      <c r="X922" s="146">
        <f t="shared" si="282"/>
        <v>11.735819999999999</v>
      </c>
      <c r="Y922" s="144">
        <v>0</v>
      </c>
      <c r="Z922" s="144">
        <f t="shared" si="283"/>
        <v>106.68582000000001</v>
      </c>
      <c r="AA922" s="144">
        <f t="shared" si="284"/>
        <v>3028.1982555000004</v>
      </c>
      <c r="AB922" s="144">
        <f t="shared" si="285"/>
        <v>1066.8582000000001</v>
      </c>
      <c r="AC922" s="147">
        <f t="shared" si="286"/>
        <v>4095</v>
      </c>
      <c r="AD922" s="48"/>
      <c r="AE922" s="21">
        <v>10</v>
      </c>
      <c r="AF922" s="21">
        <v>10</v>
      </c>
      <c r="AG922" s="21">
        <f t="shared" si="289"/>
        <v>281.685</v>
      </c>
      <c r="AH922" s="21">
        <f t="shared" si="290"/>
        <v>0</v>
      </c>
      <c r="AI922" s="21">
        <f t="shared" si="291"/>
        <v>281.685</v>
      </c>
      <c r="AJ922" s="21">
        <f t="shared" si="292"/>
        <v>21.134825550000002</v>
      </c>
      <c r="AK922" s="21">
        <f t="shared" si="293"/>
        <v>0</v>
      </c>
      <c r="AL922" s="21">
        <f t="shared" si="294"/>
        <v>302.81982555000002</v>
      </c>
      <c r="AM922" s="21">
        <f t="shared" si="295"/>
        <v>94.95</v>
      </c>
      <c r="AN922" s="21">
        <f t="shared" si="296"/>
        <v>11.735819999999999</v>
      </c>
      <c r="AO922" s="21">
        <f t="shared" si="297"/>
        <v>0</v>
      </c>
      <c r="AP922" s="21">
        <f t="shared" si="298"/>
        <v>106.68582000000001</v>
      </c>
      <c r="AQ922" s="23">
        <f t="shared" si="299"/>
        <v>409.50564555000005</v>
      </c>
    </row>
    <row r="923" spans="1:43" ht="90" x14ac:dyDescent="0.25">
      <c r="A923" s="128">
        <v>4</v>
      </c>
      <c r="B923" s="140" t="s">
        <v>792</v>
      </c>
      <c r="C923" s="118" t="s">
        <v>642</v>
      </c>
      <c r="D923" s="5"/>
      <c r="E923" s="5"/>
      <c r="F923" s="5"/>
      <c r="G923" s="5"/>
      <c r="H923" s="5"/>
      <c r="I923" s="5"/>
      <c r="J923" s="5"/>
      <c r="K923" s="5"/>
      <c r="L923" s="28"/>
      <c r="M923" s="141" t="s">
        <v>732</v>
      </c>
      <c r="N923" s="142">
        <v>0</v>
      </c>
      <c r="O923" s="150"/>
      <c r="P923" s="144">
        <v>0</v>
      </c>
      <c r="Q923" s="144">
        <v>0</v>
      </c>
      <c r="R923" s="144">
        <f t="shared" si="287"/>
        <v>0</v>
      </c>
      <c r="S923" s="144">
        <f t="shared" si="281"/>
        <v>0</v>
      </c>
      <c r="T923" s="144">
        <v>0</v>
      </c>
      <c r="U923" s="144">
        <f t="shared" si="288"/>
        <v>0</v>
      </c>
      <c r="V923" s="145"/>
      <c r="W923" s="144">
        <v>0</v>
      </c>
      <c r="X923" s="146">
        <f t="shared" si="282"/>
        <v>0</v>
      </c>
      <c r="Y923" s="144">
        <v>0</v>
      </c>
      <c r="Z923" s="144">
        <f t="shared" si="283"/>
        <v>0</v>
      </c>
      <c r="AA923" s="144">
        <f t="shared" si="284"/>
        <v>0</v>
      </c>
      <c r="AB923" s="144">
        <f t="shared" si="285"/>
        <v>0</v>
      </c>
      <c r="AC923" s="147">
        <f t="shared" si="286"/>
        <v>0</v>
      </c>
      <c r="AD923" s="48"/>
      <c r="AE923" s="21">
        <v>10</v>
      </c>
      <c r="AF923" s="21">
        <v>0</v>
      </c>
      <c r="AG923" s="21">
        <f t="shared" si="289"/>
        <v>0</v>
      </c>
      <c r="AH923" s="21">
        <f t="shared" si="290"/>
        <v>0</v>
      </c>
      <c r="AI923" s="21">
        <f t="shared" si="291"/>
        <v>0</v>
      </c>
      <c r="AJ923" s="21">
        <f t="shared" si="292"/>
        <v>0</v>
      </c>
      <c r="AK923" s="21">
        <f t="shared" si="293"/>
        <v>0</v>
      </c>
      <c r="AL923" s="21">
        <f t="shared" si="294"/>
        <v>0</v>
      </c>
      <c r="AM923" s="21">
        <f t="shared" si="295"/>
        <v>0</v>
      </c>
      <c r="AN923" s="21">
        <f t="shared" si="296"/>
        <v>0</v>
      </c>
      <c r="AO923" s="21">
        <f t="shared" si="297"/>
        <v>0</v>
      </c>
      <c r="AP923" s="21">
        <f t="shared" si="298"/>
        <v>0</v>
      </c>
      <c r="AQ923" s="23">
        <f t="shared" si="299"/>
        <v>0</v>
      </c>
    </row>
    <row r="924" spans="1:43" x14ac:dyDescent="0.25">
      <c r="A924" s="128">
        <v>4.0999999999999996</v>
      </c>
      <c r="B924" s="140" t="s">
        <v>792</v>
      </c>
      <c r="C924" s="118" t="s">
        <v>643</v>
      </c>
      <c r="D924" s="5"/>
      <c r="E924" s="5"/>
      <c r="F924" s="5"/>
      <c r="G924" s="5"/>
      <c r="H924" s="5"/>
      <c r="I924" s="5"/>
      <c r="J924" s="5"/>
      <c r="K924" s="5"/>
      <c r="L924" s="28"/>
      <c r="M924" s="148" t="s">
        <v>47</v>
      </c>
      <c r="N924" s="149">
        <v>175</v>
      </c>
      <c r="O924" s="150"/>
      <c r="P924" s="151">
        <v>202.56</v>
      </c>
      <c r="Q924" s="144">
        <v>0</v>
      </c>
      <c r="R924" s="144">
        <f t="shared" si="287"/>
        <v>202.56</v>
      </c>
      <c r="S924" s="144">
        <f t="shared" si="281"/>
        <v>15.198076800000001</v>
      </c>
      <c r="T924" s="144">
        <v>0</v>
      </c>
      <c r="U924" s="144">
        <f t="shared" si="288"/>
        <v>217.7580768</v>
      </c>
      <c r="V924" s="145"/>
      <c r="W924" s="152">
        <v>37.979999999999997</v>
      </c>
      <c r="X924" s="146">
        <f t="shared" si="282"/>
        <v>4.6943279999999987</v>
      </c>
      <c r="Y924" s="144">
        <v>0</v>
      </c>
      <c r="Z924" s="144">
        <f t="shared" si="283"/>
        <v>42.674327999999996</v>
      </c>
      <c r="AA924" s="144">
        <f t="shared" si="284"/>
        <v>38107.663439999997</v>
      </c>
      <c r="AB924" s="144">
        <f t="shared" si="285"/>
        <v>7468.0073999999995</v>
      </c>
      <c r="AC924" s="147">
        <f t="shared" si="286"/>
        <v>45576</v>
      </c>
      <c r="AD924" s="48"/>
      <c r="AE924" s="21">
        <v>10</v>
      </c>
      <c r="AF924" s="21">
        <v>175</v>
      </c>
      <c r="AG924" s="21">
        <f t="shared" si="289"/>
        <v>3544.8</v>
      </c>
      <c r="AH924" s="21">
        <f t="shared" si="290"/>
        <v>0</v>
      </c>
      <c r="AI924" s="21">
        <f t="shared" si="291"/>
        <v>3544.8</v>
      </c>
      <c r="AJ924" s="21">
        <f t="shared" si="292"/>
        <v>265.96634400000005</v>
      </c>
      <c r="AK924" s="21">
        <f t="shared" si="293"/>
        <v>0</v>
      </c>
      <c r="AL924" s="21">
        <f t="shared" si="294"/>
        <v>3810.7663440000001</v>
      </c>
      <c r="AM924" s="21">
        <f t="shared" si="295"/>
        <v>664.65</v>
      </c>
      <c r="AN924" s="21">
        <f t="shared" si="296"/>
        <v>82.150739999999971</v>
      </c>
      <c r="AO924" s="21">
        <f t="shared" si="297"/>
        <v>0</v>
      </c>
      <c r="AP924" s="21">
        <f t="shared" si="298"/>
        <v>746.80073999999991</v>
      </c>
      <c r="AQ924" s="23">
        <f t="shared" si="299"/>
        <v>4557.5670840000002</v>
      </c>
    </row>
    <row r="925" spans="1:43" ht="75" x14ac:dyDescent="0.25">
      <c r="A925" s="128">
        <v>5</v>
      </c>
      <c r="B925" s="140" t="s">
        <v>792</v>
      </c>
      <c r="C925" s="118" t="s">
        <v>644</v>
      </c>
      <c r="D925" s="5"/>
      <c r="E925" s="5"/>
      <c r="F925" s="5"/>
      <c r="G925" s="5"/>
      <c r="H925" s="5"/>
      <c r="I925" s="5"/>
      <c r="J925" s="5"/>
      <c r="K925" s="5"/>
      <c r="L925" s="28"/>
      <c r="M925" s="141" t="s">
        <v>732</v>
      </c>
      <c r="N925" s="142">
        <v>0</v>
      </c>
      <c r="O925" s="150"/>
      <c r="P925" s="144">
        <v>0</v>
      </c>
      <c r="Q925" s="144">
        <v>0</v>
      </c>
      <c r="R925" s="144">
        <f t="shared" si="287"/>
        <v>0</v>
      </c>
      <c r="S925" s="144">
        <f t="shared" si="281"/>
        <v>0</v>
      </c>
      <c r="T925" s="144">
        <v>0</v>
      </c>
      <c r="U925" s="144">
        <f t="shared" si="288"/>
        <v>0</v>
      </c>
      <c r="V925" s="145"/>
      <c r="W925" s="144">
        <v>0</v>
      </c>
      <c r="X925" s="146">
        <f t="shared" si="282"/>
        <v>0</v>
      </c>
      <c r="Y925" s="144">
        <v>0</v>
      </c>
      <c r="Z925" s="144">
        <f t="shared" si="283"/>
        <v>0</v>
      </c>
      <c r="AA925" s="144">
        <f t="shared" si="284"/>
        <v>0</v>
      </c>
      <c r="AB925" s="144">
        <f t="shared" si="285"/>
        <v>0</v>
      </c>
      <c r="AC925" s="147">
        <f t="shared" si="286"/>
        <v>0</v>
      </c>
      <c r="AD925" s="48"/>
      <c r="AE925" s="21">
        <v>10</v>
      </c>
      <c r="AF925" s="21">
        <v>0</v>
      </c>
      <c r="AG925" s="21">
        <f t="shared" si="289"/>
        <v>0</v>
      </c>
      <c r="AH925" s="21">
        <f t="shared" si="290"/>
        <v>0</v>
      </c>
      <c r="AI925" s="21">
        <f t="shared" si="291"/>
        <v>0</v>
      </c>
      <c r="AJ925" s="21">
        <f t="shared" si="292"/>
        <v>0</v>
      </c>
      <c r="AK925" s="21">
        <f t="shared" si="293"/>
        <v>0</v>
      </c>
      <c r="AL925" s="21">
        <f t="shared" si="294"/>
        <v>0</v>
      </c>
      <c r="AM925" s="21">
        <f t="shared" si="295"/>
        <v>0</v>
      </c>
      <c r="AN925" s="21">
        <f t="shared" si="296"/>
        <v>0</v>
      </c>
      <c r="AO925" s="21">
        <f t="shared" si="297"/>
        <v>0</v>
      </c>
      <c r="AP925" s="21">
        <f t="shared" si="298"/>
        <v>0</v>
      </c>
      <c r="AQ925" s="23">
        <f t="shared" si="299"/>
        <v>0</v>
      </c>
    </row>
    <row r="926" spans="1:43" x14ac:dyDescent="0.25">
      <c r="A926" s="128">
        <v>5.0999999999999996</v>
      </c>
      <c r="B926" s="140" t="s">
        <v>792</v>
      </c>
      <c r="C926" s="118" t="s">
        <v>645</v>
      </c>
      <c r="D926" s="5"/>
      <c r="E926" s="5"/>
      <c r="F926" s="5"/>
      <c r="G926" s="5"/>
      <c r="H926" s="5"/>
      <c r="I926" s="5"/>
      <c r="J926" s="5"/>
      <c r="K926" s="5"/>
      <c r="L926" s="28"/>
      <c r="M926" s="148" t="s">
        <v>47</v>
      </c>
      <c r="N926" s="149">
        <v>15</v>
      </c>
      <c r="O926" s="150"/>
      <c r="P926" s="151">
        <v>132.93</v>
      </c>
      <c r="Q926" s="144">
        <v>0</v>
      </c>
      <c r="R926" s="144">
        <f t="shared" si="287"/>
        <v>132.93</v>
      </c>
      <c r="S926" s="144">
        <f t="shared" si="281"/>
        <v>9.9737378999999997</v>
      </c>
      <c r="T926" s="144">
        <v>0</v>
      </c>
      <c r="U926" s="144">
        <f t="shared" si="288"/>
        <v>142.90373790000001</v>
      </c>
      <c r="V926" s="145"/>
      <c r="W926" s="152">
        <v>158.25</v>
      </c>
      <c r="X926" s="146">
        <f t="shared" si="282"/>
        <v>19.559699999999999</v>
      </c>
      <c r="Y926" s="144">
        <v>0</v>
      </c>
      <c r="Z926" s="144">
        <f t="shared" si="283"/>
        <v>177.80969999999999</v>
      </c>
      <c r="AA926" s="144">
        <f t="shared" si="284"/>
        <v>2143.5560685</v>
      </c>
      <c r="AB926" s="144">
        <f t="shared" si="285"/>
        <v>2667.1455000000001</v>
      </c>
      <c r="AC926" s="147">
        <f t="shared" si="286"/>
        <v>4811</v>
      </c>
      <c r="AD926" s="48"/>
      <c r="AE926" s="21">
        <v>10</v>
      </c>
      <c r="AF926" s="21">
        <v>15</v>
      </c>
      <c r="AG926" s="21">
        <f t="shared" si="289"/>
        <v>199.39500000000001</v>
      </c>
      <c r="AH926" s="21">
        <f t="shared" si="290"/>
        <v>0</v>
      </c>
      <c r="AI926" s="21">
        <f t="shared" si="291"/>
        <v>199.39500000000001</v>
      </c>
      <c r="AJ926" s="21">
        <f t="shared" si="292"/>
        <v>14.96060685</v>
      </c>
      <c r="AK926" s="21">
        <f t="shared" si="293"/>
        <v>0</v>
      </c>
      <c r="AL926" s="21">
        <f t="shared" si="294"/>
        <v>214.35560685000002</v>
      </c>
      <c r="AM926" s="21">
        <f t="shared" si="295"/>
        <v>237.375</v>
      </c>
      <c r="AN926" s="21">
        <f t="shared" si="296"/>
        <v>29.339549999999999</v>
      </c>
      <c r="AO926" s="21">
        <f t="shared" si="297"/>
        <v>0</v>
      </c>
      <c r="AP926" s="21">
        <f t="shared" si="298"/>
        <v>266.71454999999997</v>
      </c>
      <c r="AQ926" s="23">
        <f t="shared" si="299"/>
        <v>481.07015684999999</v>
      </c>
    </row>
    <row r="927" spans="1:43" x14ac:dyDescent="0.25">
      <c r="A927" s="128">
        <v>5.2</v>
      </c>
      <c r="B927" s="140" t="s">
        <v>792</v>
      </c>
      <c r="C927" s="118" t="s">
        <v>218</v>
      </c>
      <c r="D927" s="5"/>
      <c r="E927" s="5"/>
      <c r="F927" s="5"/>
      <c r="G927" s="5"/>
      <c r="H927" s="5"/>
      <c r="I927" s="5"/>
      <c r="J927" s="5"/>
      <c r="K927" s="5"/>
      <c r="L927" s="28"/>
      <c r="M927" s="148" t="s">
        <v>47</v>
      </c>
      <c r="N927" s="149">
        <v>25</v>
      </c>
      <c r="O927" s="150"/>
      <c r="P927" s="151">
        <v>231.04499999999999</v>
      </c>
      <c r="Q927" s="144">
        <v>0</v>
      </c>
      <c r="R927" s="144">
        <f t="shared" si="287"/>
        <v>231.04499999999999</v>
      </c>
      <c r="S927" s="144">
        <f t="shared" si="281"/>
        <v>17.33530635</v>
      </c>
      <c r="T927" s="144">
        <v>0</v>
      </c>
      <c r="U927" s="144">
        <f t="shared" si="288"/>
        <v>248.38030634999998</v>
      </c>
      <c r="V927" s="145"/>
      <c r="W927" s="152">
        <v>189.9</v>
      </c>
      <c r="X927" s="146">
        <f t="shared" si="282"/>
        <v>23.471639999999997</v>
      </c>
      <c r="Y927" s="144">
        <v>0</v>
      </c>
      <c r="Z927" s="144">
        <f t="shared" si="283"/>
        <v>213.37164000000001</v>
      </c>
      <c r="AA927" s="144">
        <f t="shared" si="284"/>
        <v>6209.5076587499998</v>
      </c>
      <c r="AB927" s="144">
        <f t="shared" si="285"/>
        <v>5334.2910000000002</v>
      </c>
      <c r="AC927" s="147">
        <f t="shared" si="286"/>
        <v>11544</v>
      </c>
      <c r="AD927" s="48"/>
      <c r="AE927" s="21">
        <v>10</v>
      </c>
      <c r="AF927" s="21">
        <v>25</v>
      </c>
      <c r="AG927" s="21">
        <f t="shared" si="289"/>
        <v>577.61249999999995</v>
      </c>
      <c r="AH927" s="21">
        <f t="shared" si="290"/>
        <v>0</v>
      </c>
      <c r="AI927" s="21">
        <f t="shared" si="291"/>
        <v>577.61249999999995</v>
      </c>
      <c r="AJ927" s="21">
        <f t="shared" si="292"/>
        <v>43.338265874999998</v>
      </c>
      <c r="AK927" s="21">
        <f t="shared" si="293"/>
        <v>0</v>
      </c>
      <c r="AL927" s="21">
        <f t="shared" si="294"/>
        <v>620.950765875</v>
      </c>
      <c r="AM927" s="21">
        <f t="shared" si="295"/>
        <v>474.75</v>
      </c>
      <c r="AN927" s="21">
        <f t="shared" si="296"/>
        <v>58.679099999999991</v>
      </c>
      <c r="AO927" s="21">
        <f t="shared" si="297"/>
        <v>0</v>
      </c>
      <c r="AP927" s="21">
        <f t="shared" si="298"/>
        <v>533.42909999999995</v>
      </c>
      <c r="AQ927" s="23">
        <f t="shared" si="299"/>
        <v>1154.379865875</v>
      </c>
    </row>
    <row r="928" spans="1:43" ht="105" x14ac:dyDescent="0.25">
      <c r="A928" s="128">
        <v>6</v>
      </c>
      <c r="B928" s="140" t="s">
        <v>792</v>
      </c>
      <c r="C928" s="118" t="s">
        <v>853</v>
      </c>
      <c r="D928" s="5"/>
      <c r="E928" s="5"/>
      <c r="F928" s="5"/>
      <c r="G928" s="5"/>
      <c r="H928" s="5"/>
      <c r="I928" s="5"/>
      <c r="J928" s="5"/>
      <c r="K928" s="5"/>
      <c r="L928" s="28"/>
      <c r="M928" s="148" t="s">
        <v>719</v>
      </c>
      <c r="N928" s="141">
        <v>5</v>
      </c>
      <c r="O928" s="150"/>
      <c r="P928" s="151">
        <v>1055</v>
      </c>
      <c r="Q928" s="144">
        <v>0</v>
      </c>
      <c r="R928" s="144">
        <f t="shared" si="287"/>
        <v>1055</v>
      </c>
      <c r="S928" s="144">
        <f t="shared" si="281"/>
        <v>79.156649999999999</v>
      </c>
      <c r="T928" s="144">
        <v>0</v>
      </c>
      <c r="U928" s="144">
        <f t="shared" si="288"/>
        <v>1134.1566499999999</v>
      </c>
      <c r="V928" s="145"/>
      <c r="W928" s="152">
        <v>126.6</v>
      </c>
      <c r="X928" s="146">
        <f t="shared" si="282"/>
        <v>15.647759999999998</v>
      </c>
      <c r="Y928" s="144">
        <v>0</v>
      </c>
      <c r="Z928" s="144">
        <f t="shared" si="283"/>
        <v>142.24776</v>
      </c>
      <c r="AA928" s="144">
        <f t="shared" si="284"/>
        <v>5670.7832499999995</v>
      </c>
      <c r="AB928" s="144">
        <f t="shared" si="285"/>
        <v>711.23879999999997</v>
      </c>
      <c r="AC928" s="147">
        <f t="shared" si="286"/>
        <v>6382</v>
      </c>
      <c r="AD928" s="48"/>
      <c r="AE928" s="21">
        <v>10</v>
      </c>
      <c r="AF928" s="21">
        <v>5</v>
      </c>
      <c r="AG928" s="21">
        <f t="shared" si="289"/>
        <v>527.5</v>
      </c>
      <c r="AH928" s="21">
        <f t="shared" si="290"/>
        <v>0</v>
      </c>
      <c r="AI928" s="21">
        <f t="shared" si="291"/>
        <v>527.5</v>
      </c>
      <c r="AJ928" s="21">
        <f t="shared" si="292"/>
        <v>39.578325</v>
      </c>
      <c r="AK928" s="21">
        <f t="shared" si="293"/>
        <v>0</v>
      </c>
      <c r="AL928" s="21">
        <f t="shared" si="294"/>
        <v>567.07832499999995</v>
      </c>
      <c r="AM928" s="21">
        <f t="shared" si="295"/>
        <v>63.3</v>
      </c>
      <c r="AN928" s="21">
        <f t="shared" si="296"/>
        <v>7.8238799999999991</v>
      </c>
      <c r="AO928" s="21">
        <f t="shared" si="297"/>
        <v>0</v>
      </c>
      <c r="AP928" s="21">
        <f t="shared" si="298"/>
        <v>71.12388</v>
      </c>
      <c r="AQ928" s="23">
        <f t="shared" si="299"/>
        <v>638.20220499999994</v>
      </c>
    </row>
    <row r="929" spans="1:43" ht="60" x14ac:dyDescent="0.25">
      <c r="A929" s="128">
        <v>7</v>
      </c>
      <c r="B929" s="140" t="s">
        <v>792</v>
      </c>
      <c r="C929" s="118" t="s">
        <v>646</v>
      </c>
      <c r="D929" s="5"/>
      <c r="E929" s="5"/>
      <c r="F929" s="5"/>
      <c r="G929" s="5"/>
      <c r="H929" s="5"/>
      <c r="I929" s="5"/>
      <c r="J929" s="5"/>
      <c r="K929" s="5"/>
      <c r="L929" s="28"/>
      <c r="M929" s="141" t="s">
        <v>732</v>
      </c>
      <c r="N929" s="142">
        <v>0</v>
      </c>
      <c r="O929" s="150"/>
      <c r="P929" s="144">
        <v>0</v>
      </c>
      <c r="Q929" s="144">
        <v>0</v>
      </c>
      <c r="R929" s="144">
        <f t="shared" si="287"/>
        <v>0</v>
      </c>
      <c r="S929" s="144">
        <f t="shared" si="281"/>
        <v>0</v>
      </c>
      <c r="T929" s="144">
        <v>0</v>
      </c>
      <c r="U929" s="144">
        <f t="shared" si="288"/>
        <v>0</v>
      </c>
      <c r="V929" s="145"/>
      <c r="W929" s="144">
        <v>0</v>
      </c>
      <c r="X929" s="146">
        <f t="shared" si="282"/>
        <v>0</v>
      </c>
      <c r="Y929" s="144">
        <v>0</v>
      </c>
      <c r="Z929" s="144">
        <f t="shared" si="283"/>
        <v>0</v>
      </c>
      <c r="AA929" s="144">
        <f t="shared" si="284"/>
        <v>0</v>
      </c>
      <c r="AB929" s="144">
        <f t="shared" si="285"/>
        <v>0</v>
      </c>
      <c r="AC929" s="147">
        <f t="shared" si="286"/>
        <v>0</v>
      </c>
      <c r="AD929" s="48"/>
      <c r="AE929" s="21">
        <v>10</v>
      </c>
      <c r="AF929" s="21">
        <v>0</v>
      </c>
      <c r="AG929" s="21">
        <f t="shared" si="289"/>
        <v>0</v>
      </c>
      <c r="AH929" s="21">
        <f t="shared" si="290"/>
        <v>0</v>
      </c>
      <c r="AI929" s="21">
        <f t="shared" si="291"/>
        <v>0</v>
      </c>
      <c r="AJ929" s="21">
        <f t="shared" si="292"/>
        <v>0</v>
      </c>
      <c r="AK929" s="21">
        <f t="shared" si="293"/>
        <v>0</v>
      </c>
      <c r="AL929" s="21">
        <f t="shared" si="294"/>
        <v>0</v>
      </c>
      <c r="AM929" s="21">
        <f t="shared" si="295"/>
        <v>0</v>
      </c>
      <c r="AN929" s="21">
        <f t="shared" si="296"/>
        <v>0</v>
      </c>
      <c r="AO929" s="21">
        <f t="shared" si="297"/>
        <v>0</v>
      </c>
      <c r="AP929" s="21">
        <f t="shared" si="298"/>
        <v>0</v>
      </c>
      <c r="AQ929" s="23">
        <f t="shared" si="299"/>
        <v>0</v>
      </c>
    </row>
    <row r="930" spans="1:43" x14ac:dyDescent="0.25">
      <c r="A930" s="128">
        <v>7.1</v>
      </c>
      <c r="B930" s="140" t="s">
        <v>792</v>
      </c>
      <c r="C930" s="118" t="s">
        <v>647</v>
      </c>
      <c r="D930" s="5"/>
      <c r="E930" s="5"/>
      <c r="F930" s="5"/>
      <c r="G930" s="5"/>
      <c r="H930" s="5"/>
      <c r="I930" s="5"/>
      <c r="J930" s="5"/>
      <c r="K930" s="5"/>
      <c r="L930" s="28"/>
      <c r="M930" s="148" t="s">
        <v>719</v>
      </c>
      <c r="N930" s="149">
        <v>5</v>
      </c>
      <c r="O930" s="150"/>
      <c r="P930" s="151">
        <v>781.755</v>
      </c>
      <c r="Q930" s="144">
        <v>0</v>
      </c>
      <c r="R930" s="144">
        <f t="shared" si="287"/>
        <v>781.755</v>
      </c>
      <c r="S930" s="144">
        <f t="shared" si="281"/>
        <v>58.655077650000003</v>
      </c>
      <c r="T930" s="144">
        <v>0</v>
      </c>
      <c r="U930" s="144">
        <f t="shared" si="288"/>
        <v>840.41007764999995</v>
      </c>
      <c r="V930" s="145"/>
      <c r="W930" s="152">
        <v>126.6</v>
      </c>
      <c r="X930" s="146">
        <f t="shared" si="282"/>
        <v>15.647759999999998</v>
      </c>
      <c r="Y930" s="144">
        <v>0</v>
      </c>
      <c r="Z930" s="144">
        <f t="shared" si="283"/>
        <v>142.24776</v>
      </c>
      <c r="AA930" s="144">
        <f t="shared" si="284"/>
        <v>4202.0503882499997</v>
      </c>
      <c r="AB930" s="144">
        <f t="shared" si="285"/>
        <v>711.23879999999997</v>
      </c>
      <c r="AC930" s="147">
        <f t="shared" si="286"/>
        <v>4913</v>
      </c>
      <c r="AD930" s="48"/>
      <c r="AE930" s="21">
        <v>10</v>
      </c>
      <c r="AF930" s="21">
        <v>5</v>
      </c>
      <c r="AG930" s="21">
        <f t="shared" si="289"/>
        <v>390.8775</v>
      </c>
      <c r="AH930" s="21">
        <f t="shared" si="290"/>
        <v>0</v>
      </c>
      <c r="AI930" s="21">
        <f t="shared" si="291"/>
        <v>390.8775</v>
      </c>
      <c r="AJ930" s="21">
        <f t="shared" si="292"/>
        <v>29.327538825000001</v>
      </c>
      <c r="AK930" s="21">
        <f t="shared" si="293"/>
        <v>0</v>
      </c>
      <c r="AL930" s="21">
        <f t="shared" si="294"/>
        <v>420.20503882499997</v>
      </c>
      <c r="AM930" s="21">
        <f t="shared" si="295"/>
        <v>63.3</v>
      </c>
      <c r="AN930" s="21">
        <f t="shared" si="296"/>
        <v>7.8238799999999991</v>
      </c>
      <c r="AO930" s="21">
        <f t="shared" si="297"/>
        <v>0</v>
      </c>
      <c r="AP930" s="21">
        <f t="shared" si="298"/>
        <v>71.12388</v>
      </c>
      <c r="AQ930" s="23">
        <f t="shared" si="299"/>
        <v>491.32891882499996</v>
      </c>
    </row>
    <row r="931" spans="1:43" x14ac:dyDescent="0.25">
      <c r="A931" s="128">
        <v>7.2</v>
      </c>
      <c r="B931" s="140" t="s">
        <v>792</v>
      </c>
      <c r="C931" s="118" t="s">
        <v>648</v>
      </c>
      <c r="D931" s="5"/>
      <c r="E931" s="5"/>
      <c r="F931" s="5"/>
      <c r="G931" s="5"/>
      <c r="H931" s="5"/>
      <c r="I931" s="5"/>
      <c r="J931" s="5"/>
      <c r="K931" s="5"/>
      <c r="L931" s="28"/>
      <c r="M931" s="148" t="s">
        <v>719</v>
      </c>
      <c r="N931" s="149">
        <v>5</v>
      </c>
      <c r="O931" s="150"/>
      <c r="P931" s="151">
        <v>781.755</v>
      </c>
      <c r="Q931" s="144">
        <v>0</v>
      </c>
      <c r="R931" s="144">
        <f t="shared" si="287"/>
        <v>781.755</v>
      </c>
      <c r="S931" s="144">
        <f t="shared" si="281"/>
        <v>58.655077650000003</v>
      </c>
      <c r="T931" s="144">
        <v>0</v>
      </c>
      <c r="U931" s="144">
        <f t="shared" si="288"/>
        <v>840.41007764999995</v>
      </c>
      <c r="V931" s="145"/>
      <c r="W931" s="152">
        <v>126.6</v>
      </c>
      <c r="X931" s="146">
        <f t="shared" si="282"/>
        <v>15.647759999999998</v>
      </c>
      <c r="Y931" s="144">
        <v>0</v>
      </c>
      <c r="Z931" s="144">
        <f t="shared" si="283"/>
        <v>142.24776</v>
      </c>
      <c r="AA931" s="144">
        <f t="shared" si="284"/>
        <v>4202.0503882499997</v>
      </c>
      <c r="AB931" s="144">
        <f t="shared" si="285"/>
        <v>711.23879999999997</v>
      </c>
      <c r="AC931" s="147">
        <f t="shared" si="286"/>
        <v>4913</v>
      </c>
      <c r="AD931" s="48"/>
      <c r="AE931" s="21">
        <v>10</v>
      </c>
      <c r="AF931" s="21">
        <v>5</v>
      </c>
      <c r="AG931" s="21">
        <f t="shared" si="289"/>
        <v>390.8775</v>
      </c>
      <c r="AH931" s="21">
        <f t="shared" si="290"/>
        <v>0</v>
      </c>
      <c r="AI931" s="21">
        <f t="shared" si="291"/>
        <v>390.8775</v>
      </c>
      <c r="AJ931" s="21">
        <f t="shared" si="292"/>
        <v>29.327538825000001</v>
      </c>
      <c r="AK931" s="21">
        <f t="shared" si="293"/>
        <v>0</v>
      </c>
      <c r="AL931" s="21">
        <f t="shared" si="294"/>
        <v>420.20503882499997</v>
      </c>
      <c r="AM931" s="21">
        <f t="shared" si="295"/>
        <v>63.3</v>
      </c>
      <c r="AN931" s="21">
        <f t="shared" si="296"/>
        <v>7.8238799999999991</v>
      </c>
      <c r="AO931" s="21">
        <f t="shared" si="297"/>
        <v>0</v>
      </c>
      <c r="AP931" s="21">
        <f t="shared" si="298"/>
        <v>71.12388</v>
      </c>
      <c r="AQ931" s="23">
        <f t="shared" si="299"/>
        <v>491.32891882499996</v>
      </c>
    </row>
    <row r="932" spans="1:43" x14ac:dyDescent="0.25">
      <c r="A932" s="128">
        <v>7.3</v>
      </c>
      <c r="B932" s="140" t="s">
        <v>792</v>
      </c>
      <c r="C932" s="118" t="s">
        <v>649</v>
      </c>
      <c r="D932" s="5"/>
      <c r="E932" s="5"/>
      <c r="F932" s="5"/>
      <c r="G932" s="5"/>
      <c r="H932" s="5"/>
      <c r="I932" s="5"/>
      <c r="J932" s="5"/>
      <c r="K932" s="5"/>
      <c r="L932" s="28"/>
      <c r="M932" s="148" t="s">
        <v>719</v>
      </c>
      <c r="N932" s="149">
        <v>61</v>
      </c>
      <c r="O932" s="150"/>
      <c r="P932" s="151">
        <v>911.52</v>
      </c>
      <c r="Q932" s="144">
        <v>0</v>
      </c>
      <c r="R932" s="144">
        <f t="shared" si="287"/>
        <v>911.52</v>
      </c>
      <c r="S932" s="144">
        <f t="shared" si="281"/>
        <v>68.391345599999994</v>
      </c>
      <c r="T932" s="144">
        <v>0</v>
      </c>
      <c r="U932" s="144">
        <f t="shared" si="288"/>
        <v>979.9113456</v>
      </c>
      <c r="V932" s="145"/>
      <c r="W932" s="152">
        <v>126.6</v>
      </c>
      <c r="X932" s="146">
        <f t="shared" si="282"/>
        <v>15.647759999999998</v>
      </c>
      <c r="Y932" s="144">
        <v>0</v>
      </c>
      <c r="Z932" s="144">
        <f t="shared" si="283"/>
        <v>142.24776</v>
      </c>
      <c r="AA932" s="144">
        <f t="shared" si="284"/>
        <v>59774.5920816</v>
      </c>
      <c r="AB932" s="144">
        <f t="shared" si="285"/>
        <v>8677.1133599999994</v>
      </c>
      <c r="AC932" s="147">
        <f t="shared" si="286"/>
        <v>68452</v>
      </c>
      <c r="AD932" s="48"/>
      <c r="AE932" s="21">
        <v>10</v>
      </c>
      <c r="AF932" s="21">
        <v>61</v>
      </c>
      <c r="AG932" s="21">
        <f t="shared" si="289"/>
        <v>5560.2719999999999</v>
      </c>
      <c r="AH932" s="21">
        <f t="shared" si="290"/>
        <v>0</v>
      </c>
      <c r="AI932" s="21">
        <f t="shared" si="291"/>
        <v>5560.2719999999999</v>
      </c>
      <c r="AJ932" s="21">
        <f t="shared" si="292"/>
        <v>417.18720815999995</v>
      </c>
      <c r="AK932" s="21">
        <f t="shared" si="293"/>
        <v>0</v>
      </c>
      <c r="AL932" s="21">
        <f t="shared" si="294"/>
        <v>5977.4592081600003</v>
      </c>
      <c r="AM932" s="21">
        <f t="shared" si="295"/>
        <v>772.26</v>
      </c>
      <c r="AN932" s="21">
        <f t="shared" si="296"/>
        <v>95.451335999999998</v>
      </c>
      <c r="AO932" s="21">
        <f t="shared" si="297"/>
        <v>0</v>
      </c>
      <c r="AP932" s="21">
        <f t="shared" si="298"/>
        <v>867.71133599999996</v>
      </c>
      <c r="AQ932" s="23">
        <f t="shared" si="299"/>
        <v>6845.1705441600006</v>
      </c>
    </row>
    <row r="933" spans="1:43" ht="30" x14ac:dyDescent="0.25">
      <c r="A933" s="139">
        <v>8</v>
      </c>
      <c r="B933" s="140" t="s">
        <v>792</v>
      </c>
      <c r="C933" s="121" t="s">
        <v>650</v>
      </c>
      <c r="D933" s="5"/>
      <c r="E933" s="5"/>
      <c r="F933" s="5"/>
      <c r="G933" s="5"/>
      <c r="H933" s="5"/>
      <c r="I933" s="5"/>
      <c r="J933" s="5"/>
      <c r="K933" s="5"/>
      <c r="L933" s="28"/>
      <c r="M933" s="153" t="s">
        <v>719</v>
      </c>
      <c r="N933" s="149">
        <v>5</v>
      </c>
      <c r="O933" s="150"/>
      <c r="P933" s="144">
        <v>0</v>
      </c>
      <c r="Q933" s="144">
        <v>0</v>
      </c>
      <c r="R933" s="144">
        <f t="shared" si="287"/>
        <v>0</v>
      </c>
      <c r="S933" s="144">
        <f t="shared" si="281"/>
        <v>0</v>
      </c>
      <c r="T933" s="144">
        <v>0</v>
      </c>
      <c r="U933" s="144">
        <f t="shared" si="288"/>
        <v>0</v>
      </c>
      <c r="V933" s="145"/>
      <c r="W933" s="152">
        <v>2582.64</v>
      </c>
      <c r="X933" s="146">
        <f t="shared" si="282"/>
        <v>319.21430399999997</v>
      </c>
      <c r="Y933" s="144">
        <v>0</v>
      </c>
      <c r="Z933" s="144">
        <f t="shared" si="283"/>
        <v>2901.854304</v>
      </c>
      <c r="AA933" s="144">
        <f t="shared" si="284"/>
        <v>0</v>
      </c>
      <c r="AB933" s="144">
        <f t="shared" si="285"/>
        <v>14509.27152</v>
      </c>
      <c r="AC933" s="147">
        <f t="shared" si="286"/>
        <v>14509</v>
      </c>
      <c r="AD933" s="48"/>
      <c r="AE933" s="21">
        <v>10</v>
      </c>
      <c r="AF933" s="21">
        <v>5</v>
      </c>
      <c r="AG933" s="21">
        <f t="shared" si="289"/>
        <v>0</v>
      </c>
      <c r="AH933" s="21">
        <f t="shared" si="290"/>
        <v>0</v>
      </c>
      <c r="AI933" s="21">
        <f t="shared" si="291"/>
        <v>0</v>
      </c>
      <c r="AJ933" s="21">
        <f t="shared" si="292"/>
        <v>0</v>
      </c>
      <c r="AK933" s="21">
        <f t="shared" si="293"/>
        <v>0</v>
      </c>
      <c r="AL933" s="21">
        <f t="shared" si="294"/>
        <v>0</v>
      </c>
      <c r="AM933" s="21">
        <f t="shared" si="295"/>
        <v>1291.32</v>
      </c>
      <c r="AN933" s="21">
        <f t="shared" si="296"/>
        <v>159.60715199999999</v>
      </c>
      <c r="AO933" s="21">
        <f t="shared" si="297"/>
        <v>0</v>
      </c>
      <c r="AP933" s="21">
        <f t="shared" si="298"/>
        <v>1450.927152</v>
      </c>
      <c r="AQ933" s="23">
        <f t="shared" si="299"/>
        <v>1450.927152</v>
      </c>
    </row>
    <row r="934" spans="1:43" ht="60" x14ac:dyDescent="0.25">
      <c r="A934" s="128">
        <v>9</v>
      </c>
      <c r="B934" s="140" t="s">
        <v>792</v>
      </c>
      <c r="C934" s="118" t="s">
        <v>651</v>
      </c>
      <c r="D934" s="5"/>
      <c r="E934" s="5"/>
      <c r="F934" s="5"/>
      <c r="G934" s="5"/>
      <c r="H934" s="5"/>
      <c r="I934" s="5"/>
      <c r="J934" s="5"/>
      <c r="K934" s="5"/>
      <c r="L934" s="28"/>
      <c r="M934" s="141" t="s">
        <v>732</v>
      </c>
      <c r="N934" s="142">
        <v>0</v>
      </c>
      <c r="O934" s="150"/>
      <c r="P934" s="144">
        <v>0</v>
      </c>
      <c r="Q934" s="144">
        <v>0</v>
      </c>
      <c r="R934" s="144">
        <f t="shared" si="287"/>
        <v>0</v>
      </c>
      <c r="S934" s="144">
        <f t="shared" si="281"/>
        <v>0</v>
      </c>
      <c r="T934" s="144">
        <v>0</v>
      </c>
      <c r="U934" s="144">
        <f t="shared" si="288"/>
        <v>0</v>
      </c>
      <c r="V934" s="145"/>
      <c r="W934" s="144">
        <v>0</v>
      </c>
      <c r="X934" s="146">
        <f t="shared" si="282"/>
        <v>0</v>
      </c>
      <c r="Y934" s="144">
        <v>0</v>
      </c>
      <c r="Z934" s="144">
        <f t="shared" si="283"/>
        <v>0</v>
      </c>
      <c r="AA934" s="144">
        <f t="shared" si="284"/>
        <v>0</v>
      </c>
      <c r="AB934" s="144">
        <f t="shared" si="285"/>
        <v>0</v>
      </c>
      <c r="AC934" s="147">
        <f t="shared" si="286"/>
        <v>0</v>
      </c>
      <c r="AD934" s="48"/>
      <c r="AE934" s="21">
        <v>10</v>
      </c>
      <c r="AF934" s="21">
        <v>0</v>
      </c>
      <c r="AG934" s="21">
        <f t="shared" si="289"/>
        <v>0</v>
      </c>
      <c r="AH934" s="21">
        <f t="shared" si="290"/>
        <v>0</v>
      </c>
      <c r="AI934" s="21">
        <f t="shared" si="291"/>
        <v>0</v>
      </c>
      <c r="AJ934" s="21">
        <f t="shared" si="292"/>
        <v>0</v>
      </c>
      <c r="AK934" s="21">
        <f t="shared" si="293"/>
        <v>0</v>
      </c>
      <c r="AL934" s="21">
        <f t="shared" si="294"/>
        <v>0</v>
      </c>
      <c r="AM934" s="21">
        <f t="shared" si="295"/>
        <v>0</v>
      </c>
      <c r="AN934" s="21">
        <f t="shared" si="296"/>
        <v>0</v>
      </c>
      <c r="AO934" s="21">
        <f t="shared" si="297"/>
        <v>0</v>
      </c>
      <c r="AP934" s="21">
        <f t="shared" si="298"/>
        <v>0</v>
      </c>
      <c r="AQ934" s="23">
        <f t="shared" si="299"/>
        <v>0</v>
      </c>
    </row>
    <row r="935" spans="1:43" x14ac:dyDescent="0.25">
      <c r="A935" s="128">
        <v>9.1</v>
      </c>
      <c r="B935" s="140" t="s">
        <v>792</v>
      </c>
      <c r="C935" s="118" t="s">
        <v>641</v>
      </c>
      <c r="D935" s="5"/>
      <c r="E935" s="5"/>
      <c r="F935" s="5"/>
      <c r="G935" s="5"/>
      <c r="H935" s="5"/>
      <c r="I935" s="5"/>
      <c r="J935" s="5"/>
      <c r="K935" s="5"/>
      <c r="L935" s="28"/>
      <c r="M935" s="148" t="s">
        <v>726</v>
      </c>
      <c r="N935" s="149">
        <v>142</v>
      </c>
      <c r="O935" s="150"/>
      <c r="P935" s="151">
        <v>281.685</v>
      </c>
      <c r="Q935" s="144">
        <v>0</v>
      </c>
      <c r="R935" s="144">
        <f t="shared" si="287"/>
        <v>281.685</v>
      </c>
      <c r="S935" s="144">
        <f t="shared" si="281"/>
        <v>21.134825549999999</v>
      </c>
      <c r="T935" s="144">
        <v>0</v>
      </c>
      <c r="U935" s="144">
        <f t="shared" si="288"/>
        <v>302.81982555000002</v>
      </c>
      <c r="V935" s="145"/>
      <c r="W935" s="152">
        <v>94.95</v>
      </c>
      <c r="X935" s="146">
        <f t="shared" si="282"/>
        <v>11.735819999999999</v>
      </c>
      <c r="Y935" s="144">
        <v>0</v>
      </c>
      <c r="Z935" s="144">
        <f t="shared" si="283"/>
        <v>106.68582000000001</v>
      </c>
      <c r="AA935" s="144">
        <f t="shared" si="284"/>
        <v>43000.415228100006</v>
      </c>
      <c r="AB935" s="144">
        <f t="shared" si="285"/>
        <v>15149.38644</v>
      </c>
      <c r="AC935" s="147">
        <f t="shared" si="286"/>
        <v>58150</v>
      </c>
      <c r="AD935" s="48"/>
      <c r="AE935" s="21">
        <v>10</v>
      </c>
      <c r="AF935" s="21">
        <v>142</v>
      </c>
      <c r="AG935" s="21">
        <f t="shared" si="289"/>
        <v>3999.9270000000001</v>
      </c>
      <c r="AH935" s="21">
        <f t="shared" si="290"/>
        <v>0</v>
      </c>
      <c r="AI935" s="21">
        <f t="shared" si="291"/>
        <v>3999.9270000000001</v>
      </c>
      <c r="AJ935" s="21">
        <f t="shared" si="292"/>
        <v>300.11452280999998</v>
      </c>
      <c r="AK935" s="21">
        <f t="shared" si="293"/>
        <v>0</v>
      </c>
      <c r="AL935" s="21">
        <f t="shared" si="294"/>
        <v>4300.0415228100001</v>
      </c>
      <c r="AM935" s="21">
        <f t="shared" si="295"/>
        <v>1348.29</v>
      </c>
      <c r="AN935" s="21">
        <f t="shared" si="296"/>
        <v>166.64864399999999</v>
      </c>
      <c r="AO935" s="21">
        <f t="shared" si="297"/>
        <v>0</v>
      </c>
      <c r="AP935" s="21">
        <f t="shared" si="298"/>
        <v>1514.9386439999998</v>
      </c>
      <c r="AQ935" s="23">
        <f t="shared" si="299"/>
        <v>5814.9801668099999</v>
      </c>
    </row>
    <row r="936" spans="1:43" x14ac:dyDescent="0.25">
      <c r="A936" s="126" t="s">
        <v>652</v>
      </c>
      <c r="B936" s="140" t="s">
        <v>792</v>
      </c>
      <c r="C936" s="127" t="s">
        <v>653</v>
      </c>
      <c r="D936" s="5"/>
      <c r="E936" s="5"/>
      <c r="F936" s="5"/>
      <c r="G936" s="5"/>
      <c r="H936" s="5"/>
      <c r="I936" s="5"/>
      <c r="J936" s="5"/>
      <c r="K936" s="5"/>
      <c r="L936" s="28"/>
      <c r="M936" s="141" t="s">
        <v>732</v>
      </c>
      <c r="N936" s="142">
        <v>0</v>
      </c>
      <c r="O936" s="150"/>
      <c r="P936" s="144">
        <v>0</v>
      </c>
      <c r="Q936" s="144">
        <v>0</v>
      </c>
      <c r="R936" s="144">
        <f t="shared" si="287"/>
        <v>0</v>
      </c>
      <c r="S936" s="144">
        <f t="shared" si="281"/>
        <v>0</v>
      </c>
      <c r="T936" s="144">
        <v>0</v>
      </c>
      <c r="U936" s="144">
        <f t="shared" si="288"/>
        <v>0</v>
      </c>
      <c r="V936" s="145"/>
      <c r="W936" s="144">
        <v>0</v>
      </c>
      <c r="X936" s="146">
        <f t="shared" si="282"/>
        <v>0</v>
      </c>
      <c r="Y936" s="144">
        <v>0</v>
      </c>
      <c r="Z936" s="144">
        <f t="shared" si="283"/>
        <v>0</v>
      </c>
      <c r="AA936" s="144">
        <f t="shared" si="284"/>
        <v>0</v>
      </c>
      <c r="AB936" s="144">
        <f t="shared" si="285"/>
        <v>0</v>
      </c>
      <c r="AC936" s="147">
        <f t="shared" si="286"/>
        <v>0</v>
      </c>
      <c r="AD936" s="48"/>
      <c r="AE936" s="21">
        <v>10</v>
      </c>
      <c r="AF936" s="21">
        <v>0</v>
      </c>
      <c r="AG936" s="21">
        <f t="shared" si="289"/>
        <v>0</v>
      </c>
      <c r="AH936" s="21">
        <f t="shared" si="290"/>
        <v>0</v>
      </c>
      <c r="AI936" s="21">
        <f t="shared" si="291"/>
        <v>0</v>
      </c>
      <c r="AJ936" s="21">
        <f t="shared" si="292"/>
        <v>0</v>
      </c>
      <c r="AK936" s="21">
        <f t="shared" si="293"/>
        <v>0</v>
      </c>
      <c r="AL936" s="21">
        <f t="shared" si="294"/>
        <v>0</v>
      </c>
      <c r="AM936" s="21">
        <f t="shared" si="295"/>
        <v>0</v>
      </c>
      <c r="AN936" s="21">
        <f t="shared" si="296"/>
        <v>0</v>
      </c>
      <c r="AO936" s="21">
        <f t="shared" si="297"/>
        <v>0</v>
      </c>
      <c r="AP936" s="21">
        <f t="shared" si="298"/>
        <v>0</v>
      </c>
      <c r="AQ936" s="23">
        <f t="shared" si="299"/>
        <v>0</v>
      </c>
    </row>
    <row r="937" spans="1:43" ht="120" x14ac:dyDescent="0.25">
      <c r="A937" s="128">
        <v>1</v>
      </c>
      <c r="B937" s="140" t="s">
        <v>792</v>
      </c>
      <c r="C937" s="118" t="s">
        <v>654</v>
      </c>
      <c r="D937" s="5"/>
      <c r="E937" s="5"/>
      <c r="F937" s="5"/>
      <c r="G937" s="5"/>
      <c r="H937" s="5"/>
      <c r="I937" s="5"/>
      <c r="J937" s="5"/>
      <c r="K937" s="5"/>
      <c r="L937" s="28"/>
      <c r="M937" s="141" t="s">
        <v>732</v>
      </c>
      <c r="N937" s="142">
        <v>0</v>
      </c>
      <c r="O937" s="150"/>
      <c r="P937" s="144">
        <v>0</v>
      </c>
      <c r="Q937" s="144">
        <v>0</v>
      </c>
      <c r="R937" s="144">
        <f t="shared" si="287"/>
        <v>0</v>
      </c>
      <c r="S937" s="144">
        <f t="shared" si="281"/>
        <v>0</v>
      </c>
      <c r="T937" s="144">
        <v>0</v>
      </c>
      <c r="U937" s="144">
        <f t="shared" si="288"/>
        <v>0</v>
      </c>
      <c r="V937" s="145"/>
      <c r="W937" s="144">
        <v>0</v>
      </c>
      <c r="X937" s="146">
        <f t="shared" si="282"/>
        <v>0</v>
      </c>
      <c r="Y937" s="144">
        <v>0</v>
      </c>
      <c r="Z937" s="144">
        <f t="shared" si="283"/>
        <v>0</v>
      </c>
      <c r="AA937" s="144">
        <f t="shared" si="284"/>
        <v>0</v>
      </c>
      <c r="AB937" s="144">
        <f t="shared" si="285"/>
        <v>0</v>
      </c>
      <c r="AC937" s="147">
        <f t="shared" si="286"/>
        <v>0</v>
      </c>
      <c r="AD937" s="48"/>
      <c r="AE937" s="21">
        <v>10</v>
      </c>
      <c r="AF937" s="21">
        <v>0</v>
      </c>
      <c r="AG937" s="21">
        <f t="shared" si="289"/>
        <v>0</v>
      </c>
      <c r="AH937" s="21">
        <f t="shared" si="290"/>
        <v>0</v>
      </c>
      <c r="AI937" s="21">
        <f t="shared" si="291"/>
        <v>0</v>
      </c>
      <c r="AJ937" s="21">
        <f t="shared" si="292"/>
        <v>0</v>
      </c>
      <c r="AK937" s="21">
        <f t="shared" si="293"/>
        <v>0</v>
      </c>
      <c r="AL937" s="21">
        <f t="shared" si="294"/>
        <v>0</v>
      </c>
      <c r="AM937" s="21">
        <f t="shared" si="295"/>
        <v>0</v>
      </c>
      <c r="AN937" s="21">
        <f t="shared" si="296"/>
        <v>0</v>
      </c>
      <c r="AO937" s="21">
        <f t="shared" si="297"/>
        <v>0</v>
      </c>
      <c r="AP937" s="21">
        <f t="shared" si="298"/>
        <v>0</v>
      </c>
      <c r="AQ937" s="23">
        <f t="shared" si="299"/>
        <v>0</v>
      </c>
    </row>
    <row r="938" spans="1:43" x14ac:dyDescent="0.25">
      <c r="A938" s="128">
        <v>1.1000000000000001</v>
      </c>
      <c r="B938" s="140" t="s">
        <v>792</v>
      </c>
      <c r="C938" s="118" t="s">
        <v>655</v>
      </c>
      <c r="D938" s="5"/>
      <c r="E938" s="5"/>
      <c r="F938" s="5"/>
      <c r="G938" s="5"/>
      <c r="H938" s="5"/>
      <c r="I938" s="5"/>
      <c r="J938" s="5"/>
      <c r="K938" s="5"/>
      <c r="L938" s="28"/>
      <c r="M938" s="148" t="s">
        <v>719</v>
      </c>
      <c r="N938" s="141">
        <v>1</v>
      </c>
      <c r="O938" s="150"/>
      <c r="P938" s="151">
        <v>16959.125</v>
      </c>
      <c r="Q938" s="144">
        <v>0</v>
      </c>
      <c r="R938" s="144">
        <f t="shared" si="287"/>
        <v>16959.125</v>
      </c>
      <c r="S938" s="144">
        <f t="shared" si="281"/>
        <v>1272.4431487500001</v>
      </c>
      <c r="T938" s="144">
        <v>0</v>
      </c>
      <c r="U938" s="144">
        <f t="shared" si="288"/>
        <v>18231.568148750001</v>
      </c>
      <c r="V938" s="145"/>
      <c r="W938" s="152">
        <v>3798</v>
      </c>
      <c r="X938" s="146">
        <f t="shared" si="282"/>
        <v>469.43279999999993</v>
      </c>
      <c r="Y938" s="144">
        <v>0</v>
      </c>
      <c r="Z938" s="144">
        <f t="shared" si="283"/>
        <v>4267.4327999999996</v>
      </c>
      <c r="AA938" s="144">
        <f t="shared" si="284"/>
        <v>18231.568148750001</v>
      </c>
      <c r="AB938" s="144">
        <f t="shared" si="285"/>
        <v>4267.4327999999996</v>
      </c>
      <c r="AC938" s="147">
        <f t="shared" si="286"/>
        <v>22499</v>
      </c>
      <c r="AD938" s="48"/>
      <c r="AE938" s="21">
        <v>10</v>
      </c>
      <c r="AF938" s="21">
        <v>1</v>
      </c>
      <c r="AG938" s="21">
        <f t="shared" si="289"/>
        <v>1695.9124999999999</v>
      </c>
      <c r="AH938" s="21">
        <f t="shared" si="290"/>
        <v>0</v>
      </c>
      <c r="AI938" s="21">
        <f t="shared" si="291"/>
        <v>1695.9124999999999</v>
      </c>
      <c r="AJ938" s="21">
        <f t="shared" si="292"/>
        <v>127.24431487500001</v>
      </c>
      <c r="AK938" s="21">
        <f t="shared" si="293"/>
        <v>0</v>
      </c>
      <c r="AL938" s="21">
        <f t="shared" si="294"/>
        <v>1823.156814875</v>
      </c>
      <c r="AM938" s="21">
        <f t="shared" si="295"/>
        <v>379.8</v>
      </c>
      <c r="AN938" s="21">
        <f t="shared" si="296"/>
        <v>46.943279999999994</v>
      </c>
      <c r="AO938" s="21">
        <f t="shared" si="297"/>
        <v>0</v>
      </c>
      <c r="AP938" s="21">
        <f t="shared" si="298"/>
        <v>426.74328000000003</v>
      </c>
      <c r="AQ938" s="23">
        <f t="shared" si="299"/>
        <v>2249.9000948749999</v>
      </c>
    </row>
    <row r="939" spans="1:43" ht="120" x14ac:dyDescent="0.25">
      <c r="A939" s="128">
        <v>2</v>
      </c>
      <c r="B939" s="140" t="s">
        <v>792</v>
      </c>
      <c r="C939" s="118" t="s">
        <v>656</v>
      </c>
      <c r="D939" s="5"/>
      <c r="E939" s="5"/>
      <c r="F939" s="5"/>
      <c r="G939" s="5"/>
      <c r="H939" s="5"/>
      <c r="I939" s="5"/>
      <c r="J939" s="5"/>
      <c r="K939" s="5"/>
      <c r="L939" s="28"/>
      <c r="M939" s="141" t="s">
        <v>732</v>
      </c>
      <c r="N939" s="142">
        <v>0</v>
      </c>
      <c r="O939" s="150"/>
      <c r="P939" s="144">
        <v>0</v>
      </c>
      <c r="Q939" s="144">
        <v>0</v>
      </c>
      <c r="R939" s="144">
        <f t="shared" si="287"/>
        <v>0</v>
      </c>
      <c r="S939" s="144">
        <f t="shared" si="281"/>
        <v>0</v>
      </c>
      <c r="T939" s="144">
        <v>0</v>
      </c>
      <c r="U939" s="144">
        <f t="shared" si="288"/>
        <v>0</v>
      </c>
      <c r="V939" s="145"/>
      <c r="W939" s="144">
        <v>0</v>
      </c>
      <c r="X939" s="146">
        <f t="shared" si="282"/>
        <v>0</v>
      </c>
      <c r="Y939" s="144">
        <v>0</v>
      </c>
      <c r="Z939" s="144">
        <f t="shared" si="283"/>
        <v>0</v>
      </c>
      <c r="AA939" s="144">
        <f t="shared" si="284"/>
        <v>0</v>
      </c>
      <c r="AB939" s="144">
        <f t="shared" si="285"/>
        <v>0</v>
      </c>
      <c r="AC939" s="147">
        <f t="shared" si="286"/>
        <v>0</v>
      </c>
      <c r="AD939" s="48"/>
      <c r="AE939" s="21">
        <v>10</v>
      </c>
      <c r="AF939" s="21">
        <v>0</v>
      </c>
      <c r="AG939" s="21">
        <f t="shared" si="289"/>
        <v>0</v>
      </c>
      <c r="AH939" s="21">
        <f t="shared" si="290"/>
        <v>0</v>
      </c>
      <c r="AI939" s="21">
        <f t="shared" si="291"/>
        <v>0</v>
      </c>
      <c r="AJ939" s="21">
        <f t="shared" si="292"/>
        <v>0</v>
      </c>
      <c r="AK939" s="21">
        <f t="shared" si="293"/>
        <v>0</v>
      </c>
      <c r="AL939" s="21">
        <f t="shared" si="294"/>
        <v>0</v>
      </c>
      <c r="AM939" s="21">
        <f t="shared" si="295"/>
        <v>0</v>
      </c>
      <c r="AN939" s="21">
        <f t="shared" si="296"/>
        <v>0</v>
      </c>
      <c r="AO939" s="21">
        <f t="shared" si="297"/>
        <v>0</v>
      </c>
      <c r="AP939" s="21">
        <f t="shared" si="298"/>
        <v>0</v>
      </c>
      <c r="AQ939" s="23">
        <f t="shared" si="299"/>
        <v>0</v>
      </c>
    </row>
    <row r="940" spans="1:43" x14ac:dyDescent="0.25">
      <c r="A940" s="128">
        <v>2.1</v>
      </c>
      <c r="B940" s="140" t="s">
        <v>792</v>
      </c>
      <c r="C940" s="118" t="s">
        <v>657</v>
      </c>
      <c r="D940" s="5"/>
      <c r="E940" s="5"/>
      <c r="F940" s="5"/>
      <c r="G940" s="5"/>
      <c r="H940" s="5"/>
      <c r="I940" s="5"/>
      <c r="J940" s="5"/>
      <c r="K940" s="5"/>
      <c r="L940" s="28"/>
      <c r="M940" s="148" t="s">
        <v>47</v>
      </c>
      <c r="N940" s="149">
        <v>3000</v>
      </c>
      <c r="O940" s="150"/>
      <c r="P940" s="151">
        <v>162.47</v>
      </c>
      <c r="Q940" s="144">
        <v>0</v>
      </c>
      <c r="R940" s="144">
        <f t="shared" si="287"/>
        <v>162.47</v>
      </c>
      <c r="S940" s="144">
        <f t="shared" si="281"/>
        <v>12.1901241</v>
      </c>
      <c r="T940" s="144">
        <v>0</v>
      </c>
      <c r="U940" s="144">
        <f t="shared" si="288"/>
        <v>174.66012409999999</v>
      </c>
      <c r="V940" s="145"/>
      <c r="W940" s="152">
        <v>14.77</v>
      </c>
      <c r="X940" s="146">
        <f t="shared" si="282"/>
        <v>1.8255719999999998</v>
      </c>
      <c r="Y940" s="144">
        <v>0</v>
      </c>
      <c r="Z940" s="144">
        <f t="shared" si="283"/>
        <v>16.595572000000001</v>
      </c>
      <c r="AA940" s="144">
        <f t="shared" si="284"/>
        <v>523980.37229999999</v>
      </c>
      <c r="AB940" s="144">
        <f t="shared" si="285"/>
        <v>49786.716</v>
      </c>
      <c r="AC940" s="147">
        <f t="shared" si="286"/>
        <v>573767</v>
      </c>
      <c r="AD940" s="48"/>
      <c r="AE940" s="21">
        <v>10</v>
      </c>
      <c r="AF940" s="21">
        <v>3000</v>
      </c>
      <c r="AG940" s="21">
        <f t="shared" si="289"/>
        <v>48741</v>
      </c>
      <c r="AH940" s="21">
        <f t="shared" si="290"/>
        <v>0</v>
      </c>
      <c r="AI940" s="21">
        <f t="shared" si="291"/>
        <v>48741</v>
      </c>
      <c r="AJ940" s="21">
        <f t="shared" si="292"/>
        <v>3657.0372299999999</v>
      </c>
      <c r="AK940" s="21">
        <f t="shared" si="293"/>
        <v>0</v>
      </c>
      <c r="AL940" s="21">
        <f t="shared" si="294"/>
        <v>52398.037230000002</v>
      </c>
      <c r="AM940" s="21">
        <f t="shared" si="295"/>
        <v>4431</v>
      </c>
      <c r="AN940" s="21">
        <f t="shared" si="296"/>
        <v>547.6715999999999</v>
      </c>
      <c r="AO940" s="21">
        <f t="shared" si="297"/>
        <v>0</v>
      </c>
      <c r="AP940" s="21">
        <f t="shared" si="298"/>
        <v>4978.6715999999997</v>
      </c>
      <c r="AQ940" s="23">
        <f t="shared" si="299"/>
        <v>57376.708830000003</v>
      </c>
    </row>
    <row r="941" spans="1:43" ht="90" x14ac:dyDescent="0.25">
      <c r="A941" s="128">
        <v>3</v>
      </c>
      <c r="B941" s="140" t="s">
        <v>792</v>
      </c>
      <c r="C941" s="118" t="s">
        <v>658</v>
      </c>
      <c r="D941" s="5"/>
      <c r="E941" s="5"/>
      <c r="F941" s="5"/>
      <c r="G941" s="5"/>
      <c r="H941" s="5"/>
      <c r="I941" s="5"/>
      <c r="J941" s="5"/>
      <c r="K941" s="5"/>
      <c r="L941" s="28"/>
      <c r="M941" s="141" t="s">
        <v>732</v>
      </c>
      <c r="N941" s="142">
        <v>0</v>
      </c>
      <c r="O941" s="150"/>
      <c r="P941" s="144">
        <v>0</v>
      </c>
      <c r="Q941" s="144">
        <v>0</v>
      </c>
      <c r="R941" s="144">
        <f t="shared" si="287"/>
        <v>0</v>
      </c>
      <c r="S941" s="144">
        <f t="shared" si="281"/>
        <v>0</v>
      </c>
      <c r="T941" s="144">
        <v>0</v>
      </c>
      <c r="U941" s="144">
        <f t="shared" si="288"/>
        <v>0</v>
      </c>
      <c r="V941" s="145"/>
      <c r="W941" s="144">
        <v>0</v>
      </c>
      <c r="X941" s="146">
        <f t="shared" si="282"/>
        <v>0</v>
      </c>
      <c r="Y941" s="144">
        <v>0</v>
      </c>
      <c r="Z941" s="144">
        <f t="shared" si="283"/>
        <v>0</v>
      </c>
      <c r="AA941" s="144">
        <f t="shared" si="284"/>
        <v>0</v>
      </c>
      <c r="AB941" s="144">
        <f t="shared" si="285"/>
        <v>0</v>
      </c>
      <c r="AC941" s="147">
        <f t="shared" si="286"/>
        <v>0</v>
      </c>
      <c r="AD941" s="48"/>
      <c r="AE941" s="21">
        <v>10</v>
      </c>
      <c r="AF941" s="21">
        <v>0</v>
      </c>
      <c r="AG941" s="21">
        <f t="shared" si="289"/>
        <v>0</v>
      </c>
      <c r="AH941" s="21">
        <f t="shared" si="290"/>
        <v>0</v>
      </c>
      <c r="AI941" s="21">
        <f t="shared" si="291"/>
        <v>0</v>
      </c>
      <c r="AJ941" s="21">
        <f t="shared" si="292"/>
        <v>0</v>
      </c>
      <c r="AK941" s="21">
        <f t="shared" si="293"/>
        <v>0</v>
      </c>
      <c r="AL941" s="21">
        <f t="shared" si="294"/>
        <v>0</v>
      </c>
      <c r="AM941" s="21">
        <f t="shared" si="295"/>
        <v>0</v>
      </c>
      <c r="AN941" s="21">
        <f t="shared" si="296"/>
        <v>0</v>
      </c>
      <c r="AO941" s="21">
        <f t="shared" si="297"/>
        <v>0</v>
      </c>
      <c r="AP941" s="21">
        <f t="shared" si="298"/>
        <v>0</v>
      </c>
      <c r="AQ941" s="23">
        <f t="shared" si="299"/>
        <v>0</v>
      </c>
    </row>
    <row r="942" spans="1:43" x14ac:dyDescent="0.25">
      <c r="A942" s="128">
        <v>3.1</v>
      </c>
      <c r="B942" s="140" t="s">
        <v>792</v>
      </c>
      <c r="C942" s="125" t="s">
        <v>659</v>
      </c>
      <c r="D942" s="5"/>
      <c r="E942" s="5"/>
      <c r="F942" s="5"/>
      <c r="G942" s="5"/>
      <c r="H942" s="5"/>
      <c r="I942" s="5"/>
      <c r="J942" s="5"/>
      <c r="K942" s="5"/>
      <c r="L942" s="28"/>
      <c r="M942" s="148" t="s">
        <v>719</v>
      </c>
      <c r="N942" s="149">
        <v>60</v>
      </c>
      <c r="O942" s="150"/>
      <c r="P942" s="151">
        <v>6251.93</v>
      </c>
      <c r="Q942" s="144">
        <v>0</v>
      </c>
      <c r="R942" s="144">
        <f t="shared" si="287"/>
        <v>6251.93</v>
      </c>
      <c r="S942" s="144">
        <f t="shared" si="281"/>
        <v>469.08230790000005</v>
      </c>
      <c r="T942" s="144">
        <v>0</v>
      </c>
      <c r="U942" s="144">
        <f t="shared" si="288"/>
        <v>6721.0123079000005</v>
      </c>
      <c r="V942" s="145"/>
      <c r="W942" s="152">
        <v>886.2</v>
      </c>
      <c r="X942" s="146">
        <f t="shared" si="282"/>
        <v>109.53431999999999</v>
      </c>
      <c r="Y942" s="144">
        <v>0</v>
      </c>
      <c r="Z942" s="144">
        <f t="shared" si="283"/>
        <v>995.73432000000003</v>
      </c>
      <c r="AA942" s="144">
        <f t="shared" si="284"/>
        <v>403260.73847400001</v>
      </c>
      <c r="AB942" s="144">
        <f t="shared" si="285"/>
        <v>59744.059200000003</v>
      </c>
      <c r="AC942" s="147">
        <f t="shared" si="286"/>
        <v>463005</v>
      </c>
      <c r="AD942" s="48"/>
      <c r="AE942" s="21">
        <v>10</v>
      </c>
      <c r="AF942" s="21">
        <v>60</v>
      </c>
      <c r="AG942" s="21">
        <f t="shared" si="289"/>
        <v>37511.58</v>
      </c>
      <c r="AH942" s="21">
        <f t="shared" si="290"/>
        <v>0</v>
      </c>
      <c r="AI942" s="21">
        <f t="shared" si="291"/>
        <v>37511.58</v>
      </c>
      <c r="AJ942" s="21">
        <f t="shared" si="292"/>
        <v>2814.4938474</v>
      </c>
      <c r="AK942" s="21">
        <f t="shared" si="293"/>
        <v>0</v>
      </c>
      <c r="AL942" s="21">
        <f t="shared" si="294"/>
        <v>40326.073847400003</v>
      </c>
      <c r="AM942" s="21">
        <f t="shared" si="295"/>
        <v>5317.2</v>
      </c>
      <c r="AN942" s="21">
        <f t="shared" si="296"/>
        <v>657.20591999999988</v>
      </c>
      <c r="AO942" s="21">
        <f t="shared" si="297"/>
        <v>0</v>
      </c>
      <c r="AP942" s="21">
        <f t="shared" si="298"/>
        <v>5974.4059199999992</v>
      </c>
      <c r="AQ942" s="23">
        <f t="shared" si="299"/>
        <v>46300.4797674</v>
      </c>
    </row>
    <row r="943" spans="1:43" ht="60" x14ac:dyDescent="0.25">
      <c r="A943" s="128">
        <v>4</v>
      </c>
      <c r="B943" s="140" t="s">
        <v>792</v>
      </c>
      <c r="C943" s="118" t="s">
        <v>660</v>
      </c>
      <c r="D943" s="5"/>
      <c r="E943" s="5"/>
      <c r="F943" s="5"/>
      <c r="G943" s="5"/>
      <c r="H943" s="5"/>
      <c r="I943" s="5"/>
      <c r="J943" s="5"/>
      <c r="K943" s="5"/>
      <c r="L943" s="28"/>
      <c r="M943" s="148" t="s">
        <v>47</v>
      </c>
      <c r="N943" s="149">
        <v>26500</v>
      </c>
      <c r="O943" s="150"/>
      <c r="P943" s="151">
        <v>23.21</v>
      </c>
      <c r="Q943" s="144">
        <v>0</v>
      </c>
      <c r="R943" s="144">
        <f t="shared" si="287"/>
        <v>23.21</v>
      </c>
      <c r="S943" s="144">
        <f t="shared" si="281"/>
        <v>1.7414463</v>
      </c>
      <c r="T943" s="144">
        <v>0</v>
      </c>
      <c r="U943" s="144">
        <f t="shared" si="288"/>
        <v>24.951446300000001</v>
      </c>
      <c r="V943" s="145"/>
      <c r="W943" s="152">
        <v>5.2750000000000004</v>
      </c>
      <c r="X943" s="146">
        <f t="shared" si="282"/>
        <v>0.65198999999999996</v>
      </c>
      <c r="Y943" s="144">
        <v>0</v>
      </c>
      <c r="Z943" s="144">
        <f t="shared" si="283"/>
        <v>5.92699</v>
      </c>
      <c r="AA943" s="144">
        <f t="shared" si="284"/>
        <v>661213.32695000002</v>
      </c>
      <c r="AB943" s="144">
        <f t="shared" si="285"/>
        <v>157065.23499999999</v>
      </c>
      <c r="AC943" s="147">
        <f t="shared" si="286"/>
        <v>818279</v>
      </c>
      <c r="AD943" s="48"/>
      <c r="AE943" s="21">
        <v>10</v>
      </c>
      <c r="AF943" s="21">
        <v>26500</v>
      </c>
      <c r="AG943" s="21">
        <f t="shared" si="289"/>
        <v>61506.5</v>
      </c>
      <c r="AH943" s="21">
        <f t="shared" si="290"/>
        <v>0</v>
      </c>
      <c r="AI943" s="21">
        <f t="shared" si="291"/>
        <v>61506.5</v>
      </c>
      <c r="AJ943" s="21">
        <f t="shared" si="292"/>
        <v>4614.8326950000001</v>
      </c>
      <c r="AK943" s="21">
        <f t="shared" si="293"/>
        <v>0</v>
      </c>
      <c r="AL943" s="21">
        <f t="shared" si="294"/>
        <v>66121.332695000005</v>
      </c>
      <c r="AM943" s="21">
        <f t="shared" si="295"/>
        <v>13978.75</v>
      </c>
      <c r="AN943" s="21">
        <f t="shared" si="296"/>
        <v>1727.7734999999998</v>
      </c>
      <c r="AO943" s="21">
        <f t="shared" si="297"/>
        <v>0</v>
      </c>
      <c r="AP943" s="21">
        <f t="shared" si="298"/>
        <v>15706.523499999999</v>
      </c>
      <c r="AQ943" s="23">
        <f t="shared" si="299"/>
        <v>81827.856195</v>
      </c>
    </row>
    <row r="944" spans="1:43" ht="75" x14ac:dyDescent="0.25">
      <c r="A944" s="128">
        <v>5</v>
      </c>
      <c r="B944" s="140" t="s">
        <v>792</v>
      </c>
      <c r="C944" s="118" t="s">
        <v>661</v>
      </c>
      <c r="D944" s="5"/>
      <c r="E944" s="5"/>
      <c r="F944" s="5"/>
      <c r="G944" s="5"/>
      <c r="H944" s="5"/>
      <c r="I944" s="5"/>
      <c r="J944" s="5"/>
      <c r="K944" s="5"/>
      <c r="L944" s="28"/>
      <c r="M944" s="141" t="s">
        <v>732</v>
      </c>
      <c r="N944" s="142">
        <v>0</v>
      </c>
      <c r="O944" s="150"/>
      <c r="P944" s="144">
        <v>0</v>
      </c>
      <c r="Q944" s="144">
        <v>0</v>
      </c>
      <c r="R944" s="144">
        <f t="shared" si="287"/>
        <v>0</v>
      </c>
      <c r="S944" s="144">
        <f t="shared" si="281"/>
        <v>0</v>
      </c>
      <c r="T944" s="144">
        <v>0</v>
      </c>
      <c r="U944" s="144">
        <f t="shared" si="288"/>
        <v>0</v>
      </c>
      <c r="V944" s="145"/>
      <c r="W944" s="144">
        <v>0</v>
      </c>
      <c r="X944" s="146">
        <f t="shared" si="282"/>
        <v>0</v>
      </c>
      <c r="Y944" s="144">
        <v>0</v>
      </c>
      <c r="Z944" s="144">
        <f t="shared" si="283"/>
        <v>0</v>
      </c>
      <c r="AA944" s="144">
        <f t="shared" si="284"/>
        <v>0</v>
      </c>
      <c r="AB944" s="144">
        <f t="shared" si="285"/>
        <v>0</v>
      </c>
      <c r="AC944" s="147">
        <f t="shared" si="286"/>
        <v>0</v>
      </c>
      <c r="AD944" s="48"/>
      <c r="AE944" s="21">
        <v>10</v>
      </c>
      <c r="AF944" s="21">
        <v>0</v>
      </c>
      <c r="AG944" s="21">
        <f t="shared" si="289"/>
        <v>0</v>
      </c>
      <c r="AH944" s="21">
        <f t="shared" si="290"/>
        <v>0</v>
      </c>
      <c r="AI944" s="21">
        <f t="shared" si="291"/>
        <v>0</v>
      </c>
      <c r="AJ944" s="21">
        <f t="shared" si="292"/>
        <v>0</v>
      </c>
      <c r="AK944" s="21">
        <f t="shared" si="293"/>
        <v>0</v>
      </c>
      <c r="AL944" s="21">
        <f t="shared" si="294"/>
        <v>0</v>
      </c>
      <c r="AM944" s="21">
        <f t="shared" si="295"/>
        <v>0</v>
      </c>
      <c r="AN944" s="21">
        <f t="shared" si="296"/>
        <v>0</v>
      </c>
      <c r="AO944" s="21">
        <f t="shared" si="297"/>
        <v>0</v>
      </c>
      <c r="AP944" s="21">
        <f t="shared" si="298"/>
        <v>0</v>
      </c>
      <c r="AQ944" s="23">
        <f t="shared" si="299"/>
        <v>0</v>
      </c>
    </row>
    <row r="945" spans="1:43" x14ac:dyDescent="0.25">
      <c r="A945" s="128">
        <v>5.0999999999999996</v>
      </c>
      <c r="B945" s="140" t="s">
        <v>792</v>
      </c>
      <c r="C945" s="118" t="s">
        <v>662</v>
      </c>
      <c r="D945" s="5"/>
      <c r="E945" s="5"/>
      <c r="F945" s="5"/>
      <c r="G945" s="5"/>
      <c r="H945" s="5"/>
      <c r="I945" s="5"/>
      <c r="J945" s="5"/>
      <c r="K945" s="5"/>
      <c r="L945" s="28"/>
      <c r="M945" s="148" t="s">
        <v>47</v>
      </c>
      <c r="N945" s="149">
        <v>10000</v>
      </c>
      <c r="O945" s="150"/>
      <c r="P945" s="151">
        <v>28.484999999999999</v>
      </c>
      <c r="Q945" s="144">
        <v>0</v>
      </c>
      <c r="R945" s="144">
        <f t="shared" si="287"/>
        <v>28.484999999999999</v>
      </c>
      <c r="S945" s="144">
        <f t="shared" si="281"/>
        <v>2.1372295499999998</v>
      </c>
      <c r="T945" s="144">
        <v>0</v>
      </c>
      <c r="U945" s="144">
        <f t="shared" si="288"/>
        <v>30.62222955</v>
      </c>
      <c r="V945" s="145"/>
      <c r="W945" s="152">
        <v>25.32</v>
      </c>
      <c r="X945" s="146">
        <f t="shared" si="282"/>
        <v>3.1295519999999999</v>
      </c>
      <c r="Y945" s="144">
        <v>0</v>
      </c>
      <c r="Z945" s="144">
        <f t="shared" si="283"/>
        <v>28.449552000000001</v>
      </c>
      <c r="AA945" s="144">
        <f t="shared" si="284"/>
        <v>306222.29550000001</v>
      </c>
      <c r="AB945" s="144">
        <f t="shared" si="285"/>
        <v>284495.52</v>
      </c>
      <c r="AC945" s="147">
        <f t="shared" si="286"/>
        <v>590718</v>
      </c>
      <c r="AD945" s="48"/>
      <c r="AE945" s="21">
        <v>10</v>
      </c>
      <c r="AF945" s="21">
        <v>10000</v>
      </c>
      <c r="AG945" s="21">
        <f t="shared" si="289"/>
        <v>28485</v>
      </c>
      <c r="AH945" s="21">
        <f t="shared" si="290"/>
        <v>0</v>
      </c>
      <c r="AI945" s="21">
        <f t="shared" si="291"/>
        <v>28485</v>
      </c>
      <c r="AJ945" s="21">
        <f t="shared" si="292"/>
        <v>2137.22955</v>
      </c>
      <c r="AK945" s="21">
        <f t="shared" si="293"/>
        <v>0</v>
      </c>
      <c r="AL945" s="21">
        <f t="shared" si="294"/>
        <v>30622.22955</v>
      </c>
      <c r="AM945" s="21">
        <f t="shared" si="295"/>
        <v>25320</v>
      </c>
      <c r="AN945" s="21">
        <f t="shared" si="296"/>
        <v>3129.5520000000001</v>
      </c>
      <c r="AO945" s="21">
        <f t="shared" si="297"/>
        <v>0</v>
      </c>
      <c r="AP945" s="21">
        <f t="shared" si="298"/>
        <v>28449.552</v>
      </c>
      <c r="AQ945" s="23">
        <f t="shared" si="299"/>
        <v>59071.78155</v>
      </c>
    </row>
    <row r="946" spans="1:43" ht="105" x14ac:dyDescent="0.25">
      <c r="A946" s="128">
        <v>6</v>
      </c>
      <c r="B946" s="140" t="s">
        <v>792</v>
      </c>
      <c r="C946" s="118" t="s">
        <v>663</v>
      </c>
      <c r="D946" s="5"/>
      <c r="E946" s="5"/>
      <c r="F946" s="5"/>
      <c r="G946" s="5"/>
      <c r="H946" s="5"/>
      <c r="I946" s="5"/>
      <c r="J946" s="5"/>
      <c r="K946" s="5"/>
      <c r="L946" s="28"/>
      <c r="M946" s="141" t="s">
        <v>732</v>
      </c>
      <c r="N946" s="142">
        <v>0</v>
      </c>
      <c r="O946" s="150"/>
      <c r="P946" s="144">
        <v>0</v>
      </c>
      <c r="Q946" s="144">
        <v>0</v>
      </c>
      <c r="R946" s="144">
        <f t="shared" si="287"/>
        <v>0</v>
      </c>
      <c r="S946" s="144">
        <f t="shared" si="281"/>
        <v>0</v>
      </c>
      <c r="T946" s="144">
        <v>0</v>
      </c>
      <c r="U946" s="144">
        <f t="shared" si="288"/>
        <v>0</v>
      </c>
      <c r="V946" s="145"/>
      <c r="W946" s="152">
        <v>0</v>
      </c>
      <c r="X946" s="146">
        <f t="shared" si="282"/>
        <v>0</v>
      </c>
      <c r="Y946" s="144">
        <v>0</v>
      </c>
      <c r="Z946" s="144">
        <f t="shared" si="283"/>
        <v>0</v>
      </c>
      <c r="AA946" s="144">
        <f t="shared" si="284"/>
        <v>0</v>
      </c>
      <c r="AB946" s="144">
        <f t="shared" si="285"/>
        <v>0</v>
      </c>
      <c r="AC946" s="147">
        <f t="shared" si="286"/>
        <v>0</v>
      </c>
      <c r="AD946" s="48"/>
      <c r="AE946" s="21">
        <v>10</v>
      </c>
      <c r="AF946" s="21">
        <v>0</v>
      </c>
      <c r="AG946" s="21">
        <f t="shared" si="289"/>
        <v>0</v>
      </c>
      <c r="AH946" s="21">
        <f t="shared" si="290"/>
        <v>0</v>
      </c>
      <c r="AI946" s="21">
        <f t="shared" si="291"/>
        <v>0</v>
      </c>
      <c r="AJ946" s="21">
        <f t="shared" si="292"/>
        <v>0</v>
      </c>
      <c r="AK946" s="21">
        <f t="shared" si="293"/>
        <v>0</v>
      </c>
      <c r="AL946" s="21">
        <f t="shared" si="294"/>
        <v>0</v>
      </c>
      <c r="AM946" s="21">
        <f t="shared" si="295"/>
        <v>0</v>
      </c>
      <c r="AN946" s="21">
        <f t="shared" si="296"/>
        <v>0</v>
      </c>
      <c r="AO946" s="21">
        <f t="shared" si="297"/>
        <v>0</v>
      </c>
      <c r="AP946" s="21">
        <f t="shared" si="298"/>
        <v>0</v>
      </c>
      <c r="AQ946" s="23">
        <f t="shared" si="299"/>
        <v>0</v>
      </c>
    </row>
    <row r="947" spans="1:43" x14ac:dyDescent="0.25">
      <c r="A947" s="128">
        <v>6.1</v>
      </c>
      <c r="B947" s="140" t="s">
        <v>792</v>
      </c>
      <c r="C947" s="118" t="s">
        <v>664</v>
      </c>
      <c r="D947" s="5"/>
      <c r="E947" s="5"/>
      <c r="F947" s="5"/>
      <c r="G947" s="5"/>
      <c r="H947" s="5"/>
      <c r="I947" s="5"/>
      <c r="J947" s="5"/>
      <c r="K947" s="5"/>
      <c r="L947" s="28"/>
      <c r="M947" s="148" t="s">
        <v>719</v>
      </c>
      <c r="N947" s="149">
        <v>4</v>
      </c>
      <c r="O947" s="150"/>
      <c r="P947" s="151">
        <v>13309.88</v>
      </c>
      <c r="Q947" s="144">
        <v>0</v>
      </c>
      <c r="R947" s="144">
        <f t="shared" si="287"/>
        <v>13309.88</v>
      </c>
      <c r="S947" s="144">
        <f t="shared" si="281"/>
        <v>998.6402963999999</v>
      </c>
      <c r="T947" s="144">
        <v>0</v>
      </c>
      <c r="U947" s="144">
        <f t="shared" si="288"/>
        <v>14308.520296399998</v>
      </c>
      <c r="V947" s="145"/>
      <c r="W947" s="152">
        <v>3162</v>
      </c>
      <c r="X947" s="146">
        <f t="shared" si="282"/>
        <v>390.82319999999999</v>
      </c>
      <c r="Y947" s="144">
        <v>0</v>
      </c>
      <c r="Z947" s="144">
        <f t="shared" si="283"/>
        <v>3552.8231999999998</v>
      </c>
      <c r="AA947" s="144">
        <f t="shared" si="284"/>
        <v>57234.081185599993</v>
      </c>
      <c r="AB947" s="144">
        <f t="shared" si="285"/>
        <v>14211.292799999999</v>
      </c>
      <c r="AC947" s="147">
        <f t="shared" si="286"/>
        <v>71445</v>
      </c>
      <c r="AD947" s="48"/>
      <c r="AE947" s="21">
        <v>10</v>
      </c>
      <c r="AF947" s="21">
        <v>4</v>
      </c>
      <c r="AG947" s="21">
        <f t="shared" si="289"/>
        <v>5323.9519999999993</v>
      </c>
      <c r="AH947" s="21">
        <f t="shared" si="290"/>
        <v>0</v>
      </c>
      <c r="AI947" s="21">
        <f t="shared" si="291"/>
        <v>5323.9519999999993</v>
      </c>
      <c r="AJ947" s="21">
        <f t="shared" si="292"/>
        <v>399.45611855999994</v>
      </c>
      <c r="AK947" s="21">
        <f t="shared" si="293"/>
        <v>0</v>
      </c>
      <c r="AL947" s="21">
        <f t="shared" si="294"/>
        <v>5723.4081185599989</v>
      </c>
      <c r="AM947" s="21">
        <f t="shared" si="295"/>
        <v>1264.8</v>
      </c>
      <c r="AN947" s="21">
        <f t="shared" si="296"/>
        <v>156.32928000000001</v>
      </c>
      <c r="AO947" s="21">
        <f t="shared" si="297"/>
        <v>0</v>
      </c>
      <c r="AP947" s="21">
        <f t="shared" si="298"/>
        <v>1421.1292799999999</v>
      </c>
      <c r="AQ947" s="23">
        <f t="shared" si="299"/>
        <v>7144.537398559999</v>
      </c>
    </row>
    <row r="948" spans="1:43" x14ac:dyDescent="0.25">
      <c r="A948" s="128">
        <v>6.2</v>
      </c>
      <c r="B948" s="140" t="s">
        <v>792</v>
      </c>
      <c r="C948" s="118" t="s">
        <v>665</v>
      </c>
      <c r="D948" s="5"/>
      <c r="E948" s="5"/>
      <c r="F948" s="5"/>
      <c r="G948" s="5"/>
      <c r="H948" s="5"/>
      <c r="I948" s="5"/>
      <c r="J948" s="5"/>
      <c r="K948" s="5"/>
      <c r="L948" s="28"/>
      <c r="M948" s="148" t="s">
        <v>719</v>
      </c>
      <c r="N948" s="149">
        <v>2</v>
      </c>
      <c r="O948" s="150"/>
      <c r="P948" s="151">
        <v>4440.4949999999999</v>
      </c>
      <c r="Q948" s="144">
        <v>0</v>
      </c>
      <c r="R948" s="144">
        <f t="shared" si="287"/>
        <v>4440.4949999999999</v>
      </c>
      <c r="S948" s="144">
        <f t="shared" si="281"/>
        <v>333.17033985</v>
      </c>
      <c r="T948" s="144">
        <v>0</v>
      </c>
      <c r="U948" s="144">
        <f t="shared" si="288"/>
        <v>4773.6653398500002</v>
      </c>
      <c r="V948" s="145"/>
      <c r="W948" s="144">
        <v>1266</v>
      </c>
      <c r="X948" s="146">
        <f t="shared" si="282"/>
        <v>156.4776</v>
      </c>
      <c r="Y948" s="144">
        <v>0</v>
      </c>
      <c r="Z948" s="144">
        <f t="shared" si="283"/>
        <v>1422.4775999999999</v>
      </c>
      <c r="AA948" s="144">
        <f t="shared" si="284"/>
        <v>9547.3306797000005</v>
      </c>
      <c r="AB948" s="144">
        <f t="shared" si="285"/>
        <v>2844.9551999999999</v>
      </c>
      <c r="AC948" s="147">
        <f t="shared" si="286"/>
        <v>12392</v>
      </c>
      <c r="AD948" s="48"/>
      <c r="AE948" s="21">
        <v>10</v>
      </c>
      <c r="AF948" s="21">
        <v>2</v>
      </c>
      <c r="AG948" s="21">
        <f t="shared" si="289"/>
        <v>888.09899999999993</v>
      </c>
      <c r="AH948" s="21">
        <f t="shared" si="290"/>
        <v>0</v>
      </c>
      <c r="AI948" s="21">
        <f t="shared" si="291"/>
        <v>888.09899999999993</v>
      </c>
      <c r="AJ948" s="21">
        <f t="shared" si="292"/>
        <v>66.63406796999999</v>
      </c>
      <c r="AK948" s="21">
        <f t="shared" si="293"/>
        <v>0</v>
      </c>
      <c r="AL948" s="21">
        <f t="shared" si="294"/>
        <v>954.73306796999987</v>
      </c>
      <c r="AM948" s="21">
        <f t="shared" si="295"/>
        <v>253.2</v>
      </c>
      <c r="AN948" s="21">
        <f t="shared" si="296"/>
        <v>31.295519999999996</v>
      </c>
      <c r="AO948" s="21">
        <f t="shared" si="297"/>
        <v>0</v>
      </c>
      <c r="AP948" s="21">
        <f t="shared" si="298"/>
        <v>284.49552</v>
      </c>
      <c r="AQ948" s="23">
        <f t="shared" si="299"/>
        <v>1239.2285879699998</v>
      </c>
    </row>
    <row r="949" spans="1:43" ht="60" x14ac:dyDescent="0.25">
      <c r="A949" s="128">
        <v>7</v>
      </c>
      <c r="B949" s="140" t="s">
        <v>792</v>
      </c>
      <c r="C949" s="118" t="s">
        <v>666</v>
      </c>
      <c r="D949" s="5"/>
      <c r="E949" s="5"/>
      <c r="F949" s="5"/>
      <c r="G949" s="5"/>
      <c r="H949" s="5"/>
      <c r="I949" s="5"/>
      <c r="J949" s="5"/>
      <c r="K949" s="5"/>
      <c r="L949" s="28"/>
      <c r="M949" s="141" t="s">
        <v>732</v>
      </c>
      <c r="N949" s="142">
        <v>0</v>
      </c>
      <c r="O949" s="150"/>
      <c r="P949" s="144">
        <v>0</v>
      </c>
      <c r="Q949" s="144">
        <v>0</v>
      </c>
      <c r="R949" s="144">
        <f t="shared" si="287"/>
        <v>0</v>
      </c>
      <c r="S949" s="144">
        <f t="shared" si="281"/>
        <v>0</v>
      </c>
      <c r="T949" s="144">
        <v>0</v>
      </c>
      <c r="U949" s="144">
        <f t="shared" si="288"/>
        <v>0</v>
      </c>
      <c r="V949" s="145"/>
      <c r="W949" s="144">
        <v>0</v>
      </c>
      <c r="X949" s="146">
        <f t="shared" si="282"/>
        <v>0</v>
      </c>
      <c r="Y949" s="144">
        <v>0</v>
      </c>
      <c r="Z949" s="144">
        <f t="shared" si="283"/>
        <v>0</v>
      </c>
      <c r="AA949" s="144">
        <f t="shared" si="284"/>
        <v>0</v>
      </c>
      <c r="AB949" s="144">
        <f t="shared" si="285"/>
        <v>0</v>
      </c>
      <c r="AC949" s="147">
        <f t="shared" si="286"/>
        <v>0</v>
      </c>
      <c r="AD949" s="48"/>
      <c r="AE949" s="21">
        <v>10</v>
      </c>
      <c r="AF949" s="21">
        <v>0</v>
      </c>
      <c r="AG949" s="21">
        <f t="shared" si="289"/>
        <v>0</v>
      </c>
      <c r="AH949" s="21">
        <f t="shared" si="290"/>
        <v>0</v>
      </c>
      <c r="AI949" s="21">
        <f t="shared" si="291"/>
        <v>0</v>
      </c>
      <c r="AJ949" s="21">
        <f t="shared" si="292"/>
        <v>0</v>
      </c>
      <c r="AK949" s="21">
        <f t="shared" si="293"/>
        <v>0</v>
      </c>
      <c r="AL949" s="21">
        <f t="shared" si="294"/>
        <v>0</v>
      </c>
      <c r="AM949" s="21">
        <f t="shared" si="295"/>
        <v>0</v>
      </c>
      <c r="AN949" s="21">
        <f t="shared" si="296"/>
        <v>0</v>
      </c>
      <c r="AO949" s="21">
        <f t="shared" si="297"/>
        <v>0</v>
      </c>
      <c r="AP949" s="21">
        <f t="shared" si="298"/>
        <v>0</v>
      </c>
      <c r="AQ949" s="23">
        <f t="shared" si="299"/>
        <v>0</v>
      </c>
    </row>
    <row r="950" spans="1:43" x14ac:dyDescent="0.25">
      <c r="A950" s="128">
        <v>7.1</v>
      </c>
      <c r="B950" s="140" t="s">
        <v>792</v>
      </c>
      <c r="C950" s="118" t="s">
        <v>667</v>
      </c>
      <c r="D950" s="5"/>
      <c r="E950" s="5"/>
      <c r="F950" s="5"/>
      <c r="G950" s="5"/>
      <c r="H950" s="5"/>
      <c r="I950" s="5"/>
      <c r="J950" s="5"/>
      <c r="K950" s="5"/>
      <c r="L950" s="28"/>
      <c r="M950" s="148" t="s">
        <v>726</v>
      </c>
      <c r="N950" s="149">
        <v>210</v>
      </c>
      <c r="O950" s="150"/>
      <c r="P950" s="151">
        <v>627.72500000000002</v>
      </c>
      <c r="Q950" s="144">
        <v>0</v>
      </c>
      <c r="R950" s="144">
        <f t="shared" si="287"/>
        <v>627.72500000000002</v>
      </c>
      <c r="S950" s="144">
        <f t="shared" si="281"/>
        <v>47.098206750000003</v>
      </c>
      <c r="T950" s="144">
        <v>0</v>
      </c>
      <c r="U950" s="144">
        <f t="shared" si="288"/>
        <v>674.82320675000005</v>
      </c>
      <c r="V950" s="145"/>
      <c r="W950" s="152">
        <v>253.2</v>
      </c>
      <c r="X950" s="146">
        <f t="shared" si="282"/>
        <v>31.295519999999996</v>
      </c>
      <c r="Y950" s="144">
        <v>0</v>
      </c>
      <c r="Z950" s="144">
        <f t="shared" si="283"/>
        <v>284.49552</v>
      </c>
      <c r="AA950" s="144">
        <f t="shared" si="284"/>
        <v>141712.8734175</v>
      </c>
      <c r="AB950" s="144">
        <f t="shared" si="285"/>
        <v>59744.059200000003</v>
      </c>
      <c r="AC950" s="147">
        <f t="shared" si="286"/>
        <v>201457</v>
      </c>
      <c r="AD950" s="48"/>
      <c r="AE950" s="21">
        <v>10</v>
      </c>
      <c r="AF950" s="21">
        <v>210</v>
      </c>
      <c r="AG950" s="21">
        <f t="shared" si="289"/>
        <v>13182.225</v>
      </c>
      <c r="AH950" s="21">
        <f t="shared" si="290"/>
        <v>0</v>
      </c>
      <c r="AI950" s="21">
        <f t="shared" si="291"/>
        <v>13182.225</v>
      </c>
      <c r="AJ950" s="21">
        <f t="shared" si="292"/>
        <v>989.06234175000009</v>
      </c>
      <c r="AK950" s="21">
        <f t="shared" si="293"/>
        <v>0</v>
      </c>
      <c r="AL950" s="21">
        <f t="shared" si="294"/>
        <v>14171.287341750001</v>
      </c>
      <c r="AM950" s="21">
        <f t="shared" si="295"/>
        <v>5317.2</v>
      </c>
      <c r="AN950" s="21">
        <f t="shared" si="296"/>
        <v>657.20591999999988</v>
      </c>
      <c r="AO950" s="21">
        <f t="shared" si="297"/>
        <v>0</v>
      </c>
      <c r="AP950" s="21">
        <f t="shared" si="298"/>
        <v>5974.4059199999992</v>
      </c>
      <c r="AQ950" s="23">
        <f t="shared" si="299"/>
        <v>20145.693261749999</v>
      </c>
    </row>
    <row r="951" spans="1:43" ht="90" x14ac:dyDescent="0.25">
      <c r="A951" s="128">
        <v>8</v>
      </c>
      <c r="B951" s="140" t="s">
        <v>792</v>
      </c>
      <c r="C951" s="118" t="s">
        <v>668</v>
      </c>
      <c r="D951" s="5"/>
      <c r="E951" s="5"/>
      <c r="F951" s="5"/>
      <c r="G951" s="5"/>
      <c r="H951" s="5"/>
      <c r="I951" s="5"/>
      <c r="J951" s="5"/>
      <c r="K951" s="5"/>
      <c r="L951" s="28"/>
      <c r="M951" s="141" t="s">
        <v>732</v>
      </c>
      <c r="N951" s="142">
        <v>0</v>
      </c>
      <c r="O951" s="150"/>
      <c r="P951" s="144">
        <v>0</v>
      </c>
      <c r="Q951" s="144">
        <v>0</v>
      </c>
      <c r="R951" s="144">
        <f t="shared" si="287"/>
        <v>0</v>
      </c>
      <c r="S951" s="144">
        <f t="shared" si="281"/>
        <v>0</v>
      </c>
      <c r="T951" s="144">
        <v>0</v>
      </c>
      <c r="U951" s="144">
        <f t="shared" si="288"/>
        <v>0</v>
      </c>
      <c r="V951" s="145"/>
      <c r="W951" s="144">
        <v>0</v>
      </c>
      <c r="X951" s="146">
        <f t="shared" si="282"/>
        <v>0</v>
      </c>
      <c r="Y951" s="144">
        <v>0</v>
      </c>
      <c r="Z951" s="144">
        <f t="shared" si="283"/>
        <v>0</v>
      </c>
      <c r="AA951" s="144">
        <f t="shared" si="284"/>
        <v>0</v>
      </c>
      <c r="AB951" s="144">
        <f t="shared" si="285"/>
        <v>0</v>
      </c>
      <c r="AC951" s="147">
        <f t="shared" si="286"/>
        <v>0</v>
      </c>
      <c r="AD951" s="48"/>
      <c r="AE951" s="21">
        <v>10</v>
      </c>
      <c r="AF951" s="21">
        <v>0</v>
      </c>
      <c r="AG951" s="21">
        <f t="shared" si="289"/>
        <v>0</v>
      </c>
      <c r="AH951" s="21">
        <f t="shared" si="290"/>
        <v>0</v>
      </c>
      <c r="AI951" s="21">
        <f t="shared" si="291"/>
        <v>0</v>
      </c>
      <c r="AJ951" s="21">
        <f t="shared" si="292"/>
        <v>0</v>
      </c>
      <c r="AK951" s="21">
        <f t="shared" si="293"/>
        <v>0</v>
      </c>
      <c r="AL951" s="21">
        <f t="shared" si="294"/>
        <v>0</v>
      </c>
      <c r="AM951" s="21">
        <f t="shared" si="295"/>
        <v>0</v>
      </c>
      <c r="AN951" s="21">
        <f t="shared" si="296"/>
        <v>0</v>
      </c>
      <c r="AO951" s="21">
        <f t="shared" si="297"/>
        <v>0</v>
      </c>
      <c r="AP951" s="21">
        <f t="shared" si="298"/>
        <v>0</v>
      </c>
      <c r="AQ951" s="23">
        <f t="shared" si="299"/>
        <v>0</v>
      </c>
    </row>
    <row r="952" spans="1:43" x14ac:dyDescent="0.25">
      <c r="A952" s="128">
        <v>8.1</v>
      </c>
      <c r="B952" s="140" t="s">
        <v>792</v>
      </c>
      <c r="C952" s="118" t="s">
        <v>669</v>
      </c>
      <c r="D952" s="5"/>
      <c r="E952" s="5"/>
      <c r="F952" s="5"/>
      <c r="G952" s="5"/>
      <c r="H952" s="5"/>
      <c r="I952" s="5"/>
      <c r="J952" s="5"/>
      <c r="K952" s="5"/>
      <c r="L952" s="28"/>
      <c r="M952" s="148" t="s">
        <v>719</v>
      </c>
      <c r="N952" s="149">
        <v>600</v>
      </c>
      <c r="O952" s="150"/>
      <c r="P952" s="151">
        <v>163.52500000000001</v>
      </c>
      <c r="Q952" s="144">
        <v>0</v>
      </c>
      <c r="R952" s="144">
        <f t="shared" si="287"/>
        <v>163.52500000000001</v>
      </c>
      <c r="S952" s="144">
        <f t="shared" si="281"/>
        <v>12.26928075</v>
      </c>
      <c r="T952" s="144">
        <v>0</v>
      </c>
      <c r="U952" s="144">
        <f t="shared" si="288"/>
        <v>175.79428075000001</v>
      </c>
      <c r="V952" s="145"/>
      <c r="W952" s="152">
        <v>50.64</v>
      </c>
      <c r="X952" s="146">
        <f t="shared" si="282"/>
        <v>6.2591039999999998</v>
      </c>
      <c r="Y952" s="144">
        <v>0</v>
      </c>
      <c r="Z952" s="144">
        <f t="shared" si="283"/>
        <v>56.899104000000001</v>
      </c>
      <c r="AA952" s="144">
        <f t="shared" si="284"/>
        <v>105476.56845000001</v>
      </c>
      <c r="AB952" s="144">
        <f t="shared" si="285"/>
        <v>34139.462400000004</v>
      </c>
      <c r="AC952" s="147">
        <f t="shared" si="286"/>
        <v>139616</v>
      </c>
      <c r="AD952" s="48"/>
      <c r="AE952" s="21">
        <v>10</v>
      </c>
      <c r="AF952" s="21">
        <v>600</v>
      </c>
      <c r="AG952" s="21">
        <f t="shared" si="289"/>
        <v>9811.5</v>
      </c>
      <c r="AH952" s="21">
        <f t="shared" si="290"/>
        <v>0</v>
      </c>
      <c r="AI952" s="21">
        <f t="shared" si="291"/>
        <v>9811.5</v>
      </c>
      <c r="AJ952" s="21">
        <f t="shared" si="292"/>
        <v>736.15684499999998</v>
      </c>
      <c r="AK952" s="21">
        <f t="shared" si="293"/>
        <v>0</v>
      </c>
      <c r="AL952" s="21">
        <f t="shared" si="294"/>
        <v>10547.656845</v>
      </c>
      <c r="AM952" s="21">
        <f t="shared" si="295"/>
        <v>3038.4</v>
      </c>
      <c r="AN952" s="21">
        <f t="shared" si="296"/>
        <v>375.54623999999995</v>
      </c>
      <c r="AO952" s="21">
        <f t="shared" si="297"/>
        <v>0</v>
      </c>
      <c r="AP952" s="21">
        <f t="shared" si="298"/>
        <v>3413.9462400000002</v>
      </c>
      <c r="AQ952" s="23">
        <f t="shared" si="299"/>
        <v>13961.603084999999</v>
      </c>
    </row>
    <row r="953" spans="1:43" x14ac:dyDescent="0.25">
      <c r="A953" s="128">
        <v>8.1999999999999993</v>
      </c>
      <c r="B953" s="140" t="s">
        <v>792</v>
      </c>
      <c r="C953" s="118" t="s">
        <v>670</v>
      </c>
      <c r="D953" s="5"/>
      <c r="E953" s="5"/>
      <c r="F953" s="5"/>
      <c r="G953" s="5"/>
      <c r="H953" s="5"/>
      <c r="I953" s="5"/>
      <c r="J953" s="5"/>
      <c r="K953" s="5"/>
      <c r="L953" s="28"/>
      <c r="M953" s="148" t="s">
        <v>719</v>
      </c>
      <c r="N953" s="141">
        <v>15</v>
      </c>
      <c r="O953" s="150"/>
      <c r="P953" s="151">
        <v>231.04499999999999</v>
      </c>
      <c r="Q953" s="144">
        <v>0</v>
      </c>
      <c r="R953" s="144">
        <f t="shared" si="287"/>
        <v>231.04499999999999</v>
      </c>
      <c r="S953" s="144">
        <f t="shared" si="281"/>
        <v>17.33530635</v>
      </c>
      <c r="T953" s="144">
        <v>0</v>
      </c>
      <c r="U953" s="144">
        <f t="shared" si="288"/>
        <v>248.38030634999998</v>
      </c>
      <c r="V953" s="145"/>
      <c r="W953" s="152">
        <v>50.64</v>
      </c>
      <c r="X953" s="146">
        <f t="shared" si="282"/>
        <v>6.2591039999999998</v>
      </c>
      <c r="Y953" s="144">
        <v>0</v>
      </c>
      <c r="Z953" s="144">
        <f t="shared" si="283"/>
        <v>56.899104000000001</v>
      </c>
      <c r="AA953" s="144">
        <f t="shared" si="284"/>
        <v>3725.7045952499998</v>
      </c>
      <c r="AB953" s="144">
        <f t="shared" si="285"/>
        <v>853.48656000000005</v>
      </c>
      <c r="AC953" s="147">
        <f t="shared" si="286"/>
        <v>4579</v>
      </c>
      <c r="AD953" s="48"/>
      <c r="AE953" s="21">
        <v>10</v>
      </c>
      <c r="AF953" s="21">
        <v>15</v>
      </c>
      <c r="AG953" s="21">
        <f t="shared" si="289"/>
        <v>346.5675</v>
      </c>
      <c r="AH953" s="21">
        <f t="shared" si="290"/>
        <v>0</v>
      </c>
      <c r="AI953" s="21">
        <f t="shared" si="291"/>
        <v>346.5675</v>
      </c>
      <c r="AJ953" s="21">
        <f t="shared" si="292"/>
        <v>26.002959525000001</v>
      </c>
      <c r="AK953" s="21">
        <f t="shared" si="293"/>
        <v>0</v>
      </c>
      <c r="AL953" s="21">
        <f t="shared" si="294"/>
        <v>372.57045952499999</v>
      </c>
      <c r="AM953" s="21">
        <f t="shared" si="295"/>
        <v>75.959999999999994</v>
      </c>
      <c r="AN953" s="21">
        <f t="shared" si="296"/>
        <v>9.3886559999999992</v>
      </c>
      <c r="AO953" s="21">
        <f t="shared" si="297"/>
        <v>0</v>
      </c>
      <c r="AP953" s="21">
        <f t="shared" si="298"/>
        <v>85.348655999999991</v>
      </c>
      <c r="AQ953" s="23">
        <f t="shared" si="299"/>
        <v>457.919115525</v>
      </c>
    </row>
    <row r="954" spans="1:43" ht="60" x14ac:dyDescent="0.25">
      <c r="A954" s="128">
        <v>9</v>
      </c>
      <c r="B954" s="140" t="s">
        <v>792</v>
      </c>
      <c r="C954" s="118" t="s">
        <v>777</v>
      </c>
      <c r="D954" s="5"/>
      <c r="E954" s="5"/>
      <c r="F954" s="5"/>
      <c r="G954" s="5"/>
      <c r="H954" s="5"/>
      <c r="I954" s="5"/>
      <c r="J954" s="5"/>
      <c r="K954" s="5"/>
      <c r="L954" s="28"/>
      <c r="M954" s="141" t="s">
        <v>732</v>
      </c>
      <c r="N954" s="142">
        <v>0</v>
      </c>
      <c r="O954" s="150"/>
      <c r="P954" s="144">
        <v>0</v>
      </c>
      <c r="Q954" s="144">
        <v>0</v>
      </c>
      <c r="R954" s="144">
        <f t="shared" si="287"/>
        <v>0</v>
      </c>
      <c r="S954" s="144">
        <f t="shared" si="281"/>
        <v>0</v>
      </c>
      <c r="T954" s="144">
        <v>0</v>
      </c>
      <c r="U954" s="144">
        <f t="shared" si="288"/>
        <v>0</v>
      </c>
      <c r="V954" s="145"/>
      <c r="W954" s="144">
        <v>0</v>
      </c>
      <c r="X954" s="146">
        <f t="shared" si="282"/>
        <v>0</v>
      </c>
      <c r="Y954" s="144">
        <v>0</v>
      </c>
      <c r="Z954" s="144">
        <f t="shared" si="283"/>
        <v>0</v>
      </c>
      <c r="AA954" s="144">
        <f t="shared" si="284"/>
        <v>0</v>
      </c>
      <c r="AB954" s="144">
        <f t="shared" si="285"/>
        <v>0</v>
      </c>
      <c r="AC954" s="147">
        <f t="shared" si="286"/>
        <v>0</v>
      </c>
      <c r="AD954" s="48"/>
      <c r="AE954" s="21">
        <v>10</v>
      </c>
      <c r="AF954" s="21">
        <v>0</v>
      </c>
      <c r="AG954" s="21">
        <f t="shared" si="289"/>
        <v>0</v>
      </c>
      <c r="AH954" s="21">
        <f t="shared" si="290"/>
        <v>0</v>
      </c>
      <c r="AI954" s="21">
        <f t="shared" si="291"/>
        <v>0</v>
      </c>
      <c r="AJ954" s="21">
        <f t="shared" si="292"/>
        <v>0</v>
      </c>
      <c r="AK954" s="21">
        <f t="shared" si="293"/>
        <v>0</v>
      </c>
      <c r="AL954" s="21">
        <f t="shared" si="294"/>
        <v>0</v>
      </c>
      <c r="AM954" s="21">
        <f t="shared" si="295"/>
        <v>0</v>
      </c>
      <c r="AN954" s="21">
        <f t="shared" si="296"/>
        <v>0</v>
      </c>
      <c r="AO954" s="21">
        <f t="shared" si="297"/>
        <v>0</v>
      </c>
      <c r="AP954" s="21">
        <f t="shared" si="298"/>
        <v>0</v>
      </c>
      <c r="AQ954" s="23">
        <f t="shared" si="299"/>
        <v>0</v>
      </c>
    </row>
    <row r="955" spans="1:43" x14ac:dyDescent="0.25">
      <c r="A955" s="128">
        <v>9.1</v>
      </c>
      <c r="B955" s="140" t="s">
        <v>792</v>
      </c>
      <c r="C955" s="118" t="s">
        <v>671</v>
      </c>
      <c r="D955" s="5"/>
      <c r="E955" s="5"/>
      <c r="F955" s="5"/>
      <c r="G955" s="5"/>
      <c r="H955" s="5"/>
      <c r="I955" s="5"/>
      <c r="J955" s="5"/>
      <c r="K955" s="5"/>
      <c r="L955" s="28"/>
      <c r="M955" s="148" t="s">
        <v>47</v>
      </c>
      <c r="N955" s="149">
        <v>100</v>
      </c>
      <c r="O955" s="150"/>
      <c r="P955" s="151">
        <v>1499.155</v>
      </c>
      <c r="Q955" s="144">
        <v>0</v>
      </c>
      <c r="R955" s="144">
        <f t="shared" si="287"/>
        <v>1499.155</v>
      </c>
      <c r="S955" s="144">
        <f t="shared" si="281"/>
        <v>112.48159964999999</v>
      </c>
      <c r="T955" s="144">
        <v>0</v>
      </c>
      <c r="U955" s="144">
        <f t="shared" si="288"/>
        <v>1611.6365996499999</v>
      </c>
      <c r="V955" s="145"/>
      <c r="W955" s="152">
        <v>202.56</v>
      </c>
      <c r="X955" s="146">
        <f t="shared" si="282"/>
        <v>25.036415999999999</v>
      </c>
      <c r="Y955" s="144">
        <v>0</v>
      </c>
      <c r="Z955" s="144">
        <f t="shared" si="283"/>
        <v>227.596416</v>
      </c>
      <c r="AA955" s="144">
        <f t="shared" si="284"/>
        <v>161163.659965</v>
      </c>
      <c r="AB955" s="144">
        <f t="shared" si="285"/>
        <v>22759.641599999999</v>
      </c>
      <c r="AC955" s="147">
        <f t="shared" si="286"/>
        <v>183923</v>
      </c>
      <c r="AD955" s="48"/>
      <c r="AE955" s="21">
        <v>10</v>
      </c>
      <c r="AF955" s="21">
        <v>100</v>
      </c>
      <c r="AG955" s="21">
        <f t="shared" si="289"/>
        <v>14991.55</v>
      </c>
      <c r="AH955" s="21">
        <f t="shared" si="290"/>
        <v>0</v>
      </c>
      <c r="AI955" s="21">
        <f t="shared" si="291"/>
        <v>14991.55</v>
      </c>
      <c r="AJ955" s="21">
        <f t="shared" si="292"/>
        <v>1124.8159965</v>
      </c>
      <c r="AK955" s="21">
        <f t="shared" si="293"/>
        <v>0</v>
      </c>
      <c r="AL955" s="21">
        <f t="shared" si="294"/>
        <v>16116.365996499999</v>
      </c>
      <c r="AM955" s="21">
        <f t="shared" si="295"/>
        <v>2025.6</v>
      </c>
      <c r="AN955" s="21">
        <f t="shared" si="296"/>
        <v>250.36415999999997</v>
      </c>
      <c r="AO955" s="21">
        <f t="shared" si="297"/>
        <v>0</v>
      </c>
      <c r="AP955" s="21">
        <f t="shared" si="298"/>
        <v>2275.96416</v>
      </c>
      <c r="AQ955" s="23">
        <f t="shared" si="299"/>
        <v>18392.3301565</v>
      </c>
    </row>
    <row r="956" spans="1:43" ht="92.25" x14ac:dyDescent="0.25">
      <c r="A956" s="128">
        <v>10</v>
      </c>
      <c r="B956" s="140" t="s">
        <v>792</v>
      </c>
      <c r="C956" s="118" t="s">
        <v>778</v>
      </c>
      <c r="D956" s="5"/>
      <c r="E956" s="5"/>
      <c r="F956" s="5"/>
      <c r="G956" s="5"/>
      <c r="H956" s="5"/>
      <c r="I956" s="5"/>
      <c r="J956" s="5"/>
      <c r="K956" s="5"/>
      <c r="L956" s="28"/>
      <c r="M956" s="141" t="s">
        <v>732</v>
      </c>
      <c r="N956" s="142">
        <v>0</v>
      </c>
      <c r="O956" s="150"/>
      <c r="P956" s="144">
        <v>0</v>
      </c>
      <c r="Q956" s="144">
        <v>0</v>
      </c>
      <c r="R956" s="144">
        <f t="shared" si="287"/>
        <v>0</v>
      </c>
      <c r="S956" s="144">
        <f t="shared" si="281"/>
        <v>0</v>
      </c>
      <c r="T956" s="144">
        <v>0</v>
      </c>
      <c r="U956" s="144">
        <f t="shared" si="288"/>
        <v>0</v>
      </c>
      <c r="V956" s="145"/>
      <c r="W956" s="144">
        <v>0</v>
      </c>
      <c r="X956" s="146">
        <f t="shared" si="282"/>
        <v>0</v>
      </c>
      <c r="Y956" s="144">
        <v>0</v>
      </c>
      <c r="Z956" s="144">
        <f t="shared" si="283"/>
        <v>0</v>
      </c>
      <c r="AA956" s="144">
        <f t="shared" si="284"/>
        <v>0</v>
      </c>
      <c r="AB956" s="144">
        <f t="shared" si="285"/>
        <v>0</v>
      </c>
      <c r="AC956" s="147">
        <f t="shared" si="286"/>
        <v>0</v>
      </c>
      <c r="AD956" s="48"/>
      <c r="AE956" s="21">
        <v>10</v>
      </c>
      <c r="AF956" s="21">
        <v>0</v>
      </c>
      <c r="AG956" s="21">
        <f t="shared" si="289"/>
        <v>0</v>
      </c>
      <c r="AH956" s="21">
        <f t="shared" si="290"/>
        <v>0</v>
      </c>
      <c r="AI956" s="21">
        <f t="shared" si="291"/>
        <v>0</v>
      </c>
      <c r="AJ956" s="21">
        <f t="shared" si="292"/>
        <v>0</v>
      </c>
      <c r="AK956" s="21">
        <f t="shared" si="293"/>
        <v>0</v>
      </c>
      <c r="AL956" s="21">
        <f t="shared" si="294"/>
        <v>0</v>
      </c>
      <c r="AM956" s="21">
        <f t="shared" si="295"/>
        <v>0</v>
      </c>
      <c r="AN956" s="21">
        <f t="shared" si="296"/>
        <v>0</v>
      </c>
      <c r="AO956" s="21">
        <f t="shared" si="297"/>
        <v>0</v>
      </c>
      <c r="AP956" s="21">
        <f t="shared" si="298"/>
        <v>0</v>
      </c>
      <c r="AQ956" s="23">
        <f t="shared" si="299"/>
        <v>0</v>
      </c>
    </row>
    <row r="957" spans="1:43" x14ac:dyDescent="0.25">
      <c r="A957" s="128">
        <v>10.1</v>
      </c>
      <c r="B957" s="140" t="s">
        <v>792</v>
      </c>
      <c r="C957" s="118" t="s">
        <v>672</v>
      </c>
      <c r="D957" s="5"/>
      <c r="E957" s="5"/>
      <c r="F957" s="5"/>
      <c r="G957" s="5"/>
      <c r="H957" s="5"/>
      <c r="I957" s="5"/>
      <c r="J957" s="5"/>
      <c r="K957" s="5"/>
      <c r="L957" s="28"/>
      <c r="M957" s="148" t="s">
        <v>47</v>
      </c>
      <c r="N957" s="149">
        <v>15</v>
      </c>
      <c r="O957" s="150"/>
      <c r="P957" s="151">
        <v>79.125</v>
      </c>
      <c r="Q957" s="144">
        <v>0</v>
      </c>
      <c r="R957" s="144">
        <f t="shared" si="287"/>
        <v>79.125</v>
      </c>
      <c r="S957" s="144">
        <f t="shared" si="281"/>
        <v>5.9367487499999996</v>
      </c>
      <c r="T957" s="144">
        <v>0</v>
      </c>
      <c r="U957" s="144">
        <f t="shared" si="288"/>
        <v>85.061748749999992</v>
      </c>
      <c r="V957" s="145"/>
      <c r="W957" s="152">
        <v>63.3</v>
      </c>
      <c r="X957" s="146">
        <f t="shared" si="282"/>
        <v>7.8238799999999991</v>
      </c>
      <c r="Y957" s="144">
        <v>0</v>
      </c>
      <c r="Z957" s="144">
        <f t="shared" si="283"/>
        <v>71.12388</v>
      </c>
      <c r="AA957" s="144">
        <f t="shared" si="284"/>
        <v>1275.92623125</v>
      </c>
      <c r="AB957" s="144">
        <f t="shared" si="285"/>
        <v>1066.8581999999999</v>
      </c>
      <c r="AC957" s="147">
        <f t="shared" si="286"/>
        <v>2343</v>
      </c>
      <c r="AD957" s="48"/>
      <c r="AE957" s="21">
        <v>10</v>
      </c>
      <c r="AF957" s="21">
        <v>15</v>
      </c>
      <c r="AG957" s="21">
        <f t="shared" si="289"/>
        <v>118.6875</v>
      </c>
      <c r="AH957" s="21">
        <f t="shared" si="290"/>
        <v>0</v>
      </c>
      <c r="AI957" s="21">
        <f t="shared" si="291"/>
        <v>118.6875</v>
      </c>
      <c r="AJ957" s="21">
        <f t="shared" si="292"/>
        <v>8.9051231249999994</v>
      </c>
      <c r="AK957" s="21">
        <f t="shared" si="293"/>
        <v>0</v>
      </c>
      <c r="AL957" s="21">
        <f t="shared" si="294"/>
        <v>127.592623125</v>
      </c>
      <c r="AM957" s="21">
        <f t="shared" si="295"/>
        <v>94.95</v>
      </c>
      <c r="AN957" s="21">
        <f t="shared" si="296"/>
        <v>11.735819999999999</v>
      </c>
      <c r="AO957" s="21">
        <f t="shared" si="297"/>
        <v>0</v>
      </c>
      <c r="AP957" s="21">
        <f t="shared" si="298"/>
        <v>106.68582000000001</v>
      </c>
      <c r="AQ957" s="23">
        <f t="shared" si="299"/>
        <v>234.27844312500002</v>
      </c>
    </row>
    <row r="958" spans="1:43" ht="30" x14ac:dyDescent="0.25">
      <c r="A958" s="128">
        <v>11</v>
      </c>
      <c r="B958" s="140" t="s">
        <v>792</v>
      </c>
      <c r="C958" s="118" t="s">
        <v>673</v>
      </c>
      <c r="D958" s="5"/>
      <c r="E958" s="5"/>
      <c r="F958" s="5"/>
      <c r="G958" s="5"/>
      <c r="H958" s="5"/>
      <c r="I958" s="5"/>
      <c r="J958" s="5"/>
      <c r="K958" s="5"/>
      <c r="L958" s="28"/>
      <c r="M958" s="141" t="s">
        <v>732</v>
      </c>
      <c r="N958" s="142">
        <v>0</v>
      </c>
      <c r="O958" s="150"/>
      <c r="P958" s="144">
        <v>0</v>
      </c>
      <c r="Q958" s="144">
        <v>0</v>
      </c>
      <c r="R958" s="144">
        <f t="shared" si="287"/>
        <v>0</v>
      </c>
      <c r="S958" s="144">
        <f t="shared" si="281"/>
        <v>0</v>
      </c>
      <c r="T958" s="144">
        <v>0</v>
      </c>
      <c r="U958" s="144">
        <f t="shared" si="288"/>
        <v>0</v>
      </c>
      <c r="V958" s="145"/>
      <c r="W958" s="144">
        <v>0</v>
      </c>
      <c r="X958" s="146">
        <f t="shared" si="282"/>
        <v>0</v>
      </c>
      <c r="Y958" s="144">
        <v>0</v>
      </c>
      <c r="Z958" s="144">
        <f t="shared" si="283"/>
        <v>0</v>
      </c>
      <c r="AA958" s="144">
        <f t="shared" si="284"/>
        <v>0</v>
      </c>
      <c r="AB958" s="144">
        <f t="shared" si="285"/>
        <v>0</v>
      </c>
      <c r="AC958" s="147">
        <f t="shared" si="286"/>
        <v>0</v>
      </c>
      <c r="AD958" s="48"/>
      <c r="AE958" s="21">
        <v>10</v>
      </c>
      <c r="AF958" s="21">
        <v>0</v>
      </c>
      <c r="AG958" s="21">
        <f t="shared" si="289"/>
        <v>0</v>
      </c>
      <c r="AH958" s="21">
        <f t="shared" si="290"/>
        <v>0</v>
      </c>
      <c r="AI958" s="21">
        <f t="shared" si="291"/>
        <v>0</v>
      </c>
      <c r="AJ958" s="21">
        <f t="shared" si="292"/>
        <v>0</v>
      </c>
      <c r="AK958" s="21">
        <f t="shared" si="293"/>
        <v>0</v>
      </c>
      <c r="AL958" s="21">
        <f t="shared" si="294"/>
        <v>0</v>
      </c>
      <c r="AM958" s="21">
        <f t="shared" si="295"/>
        <v>0</v>
      </c>
      <c r="AN958" s="21">
        <f t="shared" si="296"/>
        <v>0</v>
      </c>
      <c r="AO958" s="21">
        <f t="shared" si="297"/>
        <v>0</v>
      </c>
      <c r="AP958" s="21">
        <f t="shared" si="298"/>
        <v>0</v>
      </c>
      <c r="AQ958" s="23">
        <f t="shared" si="299"/>
        <v>0</v>
      </c>
    </row>
    <row r="959" spans="1:43" x14ac:dyDescent="0.25">
      <c r="A959" s="128">
        <v>11.1</v>
      </c>
      <c r="B959" s="140" t="s">
        <v>792</v>
      </c>
      <c r="C959" s="118" t="s">
        <v>674</v>
      </c>
      <c r="D959" s="5"/>
      <c r="E959" s="5"/>
      <c r="F959" s="5"/>
      <c r="G959" s="5"/>
      <c r="H959" s="5"/>
      <c r="I959" s="5"/>
      <c r="J959" s="5"/>
      <c r="K959" s="5"/>
      <c r="L959" s="28"/>
      <c r="M959" s="148" t="s">
        <v>47</v>
      </c>
      <c r="N959" s="149">
        <v>100</v>
      </c>
      <c r="O959" s="150"/>
      <c r="P959" s="151">
        <v>1637.36</v>
      </c>
      <c r="Q959" s="144">
        <v>0</v>
      </c>
      <c r="R959" s="144">
        <f t="shared" si="287"/>
        <v>1637.36</v>
      </c>
      <c r="S959" s="144">
        <f t="shared" si="281"/>
        <v>122.85112079999999</v>
      </c>
      <c r="T959" s="144">
        <v>0</v>
      </c>
      <c r="U959" s="144">
        <f t="shared" si="288"/>
        <v>1760.2111207999999</v>
      </c>
      <c r="V959" s="145"/>
      <c r="W959" s="152">
        <v>50.64</v>
      </c>
      <c r="X959" s="146">
        <f t="shared" si="282"/>
        <v>6.2591039999999998</v>
      </c>
      <c r="Y959" s="144">
        <v>0</v>
      </c>
      <c r="Z959" s="144">
        <f t="shared" si="283"/>
        <v>56.899104000000001</v>
      </c>
      <c r="AA959" s="144">
        <f t="shared" si="284"/>
        <v>176021.11207999999</v>
      </c>
      <c r="AB959" s="144">
        <f t="shared" si="285"/>
        <v>5689.9103999999998</v>
      </c>
      <c r="AC959" s="147">
        <f t="shared" si="286"/>
        <v>181711</v>
      </c>
      <c r="AD959" s="48"/>
      <c r="AE959" s="21">
        <v>10</v>
      </c>
      <c r="AF959" s="21">
        <v>100</v>
      </c>
      <c r="AG959" s="21">
        <f t="shared" si="289"/>
        <v>16373.6</v>
      </c>
      <c r="AH959" s="21">
        <f t="shared" si="290"/>
        <v>0</v>
      </c>
      <c r="AI959" s="21">
        <f t="shared" si="291"/>
        <v>16373.6</v>
      </c>
      <c r="AJ959" s="21">
        <f t="shared" si="292"/>
        <v>1228.5112079999999</v>
      </c>
      <c r="AK959" s="21">
        <f t="shared" si="293"/>
        <v>0</v>
      </c>
      <c r="AL959" s="21">
        <f t="shared" si="294"/>
        <v>17602.111208000002</v>
      </c>
      <c r="AM959" s="21">
        <f t="shared" si="295"/>
        <v>506.4</v>
      </c>
      <c r="AN959" s="21">
        <f t="shared" si="296"/>
        <v>62.591039999999992</v>
      </c>
      <c r="AO959" s="21">
        <f t="shared" si="297"/>
        <v>0</v>
      </c>
      <c r="AP959" s="21">
        <f t="shared" si="298"/>
        <v>568.99104</v>
      </c>
      <c r="AQ959" s="23">
        <f t="shared" si="299"/>
        <v>18171.102248000003</v>
      </c>
    </row>
    <row r="960" spans="1:43" ht="30" x14ac:dyDescent="0.25">
      <c r="A960" s="128">
        <v>12</v>
      </c>
      <c r="B960" s="140" t="s">
        <v>792</v>
      </c>
      <c r="C960" s="118" t="s">
        <v>675</v>
      </c>
      <c r="D960" s="5"/>
      <c r="E960" s="5"/>
      <c r="F960" s="5"/>
      <c r="G960" s="5"/>
      <c r="H960" s="5"/>
      <c r="I960" s="5"/>
      <c r="J960" s="5"/>
      <c r="K960" s="5"/>
      <c r="L960" s="28"/>
      <c r="M960" s="148" t="s">
        <v>719</v>
      </c>
      <c r="N960" s="149">
        <v>450</v>
      </c>
      <c r="O960" s="150"/>
      <c r="P960" s="151">
        <v>169.85499999999999</v>
      </c>
      <c r="Q960" s="144">
        <v>0</v>
      </c>
      <c r="R960" s="144">
        <f t="shared" si="287"/>
        <v>169.85499999999999</v>
      </c>
      <c r="S960" s="144">
        <f t="shared" si="281"/>
        <v>12.744220649999999</v>
      </c>
      <c r="T960" s="144">
        <v>0</v>
      </c>
      <c r="U960" s="144">
        <f t="shared" si="288"/>
        <v>182.59922064999998</v>
      </c>
      <c r="V960" s="145"/>
      <c r="W960" s="152">
        <v>25.32</v>
      </c>
      <c r="X960" s="146">
        <f t="shared" si="282"/>
        <v>3.1295519999999999</v>
      </c>
      <c r="Y960" s="144">
        <v>0</v>
      </c>
      <c r="Z960" s="144">
        <f t="shared" si="283"/>
        <v>28.449552000000001</v>
      </c>
      <c r="AA960" s="144">
        <f t="shared" si="284"/>
        <v>82169.649292499991</v>
      </c>
      <c r="AB960" s="144">
        <f t="shared" si="285"/>
        <v>12802.2984</v>
      </c>
      <c r="AC960" s="147">
        <f t="shared" si="286"/>
        <v>94972</v>
      </c>
      <c r="AD960" s="48"/>
      <c r="AE960" s="21">
        <v>10</v>
      </c>
      <c r="AF960" s="21">
        <v>450</v>
      </c>
      <c r="AG960" s="21">
        <f t="shared" si="289"/>
        <v>7643.4750000000004</v>
      </c>
      <c r="AH960" s="21">
        <f t="shared" si="290"/>
        <v>0</v>
      </c>
      <c r="AI960" s="21">
        <f t="shared" si="291"/>
        <v>7643.4750000000004</v>
      </c>
      <c r="AJ960" s="21">
        <f t="shared" si="292"/>
        <v>573.48992924999993</v>
      </c>
      <c r="AK960" s="21">
        <f t="shared" si="293"/>
        <v>0</v>
      </c>
      <c r="AL960" s="21">
        <f t="shared" si="294"/>
        <v>8216.9649292499998</v>
      </c>
      <c r="AM960" s="21">
        <f t="shared" si="295"/>
        <v>1139.4000000000001</v>
      </c>
      <c r="AN960" s="21">
        <f t="shared" si="296"/>
        <v>140.82983999999999</v>
      </c>
      <c r="AO960" s="21">
        <f t="shared" si="297"/>
        <v>0</v>
      </c>
      <c r="AP960" s="21">
        <f t="shared" si="298"/>
        <v>1280.22984</v>
      </c>
      <c r="AQ960" s="23">
        <f t="shared" si="299"/>
        <v>9497.1947692499998</v>
      </c>
    </row>
    <row r="961" spans="1:43" ht="75" x14ac:dyDescent="0.25">
      <c r="A961" s="128">
        <v>13</v>
      </c>
      <c r="B961" s="140" t="s">
        <v>792</v>
      </c>
      <c r="C961" s="118" t="s">
        <v>676</v>
      </c>
      <c r="D961" s="5"/>
      <c r="E961" s="5"/>
      <c r="F961" s="5"/>
      <c r="G961" s="5"/>
      <c r="H961" s="5"/>
      <c r="I961" s="5"/>
      <c r="J961" s="5"/>
      <c r="K961" s="5"/>
      <c r="L961" s="28"/>
      <c r="M961" s="141" t="s">
        <v>732</v>
      </c>
      <c r="N961" s="142">
        <v>0</v>
      </c>
      <c r="O961" s="150"/>
      <c r="P961" s="144">
        <v>0</v>
      </c>
      <c r="Q961" s="144">
        <v>0</v>
      </c>
      <c r="R961" s="144">
        <f t="shared" si="287"/>
        <v>0</v>
      </c>
      <c r="S961" s="144">
        <f t="shared" si="281"/>
        <v>0</v>
      </c>
      <c r="T961" s="144">
        <v>0</v>
      </c>
      <c r="U961" s="144">
        <f t="shared" si="288"/>
        <v>0</v>
      </c>
      <c r="V961" s="145"/>
      <c r="W961" s="144">
        <v>0</v>
      </c>
      <c r="X961" s="146">
        <f t="shared" si="282"/>
        <v>0</v>
      </c>
      <c r="Y961" s="144">
        <v>0</v>
      </c>
      <c r="Z961" s="144">
        <f t="shared" si="283"/>
        <v>0</v>
      </c>
      <c r="AA961" s="144">
        <f t="shared" si="284"/>
        <v>0</v>
      </c>
      <c r="AB961" s="144">
        <f t="shared" si="285"/>
        <v>0</v>
      </c>
      <c r="AC961" s="147">
        <f t="shared" si="286"/>
        <v>0</v>
      </c>
      <c r="AD961" s="48"/>
      <c r="AE961" s="21">
        <v>10</v>
      </c>
      <c r="AF961" s="21">
        <v>0</v>
      </c>
      <c r="AG961" s="21">
        <f t="shared" si="289"/>
        <v>0</v>
      </c>
      <c r="AH961" s="21">
        <f t="shared" si="290"/>
        <v>0</v>
      </c>
      <c r="AI961" s="21">
        <f t="shared" si="291"/>
        <v>0</v>
      </c>
      <c r="AJ961" s="21">
        <f t="shared" si="292"/>
        <v>0</v>
      </c>
      <c r="AK961" s="21">
        <f t="shared" si="293"/>
        <v>0</v>
      </c>
      <c r="AL961" s="21">
        <f t="shared" si="294"/>
        <v>0</v>
      </c>
      <c r="AM961" s="21">
        <f t="shared" si="295"/>
        <v>0</v>
      </c>
      <c r="AN961" s="21">
        <f t="shared" si="296"/>
        <v>0</v>
      </c>
      <c r="AO961" s="21">
        <f t="shared" si="297"/>
        <v>0</v>
      </c>
      <c r="AP961" s="21">
        <f t="shared" si="298"/>
        <v>0</v>
      </c>
      <c r="AQ961" s="23">
        <f t="shared" si="299"/>
        <v>0</v>
      </c>
    </row>
    <row r="962" spans="1:43" x14ac:dyDescent="0.25">
      <c r="A962" s="128">
        <v>13.1</v>
      </c>
      <c r="B962" s="140" t="s">
        <v>792</v>
      </c>
      <c r="C962" s="118" t="s">
        <v>677</v>
      </c>
      <c r="D962" s="5"/>
      <c r="E962" s="5"/>
      <c r="F962" s="5"/>
      <c r="G962" s="5"/>
      <c r="H962" s="5"/>
      <c r="I962" s="5"/>
      <c r="J962" s="5"/>
      <c r="K962" s="5"/>
      <c r="L962" s="28"/>
      <c r="M962" s="148" t="s">
        <v>719</v>
      </c>
      <c r="N962" s="149">
        <v>450</v>
      </c>
      <c r="O962" s="150"/>
      <c r="P962" s="151">
        <v>240.54</v>
      </c>
      <c r="Q962" s="144">
        <v>0</v>
      </c>
      <c r="R962" s="144">
        <f t="shared" si="287"/>
        <v>240.54</v>
      </c>
      <c r="S962" s="144">
        <f t="shared" si="281"/>
        <v>18.0477162</v>
      </c>
      <c r="T962" s="144">
        <v>0</v>
      </c>
      <c r="U962" s="144">
        <f t="shared" si="288"/>
        <v>258.58771619999999</v>
      </c>
      <c r="V962" s="145"/>
      <c r="W962" s="152">
        <v>37.979999999999997</v>
      </c>
      <c r="X962" s="146">
        <f t="shared" si="282"/>
        <v>4.6943279999999987</v>
      </c>
      <c r="Y962" s="144">
        <v>0</v>
      </c>
      <c r="Z962" s="144">
        <f t="shared" si="283"/>
        <v>42.674327999999996</v>
      </c>
      <c r="AA962" s="144">
        <f t="shared" si="284"/>
        <v>116364.47228999999</v>
      </c>
      <c r="AB962" s="144">
        <f t="shared" si="285"/>
        <v>19203.4476</v>
      </c>
      <c r="AC962" s="147">
        <f t="shared" si="286"/>
        <v>135568</v>
      </c>
      <c r="AD962" s="48"/>
      <c r="AE962" s="21">
        <v>10</v>
      </c>
      <c r="AF962" s="21">
        <v>450</v>
      </c>
      <c r="AG962" s="21">
        <f t="shared" si="289"/>
        <v>10824.3</v>
      </c>
      <c r="AH962" s="21">
        <f t="shared" si="290"/>
        <v>0</v>
      </c>
      <c r="AI962" s="21">
        <f t="shared" si="291"/>
        <v>10824.3</v>
      </c>
      <c r="AJ962" s="21">
        <f t="shared" si="292"/>
        <v>812.14722899999992</v>
      </c>
      <c r="AK962" s="21">
        <f t="shared" si="293"/>
        <v>0</v>
      </c>
      <c r="AL962" s="21">
        <f t="shared" si="294"/>
        <v>11636.447228999999</v>
      </c>
      <c r="AM962" s="21">
        <f t="shared" si="295"/>
        <v>1709.1</v>
      </c>
      <c r="AN962" s="21">
        <f t="shared" si="296"/>
        <v>211.24475999999996</v>
      </c>
      <c r="AO962" s="21">
        <f t="shared" si="297"/>
        <v>0</v>
      </c>
      <c r="AP962" s="21">
        <f t="shared" si="298"/>
        <v>1920.34476</v>
      </c>
      <c r="AQ962" s="23">
        <f t="shared" si="299"/>
        <v>13556.791988999999</v>
      </c>
    </row>
    <row r="963" spans="1:43" x14ac:dyDescent="0.25">
      <c r="A963" s="126" t="s">
        <v>678</v>
      </c>
      <c r="B963" s="140" t="s">
        <v>792</v>
      </c>
      <c r="C963" s="127" t="s">
        <v>679</v>
      </c>
      <c r="D963" s="5"/>
      <c r="E963" s="5"/>
      <c r="F963" s="5"/>
      <c r="G963" s="5"/>
      <c r="H963" s="5"/>
      <c r="I963" s="5"/>
      <c r="J963" s="5"/>
      <c r="K963" s="5"/>
      <c r="L963" s="28"/>
      <c r="M963" s="141" t="s">
        <v>732</v>
      </c>
      <c r="N963" s="142">
        <v>0</v>
      </c>
      <c r="O963" s="150"/>
      <c r="P963" s="144">
        <v>0</v>
      </c>
      <c r="Q963" s="144">
        <v>0</v>
      </c>
      <c r="R963" s="144">
        <f t="shared" si="287"/>
        <v>0</v>
      </c>
      <c r="S963" s="144">
        <f t="shared" si="281"/>
        <v>0</v>
      </c>
      <c r="T963" s="144">
        <v>0</v>
      </c>
      <c r="U963" s="144">
        <f t="shared" si="288"/>
        <v>0</v>
      </c>
      <c r="V963" s="145"/>
      <c r="W963" s="144">
        <v>0</v>
      </c>
      <c r="X963" s="146">
        <f t="shared" si="282"/>
        <v>0</v>
      </c>
      <c r="Y963" s="144">
        <v>0</v>
      </c>
      <c r="Z963" s="144">
        <f t="shared" si="283"/>
        <v>0</v>
      </c>
      <c r="AA963" s="144">
        <f t="shared" si="284"/>
        <v>0</v>
      </c>
      <c r="AB963" s="144">
        <f t="shared" si="285"/>
        <v>0</v>
      </c>
      <c r="AC963" s="147">
        <f t="shared" si="286"/>
        <v>0</v>
      </c>
      <c r="AD963" s="48"/>
      <c r="AE963" s="21">
        <v>10</v>
      </c>
      <c r="AF963" s="21">
        <v>0</v>
      </c>
      <c r="AG963" s="21">
        <f t="shared" si="289"/>
        <v>0</v>
      </c>
      <c r="AH963" s="21">
        <f t="shared" si="290"/>
        <v>0</v>
      </c>
      <c r="AI963" s="21">
        <f t="shared" si="291"/>
        <v>0</v>
      </c>
      <c r="AJ963" s="21">
        <f t="shared" si="292"/>
        <v>0</v>
      </c>
      <c r="AK963" s="21">
        <f t="shared" si="293"/>
        <v>0</v>
      </c>
      <c r="AL963" s="21">
        <f t="shared" si="294"/>
        <v>0</v>
      </c>
      <c r="AM963" s="21">
        <f t="shared" si="295"/>
        <v>0</v>
      </c>
      <c r="AN963" s="21">
        <f t="shared" si="296"/>
        <v>0</v>
      </c>
      <c r="AO963" s="21">
        <f t="shared" si="297"/>
        <v>0</v>
      </c>
      <c r="AP963" s="21">
        <f t="shared" si="298"/>
        <v>0</v>
      </c>
      <c r="AQ963" s="23">
        <f t="shared" si="299"/>
        <v>0</v>
      </c>
    </row>
    <row r="964" spans="1:43" ht="60" x14ac:dyDescent="0.25">
      <c r="A964" s="128">
        <v>1</v>
      </c>
      <c r="B964" s="140" t="s">
        <v>792</v>
      </c>
      <c r="C964" s="118" t="s">
        <v>680</v>
      </c>
      <c r="D964" s="5"/>
      <c r="E964" s="5"/>
      <c r="F964" s="5"/>
      <c r="G964" s="5"/>
      <c r="H964" s="5"/>
      <c r="I964" s="5"/>
      <c r="J964" s="5"/>
      <c r="K964" s="5"/>
      <c r="L964" s="28"/>
      <c r="M964" s="141" t="s">
        <v>732</v>
      </c>
      <c r="N964" s="142">
        <v>0</v>
      </c>
      <c r="O964" s="150"/>
      <c r="P964" s="144">
        <v>0</v>
      </c>
      <c r="Q964" s="144">
        <v>0</v>
      </c>
      <c r="R964" s="144">
        <f t="shared" si="287"/>
        <v>0</v>
      </c>
      <c r="S964" s="144">
        <f t="shared" si="281"/>
        <v>0</v>
      </c>
      <c r="T964" s="144">
        <v>0</v>
      </c>
      <c r="U964" s="144">
        <f t="shared" si="288"/>
        <v>0</v>
      </c>
      <c r="V964" s="145"/>
      <c r="W964" s="144">
        <v>0</v>
      </c>
      <c r="X964" s="146">
        <f t="shared" si="282"/>
        <v>0</v>
      </c>
      <c r="Y964" s="144">
        <v>0</v>
      </c>
      <c r="Z964" s="144">
        <f t="shared" si="283"/>
        <v>0</v>
      </c>
      <c r="AA964" s="144">
        <f t="shared" si="284"/>
        <v>0</v>
      </c>
      <c r="AB964" s="144">
        <f t="shared" si="285"/>
        <v>0</v>
      </c>
      <c r="AC964" s="147">
        <f t="shared" si="286"/>
        <v>0</v>
      </c>
      <c r="AD964" s="48"/>
      <c r="AE964" s="21">
        <v>10</v>
      </c>
      <c r="AF964" s="21">
        <v>0</v>
      </c>
      <c r="AG964" s="21">
        <f t="shared" si="289"/>
        <v>0</v>
      </c>
      <c r="AH964" s="21">
        <f t="shared" si="290"/>
        <v>0</v>
      </c>
      <c r="AI964" s="21">
        <f t="shared" si="291"/>
        <v>0</v>
      </c>
      <c r="AJ964" s="21">
        <f t="shared" si="292"/>
        <v>0</v>
      </c>
      <c r="AK964" s="21">
        <f t="shared" si="293"/>
        <v>0</v>
      </c>
      <c r="AL964" s="21">
        <f t="shared" si="294"/>
        <v>0</v>
      </c>
      <c r="AM964" s="21">
        <f t="shared" si="295"/>
        <v>0</v>
      </c>
      <c r="AN964" s="21">
        <f t="shared" si="296"/>
        <v>0</v>
      </c>
      <c r="AO964" s="21">
        <f t="shared" si="297"/>
        <v>0</v>
      </c>
      <c r="AP964" s="21">
        <f t="shared" si="298"/>
        <v>0</v>
      </c>
      <c r="AQ964" s="23">
        <f t="shared" si="299"/>
        <v>0</v>
      </c>
    </row>
    <row r="965" spans="1:43" x14ac:dyDescent="0.25">
      <c r="A965" s="128">
        <v>1.1000000000000001</v>
      </c>
      <c r="B965" s="140" t="s">
        <v>792</v>
      </c>
      <c r="C965" s="118" t="s">
        <v>681</v>
      </c>
      <c r="D965" s="5"/>
      <c r="E965" s="5"/>
      <c r="F965" s="5"/>
      <c r="G965" s="5"/>
      <c r="H965" s="5"/>
      <c r="I965" s="5"/>
      <c r="J965" s="5"/>
      <c r="K965" s="5"/>
      <c r="L965" s="28"/>
      <c r="M965" s="148" t="s">
        <v>719</v>
      </c>
      <c r="N965" s="149">
        <v>7</v>
      </c>
      <c r="O965" s="150"/>
      <c r="P965" s="151">
        <v>23407.285</v>
      </c>
      <c r="Q965" s="144">
        <v>0</v>
      </c>
      <c r="R965" s="144">
        <f t="shared" si="287"/>
        <v>23407.285</v>
      </c>
      <c r="S965" s="144">
        <f t="shared" si="281"/>
        <v>1756.2485935499999</v>
      </c>
      <c r="T965" s="144">
        <v>0</v>
      </c>
      <c r="U965" s="144">
        <f t="shared" si="288"/>
        <v>25163.533593550001</v>
      </c>
      <c r="V965" s="145"/>
      <c r="W965" s="152">
        <v>1519.2</v>
      </c>
      <c r="X965" s="146">
        <f t="shared" si="282"/>
        <v>187.77311999999998</v>
      </c>
      <c r="Y965" s="144">
        <v>0</v>
      </c>
      <c r="Z965" s="144">
        <f t="shared" si="283"/>
        <v>1706.9731200000001</v>
      </c>
      <c r="AA965" s="144">
        <f t="shared" si="284"/>
        <v>176144.73515485</v>
      </c>
      <c r="AB965" s="144">
        <f t="shared" si="285"/>
        <v>11948.81184</v>
      </c>
      <c r="AC965" s="147">
        <f t="shared" si="286"/>
        <v>188094</v>
      </c>
      <c r="AD965" s="48"/>
      <c r="AE965" s="21">
        <v>10</v>
      </c>
      <c r="AF965" s="21">
        <v>7</v>
      </c>
      <c r="AG965" s="21">
        <f t="shared" si="289"/>
        <v>16385.0995</v>
      </c>
      <c r="AH965" s="21">
        <f t="shared" si="290"/>
        <v>0</v>
      </c>
      <c r="AI965" s="21">
        <f t="shared" si="291"/>
        <v>16385.0995</v>
      </c>
      <c r="AJ965" s="21">
        <f t="shared" si="292"/>
        <v>1229.374015485</v>
      </c>
      <c r="AK965" s="21">
        <f t="shared" si="293"/>
        <v>0</v>
      </c>
      <c r="AL965" s="21">
        <f t="shared" si="294"/>
        <v>17614.473515484999</v>
      </c>
      <c r="AM965" s="21">
        <f t="shared" si="295"/>
        <v>1063.44</v>
      </c>
      <c r="AN965" s="21">
        <f t="shared" si="296"/>
        <v>131.44118399999996</v>
      </c>
      <c r="AO965" s="21">
        <f t="shared" si="297"/>
        <v>0</v>
      </c>
      <c r="AP965" s="21">
        <f t="shared" si="298"/>
        <v>1194.8811840000001</v>
      </c>
      <c r="AQ965" s="23">
        <f t="shared" si="299"/>
        <v>18809.354699485</v>
      </c>
    </row>
    <row r="966" spans="1:43" ht="90" x14ac:dyDescent="0.25">
      <c r="A966" s="128">
        <v>2</v>
      </c>
      <c r="B966" s="140" t="s">
        <v>792</v>
      </c>
      <c r="C966" s="118" t="s">
        <v>658</v>
      </c>
      <c r="D966" s="5"/>
      <c r="E966" s="5"/>
      <c r="F966" s="5"/>
      <c r="G966" s="5"/>
      <c r="H966" s="5"/>
      <c r="I966" s="5"/>
      <c r="J966" s="5"/>
      <c r="K966" s="5"/>
      <c r="L966" s="28"/>
      <c r="M966" s="141" t="s">
        <v>732</v>
      </c>
      <c r="N966" s="142">
        <v>0</v>
      </c>
      <c r="O966" s="150"/>
      <c r="P966" s="144">
        <v>0</v>
      </c>
      <c r="Q966" s="144">
        <v>0</v>
      </c>
      <c r="R966" s="144">
        <f t="shared" si="287"/>
        <v>0</v>
      </c>
      <c r="S966" s="144">
        <f t="shared" si="281"/>
        <v>0</v>
      </c>
      <c r="T966" s="144">
        <v>0</v>
      </c>
      <c r="U966" s="144">
        <f t="shared" si="288"/>
        <v>0</v>
      </c>
      <c r="V966" s="145"/>
      <c r="W966" s="144">
        <v>0</v>
      </c>
      <c r="X966" s="146">
        <f t="shared" si="282"/>
        <v>0</v>
      </c>
      <c r="Y966" s="144">
        <v>0</v>
      </c>
      <c r="Z966" s="144">
        <f t="shared" si="283"/>
        <v>0</v>
      </c>
      <c r="AA966" s="144">
        <f t="shared" si="284"/>
        <v>0</v>
      </c>
      <c r="AB966" s="144">
        <f t="shared" si="285"/>
        <v>0</v>
      </c>
      <c r="AC966" s="147">
        <f t="shared" si="286"/>
        <v>0</v>
      </c>
      <c r="AD966" s="48"/>
      <c r="AE966" s="21">
        <v>10</v>
      </c>
      <c r="AF966" s="21">
        <v>0</v>
      </c>
      <c r="AG966" s="21">
        <f t="shared" si="289"/>
        <v>0</v>
      </c>
      <c r="AH966" s="21">
        <f t="shared" si="290"/>
        <v>0</v>
      </c>
      <c r="AI966" s="21">
        <f t="shared" si="291"/>
        <v>0</v>
      </c>
      <c r="AJ966" s="21">
        <f t="shared" si="292"/>
        <v>0</v>
      </c>
      <c r="AK966" s="21">
        <f t="shared" si="293"/>
        <v>0</v>
      </c>
      <c r="AL966" s="21">
        <f t="shared" si="294"/>
        <v>0</v>
      </c>
      <c r="AM966" s="21">
        <f t="shared" si="295"/>
        <v>0</v>
      </c>
      <c r="AN966" s="21">
        <f t="shared" si="296"/>
        <v>0</v>
      </c>
      <c r="AO966" s="21">
        <f t="shared" si="297"/>
        <v>0</v>
      </c>
      <c r="AP966" s="21">
        <f t="shared" si="298"/>
        <v>0</v>
      </c>
      <c r="AQ966" s="23">
        <f t="shared" si="299"/>
        <v>0</v>
      </c>
    </row>
    <row r="967" spans="1:43" x14ac:dyDescent="0.25">
      <c r="A967" s="128">
        <v>2.1</v>
      </c>
      <c r="B967" s="140" t="s">
        <v>792</v>
      </c>
      <c r="C967" s="125" t="s">
        <v>659</v>
      </c>
      <c r="D967" s="5"/>
      <c r="E967" s="5"/>
      <c r="F967" s="5"/>
      <c r="G967" s="5"/>
      <c r="H967" s="5"/>
      <c r="I967" s="5"/>
      <c r="J967" s="5"/>
      <c r="K967" s="5"/>
      <c r="L967" s="28"/>
      <c r="M967" s="148" t="s">
        <v>719</v>
      </c>
      <c r="N967" s="149">
        <v>40</v>
      </c>
      <c r="O967" s="150"/>
      <c r="P967" s="151">
        <v>5861.58</v>
      </c>
      <c r="Q967" s="144">
        <v>0</v>
      </c>
      <c r="R967" s="144">
        <f t="shared" si="287"/>
        <v>5861.58</v>
      </c>
      <c r="S967" s="144">
        <f t="shared" si="281"/>
        <v>439.79434739999999</v>
      </c>
      <c r="T967" s="144">
        <v>0</v>
      </c>
      <c r="U967" s="144">
        <f t="shared" si="288"/>
        <v>6301.3743474000003</v>
      </c>
      <c r="V967" s="145"/>
      <c r="W967" s="152">
        <v>886.2</v>
      </c>
      <c r="X967" s="146">
        <f t="shared" si="282"/>
        <v>109.53431999999999</v>
      </c>
      <c r="Y967" s="144">
        <v>0</v>
      </c>
      <c r="Z967" s="144">
        <f t="shared" si="283"/>
        <v>995.73432000000003</v>
      </c>
      <c r="AA967" s="144">
        <f t="shared" si="284"/>
        <v>252054.97389600001</v>
      </c>
      <c r="AB967" s="144">
        <f t="shared" si="285"/>
        <v>39829.372799999997</v>
      </c>
      <c r="AC967" s="147">
        <f t="shared" si="286"/>
        <v>291884</v>
      </c>
      <c r="AD967" s="48"/>
      <c r="AE967" s="21">
        <v>10</v>
      </c>
      <c r="AF967" s="21">
        <v>40</v>
      </c>
      <c r="AG967" s="21">
        <f t="shared" si="289"/>
        <v>23446.32</v>
      </c>
      <c r="AH967" s="21">
        <f t="shared" si="290"/>
        <v>0</v>
      </c>
      <c r="AI967" s="21">
        <f t="shared" si="291"/>
        <v>23446.32</v>
      </c>
      <c r="AJ967" s="21">
        <f t="shared" si="292"/>
        <v>1759.1773896</v>
      </c>
      <c r="AK967" s="21">
        <f t="shared" si="293"/>
        <v>0</v>
      </c>
      <c r="AL967" s="21">
        <f t="shared" si="294"/>
        <v>25205.497389600001</v>
      </c>
      <c r="AM967" s="21">
        <f t="shared" si="295"/>
        <v>3544.8</v>
      </c>
      <c r="AN967" s="21">
        <f t="shared" si="296"/>
        <v>438.13727999999998</v>
      </c>
      <c r="AO967" s="21">
        <f t="shared" si="297"/>
        <v>0</v>
      </c>
      <c r="AP967" s="21">
        <f t="shared" si="298"/>
        <v>3982.9372800000001</v>
      </c>
      <c r="AQ967" s="23">
        <f t="shared" si="299"/>
        <v>29188.434669599999</v>
      </c>
    </row>
    <row r="968" spans="1:43" ht="30" x14ac:dyDescent="0.25">
      <c r="A968" s="128">
        <v>3</v>
      </c>
      <c r="B968" s="140" t="s">
        <v>792</v>
      </c>
      <c r="C968" s="125" t="s">
        <v>682</v>
      </c>
      <c r="D968" s="5"/>
      <c r="E968" s="5"/>
      <c r="F968" s="5"/>
      <c r="G968" s="5"/>
      <c r="H968" s="5"/>
      <c r="I968" s="5"/>
      <c r="J968" s="5"/>
      <c r="K968" s="5"/>
      <c r="L968" s="28"/>
      <c r="M968" s="148" t="s">
        <v>719</v>
      </c>
      <c r="N968" s="149">
        <v>40</v>
      </c>
      <c r="O968" s="150"/>
      <c r="P968" s="151">
        <v>524.33500000000004</v>
      </c>
      <c r="Q968" s="144">
        <v>0</v>
      </c>
      <c r="R968" s="144">
        <f t="shared" si="287"/>
        <v>524.33500000000004</v>
      </c>
      <c r="S968" s="144">
        <f t="shared" si="281"/>
        <v>39.340855050000002</v>
      </c>
      <c r="T968" s="144">
        <v>0</v>
      </c>
      <c r="U968" s="144">
        <f t="shared" si="288"/>
        <v>563.67585505</v>
      </c>
      <c r="V968" s="145"/>
      <c r="W968" s="152">
        <v>253.2</v>
      </c>
      <c r="X968" s="146">
        <f t="shared" si="282"/>
        <v>31.295519999999996</v>
      </c>
      <c r="Y968" s="144">
        <v>0</v>
      </c>
      <c r="Z968" s="144">
        <f t="shared" si="283"/>
        <v>284.49552</v>
      </c>
      <c r="AA968" s="144">
        <f t="shared" si="284"/>
        <v>22547.034201999999</v>
      </c>
      <c r="AB968" s="144">
        <f t="shared" si="285"/>
        <v>11379.8208</v>
      </c>
      <c r="AC968" s="147">
        <f t="shared" si="286"/>
        <v>33927</v>
      </c>
      <c r="AD968" s="48"/>
      <c r="AE968" s="21">
        <v>10</v>
      </c>
      <c r="AF968" s="21">
        <v>40</v>
      </c>
      <c r="AG968" s="21">
        <f t="shared" si="289"/>
        <v>2097.34</v>
      </c>
      <c r="AH968" s="21">
        <f t="shared" si="290"/>
        <v>0</v>
      </c>
      <c r="AI968" s="21">
        <f t="shared" si="291"/>
        <v>2097.34</v>
      </c>
      <c r="AJ968" s="21">
        <f t="shared" si="292"/>
        <v>157.36342020000001</v>
      </c>
      <c r="AK968" s="21">
        <f t="shared" si="293"/>
        <v>0</v>
      </c>
      <c r="AL968" s="21">
        <f t="shared" si="294"/>
        <v>2254.7034202</v>
      </c>
      <c r="AM968" s="21">
        <f t="shared" si="295"/>
        <v>1012.8</v>
      </c>
      <c r="AN968" s="21">
        <f t="shared" si="296"/>
        <v>125.18207999999998</v>
      </c>
      <c r="AO968" s="21">
        <f t="shared" si="297"/>
        <v>0</v>
      </c>
      <c r="AP968" s="21">
        <f t="shared" si="298"/>
        <v>1137.98208</v>
      </c>
      <c r="AQ968" s="23">
        <f t="shared" si="299"/>
        <v>3392.6855002000002</v>
      </c>
    </row>
    <row r="969" spans="1:43" ht="60" x14ac:dyDescent="0.25">
      <c r="A969" s="128">
        <v>4</v>
      </c>
      <c r="B969" s="140" t="s">
        <v>792</v>
      </c>
      <c r="C969" s="118" t="s">
        <v>683</v>
      </c>
      <c r="D969" s="5"/>
      <c r="E969" s="5"/>
      <c r="F969" s="5"/>
      <c r="G969" s="5"/>
      <c r="H969" s="5"/>
      <c r="I969" s="5"/>
      <c r="J969" s="5"/>
      <c r="K969" s="5"/>
      <c r="L969" s="28"/>
      <c r="M969" s="148" t="s">
        <v>47</v>
      </c>
      <c r="N969" s="149">
        <v>26000</v>
      </c>
      <c r="O969" s="150"/>
      <c r="P969" s="151">
        <v>23.21</v>
      </c>
      <c r="Q969" s="144">
        <v>0</v>
      </c>
      <c r="R969" s="144">
        <f t="shared" si="287"/>
        <v>23.21</v>
      </c>
      <c r="S969" s="144">
        <f t="shared" ref="S969:S1005" si="300">R969*7.503%</f>
        <v>1.7414463</v>
      </c>
      <c r="T969" s="144">
        <v>0</v>
      </c>
      <c r="U969" s="144">
        <f t="shared" si="288"/>
        <v>24.951446300000001</v>
      </c>
      <c r="V969" s="145"/>
      <c r="W969" s="152">
        <v>5.2750000000000004</v>
      </c>
      <c r="X969" s="146">
        <f t="shared" ref="X969:X1003" si="301">W969*12.36%</f>
        <v>0.65198999999999996</v>
      </c>
      <c r="Y969" s="144">
        <v>0</v>
      </c>
      <c r="Z969" s="144">
        <f t="shared" ref="Z969:Z1005" si="302">W969+X969+Y969</f>
        <v>5.92699</v>
      </c>
      <c r="AA969" s="144">
        <f t="shared" ref="AA969:AA1005" si="303">N969*U969</f>
        <v>648737.60380000004</v>
      </c>
      <c r="AB969" s="144">
        <f t="shared" ref="AB969:AB1005" si="304">Z969*N969</f>
        <v>154101.74</v>
      </c>
      <c r="AC969" s="147">
        <f t="shared" ref="AC969:AC1005" si="305">ROUND(AA969+AB969,0)</f>
        <v>802839</v>
      </c>
      <c r="AD969" s="48"/>
      <c r="AE969" s="21">
        <v>10</v>
      </c>
      <c r="AF969" s="21">
        <v>26000</v>
      </c>
      <c r="AG969" s="21">
        <f t="shared" si="289"/>
        <v>60346</v>
      </c>
      <c r="AH969" s="21">
        <f t="shared" si="290"/>
        <v>0</v>
      </c>
      <c r="AI969" s="21">
        <f t="shared" si="291"/>
        <v>60346</v>
      </c>
      <c r="AJ969" s="21">
        <f t="shared" si="292"/>
        <v>4527.7603799999997</v>
      </c>
      <c r="AK969" s="21">
        <f t="shared" si="293"/>
        <v>0</v>
      </c>
      <c r="AL969" s="21">
        <f t="shared" si="294"/>
        <v>64873.76038</v>
      </c>
      <c r="AM969" s="21">
        <f t="shared" si="295"/>
        <v>13715</v>
      </c>
      <c r="AN969" s="21">
        <f t="shared" si="296"/>
        <v>1695.174</v>
      </c>
      <c r="AO969" s="21">
        <f t="shared" si="297"/>
        <v>0</v>
      </c>
      <c r="AP969" s="21">
        <f t="shared" si="298"/>
        <v>15410.173999999999</v>
      </c>
      <c r="AQ969" s="23">
        <f t="shared" si="299"/>
        <v>80283.934379999992</v>
      </c>
    </row>
    <row r="970" spans="1:43" ht="90" x14ac:dyDescent="0.25">
      <c r="A970" s="128">
        <v>5</v>
      </c>
      <c r="B970" s="140" t="s">
        <v>792</v>
      </c>
      <c r="C970" s="118" t="s">
        <v>684</v>
      </c>
      <c r="D970" s="5"/>
      <c r="E970" s="5"/>
      <c r="F970" s="5"/>
      <c r="G970" s="5"/>
      <c r="H970" s="5"/>
      <c r="I970" s="5"/>
      <c r="J970" s="5"/>
      <c r="K970" s="5"/>
      <c r="L970" s="28"/>
      <c r="M970" s="141" t="s">
        <v>732</v>
      </c>
      <c r="N970" s="142">
        <v>0</v>
      </c>
      <c r="O970" s="150"/>
      <c r="P970" s="144">
        <v>0</v>
      </c>
      <c r="Q970" s="144">
        <v>0</v>
      </c>
      <c r="R970" s="144">
        <f t="shared" ref="R970:R1005" si="306">P970+Q970</f>
        <v>0</v>
      </c>
      <c r="S970" s="144">
        <f t="shared" si="300"/>
        <v>0</v>
      </c>
      <c r="T970" s="144">
        <v>0</v>
      </c>
      <c r="U970" s="144">
        <f t="shared" ref="U970:U1005" si="307">R970+S970+T970</f>
        <v>0</v>
      </c>
      <c r="V970" s="145"/>
      <c r="W970" s="144">
        <v>0</v>
      </c>
      <c r="X970" s="146">
        <f t="shared" si="301"/>
        <v>0</v>
      </c>
      <c r="Y970" s="144">
        <v>0</v>
      </c>
      <c r="Z970" s="144">
        <f t="shared" si="302"/>
        <v>0</v>
      </c>
      <c r="AA970" s="144">
        <f t="shared" si="303"/>
        <v>0</v>
      </c>
      <c r="AB970" s="144">
        <f t="shared" si="304"/>
        <v>0</v>
      </c>
      <c r="AC970" s="147">
        <f t="shared" si="305"/>
        <v>0</v>
      </c>
      <c r="AD970" s="48"/>
      <c r="AE970" s="21">
        <v>10</v>
      </c>
      <c r="AF970" s="21">
        <v>0</v>
      </c>
      <c r="AG970" s="21">
        <f t="shared" si="289"/>
        <v>0</v>
      </c>
      <c r="AH970" s="21">
        <f t="shared" si="290"/>
        <v>0</v>
      </c>
      <c r="AI970" s="21">
        <f t="shared" si="291"/>
        <v>0</v>
      </c>
      <c r="AJ970" s="21">
        <f t="shared" si="292"/>
        <v>0</v>
      </c>
      <c r="AK970" s="21">
        <f t="shared" si="293"/>
        <v>0</v>
      </c>
      <c r="AL970" s="21">
        <f t="shared" si="294"/>
        <v>0</v>
      </c>
      <c r="AM970" s="21">
        <f t="shared" si="295"/>
        <v>0</v>
      </c>
      <c r="AN970" s="21">
        <f t="shared" si="296"/>
        <v>0</v>
      </c>
      <c r="AO970" s="21">
        <f t="shared" si="297"/>
        <v>0</v>
      </c>
      <c r="AP970" s="21">
        <f t="shared" si="298"/>
        <v>0</v>
      </c>
      <c r="AQ970" s="23">
        <f t="shared" si="299"/>
        <v>0</v>
      </c>
    </row>
    <row r="971" spans="1:43" ht="30" x14ac:dyDescent="0.25">
      <c r="A971" s="128">
        <v>5.0999999999999996</v>
      </c>
      <c r="B971" s="140" t="s">
        <v>792</v>
      </c>
      <c r="C971" s="118" t="s">
        <v>685</v>
      </c>
      <c r="D971" s="5"/>
      <c r="E971" s="5"/>
      <c r="F971" s="5"/>
      <c r="G971" s="5"/>
      <c r="H971" s="5"/>
      <c r="I971" s="5"/>
      <c r="J971" s="5"/>
      <c r="K971" s="5"/>
      <c r="L971" s="28"/>
      <c r="M971" s="148" t="s">
        <v>719</v>
      </c>
      <c r="N971" s="149">
        <v>600</v>
      </c>
      <c r="O971" s="150"/>
      <c r="P971" s="151">
        <v>422</v>
      </c>
      <c r="Q971" s="144">
        <v>0</v>
      </c>
      <c r="R971" s="144">
        <f t="shared" si="306"/>
        <v>422</v>
      </c>
      <c r="S971" s="144">
        <f t="shared" si="300"/>
        <v>31.662659999999999</v>
      </c>
      <c r="T971" s="144">
        <v>0</v>
      </c>
      <c r="U971" s="144">
        <f t="shared" si="307"/>
        <v>453.66266000000002</v>
      </c>
      <c r="V971" s="145"/>
      <c r="W971" s="152">
        <v>50.64</v>
      </c>
      <c r="X971" s="146">
        <f t="shared" si="301"/>
        <v>6.2591039999999998</v>
      </c>
      <c r="Y971" s="144">
        <v>0</v>
      </c>
      <c r="Z971" s="144">
        <f t="shared" si="302"/>
        <v>56.899104000000001</v>
      </c>
      <c r="AA971" s="144">
        <f t="shared" si="303"/>
        <v>272197.59600000002</v>
      </c>
      <c r="AB971" s="144">
        <f t="shared" si="304"/>
        <v>34139.462400000004</v>
      </c>
      <c r="AC971" s="147">
        <f t="shared" si="305"/>
        <v>306337</v>
      </c>
      <c r="AD971" s="48"/>
      <c r="AE971" s="21">
        <v>10</v>
      </c>
      <c r="AF971" s="21">
        <v>600</v>
      </c>
      <c r="AG971" s="21">
        <f t="shared" ref="AG971:AG1005" si="308">AE971*AF971*P971/100</f>
        <v>25320</v>
      </c>
      <c r="AH971" s="21">
        <f t="shared" ref="AH971:AH1005" si="309">AE971*AF971*Q971/100</f>
        <v>0</v>
      </c>
      <c r="AI971" s="21">
        <f t="shared" ref="AI971:AI1005" si="310">AG971+AH971</f>
        <v>25320</v>
      </c>
      <c r="AJ971" s="21">
        <f t="shared" ref="AJ971:AJ1005" si="311">AE971*AF971*S971/100</f>
        <v>1899.7595999999999</v>
      </c>
      <c r="AK971" s="21">
        <f t="shared" ref="AK971:AK1005" si="312">AE971*AF971*T971/100</f>
        <v>0</v>
      </c>
      <c r="AL971" s="21">
        <f t="shared" ref="AL971:AL1005" si="313">SUM(AI971:AK971)</f>
        <v>27219.759600000001</v>
      </c>
      <c r="AM971" s="21">
        <f t="shared" ref="AM971:AM1005" si="314">AE971*AF971*W971/100</f>
        <v>3038.4</v>
      </c>
      <c r="AN971" s="21">
        <f t="shared" ref="AN971:AN1005" si="315">AE971*AF971*X971/100</f>
        <v>375.54623999999995</v>
      </c>
      <c r="AO971" s="21">
        <f t="shared" ref="AO971:AO1005" si="316">AE971*AF971*Y971/100</f>
        <v>0</v>
      </c>
      <c r="AP971" s="21">
        <f t="shared" ref="AP971:AP1005" si="317">SUM(AM971:AO971)</f>
        <v>3413.9462400000002</v>
      </c>
      <c r="AQ971" s="23">
        <f t="shared" ref="AQ971:AQ1005" si="318">AL971+AP971</f>
        <v>30633.705840000002</v>
      </c>
    </row>
    <row r="972" spans="1:43" ht="30" x14ac:dyDescent="0.25">
      <c r="A972" s="128">
        <v>5.2</v>
      </c>
      <c r="B972" s="140" t="s">
        <v>792</v>
      </c>
      <c r="C972" s="118" t="s">
        <v>686</v>
      </c>
      <c r="D972" s="5"/>
      <c r="E972" s="5"/>
      <c r="F972" s="5"/>
      <c r="G972" s="5"/>
      <c r="H972" s="5"/>
      <c r="I972" s="5"/>
      <c r="J972" s="5"/>
      <c r="K972" s="5"/>
      <c r="L972" s="28"/>
      <c r="M972" s="148" t="s">
        <v>719</v>
      </c>
      <c r="N972" s="149">
        <v>15</v>
      </c>
      <c r="O972" s="150"/>
      <c r="P972" s="151">
        <v>762.76499999999999</v>
      </c>
      <c r="Q972" s="144">
        <v>0</v>
      </c>
      <c r="R972" s="144">
        <f t="shared" si="306"/>
        <v>762.76499999999999</v>
      </c>
      <c r="S972" s="144">
        <f t="shared" si="300"/>
        <v>57.230257949999995</v>
      </c>
      <c r="T972" s="144">
        <v>0</v>
      </c>
      <c r="U972" s="144">
        <f t="shared" si="307"/>
        <v>819.99525795</v>
      </c>
      <c r="V972" s="145"/>
      <c r="W972" s="152">
        <v>50.64</v>
      </c>
      <c r="X972" s="146">
        <f t="shared" si="301"/>
        <v>6.2591039999999998</v>
      </c>
      <c r="Y972" s="144">
        <v>0</v>
      </c>
      <c r="Z972" s="144">
        <f t="shared" si="302"/>
        <v>56.899104000000001</v>
      </c>
      <c r="AA972" s="144">
        <f t="shared" si="303"/>
        <v>12299.928869249999</v>
      </c>
      <c r="AB972" s="144">
        <f t="shared" si="304"/>
        <v>853.48656000000005</v>
      </c>
      <c r="AC972" s="147">
        <f t="shared" si="305"/>
        <v>13153</v>
      </c>
      <c r="AD972" s="48"/>
      <c r="AE972" s="21">
        <v>10</v>
      </c>
      <c r="AF972" s="21">
        <v>15</v>
      </c>
      <c r="AG972" s="21">
        <f t="shared" si="308"/>
        <v>1144.1475</v>
      </c>
      <c r="AH972" s="21">
        <f t="shared" si="309"/>
        <v>0</v>
      </c>
      <c r="AI972" s="21">
        <f t="shared" si="310"/>
        <v>1144.1475</v>
      </c>
      <c r="AJ972" s="21">
        <f t="shared" si="311"/>
        <v>85.845386924999985</v>
      </c>
      <c r="AK972" s="21">
        <f t="shared" si="312"/>
        <v>0</v>
      </c>
      <c r="AL972" s="21">
        <f t="shared" si="313"/>
        <v>1229.992886925</v>
      </c>
      <c r="AM972" s="21">
        <f t="shared" si="314"/>
        <v>75.959999999999994</v>
      </c>
      <c r="AN972" s="21">
        <f t="shared" si="315"/>
        <v>9.3886559999999992</v>
      </c>
      <c r="AO972" s="21">
        <f t="shared" si="316"/>
        <v>0</v>
      </c>
      <c r="AP972" s="21">
        <f t="shared" si="317"/>
        <v>85.348655999999991</v>
      </c>
      <c r="AQ972" s="23">
        <f t="shared" si="318"/>
        <v>1315.3415429249999</v>
      </c>
    </row>
    <row r="973" spans="1:43" ht="105" x14ac:dyDescent="0.25">
      <c r="A973" s="128">
        <v>6</v>
      </c>
      <c r="B973" s="140" t="s">
        <v>792</v>
      </c>
      <c r="C973" s="118" t="s">
        <v>687</v>
      </c>
      <c r="D973" s="5"/>
      <c r="E973" s="5"/>
      <c r="F973" s="5"/>
      <c r="G973" s="5"/>
      <c r="H973" s="5"/>
      <c r="I973" s="5"/>
      <c r="J973" s="5"/>
      <c r="K973" s="5"/>
      <c r="L973" s="28"/>
      <c r="M973" s="141" t="s">
        <v>732</v>
      </c>
      <c r="N973" s="142">
        <v>0</v>
      </c>
      <c r="O973" s="150"/>
      <c r="P973" s="144">
        <v>0</v>
      </c>
      <c r="Q973" s="144">
        <v>0</v>
      </c>
      <c r="R973" s="144">
        <f t="shared" si="306"/>
        <v>0</v>
      </c>
      <c r="S973" s="144">
        <f t="shared" si="300"/>
        <v>0</v>
      </c>
      <c r="T973" s="144">
        <v>0</v>
      </c>
      <c r="U973" s="144">
        <f t="shared" si="307"/>
        <v>0</v>
      </c>
      <c r="V973" s="145"/>
      <c r="W973" s="144">
        <v>0</v>
      </c>
      <c r="X973" s="146">
        <f t="shared" si="301"/>
        <v>0</v>
      </c>
      <c r="Y973" s="144">
        <v>0</v>
      </c>
      <c r="Z973" s="144">
        <f t="shared" si="302"/>
        <v>0</v>
      </c>
      <c r="AA973" s="144">
        <f t="shared" si="303"/>
        <v>0</v>
      </c>
      <c r="AB973" s="144">
        <f t="shared" si="304"/>
        <v>0</v>
      </c>
      <c r="AC973" s="147">
        <f t="shared" si="305"/>
        <v>0</v>
      </c>
      <c r="AD973" s="48"/>
      <c r="AE973" s="21">
        <v>10</v>
      </c>
      <c r="AF973" s="21">
        <v>0</v>
      </c>
      <c r="AG973" s="21">
        <f t="shared" si="308"/>
        <v>0</v>
      </c>
      <c r="AH973" s="21">
        <f t="shared" si="309"/>
        <v>0</v>
      </c>
      <c r="AI973" s="21">
        <f t="shared" si="310"/>
        <v>0</v>
      </c>
      <c r="AJ973" s="21">
        <f t="shared" si="311"/>
        <v>0</v>
      </c>
      <c r="AK973" s="21">
        <f t="shared" si="312"/>
        <v>0</v>
      </c>
      <c r="AL973" s="21">
        <f t="shared" si="313"/>
        <v>0</v>
      </c>
      <c r="AM973" s="21">
        <f t="shared" si="314"/>
        <v>0</v>
      </c>
      <c r="AN973" s="21">
        <f t="shared" si="315"/>
        <v>0</v>
      </c>
      <c r="AO973" s="21">
        <f t="shared" si="316"/>
        <v>0</v>
      </c>
      <c r="AP973" s="21">
        <f t="shared" si="317"/>
        <v>0</v>
      </c>
      <c r="AQ973" s="23">
        <f t="shared" si="318"/>
        <v>0</v>
      </c>
    </row>
    <row r="974" spans="1:43" x14ac:dyDescent="0.25">
      <c r="A974" s="128">
        <v>6.1</v>
      </c>
      <c r="B974" s="140" t="s">
        <v>792</v>
      </c>
      <c r="C974" s="118" t="s">
        <v>688</v>
      </c>
      <c r="D974" s="5"/>
      <c r="E974" s="5"/>
      <c r="F974" s="5"/>
      <c r="G974" s="5"/>
      <c r="H974" s="5"/>
      <c r="I974" s="5"/>
      <c r="J974" s="5"/>
      <c r="K974" s="5"/>
      <c r="L974" s="28"/>
      <c r="M974" s="148" t="s">
        <v>719</v>
      </c>
      <c r="N974" s="149">
        <v>600</v>
      </c>
      <c r="O974" s="150"/>
      <c r="P974" s="151">
        <v>168.8</v>
      </c>
      <c r="Q974" s="144">
        <v>0</v>
      </c>
      <c r="R974" s="144">
        <f t="shared" si="306"/>
        <v>168.8</v>
      </c>
      <c r="S974" s="144">
        <f t="shared" si="300"/>
        <v>12.665064000000001</v>
      </c>
      <c r="T974" s="144">
        <v>0</v>
      </c>
      <c r="U974" s="144">
        <f t="shared" si="307"/>
        <v>181.46506400000001</v>
      </c>
      <c r="V974" s="145"/>
      <c r="W974" s="152">
        <v>12.66</v>
      </c>
      <c r="X974" s="146">
        <f t="shared" si="301"/>
        <v>1.5647759999999999</v>
      </c>
      <c r="Y974" s="144">
        <v>0</v>
      </c>
      <c r="Z974" s="144">
        <f t="shared" si="302"/>
        <v>14.224776</v>
      </c>
      <c r="AA974" s="144">
        <f t="shared" si="303"/>
        <v>108879.0384</v>
      </c>
      <c r="AB974" s="144">
        <f t="shared" si="304"/>
        <v>8534.865600000001</v>
      </c>
      <c r="AC974" s="147">
        <f t="shared" si="305"/>
        <v>117414</v>
      </c>
      <c r="AD974" s="48"/>
      <c r="AE974" s="21">
        <v>10</v>
      </c>
      <c r="AF974" s="21">
        <v>600</v>
      </c>
      <c r="AG974" s="21">
        <f t="shared" si="308"/>
        <v>10128.000000000002</v>
      </c>
      <c r="AH974" s="21">
        <f t="shared" si="309"/>
        <v>0</v>
      </c>
      <c r="AI974" s="21">
        <f t="shared" si="310"/>
        <v>10128.000000000002</v>
      </c>
      <c r="AJ974" s="21">
        <f t="shared" si="311"/>
        <v>759.90384000000006</v>
      </c>
      <c r="AK974" s="21">
        <f t="shared" si="312"/>
        <v>0</v>
      </c>
      <c r="AL974" s="21">
        <f t="shared" si="313"/>
        <v>10887.903840000003</v>
      </c>
      <c r="AM974" s="21">
        <f t="shared" si="314"/>
        <v>759.6</v>
      </c>
      <c r="AN974" s="21">
        <f t="shared" si="315"/>
        <v>93.886559999999989</v>
      </c>
      <c r="AO974" s="21">
        <f t="shared" si="316"/>
        <v>0</v>
      </c>
      <c r="AP974" s="21">
        <f t="shared" si="317"/>
        <v>853.48656000000005</v>
      </c>
      <c r="AQ974" s="23">
        <f t="shared" si="318"/>
        <v>11741.390400000002</v>
      </c>
    </row>
    <row r="975" spans="1:43" x14ac:dyDescent="0.25">
      <c r="A975" s="128">
        <v>6.2</v>
      </c>
      <c r="B975" s="140" t="s">
        <v>792</v>
      </c>
      <c r="C975" s="118" t="s">
        <v>689</v>
      </c>
      <c r="D975" s="5"/>
      <c r="E975" s="5"/>
      <c r="F975" s="5"/>
      <c r="G975" s="5"/>
      <c r="H975" s="5"/>
      <c r="I975" s="5"/>
      <c r="J975" s="5"/>
      <c r="K975" s="5"/>
      <c r="L975" s="28"/>
      <c r="M975" s="148" t="s">
        <v>719</v>
      </c>
      <c r="N975" s="149">
        <v>600</v>
      </c>
      <c r="O975" s="150"/>
      <c r="P975" s="151">
        <v>259.52999999999997</v>
      </c>
      <c r="Q975" s="144">
        <v>0</v>
      </c>
      <c r="R975" s="144">
        <f t="shared" si="306"/>
        <v>259.52999999999997</v>
      </c>
      <c r="S975" s="144">
        <f t="shared" si="300"/>
        <v>19.472535899999997</v>
      </c>
      <c r="T975" s="144">
        <v>0</v>
      </c>
      <c r="U975" s="144">
        <f t="shared" si="307"/>
        <v>279.0025359</v>
      </c>
      <c r="V975" s="145"/>
      <c r="W975" s="152">
        <v>12.66</v>
      </c>
      <c r="X975" s="146">
        <f t="shared" si="301"/>
        <v>1.5647759999999999</v>
      </c>
      <c r="Y975" s="144">
        <v>0</v>
      </c>
      <c r="Z975" s="144">
        <f t="shared" si="302"/>
        <v>14.224776</v>
      </c>
      <c r="AA975" s="144">
        <f t="shared" si="303"/>
        <v>167401.52153999999</v>
      </c>
      <c r="AB975" s="144">
        <f t="shared" si="304"/>
        <v>8534.865600000001</v>
      </c>
      <c r="AC975" s="147">
        <f t="shared" si="305"/>
        <v>175936</v>
      </c>
      <c r="AD975" s="48"/>
      <c r="AE975" s="21">
        <v>10</v>
      </c>
      <c r="AF975" s="21">
        <v>600</v>
      </c>
      <c r="AG975" s="21">
        <f t="shared" si="308"/>
        <v>15571.799999999997</v>
      </c>
      <c r="AH975" s="21">
        <f t="shared" si="309"/>
        <v>0</v>
      </c>
      <c r="AI975" s="21">
        <f t="shared" si="310"/>
        <v>15571.799999999997</v>
      </c>
      <c r="AJ975" s="21">
        <f t="shared" si="311"/>
        <v>1168.3521539999999</v>
      </c>
      <c r="AK975" s="21">
        <f t="shared" si="312"/>
        <v>0</v>
      </c>
      <c r="AL975" s="21">
        <f t="shared" si="313"/>
        <v>16740.152153999996</v>
      </c>
      <c r="AM975" s="21">
        <f t="shared" si="314"/>
        <v>759.6</v>
      </c>
      <c r="AN975" s="21">
        <f t="shared" si="315"/>
        <v>93.886559999999989</v>
      </c>
      <c r="AO975" s="21">
        <f t="shared" si="316"/>
        <v>0</v>
      </c>
      <c r="AP975" s="21">
        <f t="shared" si="317"/>
        <v>853.48656000000005</v>
      </c>
      <c r="AQ975" s="23">
        <f t="shared" si="318"/>
        <v>17593.638713999997</v>
      </c>
    </row>
    <row r="976" spans="1:43" ht="90" x14ac:dyDescent="0.25">
      <c r="A976" s="128">
        <v>7</v>
      </c>
      <c r="B976" s="140" t="s">
        <v>792</v>
      </c>
      <c r="C976" s="118" t="s">
        <v>690</v>
      </c>
      <c r="D976" s="5"/>
      <c r="E976" s="5"/>
      <c r="F976" s="5"/>
      <c r="G976" s="5"/>
      <c r="H976" s="5"/>
      <c r="I976" s="5"/>
      <c r="J976" s="5"/>
      <c r="K976" s="5"/>
      <c r="L976" s="28"/>
      <c r="M976" s="141" t="s">
        <v>732</v>
      </c>
      <c r="N976" s="142">
        <v>0</v>
      </c>
      <c r="O976" s="150"/>
      <c r="P976" s="144">
        <v>0</v>
      </c>
      <c r="Q976" s="144">
        <v>0</v>
      </c>
      <c r="R976" s="144">
        <f t="shared" si="306"/>
        <v>0</v>
      </c>
      <c r="S976" s="144">
        <f t="shared" si="300"/>
        <v>0</v>
      </c>
      <c r="T976" s="144">
        <v>0</v>
      </c>
      <c r="U976" s="144">
        <f t="shared" si="307"/>
        <v>0</v>
      </c>
      <c r="V976" s="145"/>
      <c r="W976" s="144">
        <v>0</v>
      </c>
      <c r="X976" s="146">
        <f t="shared" si="301"/>
        <v>0</v>
      </c>
      <c r="Y976" s="144">
        <v>0</v>
      </c>
      <c r="Z976" s="144">
        <f t="shared" si="302"/>
        <v>0</v>
      </c>
      <c r="AA976" s="144">
        <f t="shared" si="303"/>
        <v>0</v>
      </c>
      <c r="AB976" s="144">
        <f t="shared" si="304"/>
        <v>0</v>
      </c>
      <c r="AC976" s="147">
        <f t="shared" si="305"/>
        <v>0</v>
      </c>
      <c r="AD976" s="48"/>
      <c r="AE976" s="21">
        <v>10</v>
      </c>
      <c r="AF976" s="21">
        <v>0</v>
      </c>
      <c r="AG976" s="21">
        <f t="shared" si="308"/>
        <v>0</v>
      </c>
      <c r="AH976" s="21">
        <f t="shared" si="309"/>
        <v>0</v>
      </c>
      <c r="AI976" s="21">
        <f t="shared" si="310"/>
        <v>0</v>
      </c>
      <c r="AJ976" s="21">
        <f t="shared" si="311"/>
        <v>0</v>
      </c>
      <c r="AK976" s="21">
        <f t="shared" si="312"/>
        <v>0</v>
      </c>
      <c r="AL976" s="21">
        <f t="shared" si="313"/>
        <v>0</v>
      </c>
      <c r="AM976" s="21">
        <f t="shared" si="314"/>
        <v>0</v>
      </c>
      <c r="AN976" s="21">
        <f t="shared" si="315"/>
        <v>0</v>
      </c>
      <c r="AO976" s="21">
        <f t="shared" si="316"/>
        <v>0</v>
      </c>
      <c r="AP976" s="21">
        <f t="shared" si="317"/>
        <v>0</v>
      </c>
      <c r="AQ976" s="23">
        <f t="shared" si="318"/>
        <v>0</v>
      </c>
    </row>
    <row r="977" spans="1:43" x14ac:dyDescent="0.25">
      <c r="A977" s="128">
        <v>7.1</v>
      </c>
      <c r="B977" s="140" t="s">
        <v>792</v>
      </c>
      <c r="C977" s="118" t="s">
        <v>691</v>
      </c>
      <c r="D977" s="5"/>
      <c r="E977" s="5"/>
      <c r="F977" s="5"/>
      <c r="G977" s="5"/>
      <c r="H977" s="5"/>
      <c r="I977" s="5"/>
      <c r="J977" s="5"/>
      <c r="K977" s="5"/>
      <c r="L977" s="28"/>
      <c r="M977" s="148" t="s">
        <v>47</v>
      </c>
      <c r="N977" s="149">
        <v>8500</v>
      </c>
      <c r="O977" s="150"/>
      <c r="P977" s="151">
        <v>39.034999999999997</v>
      </c>
      <c r="Q977" s="144">
        <v>0</v>
      </c>
      <c r="R977" s="144">
        <f t="shared" si="306"/>
        <v>39.034999999999997</v>
      </c>
      <c r="S977" s="144">
        <f t="shared" si="300"/>
        <v>2.9287960499999999</v>
      </c>
      <c r="T977" s="144">
        <v>0</v>
      </c>
      <c r="U977" s="144">
        <f t="shared" si="307"/>
        <v>41.963796049999999</v>
      </c>
      <c r="V977" s="145"/>
      <c r="W977" s="152">
        <v>25.32</v>
      </c>
      <c r="X977" s="146">
        <f t="shared" si="301"/>
        <v>3.1295519999999999</v>
      </c>
      <c r="Y977" s="144">
        <v>0</v>
      </c>
      <c r="Z977" s="144">
        <f t="shared" si="302"/>
        <v>28.449552000000001</v>
      </c>
      <c r="AA977" s="144">
        <f t="shared" si="303"/>
        <v>356692.26642499998</v>
      </c>
      <c r="AB977" s="144">
        <f t="shared" si="304"/>
        <v>241821.19200000001</v>
      </c>
      <c r="AC977" s="147">
        <f t="shared" si="305"/>
        <v>598513</v>
      </c>
      <c r="AD977" s="48"/>
      <c r="AE977" s="21">
        <v>10</v>
      </c>
      <c r="AF977" s="21">
        <v>8500</v>
      </c>
      <c r="AG977" s="21">
        <f t="shared" si="308"/>
        <v>33179.749999999993</v>
      </c>
      <c r="AH977" s="21">
        <f t="shared" si="309"/>
        <v>0</v>
      </c>
      <c r="AI977" s="21">
        <f t="shared" si="310"/>
        <v>33179.749999999993</v>
      </c>
      <c r="AJ977" s="21">
        <f t="shared" si="311"/>
        <v>2489.4766424999998</v>
      </c>
      <c r="AK977" s="21">
        <f t="shared" si="312"/>
        <v>0</v>
      </c>
      <c r="AL977" s="21">
        <f t="shared" si="313"/>
        <v>35669.226642499991</v>
      </c>
      <c r="AM977" s="21">
        <f t="shared" si="314"/>
        <v>21522</v>
      </c>
      <c r="AN977" s="21">
        <f t="shared" si="315"/>
        <v>2660.1191999999996</v>
      </c>
      <c r="AO977" s="21">
        <f t="shared" si="316"/>
        <v>0</v>
      </c>
      <c r="AP977" s="21">
        <f t="shared" si="317"/>
        <v>24182.119200000001</v>
      </c>
      <c r="AQ977" s="23">
        <f t="shared" si="318"/>
        <v>59851.345842499992</v>
      </c>
    </row>
    <row r="978" spans="1:43" ht="60" x14ac:dyDescent="0.25">
      <c r="A978" s="128">
        <v>8</v>
      </c>
      <c r="B978" s="140" t="s">
        <v>792</v>
      </c>
      <c r="C978" s="118" t="s">
        <v>692</v>
      </c>
      <c r="D978" s="5"/>
      <c r="E978" s="5"/>
      <c r="F978" s="5"/>
      <c r="G978" s="5"/>
      <c r="H978" s="5"/>
      <c r="I978" s="5"/>
      <c r="J978" s="5"/>
      <c r="K978" s="5"/>
      <c r="L978" s="28"/>
      <c r="M978" s="141" t="s">
        <v>732</v>
      </c>
      <c r="N978" s="142">
        <v>0</v>
      </c>
      <c r="O978" s="150"/>
      <c r="P978" s="144">
        <v>0</v>
      </c>
      <c r="Q978" s="144">
        <v>0</v>
      </c>
      <c r="R978" s="144">
        <f t="shared" si="306"/>
        <v>0</v>
      </c>
      <c r="S978" s="144">
        <f t="shared" si="300"/>
        <v>0</v>
      </c>
      <c r="T978" s="144">
        <v>0</v>
      </c>
      <c r="U978" s="144">
        <f t="shared" si="307"/>
        <v>0</v>
      </c>
      <c r="V978" s="145"/>
      <c r="W978" s="144">
        <v>0</v>
      </c>
      <c r="X978" s="146">
        <f t="shared" si="301"/>
        <v>0</v>
      </c>
      <c r="Y978" s="144">
        <v>0</v>
      </c>
      <c r="Z978" s="144">
        <f t="shared" si="302"/>
        <v>0</v>
      </c>
      <c r="AA978" s="144">
        <f t="shared" si="303"/>
        <v>0</v>
      </c>
      <c r="AB978" s="144">
        <f t="shared" si="304"/>
        <v>0</v>
      </c>
      <c r="AC978" s="147">
        <f t="shared" si="305"/>
        <v>0</v>
      </c>
      <c r="AD978" s="48"/>
      <c r="AE978" s="21">
        <v>10</v>
      </c>
      <c r="AF978" s="21">
        <v>0</v>
      </c>
      <c r="AG978" s="21">
        <f t="shared" si="308"/>
        <v>0</v>
      </c>
      <c r="AH978" s="21">
        <f t="shared" si="309"/>
        <v>0</v>
      </c>
      <c r="AI978" s="21">
        <f t="shared" si="310"/>
        <v>0</v>
      </c>
      <c r="AJ978" s="21">
        <f t="shared" si="311"/>
        <v>0</v>
      </c>
      <c r="AK978" s="21">
        <f t="shared" si="312"/>
        <v>0</v>
      </c>
      <c r="AL978" s="21">
        <f t="shared" si="313"/>
        <v>0</v>
      </c>
      <c r="AM978" s="21">
        <f t="shared" si="314"/>
        <v>0</v>
      </c>
      <c r="AN978" s="21">
        <f t="shared" si="315"/>
        <v>0</v>
      </c>
      <c r="AO978" s="21">
        <f t="shared" si="316"/>
        <v>0</v>
      </c>
      <c r="AP978" s="21">
        <f t="shared" si="317"/>
        <v>0</v>
      </c>
      <c r="AQ978" s="23">
        <f t="shared" si="318"/>
        <v>0</v>
      </c>
    </row>
    <row r="979" spans="1:43" x14ac:dyDescent="0.25">
      <c r="A979" s="128">
        <v>8.1</v>
      </c>
      <c r="B979" s="140" t="s">
        <v>792</v>
      </c>
      <c r="C979" s="118" t="s">
        <v>671</v>
      </c>
      <c r="D979" s="5"/>
      <c r="E979" s="5"/>
      <c r="F979" s="5"/>
      <c r="G979" s="5"/>
      <c r="H979" s="5"/>
      <c r="I979" s="5"/>
      <c r="J979" s="5"/>
      <c r="K979" s="5"/>
      <c r="L979" s="28"/>
      <c r="M979" s="148" t="s">
        <v>47</v>
      </c>
      <c r="N979" s="149">
        <v>100</v>
      </c>
      <c r="O979" s="150"/>
      <c r="P979" s="151">
        <v>1499.155</v>
      </c>
      <c r="Q979" s="144">
        <v>0</v>
      </c>
      <c r="R979" s="144">
        <f t="shared" si="306"/>
        <v>1499.155</v>
      </c>
      <c r="S979" s="144">
        <f t="shared" si="300"/>
        <v>112.48159964999999</v>
      </c>
      <c r="T979" s="144">
        <v>0</v>
      </c>
      <c r="U979" s="144">
        <f t="shared" si="307"/>
        <v>1611.6365996499999</v>
      </c>
      <c r="V979" s="145"/>
      <c r="W979" s="152">
        <v>202.56</v>
      </c>
      <c r="X979" s="146">
        <f t="shared" si="301"/>
        <v>25.036415999999999</v>
      </c>
      <c r="Y979" s="144">
        <v>0</v>
      </c>
      <c r="Z979" s="144">
        <f t="shared" si="302"/>
        <v>227.596416</v>
      </c>
      <c r="AA979" s="144">
        <f t="shared" si="303"/>
        <v>161163.659965</v>
      </c>
      <c r="AB979" s="144">
        <f t="shared" si="304"/>
        <v>22759.641599999999</v>
      </c>
      <c r="AC979" s="147">
        <f t="shared" si="305"/>
        <v>183923</v>
      </c>
      <c r="AD979" s="48"/>
      <c r="AE979" s="21">
        <v>10</v>
      </c>
      <c r="AF979" s="21">
        <v>100</v>
      </c>
      <c r="AG979" s="21">
        <f t="shared" si="308"/>
        <v>14991.55</v>
      </c>
      <c r="AH979" s="21">
        <f t="shared" si="309"/>
        <v>0</v>
      </c>
      <c r="AI979" s="21">
        <f t="shared" si="310"/>
        <v>14991.55</v>
      </c>
      <c r="AJ979" s="21">
        <f t="shared" si="311"/>
        <v>1124.8159965</v>
      </c>
      <c r="AK979" s="21">
        <f t="shared" si="312"/>
        <v>0</v>
      </c>
      <c r="AL979" s="21">
        <f t="shared" si="313"/>
        <v>16116.365996499999</v>
      </c>
      <c r="AM979" s="21">
        <f t="shared" si="314"/>
        <v>2025.6</v>
      </c>
      <c r="AN979" s="21">
        <f t="shared" si="315"/>
        <v>250.36415999999997</v>
      </c>
      <c r="AO979" s="21">
        <f t="shared" si="316"/>
        <v>0</v>
      </c>
      <c r="AP979" s="21">
        <f t="shared" si="317"/>
        <v>2275.96416</v>
      </c>
      <c r="AQ979" s="23">
        <f t="shared" si="318"/>
        <v>18392.3301565</v>
      </c>
    </row>
    <row r="980" spans="1:43" ht="92.25" x14ac:dyDescent="0.25">
      <c r="A980" s="128">
        <v>9</v>
      </c>
      <c r="B980" s="140" t="s">
        <v>792</v>
      </c>
      <c r="C980" s="118" t="s">
        <v>778</v>
      </c>
      <c r="D980" s="5"/>
      <c r="E980" s="5"/>
      <c r="F980" s="5"/>
      <c r="G980" s="5"/>
      <c r="H980" s="5"/>
      <c r="I980" s="5"/>
      <c r="J980" s="5"/>
      <c r="K980" s="5"/>
      <c r="L980" s="28"/>
      <c r="M980" s="141" t="s">
        <v>732</v>
      </c>
      <c r="N980" s="142">
        <v>0</v>
      </c>
      <c r="O980" s="150"/>
      <c r="P980" s="144">
        <v>0</v>
      </c>
      <c r="Q980" s="144">
        <v>0</v>
      </c>
      <c r="R980" s="144">
        <f t="shared" si="306"/>
        <v>0</v>
      </c>
      <c r="S980" s="144">
        <f t="shared" si="300"/>
        <v>0</v>
      </c>
      <c r="T980" s="144">
        <v>0</v>
      </c>
      <c r="U980" s="144">
        <f t="shared" si="307"/>
        <v>0</v>
      </c>
      <c r="V980" s="145"/>
      <c r="W980" s="144">
        <v>0</v>
      </c>
      <c r="X980" s="146">
        <f t="shared" si="301"/>
        <v>0</v>
      </c>
      <c r="Y980" s="144">
        <v>0</v>
      </c>
      <c r="Z980" s="144">
        <f t="shared" si="302"/>
        <v>0</v>
      </c>
      <c r="AA980" s="144">
        <f t="shared" si="303"/>
        <v>0</v>
      </c>
      <c r="AB980" s="144">
        <f t="shared" si="304"/>
        <v>0</v>
      </c>
      <c r="AC980" s="147">
        <f t="shared" si="305"/>
        <v>0</v>
      </c>
      <c r="AD980" s="48"/>
      <c r="AE980" s="21">
        <v>10</v>
      </c>
      <c r="AF980" s="21">
        <v>0</v>
      </c>
      <c r="AG980" s="21">
        <f t="shared" si="308"/>
        <v>0</v>
      </c>
      <c r="AH980" s="21">
        <f t="shared" si="309"/>
        <v>0</v>
      </c>
      <c r="AI980" s="21">
        <f t="shared" si="310"/>
        <v>0</v>
      </c>
      <c r="AJ980" s="21">
        <f t="shared" si="311"/>
        <v>0</v>
      </c>
      <c r="AK980" s="21">
        <f t="shared" si="312"/>
        <v>0</v>
      </c>
      <c r="AL980" s="21">
        <f t="shared" si="313"/>
        <v>0</v>
      </c>
      <c r="AM980" s="21">
        <f t="shared" si="314"/>
        <v>0</v>
      </c>
      <c r="AN980" s="21">
        <f t="shared" si="315"/>
        <v>0</v>
      </c>
      <c r="AO980" s="21">
        <f t="shared" si="316"/>
        <v>0</v>
      </c>
      <c r="AP980" s="21">
        <f t="shared" si="317"/>
        <v>0</v>
      </c>
      <c r="AQ980" s="23">
        <f t="shared" si="318"/>
        <v>0</v>
      </c>
    </row>
    <row r="981" spans="1:43" x14ac:dyDescent="0.25">
      <c r="A981" s="128">
        <v>9.1</v>
      </c>
      <c r="B981" s="140" t="s">
        <v>792</v>
      </c>
      <c r="C981" s="118" t="s">
        <v>672</v>
      </c>
      <c r="D981" s="5"/>
      <c r="E981" s="5"/>
      <c r="F981" s="5"/>
      <c r="G981" s="5"/>
      <c r="H981" s="5"/>
      <c r="I981" s="5"/>
      <c r="J981" s="5"/>
      <c r="K981" s="5"/>
      <c r="L981" s="28"/>
      <c r="M981" s="148" t="s">
        <v>47</v>
      </c>
      <c r="N981" s="149">
        <v>15</v>
      </c>
      <c r="O981" s="150"/>
      <c r="P981" s="151">
        <v>325.995</v>
      </c>
      <c r="Q981" s="144">
        <v>0</v>
      </c>
      <c r="R981" s="144">
        <f t="shared" si="306"/>
        <v>325.995</v>
      </c>
      <c r="S981" s="144">
        <f t="shared" si="300"/>
        <v>24.459404849999999</v>
      </c>
      <c r="T981" s="144">
        <v>0</v>
      </c>
      <c r="U981" s="144">
        <f t="shared" si="307"/>
        <v>350.45440485</v>
      </c>
      <c r="V981" s="145"/>
      <c r="W981" s="152">
        <v>63.3</v>
      </c>
      <c r="X981" s="146">
        <f t="shared" si="301"/>
        <v>7.8238799999999991</v>
      </c>
      <c r="Y981" s="144">
        <v>0</v>
      </c>
      <c r="Z981" s="144">
        <f t="shared" si="302"/>
        <v>71.12388</v>
      </c>
      <c r="AA981" s="144">
        <f t="shared" si="303"/>
        <v>5256.8160727499999</v>
      </c>
      <c r="AB981" s="144">
        <f t="shared" si="304"/>
        <v>1066.8581999999999</v>
      </c>
      <c r="AC981" s="147">
        <f t="shared" si="305"/>
        <v>6324</v>
      </c>
      <c r="AD981" s="48"/>
      <c r="AE981" s="21">
        <v>10</v>
      </c>
      <c r="AF981" s="21">
        <v>15</v>
      </c>
      <c r="AG981" s="21">
        <f t="shared" si="308"/>
        <v>488.99250000000001</v>
      </c>
      <c r="AH981" s="21">
        <f t="shared" si="309"/>
        <v>0</v>
      </c>
      <c r="AI981" s="21">
        <f t="shared" si="310"/>
        <v>488.99250000000001</v>
      </c>
      <c r="AJ981" s="21">
        <f t="shared" si="311"/>
        <v>36.689107274999998</v>
      </c>
      <c r="AK981" s="21">
        <f t="shared" si="312"/>
        <v>0</v>
      </c>
      <c r="AL981" s="21">
        <f t="shared" si="313"/>
        <v>525.68160727500003</v>
      </c>
      <c r="AM981" s="21">
        <f t="shared" si="314"/>
        <v>94.95</v>
      </c>
      <c r="AN981" s="21">
        <f t="shared" si="315"/>
        <v>11.735819999999999</v>
      </c>
      <c r="AO981" s="21">
        <f t="shared" si="316"/>
        <v>0</v>
      </c>
      <c r="AP981" s="21">
        <f t="shared" si="317"/>
        <v>106.68582000000001</v>
      </c>
      <c r="AQ981" s="23">
        <f t="shared" si="318"/>
        <v>632.36742727500007</v>
      </c>
    </row>
    <row r="982" spans="1:43" ht="30" x14ac:dyDescent="0.25">
      <c r="A982" s="128">
        <v>10</v>
      </c>
      <c r="B982" s="140" t="s">
        <v>792</v>
      </c>
      <c r="C982" s="125" t="s">
        <v>693</v>
      </c>
      <c r="D982" s="5"/>
      <c r="E982" s="5"/>
      <c r="F982" s="5"/>
      <c r="G982" s="5"/>
      <c r="H982" s="5"/>
      <c r="I982" s="5"/>
      <c r="J982" s="5"/>
      <c r="K982" s="5"/>
      <c r="L982" s="28"/>
      <c r="M982" s="148" t="s">
        <v>47</v>
      </c>
      <c r="N982" s="149">
        <v>50</v>
      </c>
      <c r="O982" s="150"/>
      <c r="P982" s="151">
        <v>182.51499999999999</v>
      </c>
      <c r="Q982" s="144">
        <v>0</v>
      </c>
      <c r="R982" s="144">
        <f t="shared" si="306"/>
        <v>182.51499999999999</v>
      </c>
      <c r="S982" s="144">
        <f t="shared" si="300"/>
        <v>13.694100449999999</v>
      </c>
      <c r="T982" s="144">
        <v>0</v>
      </c>
      <c r="U982" s="144">
        <f t="shared" si="307"/>
        <v>196.20910044999999</v>
      </c>
      <c r="V982" s="145"/>
      <c r="W982" s="152">
        <v>23.21</v>
      </c>
      <c r="X982" s="146">
        <f t="shared" si="301"/>
        <v>2.8687559999999999</v>
      </c>
      <c r="Y982" s="144">
        <v>0</v>
      </c>
      <c r="Z982" s="144">
        <f t="shared" si="302"/>
        <v>26.078756000000002</v>
      </c>
      <c r="AA982" s="144">
        <f t="shared" si="303"/>
        <v>9810.4550225000003</v>
      </c>
      <c r="AB982" s="144">
        <f t="shared" si="304"/>
        <v>1303.9378000000002</v>
      </c>
      <c r="AC982" s="147">
        <f t="shared" si="305"/>
        <v>11114</v>
      </c>
      <c r="AD982" s="48"/>
      <c r="AE982" s="21">
        <v>10</v>
      </c>
      <c r="AF982" s="21">
        <v>50</v>
      </c>
      <c r="AG982" s="21">
        <f t="shared" si="308"/>
        <v>912.57500000000005</v>
      </c>
      <c r="AH982" s="21">
        <f t="shared" si="309"/>
        <v>0</v>
      </c>
      <c r="AI982" s="21">
        <f t="shared" si="310"/>
        <v>912.57500000000005</v>
      </c>
      <c r="AJ982" s="21">
        <f t="shared" si="311"/>
        <v>68.470502249999996</v>
      </c>
      <c r="AK982" s="21">
        <f t="shared" si="312"/>
        <v>0</v>
      </c>
      <c r="AL982" s="21">
        <f t="shared" si="313"/>
        <v>981.04550225000003</v>
      </c>
      <c r="AM982" s="21">
        <f t="shared" si="314"/>
        <v>116.05</v>
      </c>
      <c r="AN982" s="21">
        <f t="shared" si="315"/>
        <v>14.343779999999999</v>
      </c>
      <c r="AO982" s="21">
        <f t="shared" si="316"/>
        <v>0</v>
      </c>
      <c r="AP982" s="21">
        <f t="shared" si="317"/>
        <v>130.39377999999999</v>
      </c>
      <c r="AQ982" s="23">
        <f t="shared" si="318"/>
        <v>1111.4392822499999</v>
      </c>
    </row>
    <row r="983" spans="1:43" ht="30" x14ac:dyDescent="0.25">
      <c r="A983" s="128">
        <v>11</v>
      </c>
      <c r="B983" s="140" t="s">
        <v>792</v>
      </c>
      <c r="C983" s="125" t="s">
        <v>694</v>
      </c>
      <c r="D983" s="5"/>
      <c r="E983" s="5"/>
      <c r="F983" s="5"/>
      <c r="G983" s="5"/>
      <c r="H983" s="5"/>
      <c r="I983" s="5"/>
      <c r="J983" s="5"/>
      <c r="K983" s="5"/>
      <c r="L983" s="28"/>
      <c r="M983" s="148" t="s">
        <v>47</v>
      </c>
      <c r="N983" s="149">
        <v>1625</v>
      </c>
      <c r="O983" s="150"/>
      <c r="P983" s="151">
        <v>207.83500000000001</v>
      </c>
      <c r="Q983" s="144">
        <v>0</v>
      </c>
      <c r="R983" s="144">
        <f t="shared" si="306"/>
        <v>207.83500000000001</v>
      </c>
      <c r="S983" s="144">
        <f t="shared" si="300"/>
        <v>15.59386005</v>
      </c>
      <c r="T983" s="144">
        <v>0</v>
      </c>
      <c r="U983" s="144">
        <f t="shared" si="307"/>
        <v>223.42886005</v>
      </c>
      <c r="V983" s="145"/>
      <c r="W983" s="152">
        <v>25.32</v>
      </c>
      <c r="X983" s="146">
        <f t="shared" si="301"/>
        <v>3.1295519999999999</v>
      </c>
      <c r="Y983" s="144">
        <v>0</v>
      </c>
      <c r="Z983" s="144">
        <f t="shared" si="302"/>
        <v>28.449552000000001</v>
      </c>
      <c r="AA983" s="144">
        <f t="shared" si="303"/>
        <v>363071.89758125</v>
      </c>
      <c r="AB983" s="144">
        <f t="shared" si="304"/>
        <v>46230.522000000004</v>
      </c>
      <c r="AC983" s="147">
        <f t="shared" si="305"/>
        <v>409302</v>
      </c>
      <c r="AD983" s="48"/>
      <c r="AE983" s="21">
        <v>10</v>
      </c>
      <c r="AF983" s="21">
        <v>1625</v>
      </c>
      <c r="AG983" s="21">
        <f t="shared" si="308"/>
        <v>33773.1875</v>
      </c>
      <c r="AH983" s="21">
        <f t="shared" si="309"/>
        <v>0</v>
      </c>
      <c r="AI983" s="21">
        <f t="shared" si="310"/>
        <v>33773.1875</v>
      </c>
      <c r="AJ983" s="21">
        <f t="shared" si="311"/>
        <v>2534.002258125</v>
      </c>
      <c r="AK983" s="21">
        <f t="shared" si="312"/>
        <v>0</v>
      </c>
      <c r="AL983" s="21">
        <f t="shared" si="313"/>
        <v>36307.189758125001</v>
      </c>
      <c r="AM983" s="21">
        <f t="shared" si="314"/>
        <v>4114.5</v>
      </c>
      <c r="AN983" s="21">
        <f t="shared" si="315"/>
        <v>508.55220000000003</v>
      </c>
      <c r="AO983" s="21">
        <f t="shared" si="316"/>
        <v>0</v>
      </c>
      <c r="AP983" s="21">
        <f t="shared" si="317"/>
        <v>4623.0522000000001</v>
      </c>
      <c r="AQ983" s="23">
        <f t="shared" si="318"/>
        <v>40930.241958125</v>
      </c>
    </row>
    <row r="984" spans="1:43" x14ac:dyDescent="0.25">
      <c r="A984" s="128">
        <v>12</v>
      </c>
      <c r="B984" s="140" t="s">
        <v>792</v>
      </c>
      <c r="C984" s="118" t="s">
        <v>695</v>
      </c>
      <c r="D984" s="5"/>
      <c r="E984" s="5"/>
      <c r="F984" s="5"/>
      <c r="G984" s="5"/>
      <c r="H984" s="5"/>
      <c r="I984" s="5"/>
      <c r="J984" s="5"/>
      <c r="K984" s="5"/>
      <c r="L984" s="28"/>
      <c r="M984" s="148" t="s">
        <v>723</v>
      </c>
      <c r="N984" s="149">
        <v>1</v>
      </c>
      <c r="O984" s="150"/>
      <c r="P984" s="151">
        <v>10397.025</v>
      </c>
      <c r="Q984" s="144">
        <v>0</v>
      </c>
      <c r="R984" s="144">
        <f t="shared" si="306"/>
        <v>10397.025</v>
      </c>
      <c r="S984" s="144">
        <f t="shared" si="300"/>
        <v>780.08878574999994</v>
      </c>
      <c r="T984" s="144">
        <v>0</v>
      </c>
      <c r="U984" s="144">
        <f t="shared" si="307"/>
        <v>11177.11378575</v>
      </c>
      <c r="V984" s="145"/>
      <c r="W984" s="152">
        <v>379.8</v>
      </c>
      <c r="X984" s="146">
        <f t="shared" si="301"/>
        <v>46.943279999999994</v>
      </c>
      <c r="Y984" s="144">
        <v>0</v>
      </c>
      <c r="Z984" s="144">
        <f t="shared" si="302"/>
        <v>426.74328000000003</v>
      </c>
      <c r="AA984" s="144">
        <f t="shared" si="303"/>
        <v>11177.11378575</v>
      </c>
      <c r="AB984" s="144">
        <f t="shared" si="304"/>
        <v>426.74328000000003</v>
      </c>
      <c r="AC984" s="147">
        <f t="shared" si="305"/>
        <v>11604</v>
      </c>
      <c r="AD984" s="48"/>
      <c r="AE984" s="21">
        <v>10</v>
      </c>
      <c r="AF984" s="21">
        <v>1</v>
      </c>
      <c r="AG984" s="21">
        <f t="shared" si="308"/>
        <v>1039.7025000000001</v>
      </c>
      <c r="AH984" s="21">
        <f t="shared" si="309"/>
        <v>0</v>
      </c>
      <c r="AI984" s="21">
        <f t="shared" si="310"/>
        <v>1039.7025000000001</v>
      </c>
      <c r="AJ984" s="21">
        <f t="shared" si="311"/>
        <v>78.008878574999997</v>
      </c>
      <c r="AK984" s="21">
        <f t="shared" si="312"/>
        <v>0</v>
      </c>
      <c r="AL984" s="21">
        <f t="shared" si="313"/>
        <v>1117.711378575</v>
      </c>
      <c r="AM984" s="21">
        <f t="shared" si="314"/>
        <v>37.979999999999997</v>
      </c>
      <c r="AN984" s="21">
        <f t="shared" si="315"/>
        <v>4.6943279999999996</v>
      </c>
      <c r="AO984" s="21">
        <f t="shared" si="316"/>
        <v>0</v>
      </c>
      <c r="AP984" s="21">
        <f t="shared" si="317"/>
        <v>42.674327999999996</v>
      </c>
      <c r="AQ984" s="23">
        <f t="shared" si="318"/>
        <v>1160.3857065750001</v>
      </c>
    </row>
    <row r="985" spans="1:43" x14ac:dyDescent="0.25">
      <c r="A985" s="128">
        <v>13</v>
      </c>
      <c r="B985" s="140" t="s">
        <v>792</v>
      </c>
      <c r="C985" s="118" t="s">
        <v>696</v>
      </c>
      <c r="D985" s="5"/>
      <c r="E985" s="5"/>
      <c r="F985" s="5"/>
      <c r="G985" s="5"/>
      <c r="H985" s="5"/>
      <c r="I985" s="5"/>
      <c r="J985" s="5"/>
      <c r="K985" s="5"/>
      <c r="L985" s="28"/>
      <c r="M985" s="148" t="s">
        <v>723</v>
      </c>
      <c r="N985" s="149">
        <v>5</v>
      </c>
      <c r="O985" s="150"/>
      <c r="P985" s="151">
        <v>18196.64</v>
      </c>
      <c r="Q985" s="144">
        <v>0</v>
      </c>
      <c r="R985" s="144">
        <f t="shared" si="306"/>
        <v>18196.64</v>
      </c>
      <c r="S985" s="144">
        <f t="shared" si="300"/>
        <v>1365.2938991999999</v>
      </c>
      <c r="T985" s="144">
        <v>0</v>
      </c>
      <c r="U985" s="144">
        <f t="shared" si="307"/>
        <v>19561.933899199998</v>
      </c>
      <c r="V985" s="145"/>
      <c r="W985" s="152">
        <v>759.6</v>
      </c>
      <c r="X985" s="146">
        <f t="shared" si="301"/>
        <v>93.886559999999989</v>
      </c>
      <c r="Y985" s="144">
        <v>0</v>
      </c>
      <c r="Z985" s="144">
        <f t="shared" si="302"/>
        <v>853.48656000000005</v>
      </c>
      <c r="AA985" s="144">
        <f t="shared" si="303"/>
        <v>97809.669495999988</v>
      </c>
      <c r="AB985" s="144">
        <f t="shared" si="304"/>
        <v>4267.4328000000005</v>
      </c>
      <c r="AC985" s="147">
        <f t="shared" si="305"/>
        <v>102077</v>
      </c>
      <c r="AD985" s="48"/>
      <c r="AE985" s="21">
        <v>10</v>
      </c>
      <c r="AF985" s="21">
        <v>5</v>
      </c>
      <c r="AG985" s="21">
        <f t="shared" si="308"/>
        <v>9098.32</v>
      </c>
      <c r="AH985" s="21">
        <f t="shared" si="309"/>
        <v>0</v>
      </c>
      <c r="AI985" s="21">
        <f t="shared" si="310"/>
        <v>9098.32</v>
      </c>
      <c r="AJ985" s="21">
        <f t="shared" si="311"/>
        <v>682.64694959999997</v>
      </c>
      <c r="AK985" s="21">
        <f t="shared" si="312"/>
        <v>0</v>
      </c>
      <c r="AL985" s="21">
        <f t="shared" si="313"/>
        <v>9780.9669495999988</v>
      </c>
      <c r="AM985" s="21">
        <f t="shared" si="314"/>
        <v>379.8</v>
      </c>
      <c r="AN985" s="21">
        <f t="shared" si="315"/>
        <v>46.943279999999994</v>
      </c>
      <c r="AO985" s="21">
        <f t="shared" si="316"/>
        <v>0</v>
      </c>
      <c r="AP985" s="21">
        <f t="shared" si="317"/>
        <v>426.74328000000003</v>
      </c>
      <c r="AQ985" s="23">
        <f t="shared" si="318"/>
        <v>10207.710229599999</v>
      </c>
    </row>
    <row r="986" spans="1:43" ht="45" x14ac:dyDescent="0.25">
      <c r="A986" s="128">
        <v>14</v>
      </c>
      <c r="B986" s="140" t="s">
        <v>792</v>
      </c>
      <c r="C986" s="118" t="s">
        <v>697</v>
      </c>
      <c r="D986" s="5"/>
      <c r="E986" s="5"/>
      <c r="F986" s="5"/>
      <c r="G986" s="5"/>
      <c r="H986" s="5"/>
      <c r="I986" s="5"/>
      <c r="J986" s="5"/>
      <c r="K986" s="5"/>
      <c r="L986" s="28"/>
      <c r="M986" s="148" t="s">
        <v>723</v>
      </c>
      <c r="N986" s="149">
        <v>4</v>
      </c>
      <c r="O986" s="150"/>
      <c r="P986" s="151">
        <v>1570.895</v>
      </c>
      <c r="Q986" s="144">
        <v>0</v>
      </c>
      <c r="R986" s="144">
        <f t="shared" si="306"/>
        <v>1570.895</v>
      </c>
      <c r="S986" s="144">
        <f t="shared" si="300"/>
        <v>117.86425185</v>
      </c>
      <c r="T986" s="144">
        <v>0</v>
      </c>
      <c r="U986" s="144">
        <f t="shared" si="307"/>
        <v>1688.7592518500001</v>
      </c>
      <c r="V986" s="145"/>
      <c r="W986" s="152">
        <v>633</v>
      </c>
      <c r="X986" s="146">
        <f t="shared" si="301"/>
        <v>78.238799999999998</v>
      </c>
      <c r="Y986" s="144">
        <v>0</v>
      </c>
      <c r="Z986" s="144">
        <f t="shared" si="302"/>
        <v>711.23879999999997</v>
      </c>
      <c r="AA986" s="144">
        <f t="shared" si="303"/>
        <v>6755.0370074000002</v>
      </c>
      <c r="AB986" s="144">
        <f t="shared" si="304"/>
        <v>2844.9551999999999</v>
      </c>
      <c r="AC986" s="147">
        <f t="shared" si="305"/>
        <v>9600</v>
      </c>
      <c r="AD986" s="48"/>
      <c r="AE986" s="21">
        <v>10</v>
      </c>
      <c r="AF986" s="21">
        <v>4</v>
      </c>
      <c r="AG986" s="21">
        <f t="shared" si="308"/>
        <v>628.35800000000006</v>
      </c>
      <c r="AH986" s="21">
        <f t="shared" si="309"/>
        <v>0</v>
      </c>
      <c r="AI986" s="21">
        <f t="shared" si="310"/>
        <v>628.35800000000006</v>
      </c>
      <c r="AJ986" s="21">
        <f t="shared" si="311"/>
        <v>47.145700740000002</v>
      </c>
      <c r="AK986" s="21">
        <f t="shared" si="312"/>
        <v>0</v>
      </c>
      <c r="AL986" s="21">
        <f t="shared" si="313"/>
        <v>675.50370074000011</v>
      </c>
      <c r="AM986" s="21">
        <f t="shared" si="314"/>
        <v>253.2</v>
      </c>
      <c r="AN986" s="21">
        <f t="shared" si="315"/>
        <v>31.295519999999996</v>
      </c>
      <c r="AO986" s="21">
        <f t="shared" si="316"/>
        <v>0</v>
      </c>
      <c r="AP986" s="21">
        <f t="shared" si="317"/>
        <v>284.49552</v>
      </c>
      <c r="AQ986" s="23">
        <f t="shared" si="318"/>
        <v>959.99922074000006</v>
      </c>
    </row>
    <row r="987" spans="1:43" ht="45" x14ac:dyDescent="0.25">
      <c r="A987" s="128">
        <v>15</v>
      </c>
      <c r="B987" s="140" t="s">
        <v>792</v>
      </c>
      <c r="C987" s="118" t="s">
        <v>698</v>
      </c>
      <c r="D987" s="5"/>
      <c r="E987" s="5"/>
      <c r="F987" s="5"/>
      <c r="G987" s="5"/>
      <c r="H987" s="5"/>
      <c r="I987" s="5"/>
      <c r="J987" s="5"/>
      <c r="K987" s="5"/>
      <c r="L987" s="28"/>
      <c r="M987" s="148" t="s">
        <v>723</v>
      </c>
      <c r="N987" s="149">
        <v>20</v>
      </c>
      <c r="O987" s="150"/>
      <c r="P987" s="151">
        <v>3926.71</v>
      </c>
      <c r="Q987" s="144">
        <v>0</v>
      </c>
      <c r="R987" s="144">
        <f t="shared" si="306"/>
        <v>3926.71</v>
      </c>
      <c r="S987" s="144">
        <f t="shared" si="300"/>
        <v>294.62105129999998</v>
      </c>
      <c r="T987" s="144">
        <v>0</v>
      </c>
      <c r="U987" s="144">
        <f t="shared" si="307"/>
        <v>4221.3310512999997</v>
      </c>
      <c r="V987" s="145"/>
      <c r="W987" s="152">
        <v>1519.2</v>
      </c>
      <c r="X987" s="146">
        <f t="shared" si="301"/>
        <v>187.77311999999998</v>
      </c>
      <c r="Y987" s="144">
        <v>0</v>
      </c>
      <c r="Z987" s="144">
        <f t="shared" si="302"/>
        <v>1706.9731200000001</v>
      </c>
      <c r="AA987" s="144">
        <f t="shared" si="303"/>
        <v>84426.621025999993</v>
      </c>
      <c r="AB987" s="144">
        <f t="shared" si="304"/>
        <v>34139.462400000004</v>
      </c>
      <c r="AC987" s="147">
        <f t="shared" si="305"/>
        <v>118566</v>
      </c>
      <c r="AD987" s="48"/>
      <c r="AE987" s="21">
        <v>10</v>
      </c>
      <c r="AF987" s="21">
        <v>20</v>
      </c>
      <c r="AG987" s="21">
        <f t="shared" si="308"/>
        <v>7853.42</v>
      </c>
      <c r="AH987" s="21">
        <f t="shared" si="309"/>
        <v>0</v>
      </c>
      <c r="AI987" s="21">
        <f t="shared" si="310"/>
        <v>7853.42</v>
      </c>
      <c r="AJ987" s="21">
        <f t="shared" si="311"/>
        <v>589.24210259999995</v>
      </c>
      <c r="AK987" s="21">
        <f t="shared" si="312"/>
        <v>0</v>
      </c>
      <c r="AL987" s="21">
        <f t="shared" si="313"/>
        <v>8442.6621025999993</v>
      </c>
      <c r="AM987" s="21">
        <f t="shared" si="314"/>
        <v>3038.4</v>
      </c>
      <c r="AN987" s="21">
        <f t="shared" si="315"/>
        <v>375.54623999999995</v>
      </c>
      <c r="AO987" s="21">
        <f t="shared" si="316"/>
        <v>0</v>
      </c>
      <c r="AP987" s="21">
        <f t="shared" si="317"/>
        <v>3413.9462400000002</v>
      </c>
      <c r="AQ987" s="23">
        <f t="shared" si="318"/>
        <v>11856.6083426</v>
      </c>
    </row>
    <row r="988" spans="1:43" x14ac:dyDescent="0.25">
      <c r="A988" s="126" t="s">
        <v>699</v>
      </c>
      <c r="B988" s="140" t="s">
        <v>792</v>
      </c>
      <c r="C988" s="120" t="s">
        <v>700</v>
      </c>
      <c r="D988" s="5"/>
      <c r="E988" s="5"/>
      <c r="F988" s="5"/>
      <c r="G988" s="5"/>
      <c r="H988" s="5"/>
      <c r="I988" s="5"/>
      <c r="J988" s="5"/>
      <c r="K988" s="5"/>
      <c r="L988" s="28"/>
      <c r="M988" s="141" t="s">
        <v>732</v>
      </c>
      <c r="N988" s="142">
        <v>0</v>
      </c>
      <c r="O988" s="150"/>
      <c r="P988" s="144">
        <v>0</v>
      </c>
      <c r="Q988" s="144">
        <v>0</v>
      </c>
      <c r="R988" s="144">
        <f t="shared" si="306"/>
        <v>0</v>
      </c>
      <c r="S988" s="144">
        <f t="shared" si="300"/>
        <v>0</v>
      </c>
      <c r="T988" s="144">
        <v>0</v>
      </c>
      <c r="U988" s="144">
        <f t="shared" si="307"/>
        <v>0</v>
      </c>
      <c r="V988" s="145"/>
      <c r="W988" s="144">
        <v>0</v>
      </c>
      <c r="X988" s="146">
        <f t="shared" si="301"/>
        <v>0</v>
      </c>
      <c r="Y988" s="144">
        <v>0</v>
      </c>
      <c r="Z988" s="144">
        <f t="shared" si="302"/>
        <v>0</v>
      </c>
      <c r="AA988" s="144">
        <f t="shared" si="303"/>
        <v>0</v>
      </c>
      <c r="AB988" s="144">
        <f t="shared" si="304"/>
        <v>0</v>
      </c>
      <c r="AC988" s="147">
        <f t="shared" si="305"/>
        <v>0</v>
      </c>
      <c r="AD988" s="48"/>
      <c r="AE988" s="21">
        <v>10</v>
      </c>
      <c r="AF988" s="21">
        <v>0</v>
      </c>
      <c r="AG988" s="21">
        <f t="shared" si="308"/>
        <v>0</v>
      </c>
      <c r="AH988" s="21">
        <f t="shared" si="309"/>
        <v>0</v>
      </c>
      <c r="AI988" s="21">
        <f t="shared" si="310"/>
        <v>0</v>
      </c>
      <c r="AJ988" s="21">
        <f t="shared" si="311"/>
        <v>0</v>
      </c>
      <c r="AK988" s="21">
        <f t="shared" si="312"/>
        <v>0</v>
      </c>
      <c r="AL988" s="21">
        <f t="shared" si="313"/>
        <v>0</v>
      </c>
      <c r="AM988" s="21">
        <f t="shared" si="314"/>
        <v>0</v>
      </c>
      <c r="AN988" s="21">
        <f t="shared" si="315"/>
        <v>0</v>
      </c>
      <c r="AO988" s="21">
        <f t="shared" si="316"/>
        <v>0</v>
      </c>
      <c r="AP988" s="21">
        <f t="shared" si="317"/>
        <v>0</v>
      </c>
      <c r="AQ988" s="23">
        <f t="shared" si="318"/>
        <v>0</v>
      </c>
    </row>
    <row r="989" spans="1:43" ht="60" x14ac:dyDescent="0.25">
      <c r="A989" s="128">
        <v>1</v>
      </c>
      <c r="B989" s="140" t="s">
        <v>792</v>
      </c>
      <c r="C989" s="118" t="s">
        <v>854</v>
      </c>
      <c r="D989" s="5"/>
      <c r="E989" s="5"/>
      <c r="F989" s="5"/>
      <c r="G989" s="5"/>
      <c r="H989" s="5"/>
      <c r="I989" s="5"/>
      <c r="J989" s="5"/>
      <c r="K989" s="5"/>
      <c r="L989" s="28"/>
      <c r="M989" s="141" t="s">
        <v>732</v>
      </c>
      <c r="N989" s="142">
        <v>0</v>
      </c>
      <c r="O989" s="150"/>
      <c r="P989" s="144">
        <v>0</v>
      </c>
      <c r="Q989" s="144">
        <v>0</v>
      </c>
      <c r="R989" s="144">
        <f t="shared" si="306"/>
        <v>0</v>
      </c>
      <c r="S989" s="144">
        <f t="shared" si="300"/>
        <v>0</v>
      </c>
      <c r="T989" s="144">
        <v>0</v>
      </c>
      <c r="U989" s="144">
        <f t="shared" si="307"/>
        <v>0</v>
      </c>
      <c r="V989" s="145"/>
      <c r="W989" s="144">
        <v>0</v>
      </c>
      <c r="X989" s="146">
        <f t="shared" si="301"/>
        <v>0</v>
      </c>
      <c r="Y989" s="144">
        <v>0</v>
      </c>
      <c r="Z989" s="144">
        <f t="shared" si="302"/>
        <v>0</v>
      </c>
      <c r="AA989" s="144">
        <f t="shared" si="303"/>
        <v>0</v>
      </c>
      <c r="AB989" s="144">
        <f t="shared" si="304"/>
        <v>0</v>
      </c>
      <c r="AC989" s="147">
        <f t="shared" si="305"/>
        <v>0</v>
      </c>
      <c r="AD989" s="48"/>
      <c r="AE989" s="21">
        <v>10</v>
      </c>
      <c r="AF989" s="21">
        <v>0</v>
      </c>
      <c r="AG989" s="21">
        <f t="shared" si="308"/>
        <v>0</v>
      </c>
      <c r="AH989" s="21">
        <f t="shared" si="309"/>
        <v>0</v>
      </c>
      <c r="AI989" s="21">
        <f t="shared" si="310"/>
        <v>0</v>
      </c>
      <c r="AJ989" s="21">
        <f t="shared" si="311"/>
        <v>0</v>
      </c>
      <c r="AK989" s="21">
        <f t="shared" si="312"/>
        <v>0</v>
      </c>
      <c r="AL989" s="21">
        <f t="shared" si="313"/>
        <v>0</v>
      </c>
      <c r="AM989" s="21">
        <f t="shared" si="314"/>
        <v>0</v>
      </c>
      <c r="AN989" s="21">
        <f t="shared" si="315"/>
        <v>0</v>
      </c>
      <c r="AO989" s="21">
        <f t="shared" si="316"/>
        <v>0</v>
      </c>
      <c r="AP989" s="21">
        <f t="shared" si="317"/>
        <v>0</v>
      </c>
      <c r="AQ989" s="23">
        <f t="shared" si="318"/>
        <v>0</v>
      </c>
    </row>
    <row r="990" spans="1:43" x14ac:dyDescent="0.25">
      <c r="A990" s="128">
        <v>1.1000000000000001</v>
      </c>
      <c r="B990" s="140" t="s">
        <v>792</v>
      </c>
      <c r="C990" s="118" t="s">
        <v>662</v>
      </c>
      <c r="D990" s="5"/>
      <c r="E990" s="5"/>
      <c r="F990" s="5"/>
      <c r="G990" s="5"/>
      <c r="H990" s="5"/>
      <c r="I990" s="5"/>
      <c r="J990" s="5"/>
      <c r="K990" s="5"/>
      <c r="L990" s="28"/>
      <c r="M990" s="148" t="s">
        <v>47</v>
      </c>
      <c r="N990" s="149">
        <v>3350</v>
      </c>
      <c r="O990" s="150"/>
      <c r="P990" s="151">
        <v>39.034999999999997</v>
      </c>
      <c r="Q990" s="144">
        <v>0</v>
      </c>
      <c r="R990" s="144">
        <f t="shared" si="306"/>
        <v>39.034999999999997</v>
      </c>
      <c r="S990" s="144">
        <f t="shared" si="300"/>
        <v>2.9287960499999999</v>
      </c>
      <c r="T990" s="144">
        <v>0</v>
      </c>
      <c r="U990" s="144">
        <f t="shared" si="307"/>
        <v>41.963796049999999</v>
      </c>
      <c r="V990" s="145"/>
      <c r="W990" s="152">
        <v>25.32</v>
      </c>
      <c r="X990" s="146">
        <f t="shared" si="301"/>
        <v>3.1295519999999999</v>
      </c>
      <c r="Y990" s="144">
        <v>0</v>
      </c>
      <c r="Z990" s="144">
        <f t="shared" si="302"/>
        <v>28.449552000000001</v>
      </c>
      <c r="AA990" s="144">
        <f t="shared" si="303"/>
        <v>140578.71676750001</v>
      </c>
      <c r="AB990" s="144">
        <f t="shared" si="304"/>
        <v>95305.999200000006</v>
      </c>
      <c r="AC990" s="147">
        <f t="shared" si="305"/>
        <v>235885</v>
      </c>
      <c r="AD990" s="48"/>
      <c r="AE990" s="21">
        <v>10</v>
      </c>
      <c r="AF990" s="21">
        <v>3350</v>
      </c>
      <c r="AG990" s="21">
        <f t="shared" si="308"/>
        <v>13076.725</v>
      </c>
      <c r="AH990" s="21">
        <f t="shared" si="309"/>
        <v>0</v>
      </c>
      <c r="AI990" s="21">
        <f t="shared" si="310"/>
        <v>13076.725</v>
      </c>
      <c r="AJ990" s="21">
        <f t="shared" si="311"/>
        <v>981.14667674999987</v>
      </c>
      <c r="AK990" s="21">
        <f t="shared" si="312"/>
        <v>0</v>
      </c>
      <c r="AL990" s="21">
        <f t="shared" si="313"/>
        <v>14057.871676750001</v>
      </c>
      <c r="AM990" s="21">
        <f t="shared" si="314"/>
        <v>8482.2000000000007</v>
      </c>
      <c r="AN990" s="21">
        <f t="shared" si="315"/>
        <v>1048.3999200000001</v>
      </c>
      <c r="AO990" s="21">
        <f t="shared" si="316"/>
        <v>0</v>
      </c>
      <c r="AP990" s="21">
        <f t="shared" si="317"/>
        <v>9530.5999200000006</v>
      </c>
      <c r="AQ990" s="23">
        <f t="shared" si="318"/>
        <v>23588.471596750001</v>
      </c>
    </row>
    <row r="991" spans="1:43" x14ac:dyDescent="0.25">
      <c r="A991" s="128">
        <v>1.2</v>
      </c>
      <c r="B991" s="140" t="s">
        <v>792</v>
      </c>
      <c r="C991" s="118" t="s">
        <v>701</v>
      </c>
      <c r="D991" s="5"/>
      <c r="E991" s="5"/>
      <c r="F991" s="5"/>
      <c r="G991" s="5"/>
      <c r="H991" s="5"/>
      <c r="I991" s="5"/>
      <c r="J991" s="5"/>
      <c r="K991" s="5"/>
      <c r="L991" s="28"/>
      <c r="M991" s="148" t="s">
        <v>47</v>
      </c>
      <c r="N991" s="149">
        <v>1350</v>
      </c>
      <c r="O991" s="150"/>
      <c r="P991" s="151">
        <v>63.3</v>
      </c>
      <c r="Q991" s="144">
        <v>0</v>
      </c>
      <c r="R991" s="144">
        <f t="shared" si="306"/>
        <v>63.3</v>
      </c>
      <c r="S991" s="144">
        <f t="shared" si="300"/>
        <v>4.7493989999999995</v>
      </c>
      <c r="T991" s="144">
        <v>0</v>
      </c>
      <c r="U991" s="144">
        <f t="shared" si="307"/>
        <v>68.049398999999994</v>
      </c>
      <c r="V991" s="145"/>
      <c r="W991" s="152">
        <v>31.65</v>
      </c>
      <c r="X991" s="146">
        <f t="shared" si="301"/>
        <v>3.9119399999999995</v>
      </c>
      <c r="Y991" s="144">
        <v>0</v>
      </c>
      <c r="Z991" s="144">
        <f t="shared" si="302"/>
        <v>35.56194</v>
      </c>
      <c r="AA991" s="144">
        <f t="shared" si="303"/>
        <v>91866.688649999996</v>
      </c>
      <c r="AB991" s="144">
        <f t="shared" si="304"/>
        <v>48008.618999999999</v>
      </c>
      <c r="AC991" s="147">
        <f t="shared" si="305"/>
        <v>139875</v>
      </c>
      <c r="AD991" s="48"/>
      <c r="AE991" s="21">
        <v>10</v>
      </c>
      <c r="AF991" s="21">
        <v>1350</v>
      </c>
      <c r="AG991" s="21">
        <f t="shared" si="308"/>
        <v>8545.5</v>
      </c>
      <c r="AH991" s="21">
        <f t="shared" si="309"/>
        <v>0</v>
      </c>
      <c r="AI991" s="21">
        <f t="shared" si="310"/>
        <v>8545.5</v>
      </c>
      <c r="AJ991" s="21">
        <f t="shared" si="311"/>
        <v>641.16886499999998</v>
      </c>
      <c r="AK991" s="21">
        <f t="shared" si="312"/>
        <v>0</v>
      </c>
      <c r="AL991" s="21">
        <f t="shared" si="313"/>
        <v>9186.6688649999996</v>
      </c>
      <c r="AM991" s="21">
        <f t="shared" si="314"/>
        <v>4272.75</v>
      </c>
      <c r="AN991" s="21">
        <f t="shared" si="315"/>
        <v>528.11189999999999</v>
      </c>
      <c r="AO991" s="21">
        <f t="shared" si="316"/>
        <v>0</v>
      </c>
      <c r="AP991" s="21">
        <f t="shared" si="317"/>
        <v>4800.8618999999999</v>
      </c>
      <c r="AQ991" s="23">
        <f t="shared" si="318"/>
        <v>13987.530765</v>
      </c>
    </row>
    <row r="992" spans="1:43" x14ac:dyDescent="0.25">
      <c r="A992" s="128" t="s">
        <v>731</v>
      </c>
      <c r="B992" s="140" t="s">
        <v>792</v>
      </c>
      <c r="C992" s="118" t="s">
        <v>702</v>
      </c>
      <c r="D992" s="5"/>
      <c r="E992" s="5"/>
      <c r="F992" s="5"/>
      <c r="G992" s="5"/>
      <c r="H992" s="5"/>
      <c r="I992" s="5"/>
      <c r="J992" s="5"/>
      <c r="K992" s="5"/>
      <c r="L992" s="28"/>
      <c r="M992" s="141" t="s">
        <v>732</v>
      </c>
      <c r="N992" s="142">
        <v>0</v>
      </c>
      <c r="O992" s="150"/>
      <c r="P992" s="144">
        <v>0</v>
      </c>
      <c r="Q992" s="144">
        <v>0</v>
      </c>
      <c r="R992" s="144">
        <f t="shared" si="306"/>
        <v>0</v>
      </c>
      <c r="S992" s="144">
        <f t="shared" si="300"/>
        <v>0</v>
      </c>
      <c r="T992" s="144">
        <v>0</v>
      </c>
      <c r="U992" s="144">
        <f t="shared" si="307"/>
        <v>0</v>
      </c>
      <c r="V992" s="145"/>
      <c r="W992" s="144">
        <v>0</v>
      </c>
      <c r="X992" s="146">
        <f t="shared" si="301"/>
        <v>0</v>
      </c>
      <c r="Y992" s="144">
        <v>0</v>
      </c>
      <c r="Z992" s="144">
        <f t="shared" si="302"/>
        <v>0</v>
      </c>
      <c r="AA992" s="144">
        <f t="shared" si="303"/>
        <v>0</v>
      </c>
      <c r="AB992" s="144">
        <f t="shared" si="304"/>
        <v>0</v>
      </c>
      <c r="AC992" s="147">
        <f t="shared" si="305"/>
        <v>0</v>
      </c>
      <c r="AD992" s="48"/>
      <c r="AE992" s="21">
        <v>10</v>
      </c>
      <c r="AF992" s="21">
        <v>0</v>
      </c>
      <c r="AG992" s="21">
        <f t="shared" si="308"/>
        <v>0</v>
      </c>
      <c r="AH992" s="21">
        <f t="shared" si="309"/>
        <v>0</v>
      </c>
      <c r="AI992" s="21">
        <f t="shared" si="310"/>
        <v>0</v>
      </c>
      <c r="AJ992" s="21">
        <f t="shared" si="311"/>
        <v>0</v>
      </c>
      <c r="AK992" s="21">
        <f t="shared" si="312"/>
        <v>0</v>
      </c>
      <c r="AL992" s="21">
        <f t="shared" si="313"/>
        <v>0</v>
      </c>
      <c r="AM992" s="21">
        <f t="shared" si="314"/>
        <v>0</v>
      </c>
      <c r="AN992" s="21">
        <f t="shared" si="315"/>
        <v>0</v>
      </c>
      <c r="AO992" s="21">
        <f t="shared" si="316"/>
        <v>0</v>
      </c>
      <c r="AP992" s="21">
        <f t="shared" si="317"/>
        <v>0</v>
      </c>
      <c r="AQ992" s="23">
        <f t="shared" si="318"/>
        <v>0</v>
      </c>
    </row>
    <row r="993" spans="1:43" ht="75" x14ac:dyDescent="0.25">
      <c r="A993" s="128">
        <v>2</v>
      </c>
      <c r="B993" s="140" t="s">
        <v>792</v>
      </c>
      <c r="C993" s="118" t="s">
        <v>703</v>
      </c>
      <c r="D993" s="5"/>
      <c r="E993" s="5"/>
      <c r="F993" s="5"/>
      <c r="G993" s="5"/>
      <c r="H993" s="5"/>
      <c r="I993" s="5"/>
      <c r="J993" s="5"/>
      <c r="K993" s="5"/>
      <c r="L993" s="28"/>
      <c r="M993" s="141" t="s">
        <v>732</v>
      </c>
      <c r="N993" s="142">
        <v>0</v>
      </c>
      <c r="O993" s="150"/>
      <c r="P993" s="144">
        <v>0</v>
      </c>
      <c r="Q993" s="144">
        <v>0</v>
      </c>
      <c r="R993" s="144">
        <f t="shared" si="306"/>
        <v>0</v>
      </c>
      <c r="S993" s="144">
        <f t="shared" si="300"/>
        <v>0</v>
      </c>
      <c r="T993" s="144">
        <v>0</v>
      </c>
      <c r="U993" s="144">
        <f t="shared" si="307"/>
        <v>0</v>
      </c>
      <c r="V993" s="145"/>
      <c r="W993" s="144">
        <v>0</v>
      </c>
      <c r="X993" s="146">
        <f t="shared" si="301"/>
        <v>0</v>
      </c>
      <c r="Y993" s="144">
        <v>0</v>
      </c>
      <c r="Z993" s="144">
        <f t="shared" si="302"/>
        <v>0</v>
      </c>
      <c r="AA993" s="144">
        <f t="shared" si="303"/>
        <v>0</v>
      </c>
      <c r="AB993" s="144">
        <f t="shared" si="304"/>
        <v>0</v>
      </c>
      <c r="AC993" s="147">
        <f t="shared" si="305"/>
        <v>0</v>
      </c>
      <c r="AD993" s="48"/>
      <c r="AE993" s="21">
        <v>10</v>
      </c>
      <c r="AF993" s="21">
        <v>0</v>
      </c>
      <c r="AG993" s="21">
        <f t="shared" si="308"/>
        <v>0</v>
      </c>
      <c r="AH993" s="21">
        <f t="shared" si="309"/>
        <v>0</v>
      </c>
      <c r="AI993" s="21">
        <f t="shared" si="310"/>
        <v>0</v>
      </c>
      <c r="AJ993" s="21">
        <f t="shared" si="311"/>
        <v>0</v>
      </c>
      <c r="AK993" s="21">
        <f t="shared" si="312"/>
        <v>0</v>
      </c>
      <c r="AL993" s="21">
        <f t="shared" si="313"/>
        <v>0</v>
      </c>
      <c r="AM993" s="21">
        <f t="shared" si="314"/>
        <v>0</v>
      </c>
      <c r="AN993" s="21">
        <f t="shared" si="315"/>
        <v>0</v>
      </c>
      <c r="AO993" s="21">
        <f t="shared" si="316"/>
        <v>0</v>
      </c>
      <c r="AP993" s="21">
        <f t="shared" si="317"/>
        <v>0</v>
      </c>
      <c r="AQ993" s="23">
        <f t="shared" si="318"/>
        <v>0</v>
      </c>
    </row>
    <row r="994" spans="1:43" x14ac:dyDescent="0.25">
      <c r="A994" s="128">
        <v>2.1</v>
      </c>
      <c r="B994" s="140" t="s">
        <v>792</v>
      </c>
      <c r="C994" s="118" t="s">
        <v>704</v>
      </c>
      <c r="D994" s="5"/>
      <c r="E994" s="5"/>
      <c r="F994" s="5"/>
      <c r="G994" s="5"/>
      <c r="H994" s="5"/>
      <c r="I994" s="5"/>
      <c r="J994" s="5"/>
      <c r="K994" s="5"/>
      <c r="L994" s="28"/>
      <c r="M994" s="148" t="s">
        <v>719</v>
      </c>
      <c r="N994" s="149">
        <v>295</v>
      </c>
      <c r="O994" s="150"/>
      <c r="P994" s="151">
        <v>162.47</v>
      </c>
      <c r="Q994" s="144">
        <v>0</v>
      </c>
      <c r="R994" s="144">
        <f t="shared" si="306"/>
        <v>162.47</v>
      </c>
      <c r="S994" s="144">
        <f t="shared" si="300"/>
        <v>12.1901241</v>
      </c>
      <c r="T994" s="144">
        <v>0</v>
      </c>
      <c r="U994" s="144">
        <f t="shared" si="307"/>
        <v>174.66012409999999</v>
      </c>
      <c r="V994" s="145"/>
      <c r="W994" s="152">
        <v>50.64</v>
      </c>
      <c r="X994" s="146">
        <f t="shared" si="301"/>
        <v>6.2591039999999998</v>
      </c>
      <c r="Y994" s="144">
        <v>0</v>
      </c>
      <c r="Z994" s="144">
        <f t="shared" si="302"/>
        <v>56.899104000000001</v>
      </c>
      <c r="AA994" s="144">
        <f t="shared" si="303"/>
        <v>51524.736609499996</v>
      </c>
      <c r="AB994" s="144">
        <f t="shared" si="304"/>
        <v>16785.235680000002</v>
      </c>
      <c r="AC994" s="147">
        <f t="shared" si="305"/>
        <v>68310</v>
      </c>
      <c r="AD994" s="48"/>
      <c r="AE994" s="21">
        <v>10</v>
      </c>
      <c r="AF994" s="21">
        <v>295</v>
      </c>
      <c r="AG994" s="21">
        <f t="shared" si="308"/>
        <v>4792.8649999999998</v>
      </c>
      <c r="AH994" s="21">
        <f t="shared" si="309"/>
        <v>0</v>
      </c>
      <c r="AI994" s="21">
        <f t="shared" si="310"/>
        <v>4792.8649999999998</v>
      </c>
      <c r="AJ994" s="21">
        <f t="shared" si="311"/>
        <v>359.60866095</v>
      </c>
      <c r="AK994" s="21">
        <f t="shared" si="312"/>
        <v>0</v>
      </c>
      <c r="AL994" s="21">
        <f t="shared" si="313"/>
        <v>5152.4736609499996</v>
      </c>
      <c r="AM994" s="21">
        <f t="shared" si="314"/>
        <v>1493.88</v>
      </c>
      <c r="AN994" s="21">
        <f t="shared" si="315"/>
        <v>184.64356799999999</v>
      </c>
      <c r="AO994" s="21">
        <f t="shared" si="316"/>
        <v>0</v>
      </c>
      <c r="AP994" s="21">
        <f t="shared" si="317"/>
        <v>1678.5235680000001</v>
      </c>
      <c r="AQ994" s="23">
        <f t="shared" si="318"/>
        <v>6830.9972289500001</v>
      </c>
    </row>
    <row r="995" spans="1:43" ht="30" x14ac:dyDescent="0.25">
      <c r="A995" s="128">
        <v>3</v>
      </c>
      <c r="B995" s="140" t="s">
        <v>792</v>
      </c>
      <c r="C995" s="118" t="s">
        <v>779</v>
      </c>
      <c r="D995" s="5"/>
      <c r="E995" s="5"/>
      <c r="F995" s="5"/>
      <c r="G995" s="5"/>
      <c r="H995" s="5"/>
      <c r="I995" s="5"/>
      <c r="J995" s="5"/>
      <c r="K995" s="5"/>
      <c r="L995" s="28"/>
      <c r="M995" s="141" t="s">
        <v>732</v>
      </c>
      <c r="N995" s="142">
        <v>0</v>
      </c>
      <c r="O995" s="150"/>
      <c r="P995" s="144">
        <v>0</v>
      </c>
      <c r="Q995" s="144">
        <v>0</v>
      </c>
      <c r="R995" s="144">
        <f t="shared" si="306"/>
        <v>0</v>
      </c>
      <c r="S995" s="144">
        <f t="shared" si="300"/>
        <v>0</v>
      </c>
      <c r="T995" s="144">
        <v>0</v>
      </c>
      <c r="U995" s="144">
        <f t="shared" si="307"/>
        <v>0</v>
      </c>
      <c r="V995" s="145"/>
      <c r="W995" s="144">
        <v>0</v>
      </c>
      <c r="X995" s="146">
        <f t="shared" si="301"/>
        <v>0</v>
      </c>
      <c r="Y995" s="144">
        <v>0</v>
      </c>
      <c r="Z995" s="144">
        <f t="shared" si="302"/>
        <v>0</v>
      </c>
      <c r="AA995" s="144">
        <f t="shared" si="303"/>
        <v>0</v>
      </c>
      <c r="AB995" s="144">
        <f t="shared" si="304"/>
        <v>0</v>
      </c>
      <c r="AC995" s="147">
        <f t="shared" si="305"/>
        <v>0</v>
      </c>
      <c r="AD995" s="48"/>
      <c r="AE995" s="21">
        <v>10</v>
      </c>
      <c r="AF995" s="21">
        <v>0</v>
      </c>
      <c r="AG995" s="21">
        <f t="shared" si="308"/>
        <v>0</v>
      </c>
      <c r="AH995" s="21">
        <f t="shared" si="309"/>
        <v>0</v>
      </c>
      <c r="AI995" s="21">
        <f t="shared" si="310"/>
        <v>0</v>
      </c>
      <c r="AJ995" s="21">
        <f t="shared" si="311"/>
        <v>0</v>
      </c>
      <c r="AK995" s="21">
        <f t="shared" si="312"/>
        <v>0</v>
      </c>
      <c r="AL995" s="21">
        <f t="shared" si="313"/>
        <v>0</v>
      </c>
      <c r="AM995" s="21">
        <f t="shared" si="314"/>
        <v>0</v>
      </c>
      <c r="AN995" s="21">
        <f t="shared" si="315"/>
        <v>0</v>
      </c>
      <c r="AO995" s="21">
        <f t="shared" si="316"/>
        <v>0</v>
      </c>
      <c r="AP995" s="21">
        <f t="shared" si="317"/>
        <v>0</v>
      </c>
      <c r="AQ995" s="23">
        <f t="shared" si="318"/>
        <v>0</v>
      </c>
    </row>
    <row r="996" spans="1:43" x14ac:dyDescent="0.25">
      <c r="A996" s="128">
        <v>3.1</v>
      </c>
      <c r="B996" s="140" t="s">
        <v>792</v>
      </c>
      <c r="C996" s="118" t="s">
        <v>705</v>
      </c>
      <c r="D996" s="5"/>
      <c r="E996" s="5"/>
      <c r="F996" s="5"/>
      <c r="G996" s="5"/>
      <c r="H996" s="5"/>
      <c r="I996" s="5"/>
      <c r="J996" s="5"/>
      <c r="K996" s="5"/>
      <c r="L996" s="28"/>
      <c r="M996" s="148" t="s">
        <v>719</v>
      </c>
      <c r="N996" s="149">
        <v>75</v>
      </c>
      <c r="O996" s="150"/>
      <c r="P996" s="151">
        <v>390.35</v>
      </c>
      <c r="Q996" s="144">
        <v>0</v>
      </c>
      <c r="R996" s="144">
        <f t="shared" si="306"/>
        <v>390.35</v>
      </c>
      <c r="S996" s="144">
        <f t="shared" si="300"/>
        <v>29.287960500000001</v>
      </c>
      <c r="T996" s="144">
        <v>0</v>
      </c>
      <c r="U996" s="144">
        <f t="shared" si="307"/>
        <v>419.63796050000002</v>
      </c>
      <c r="V996" s="145"/>
      <c r="W996" s="152">
        <v>63.3</v>
      </c>
      <c r="X996" s="146">
        <f t="shared" si="301"/>
        <v>7.8238799999999991</v>
      </c>
      <c r="Y996" s="144">
        <v>0</v>
      </c>
      <c r="Z996" s="144">
        <f t="shared" si="302"/>
        <v>71.12388</v>
      </c>
      <c r="AA996" s="144">
        <f t="shared" si="303"/>
        <v>31472.8470375</v>
      </c>
      <c r="AB996" s="144">
        <f t="shared" si="304"/>
        <v>5334.2910000000002</v>
      </c>
      <c r="AC996" s="147">
        <f t="shared" si="305"/>
        <v>36807</v>
      </c>
      <c r="AD996" s="48"/>
      <c r="AE996" s="21">
        <v>10</v>
      </c>
      <c r="AF996" s="21">
        <v>75</v>
      </c>
      <c r="AG996" s="21">
        <f t="shared" si="308"/>
        <v>2927.625</v>
      </c>
      <c r="AH996" s="21">
        <f t="shared" si="309"/>
        <v>0</v>
      </c>
      <c r="AI996" s="21">
        <f t="shared" si="310"/>
        <v>2927.625</v>
      </c>
      <c r="AJ996" s="21">
        <f t="shared" si="311"/>
        <v>219.65970375000001</v>
      </c>
      <c r="AK996" s="21">
        <f t="shared" si="312"/>
        <v>0</v>
      </c>
      <c r="AL996" s="21">
        <f t="shared" si="313"/>
        <v>3147.2847037500001</v>
      </c>
      <c r="AM996" s="21">
        <f t="shared" si="314"/>
        <v>474.75</v>
      </c>
      <c r="AN996" s="21">
        <f t="shared" si="315"/>
        <v>58.679099999999991</v>
      </c>
      <c r="AO996" s="21">
        <f t="shared" si="316"/>
        <v>0</v>
      </c>
      <c r="AP996" s="21">
        <f t="shared" si="317"/>
        <v>533.42909999999995</v>
      </c>
      <c r="AQ996" s="23">
        <f t="shared" si="318"/>
        <v>3680.7138037499999</v>
      </c>
    </row>
    <row r="997" spans="1:43" x14ac:dyDescent="0.25">
      <c r="A997" s="128">
        <v>3.2</v>
      </c>
      <c r="B997" s="140" t="s">
        <v>792</v>
      </c>
      <c r="C997" s="118" t="s">
        <v>706</v>
      </c>
      <c r="D997" s="5"/>
      <c r="E997" s="5"/>
      <c r="F997" s="5"/>
      <c r="G997" s="5"/>
      <c r="H997" s="5"/>
      <c r="I997" s="5"/>
      <c r="J997" s="5"/>
      <c r="K997" s="5"/>
      <c r="L997" s="28"/>
      <c r="M997" s="148" t="s">
        <v>719</v>
      </c>
      <c r="N997" s="149">
        <v>102</v>
      </c>
      <c r="O997" s="150"/>
      <c r="P997" s="151">
        <v>455.76</v>
      </c>
      <c r="Q997" s="144">
        <v>0</v>
      </c>
      <c r="R997" s="144">
        <f t="shared" si="306"/>
        <v>455.76</v>
      </c>
      <c r="S997" s="144">
        <f t="shared" si="300"/>
        <v>34.195672799999997</v>
      </c>
      <c r="T997" s="144">
        <v>0</v>
      </c>
      <c r="U997" s="144">
        <f t="shared" si="307"/>
        <v>489.9556728</v>
      </c>
      <c r="V997" s="145"/>
      <c r="W997" s="152">
        <v>75.959999999999994</v>
      </c>
      <c r="X997" s="146">
        <f t="shared" si="301"/>
        <v>9.3886559999999974</v>
      </c>
      <c r="Y997" s="144">
        <v>0</v>
      </c>
      <c r="Z997" s="144">
        <f t="shared" si="302"/>
        <v>85.348655999999991</v>
      </c>
      <c r="AA997" s="144">
        <f t="shared" si="303"/>
        <v>49975.478625600001</v>
      </c>
      <c r="AB997" s="144">
        <f t="shared" si="304"/>
        <v>8705.5629119999994</v>
      </c>
      <c r="AC997" s="147">
        <f t="shared" si="305"/>
        <v>58681</v>
      </c>
      <c r="AD997" s="48"/>
      <c r="AE997" s="21">
        <v>10</v>
      </c>
      <c r="AF997" s="21">
        <v>102</v>
      </c>
      <c r="AG997" s="21">
        <f t="shared" si="308"/>
        <v>4648.7520000000004</v>
      </c>
      <c r="AH997" s="21">
        <f t="shared" si="309"/>
        <v>0</v>
      </c>
      <c r="AI997" s="21">
        <f t="shared" si="310"/>
        <v>4648.7520000000004</v>
      </c>
      <c r="AJ997" s="21">
        <f t="shared" si="311"/>
        <v>348.79586255999993</v>
      </c>
      <c r="AK997" s="21">
        <f t="shared" si="312"/>
        <v>0</v>
      </c>
      <c r="AL997" s="21">
        <f t="shared" si="313"/>
        <v>4997.5478625600008</v>
      </c>
      <c r="AM997" s="21">
        <f t="shared" si="314"/>
        <v>774.79199999999992</v>
      </c>
      <c r="AN997" s="21">
        <f t="shared" si="315"/>
        <v>95.764291199999974</v>
      </c>
      <c r="AO997" s="21">
        <f t="shared" si="316"/>
        <v>0</v>
      </c>
      <c r="AP997" s="21">
        <f t="shared" si="317"/>
        <v>870.55629119999992</v>
      </c>
      <c r="AQ997" s="23">
        <f t="shared" si="318"/>
        <v>5868.1041537600004</v>
      </c>
    </row>
    <row r="998" spans="1:43" x14ac:dyDescent="0.25">
      <c r="A998" s="128">
        <v>3.3</v>
      </c>
      <c r="B998" s="140" t="s">
        <v>792</v>
      </c>
      <c r="C998" s="118" t="s">
        <v>707</v>
      </c>
      <c r="D998" s="5"/>
      <c r="E998" s="5"/>
      <c r="F998" s="5"/>
      <c r="G998" s="5"/>
      <c r="H998" s="5"/>
      <c r="I998" s="5"/>
      <c r="J998" s="5"/>
      <c r="K998" s="5"/>
      <c r="L998" s="28"/>
      <c r="M998" s="148" t="s">
        <v>719</v>
      </c>
      <c r="N998" s="149">
        <v>4</v>
      </c>
      <c r="O998" s="150"/>
      <c r="P998" s="151">
        <v>521.16999999999996</v>
      </c>
      <c r="Q998" s="144">
        <v>0</v>
      </c>
      <c r="R998" s="144">
        <f t="shared" si="306"/>
        <v>521.16999999999996</v>
      </c>
      <c r="S998" s="144">
        <f t="shared" si="300"/>
        <v>39.103385099999997</v>
      </c>
      <c r="T998" s="144">
        <v>0</v>
      </c>
      <c r="U998" s="144">
        <f t="shared" si="307"/>
        <v>560.27338509999993</v>
      </c>
      <c r="V998" s="145"/>
      <c r="W998" s="152">
        <v>75.959999999999994</v>
      </c>
      <c r="X998" s="146">
        <f t="shared" si="301"/>
        <v>9.3886559999999974</v>
      </c>
      <c r="Y998" s="144">
        <v>0</v>
      </c>
      <c r="Z998" s="144">
        <f t="shared" si="302"/>
        <v>85.348655999999991</v>
      </c>
      <c r="AA998" s="144">
        <f t="shared" si="303"/>
        <v>2241.0935403999997</v>
      </c>
      <c r="AB998" s="144">
        <f t="shared" si="304"/>
        <v>341.39462399999996</v>
      </c>
      <c r="AC998" s="147">
        <f t="shared" si="305"/>
        <v>2582</v>
      </c>
      <c r="AD998" s="48"/>
      <c r="AE998" s="21">
        <v>10</v>
      </c>
      <c r="AF998" s="21">
        <v>4</v>
      </c>
      <c r="AG998" s="21">
        <f t="shared" si="308"/>
        <v>208.46799999999999</v>
      </c>
      <c r="AH998" s="21">
        <f t="shared" si="309"/>
        <v>0</v>
      </c>
      <c r="AI998" s="21">
        <f t="shared" si="310"/>
        <v>208.46799999999999</v>
      </c>
      <c r="AJ998" s="21">
        <f t="shared" si="311"/>
        <v>15.64135404</v>
      </c>
      <c r="AK998" s="21">
        <f t="shared" si="312"/>
        <v>0</v>
      </c>
      <c r="AL998" s="21">
        <f t="shared" si="313"/>
        <v>224.10935404</v>
      </c>
      <c r="AM998" s="21">
        <f t="shared" si="314"/>
        <v>30.383999999999997</v>
      </c>
      <c r="AN998" s="21">
        <f t="shared" si="315"/>
        <v>3.755462399999999</v>
      </c>
      <c r="AO998" s="21">
        <f t="shared" si="316"/>
        <v>0</v>
      </c>
      <c r="AP998" s="21">
        <f t="shared" si="317"/>
        <v>34.139462399999999</v>
      </c>
      <c r="AQ998" s="23">
        <f t="shared" si="318"/>
        <v>258.24881643999998</v>
      </c>
    </row>
    <row r="999" spans="1:43" ht="30" x14ac:dyDescent="0.25">
      <c r="A999" s="128">
        <v>4</v>
      </c>
      <c r="B999" s="140" t="s">
        <v>792</v>
      </c>
      <c r="C999" s="118" t="s">
        <v>780</v>
      </c>
      <c r="D999" s="5"/>
      <c r="E999" s="5"/>
      <c r="F999" s="5"/>
      <c r="G999" s="5"/>
      <c r="H999" s="5"/>
      <c r="I999" s="5"/>
      <c r="J999" s="5"/>
      <c r="K999" s="5"/>
      <c r="L999" s="28"/>
      <c r="M999" s="141" t="s">
        <v>732</v>
      </c>
      <c r="N999" s="142">
        <v>0</v>
      </c>
      <c r="O999" s="150"/>
      <c r="P999" s="144">
        <v>0</v>
      </c>
      <c r="Q999" s="144">
        <v>0</v>
      </c>
      <c r="R999" s="144">
        <f t="shared" si="306"/>
        <v>0</v>
      </c>
      <c r="S999" s="144">
        <f t="shared" si="300"/>
        <v>0</v>
      </c>
      <c r="T999" s="144">
        <v>0</v>
      </c>
      <c r="U999" s="144">
        <f t="shared" si="307"/>
        <v>0</v>
      </c>
      <c r="V999" s="145"/>
      <c r="W999" s="144">
        <v>0</v>
      </c>
      <c r="X999" s="146">
        <f t="shared" si="301"/>
        <v>0</v>
      </c>
      <c r="Y999" s="144">
        <v>0</v>
      </c>
      <c r="Z999" s="144">
        <f t="shared" si="302"/>
        <v>0</v>
      </c>
      <c r="AA999" s="144">
        <f t="shared" si="303"/>
        <v>0</v>
      </c>
      <c r="AB999" s="144">
        <f t="shared" si="304"/>
        <v>0</v>
      </c>
      <c r="AC999" s="147">
        <f t="shared" si="305"/>
        <v>0</v>
      </c>
      <c r="AD999" s="48"/>
      <c r="AE999" s="21">
        <v>10</v>
      </c>
      <c r="AF999" s="21">
        <v>0</v>
      </c>
      <c r="AG999" s="21">
        <f t="shared" si="308"/>
        <v>0</v>
      </c>
      <c r="AH999" s="21">
        <f t="shared" si="309"/>
        <v>0</v>
      </c>
      <c r="AI999" s="21">
        <f t="shared" si="310"/>
        <v>0</v>
      </c>
      <c r="AJ999" s="21">
        <f t="shared" si="311"/>
        <v>0</v>
      </c>
      <c r="AK999" s="21">
        <f t="shared" si="312"/>
        <v>0</v>
      </c>
      <c r="AL999" s="21">
        <f t="shared" si="313"/>
        <v>0</v>
      </c>
      <c r="AM999" s="21">
        <f t="shared" si="314"/>
        <v>0</v>
      </c>
      <c r="AN999" s="21">
        <f t="shared" si="315"/>
        <v>0</v>
      </c>
      <c r="AO999" s="21">
        <f t="shared" si="316"/>
        <v>0</v>
      </c>
      <c r="AP999" s="21">
        <f t="shared" si="317"/>
        <v>0</v>
      </c>
      <c r="AQ999" s="23">
        <f t="shared" si="318"/>
        <v>0</v>
      </c>
    </row>
    <row r="1000" spans="1:43" x14ac:dyDescent="0.25">
      <c r="A1000" s="128">
        <v>4.0999999999999996</v>
      </c>
      <c r="B1000" s="140" t="s">
        <v>792</v>
      </c>
      <c r="C1000" s="118" t="s">
        <v>708</v>
      </c>
      <c r="D1000" s="5"/>
      <c r="E1000" s="5"/>
      <c r="F1000" s="5"/>
      <c r="G1000" s="5"/>
      <c r="H1000" s="5"/>
      <c r="I1000" s="5"/>
      <c r="J1000" s="5"/>
      <c r="K1000" s="5"/>
      <c r="L1000" s="28"/>
      <c r="M1000" s="148" t="s">
        <v>719</v>
      </c>
      <c r="N1000" s="149">
        <v>5</v>
      </c>
      <c r="O1000" s="150"/>
      <c r="P1000" s="151">
        <v>522.22500000000002</v>
      </c>
      <c r="Q1000" s="144">
        <v>0</v>
      </c>
      <c r="R1000" s="144">
        <f t="shared" si="306"/>
        <v>522.22500000000002</v>
      </c>
      <c r="S1000" s="144">
        <f t="shared" si="300"/>
        <v>39.182541749999999</v>
      </c>
      <c r="T1000" s="144">
        <v>0</v>
      </c>
      <c r="U1000" s="144">
        <f t="shared" si="307"/>
        <v>561.40754175000006</v>
      </c>
      <c r="V1000" s="145"/>
      <c r="W1000" s="152">
        <v>101.28</v>
      </c>
      <c r="X1000" s="146">
        <f t="shared" si="301"/>
        <v>12.518208</v>
      </c>
      <c r="Y1000" s="144">
        <v>0</v>
      </c>
      <c r="Z1000" s="144">
        <f t="shared" si="302"/>
        <v>113.798208</v>
      </c>
      <c r="AA1000" s="144">
        <f t="shared" si="303"/>
        <v>2807.0377087500001</v>
      </c>
      <c r="AB1000" s="144">
        <f t="shared" si="304"/>
        <v>568.99104</v>
      </c>
      <c r="AC1000" s="147">
        <f t="shared" si="305"/>
        <v>3376</v>
      </c>
      <c r="AD1000" s="48"/>
      <c r="AE1000" s="21">
        <v>10</v>
      </c>
      <c r="AF1000" s="21">
        <v>5</v>
      </c>
      <c r="AG1000" s="21">
        <f t="shared" si="308"/>
        <v>261.11250000000001</v>
      </c>
      <c r="AH1000" s="21">
        <f t="shared" si="309"/>
        <v>0</v>
      </c>
      <c r="AI1000" s="21">
        <f t="shared" si="310"/>
        <v>261.11250000000001</v>
      </c>
      <c r="AJ1000" s="21">
        <f t="shared" si="311"/>
        <v>19.591270874999999</v>
      </c>
      <c r="AK1000" s="21">
        <f t="shared" si="312"/>
        <v>0</v>
      </c>
      <c r="AL1000" s="21">
        <f t="shared" si="313"/>
        <v>280.70377087500003</v>
      </c>
      <c r="AM1000" s="21">
        <f t="shared" si="314"/>
        <v>50.64</v>
      </c>
      <c r="AN1000" s="21">
        <f t="shared" si="315"/>
        <v>6.2591039999999998</v>
      </c>
      <c r="AO1000" s="21">
        <f t="shared" si="316"/>
        <v>0</v>
      </c>
      <c r="AP1000" s="21">
        <f t="shared" si="317"/>
        <v>56.899104000000001</v>
      </c>
      <c r="AQ1000" s="23">
        <f t="shared" si="318"/>
        <v>337.60287487500005</v>
      </c>
    </row>
    <row r="1001" spans="1:43" x14ac:dyDescent="0.25">
      <c r="A1001" s="128">
        <v>4.2</v>
      </c>
      <c r="B1001" s="140" t="s">
        <v>792</v>
      </c>
      <c r="C1001" s="118" t="s">
        <v>709</v>
      </c>
      <c r="D1001" s="5"/>
      <c r="E1001" s="5"/>
      <c r="F1001" s="5"/>
      <c r="G1001" s="5"/>
      <c r="H1001" s="5"/>
      <c r="I1001" s="5"/>
      <c r="J1001" s="5"/>
      <c r="K1001" s="5"/>
      <c r="L1001" s="28"/>
      <c r="M1001" s="148" t="s">
        <v>719</v>
      </c>
      <c r="N1001" s="149">
        <v>5</v>
      </c>
      <c r="O1001" s="150"/>
      <c r="P1001" s="151">
        <v>650.93499999999995</v>
      </c>
      <c r="Q1001" s="144">
        <v>0</v>
      </c>
      <c r="R1001" s="144">
        <f t="shared" si="306"/>
        <v>650.93499999999995</v>
      </c>
      <c r="S1001" s="144">
        <f t="shared" si="300"/>
        <v>48.839653049999995</v>
      </c>
      <c r="T1001" s="144">
        <v>0</v>
      </c>
      <c r="U1001" s="144">
        <f t="shared" si="307"/>
        <v>699.77465304999998</v>
      </c>
      <c r="V1001" s="145"/>
      <c r="W1001" s="152">
        <v>101.28</v>
      </c>
      <c r="X1001" s="146">
        <f t="shared" si="301"/>
        <v>12.518208</v>
      </c>
      <c r="Y1001" s="144">
        <v>0</v>
      </c>
      <c r="Z1001" s="144">
        <f t="shared" si="302"/>
        <v>113.798208</v>
      </c>
      <c r="AA1001" s="144">
        <f t="shared" si="303"/>
        <v>3498.8732652499998</v>
      </c>
      <c r="AB1001" s="144">
        <f t="shared" si="304"/>
        <v>568.99104</v>
      </c>
      <c r="AC1001" s="147">
        <f t="shared" si="305"/>
        <v>4068</v>
      </c>
      <c r="AD1001" s="48"/>
      <c r="AE1001" s="21">
        <v>10</v>
      </c>
      <c r="AF1001" s="21">
        <v>5</v>
      </c>
      <c r="AG1001" s="21">
        <f t="shared" si="308"/>
        <v>325.46749999999997</v>
      </c>
      <c r="AH1001" s="21">
        <f t="shared" si="309"/>
        <v>0</v>
      </c>
      <c r="AI1001" s="21">
        <f t="shared" si="310"/>
        <v>325.46749999999997</v>
      </c>
      <c r="AJ1001" s="21">
        <f t="shared" si="311"/>
        <v>24.419826524999998</v>
      </c>
      <c r="AK1001" s="21">
        <f t="shared" si="312"/>
        <v>0</v>
      </c>
      <c r="AL1001" s="21">
        <f t="shared" si="313"/>
        <v>349.88732652499999</v>
      </c>
      <c r="AM1001" s="21">
        <f t="shared" si="314"/>
        <v>50.64</v>
      </c>
      <c r="AN1001" s="21">
        <f t="shared" si="315"/>
        <v>6.2591039999999998</v>
      </c>
      <c r="AO1001" s="21">
        <f t="shared" si="316"/>
        <v>0</v>
      </c>
      <c r="AP1001" s="21">
        <f t="shared" si="317"/>
        <v>56.899104000000001</v>
      </c>
      <c r="AQ1001" s="23">
        <f t="shared" si="318"/>
        <v>406.78643052500001</v>
      </c>
    </row>
    <row r="1002" spans="1:43" ht="45" x14ac:dyDescent="0.25">
      <c r="A1002" s="128">
        <v>5</v>
      </c>
      <c r="B1002" s="140" t="s">
        <v>792</v>
      </c>
      <c r="C1002" s="118" t="s">
        <v>710</v>
      </c>
      <c r="D1002" s="5"/>
      <c r="E1002" s="5"/>
      <c r="F1002" s="5"/>
      <c r="G1002" s="5"/>
      <c r="H1002" s="5"/>
      <c r="I1002" s="5"/>
      <c r="J1002" s="5"/>
      <c r="K1002" s="5"/>
      <c r="L1002" s="28"/>
      <c r="M1002" s="148" t="s">
        <v>47</v>
      </c>
      <c r="N1002" s="149">
        <v>1350</v>
      </c>
      <c r="O1002" s="150"/>
      <c r="P1002" s="151">
        <v>36.924999999999997</v>
      </c>
      <c r="Q1002" s="144">
        <v>0</v>
      </c>
      <c r="R1002" s="144">
        <f t="shared" si="306"/>
        <v>36.924999999999997</v>
      </c>
      <c r="S1002" s="144">
        <f t="shared" si="300"/>
        <v>2.7704827499999998</v>
      </c>
      <c r="T1002" s="144">
        <v>0</v>
      </c>
      <c r="U1002" s="144">
        <f t="shared" si="307"/>
        <v>39.695482749999996</v>
      </c>
      <c r="V1002" s="145"/>
      <c r="W1002" s="152">
        <v>5.2750000000000004</v>
      </c>
      <c r="X1002" s="146">
        <f t="shared" si="301"/>
        <v>0.65198999999999996</v>
      </c>
      <c r="Y1002" s="144">
        <v>0</v>
      </c>
      <c r="Z1002" s="144">
        <f t="shared" si="302"/>
        <v>5.92699</v>
      </c>
      <c r="AA1002" s="144">
        <f t="shared" si="303"/>
        <v>53588.901712499995</v>
      </c>
      <c r="AB1002" s="144">
        <f t="shared" si="304"/>
        <v>8001.4364999999998</v>
      </c>
      <c r="AC1002" s="147">
        <f t="shared" si="305"/>
        <v>61590</v>
      </c>
      <c r="AD1002" s="48"/>
      <c r="AE1002" s="21">
        <v>10</v>
      </c>
      <c r="AF1002" s="21">
        <v>1350</v>
      </c>
      <c r="AG1002" s="21">
        <f t="shared" si="308"/>
        <v>4984.8749999999991</v>
      </c>
      <c r="AH1002" s="21">
        <f t="shared" si="309"/>
        <v>0</v>
      </c>
      <c r="AI1002" s="21">
        <f t="shared" si="310"/>
        <v>4984.8749999999991</v>
      </c>
      <c r="AJ1002" s="21">
        <f t="shared" si="311"/>
        <v>374.01517124999998</v>
      </c>
      <c r="AK1002" s="21">
        <f t="shared" si="312"/>
        <v>0</v>
      </c>
      <c r="AL1002" s="21">
        <f t="shared" si="313"/>
        <v>5358.8901712499992</v>
      </c>
      <c r="AM1002" s="21">
        <f t="shared" si="314"/>
        <v>712.125</v>
      </c>
      <c r="AN1002" s="21">
        <f t="shared" si="315"/>
        <v>88.018649999999994</v>
      </c>
      <c r="AO1002" s="21">
        <f t="shared" si="316"/>
        <v>0</v>
      </c>
      <c r="AP1002" s="21">
        <f t="shared" si="317"/>
        <v>800.14364999999998</v>
      </c>
      <c r="AQ1002" s="23">
        <f t="shared" si="318"/>
        <v>6159.0338212499992</v>
      </c>
    </row>
    <row r="1003" spans="1:43" ht="45" x14ac:dyDescent="0.25">
      <c r="A1003" s="128">
        <v>6</v>
      </c>
      <c r="B1003" s="140" t="s">
        <v>792</v>
      </c>
      <c r="C1003" s="118" t="s">
        <v>711</v>
      </c>
      <c r="D1003" s="5"/>
      <c r="E1003" s="5"/>
      <c r="F1003" s="5"/>
      <c r="G1003" s="5"/>
      <c r="H1003" s="5"/>
      <c r="I1003" s="5"/>
      <c r="J1003" s="5"/>
      <c r="K1003" s="5"/>
      <c r="L1003" s="28"/>
      <c r="M1003" s="148" t="s">
        <v>47</v>
      </c>
      <c r="N1003" s="149">
        <v>3500</v>
      </c>
      <c r="O1003" s="150"/>
      <c r="P1003" s="151">
        <v>18.989999999999998</v>
      </c>
      <c r="Q1003" s="144">
        <v>0</v>
      </c>
      <c r="R1003" s="144">
        <f t="shared" si="306"/>
        <v>18.989999999999998</v>
      </c>
      <c r="S1003" s="144">
        <f t="shared" si="300"/>
        <v>1.4248196999999998</v>
      </c>
      <c r="T1003" s="144">
        <v>0</v>
      </c>
      <c r="U1003" s="144">
        <f t="shared" si="307"/>
        <v>20.414819699999999</v>
      </c>
      <c r="V1003" s="145"/>
      <c r="W1003" s="152">
        <v>5.2750000000000004</v>
      </c>
      <c r="X1003" s="146">
        <f t="shared" si="301"/>
        <v>0.65198999999999996</v>
      </c>
      <c r="Y1003" s="144">
        <v>0</v>
      </c>
      <c r="Z1003" s="144">
        <f t="shared" si="302"/>
        <v>5.92699</v>
      </c>
      <c r="AA1003" s="144">
        <f t="shared" si="303"/>
        <v>71451.868949999989</v>
      </c>
      <c r="AB1003" s="144">
        <f t="shared" si="304"/>
        <v>20744.465</v>
      </c>
      <c r="AC1003" s="147">
        <f t="shared" si="305"/>
        <v>92196</v>
      </c>
      <c r="AD1003" s="48"/>
      <c r="AE1003" s="21">
        <v>10</v>
      </c>
      <c r="AF1003" s="21">
        <v>3500</v>
      </c>
      <c r="AG1003" s="21">
        <f t="shared" si="308"/>
        <v>6646.5</v>
      </c>
      <c r="AH1003" s="21">
        <f t="shared" si="309"/>
        <v>0</v>
      </c>
      <c r="AI1003" s="21">
        <f t="shared" si="310"/>
        <v>6646.5</v>
      </c>
      <c r="AJ1003" s="21">
        <f t="shared" si="311"/>
        <v>498.68689499999994</v>
      </c>
      <c r="AK1003" s="21">
        <f t="shared" si="312"/>
        <v>0</v>
      </c>
      <c r="AL1003" s="21">
        <f t="shared" si="313"/>
        <v>7145.1868949999998</v>
      </c>
      <c r="AM1003" s="21">
        <f t="shared" si="314"/>
        <v>1846.25</v>
      </c>
      <c r="AN1003" s="21">
        <f t="shared" si="315"/>
        <v>228.19649999999999</v>
      </c>
      <c r="AO1003" s="21">
        <f t="shared" si="316"/>
        <v>0</v>
      </c>
      <c r="AP1003" s="21">
        <f t="shared" si="317"/>
        <v>2074.4465</v>
      </c>
      <c r="AQ1003" s="23">
        <f t="shared" si="318"/>
        <v>9219.6333950000007</v>
      </c>
    </row>
    <row r="1004" spans="1:43" ht="45" x14ac:dyDescent="0.25">
      <c r="A1004" s="128">
        <v>7</v>
      </c>
      <c r="B1004" s="140" t="s">
        <v>792</v>
      </c>
      <c r="C1004" s="118" t="s">
        <v>712</v>
      </c>
      <c r="D1004" s="5"/>
      <c r="E1004" s="5"/>
      <c r="F1004" s="5"/>
      <c r="G1004" s="5"/>
      <c r="H1004" s="5"/>
      <c r="I1004" s="5"/>
      <c r="J1004" s="5"/>
      <c r="K1004" s="5"/>
      <c r="L1004" s="28"/>
      <c r="M1004" s="148" t="s">
        <v>723</v>
      </c>
      <c r="N1004" s="149">
        <v>3</v>
      </c>
      <c r="O1004" s="150"/>
      <c r="P1004" s="151">
        <v>3901.39</v>
      </c>
      <c r="Q1004" s="144">
        <v>0</v>
      </c>
      <c r="R1004" s="144">
        <f t="shared" si="306"/>
        <v>3901.39</v>
      </c>
      <c r="S1004" s="144">
        <f t="shared" si="300"/>
        <v>292.72129169999999</v>
      </c>
      <c r="T1004" s="144">
        <v>0</v>
      </c>
      <c r="U1004" s="144">
        <f t="shared" si="307"/>
        <v>4194.1112917</v>
      </c>
      <c r="V1004" s="145"/>
      <c r="W1004" s="152">
        <v>253.2</v>
      </c>
      <c r="X1004" s="146">
        <f>W1004*12.36%</f>
        <v>31.295519999999996</v>
      </c>
      <c r="Y1004" s="144">
        <v>0</v>
      </c>
      <c r="Z1004" s="144">
        <f t="shared" si="302"/>
        <v>284.49552</v>
      </c>
      <c r="AA1004" s="144">
        <f t="shared" si="303"/>
        <v>12582.333875100001</v>
      </c>
      <c r="AB1004" s="144">
        <f t="shared" si="304"/>
        <v>853.48656000000005</v>
      </c>
      <c r="AC1004" s="147">
        <f t="shared" si="305"/>
        <v>13436</v>
      </c>
      <c r="AD1004" s="48"/>
      <c r="AE1004" s="21">
        <v>10</v>
      </c>
      <c r="AF1004" s="21">
        <v>3</v>
      </c>
      <c r="AG1004" s="21">
        <f t="shared" si="308"/>
        <v>1170.4169999999999</v>
      </c>
      <c r="AH1004" s="21">
        <f t="shared" si="309"/>
        <v>0</v>
      </c>
      <c r="AI1004" s="21">
        <f t="shared" si="310"/>
        <v>1170.4169999999999</v>
      </c>
      <c r="AJ1004" s="21">
        <f t="shared" si="311"/>
        <v>87.816387509999998</v>
      </c>
      <c r="AK1004" s="21">
        <f t="shared" si="312"/>
        <v>0</v>
      </c>
      <c r="AL1004" s="21">
        <f t="shared" si="313"/>
        <v>1258.2333875099998</v>
      </c>
      <c r="AM1004" s="21">
        <f t="shared" si="314"/>
        <v>75.959999999999994</v>
      </c>
      <c r="AN1004" s="21">
        <f t="shared" si="315"/>
        <v>9.3886559999999992</v>
      </c>
      <c r="AO1004" s="21">
        <f t="shared" si="316"/>
        <v>0</v>
      </c>
      <c r="AP1004" s="21">
        <f t="shared" si="317"/>
        <v>85.348655999999991</v>
      </c>
      <c r="AQ1004" s="23">
        <f t="shared" si="318"/>
        <v>1343.5820435099997</v>
      </c>
    </row>
    <row r="1005" spans="1:43" ht="60" x14ac:dyDescent="0.25">
      <c r="A1005" s="128">
        <v>8</v>
      </c>
      <c r="B1005" s="140" t="s">
        <v>792</v>
      </c>
      <c r="C1005" s="118" t="s">
        <v>713</v>
      </c>
      <c r="D1005" s="5"/>
      <c r="E1005" s="5"/>
      <c r="F1005" s="5"/>
      <c r="G1005" s="5"/>
      <c r="H1005" s="5"/>
      <c r="I1005" s="5"/>
      <c r="J1005" s="5"/>
      <c r="K1005" s="5"/>
      <c r="L1005" s="28"/>
      <c r="M1005" s="148" t="s">
        <v>47</v>
      </c>
      <c r="N1005" s="149">
        <v>250</v>
      </c>
      <c r="O1005" s="150"/>
      <c r="P1005" s="151">
        <v>50.64</v>
      </c>
      <c r="Q1005" s="144">
        <v>0</v>
      </c>
      <c r="R1005" s="144">
        <f t="shared" si="306"/>
        <v>50.64</v>
      </c>
      <c r="S1005" s="144">
        <f t="shared" si="300"/>
        <v>3.7995192000000002</v>
      </c>
      <c r="T1005" s="144">
        <v>0</v>
      </c>
      <c r="U1005" s="144">
        <f t="shared" si="307"/>
        <v>54.439519199999999</v>
      </c>
      <c r="V1005" s="145"/>
      <c r="W1005" s="152">
        <v>31.65</v>
      </c>
      <c r="X1005" s="146">
        <f>W1005*12.36%</f>
        <v>3.9119399999999995</v>
      </c>
      <c r="Y1005" s="144">
        <v>0</v>
      </c>
      <c r="Z1005" s="144">
        <f t="shared" si="302"/>
        <v>35.56194</v>
      </c>
      <c r="AA1005" s="144">
        <f t="shared" si="303"/>
        <v>13609.879800000001</v>
      </c>
      <c r="AB1005" s="144">
        <f t="shared" si="304"/>
        <v>8890.4850000000006</v>
      </c>
      <c r="AC1005" s="147">
        <f t="shared" si="305"/>
        <v>22500</v>
      </c>
      <c r="AD1005" s="48"/>
      <c r="AE1005" s="21">
        <v>10</v>
      </c>
      <c r="AF1005" s="21">
        <v>250</v>
      </c>
      <c r="AG1005" s="21">
        <f t="shared" si="308"/>
        <v>1266</v>
      </c>
      <c r="AH1005" s="21">
        <f t="shared" si="309"/>
        <v>0</v>
      </c>
      <c r="AI1005" s="21">
        <f t="shared" si="310"/>
        <v>1266</v>
      </c>
      <c r="AJ1005" s="21">
        <f t="shared" si="311"/>
        <v>94.987980000000007</v>
      </c>
      <c r="AK1005" s="21">
        <f t="shared" si="312"/>
        <v>0</v>
      </c>
      <c r="AL1005" s="21">
        <f t="shared" si="313"/>
        <v>1360.9879800000001</v>
      </c>
      <c r="AM1005" s="21">
        <f t="shared" si="314"/>
        <v>791.25</v>
      </c>
      <c r="AN1005" s="21">
        <f t="shared" si="315"/>
        <v>97.79849999999999</v>
      </c>
      <c r="AO1005" s="21">
        <f t="shared" si="316"/>
        <v>0</v>
      </c>
      <c r="AP1005" s="21">
        <f t="shared" si="317"/>
        <v>889.04849999999999</v>
      </c>
      <c r="AQ1005" s="23">
        <f t="shared" si="318"/>
        <v>2250.0364800000002</v>
      </c>
    </row>
  </sheetData>
  <protectedRanges>
    <protectedRange password="CA69" sqref="G8:G9" name="Range1_1_1_1_1"/>
    <protectedRange password="CA69" sqref="I8:I10" name="Range1_12_2_1_1_1"/>
    <protectedRange password="CA69" sqref="J8:K10" name="Range1_2_2_1_1_1_1"/>
    <protectedRange password="CA69" sqref="N10 N15 N19 N22 N27 N30 N44:N45 N49 N60 N64 N69 N80 N83 N87:N88 N91:N93 N96 N99:N100 N108 N117 N132 N135 N137 N143 N146:N239 N241:N256 N258:N274 N276:N290 N292:N307 N309:N322 N324:N337 N339:N354 N356:N370 N372:N388 N390:N404 N406:N417 N419:N435 N437:N449 N451:N463 N465:N477 N479:N491 N493:N505 N507:N519 N521:N535 N537:N551 N553:N568 N570:N585 N587:N600 N602:N615 N617:N631 N633:N647 N649:N665 N667:N679 N681 N683:N686 N688 N693:N695 N697 N699 N701 N703 N705 N707 N709 N711 N713 N715 N717 N719 N721:N724 N726 N728 N730 N732 N734 N736 N738 N740 N742 N752 N757:N779 N781:N785 N795 N797 N801:N803 N807 N811:N812 N830 N828 N835 N838:N839 N854 N868:N869 N871:N872 N885:N887 N889 N895 N892 N897 N899:N900 N906 N908:N909 N917 N921 N923 N925 N929 N934 N936:N937 N939 N941 N944 N946 N949 N951 N954 N956 N958 N961 N963:N964 N966 N970 N973 N976 N978 N980 N988:N989 N992:N993 N995 N999 N8:O9 N53:N55" name="Range1_1_3_1_1"/>
    <protectedRange password="CA69" sqref="D8:D10" name="Range1_1_4_1_1"/>
    <protectedRange password="CA69" sqref="H8:H9" name="Range1_12_2_2_1_1"/>
    <protectedRange password="CA69" sqref="H10" name="Range1_2_2_1_2_1"/>
    <protectedRange password="CA69" sqref="B8:C8 B9:B1005" name="Range1_1_5_7_1"/>
  </protectedRanges>
  <mergeCells count="10">
    <mergeCell ref="AE6:AL6"/>
    <mergeCell ref="AM6:AP6"/>
    <mergeCell ref="C5:L5"/>
    <mergeCell ref="P5:AQ5"/>
    <mergeCell ref="BR5:BU5"/>
    <mergeCell ref="AX6:BI6"/>
    <mergeCell ref="BK6:BN6"/>
    <mergeCell ref="P6:U6"/>
    <mergeCell ref="W6:Z6"/>
    <mergeCell ref="AA6:AC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abSelected="1" workbookViewId="0">
      <selection activeCell="D10" sqref="D10:E10"/>
    </sheetView>
  </sheetViews>
  <sheetFormatPr defaultRowHeight="12.75" x14ac:dyDescent="0.2"/>
  <cols>
    <col min="1" max="1" style="49" width="9.140625" collapsed="true"/>
    <col min="2" max="2" customWidth="true" style="49" width="12.0" collapsed="true"/>
    <col min="3" max="3" customWidth="true" style="49" width="14.5703125" collapsed="true"/>
    <col min="4" max="4" style="49" width="9.140625" collapsed="true"/>
    <col min="5" max="5" customWidth="true" style="49" width="16.0" collapsed="true"/>
    <col min="6" max="6" customWidth="true" style="109" width="30.28515625" collapsed="true"/>
    <col min="7" max="7" customWidth="true" style="110" width="28.0" collapsed="true"/>
    <col min="8" max="8" style="111" width="9.140625" collapsed="true"/>
    <col min="9" max="9" customWidth="true" style="111" width="20.28515625" collapsed="true"/>
    <col min="10" max="10" style="49" width="9.140625" collapsed="true"/>
    <col min="11" max="11" customWidth="true" style="49" width="14.7109375" collapsed="true"/>
    <col min="12" max="257" style="49" width="9.140625" collapsed="true"/>
    <col min="258" max="258" customWidth="true" style="49" width="11.140625" collapsed="true"/>
    <col min="259" max="259" customWidth="true" style="49" width="14.5703125" collapsed="true"/>
    <col min="260" max="260" style="49" width="9.140625" collapsed="true"/>
    <col min="261" max="261" customWidth="true" style="49" width="16.0" collapsed="true"/>
    <col min="262" max="262" customWidth="true" style="49" width="30.28515625" collapsed="true"/>
    <col min="263" max="263" customWidth="true" style="49" width="28.0" collapsed="true"/>
    <col min="264" max="264" style="49" width="9.140625" collapsed="true"/>
    <col min="265" max="265" customWidth="true" style="49" width="20.28515625" collapsed="true"/>
    <col min="266" max="266" style="49" width="9.140625" collapsed="true"/>
    <col min="267" max="267" customWidth="true" style="49" width="14.7109375" collapsed="true"/>
    <col min="268" max="513" style="49" width="9.140625" collapsed="true"/>
    <col min="514" max="514" customWidth="true" style="49" width="11.140625" collapsed="true"/>
    <col min="515" max="515" customWidth="true" style="49" width="14.5703125" collapsed="true"/>
    <col min="516" max="516" style="49" width="9.140625" collapsed="true"/>
    <col min="517" max="517" customWidth="true" style="49" width="16.0" collapsed="true"/>
    <col min="518" max="518" customWidth="true" style="49" width="30.28515625" collapsed="true"/>
    <col min="519" max="519" customWidth="true" style="49" width="28.0" collapsed="true"/>
    <col min="520" max="520" style="49" width="9.140625" collapsed="true"/>
    <col min="521" max="521" customWidth="true" style="49" width="20.28515625" collapsed="true"/>
    <col min="522" max="522" style="49" width="9.140625" collapsed="true"/>
    <col min="523" max="523" customWidth="true" style="49" width="14.7109375" collapsed="true"/>
    <col min="524" max="769" style="49" width="9.140625" collapsed="true"/>
    <col min="770" max="770" customWidth="true" style="49" width="11.140625" collapsed="true"/>
    <col min="771" max="771" customWidth="true" style="49" width="14.5703125" collapsed="true"/>
    <col min="772" max="772" style="49" width="9.140625" collapsed="true"/>
    <col min="773" max="773" customWidth="true" style="49" width="16.0" collapsed="true"/>
    <col min="774" max="774" customWidth="true" style="49" width="30.28515625" collapsed="true"/>
    <col min="775" max="775" customWidth="true" style="49" width="28.0" collapsed="true"/>
    <col min="776" max="776" style="49" width="9.140625" collapsed="true"/>
    <col min="777" max="777" customWidth="true" style="49" width="20.28515625" collapsed="true"/>
    <col min="778" max="778" style="49" width="9.140625" collapsed="true"/>
    <col min="779" max="779" customWidth="true" style="49" width="14.7109375" collapsed="true"/>
    <col min="780" max="1025" style="49" width="9.140625" collapsed="true"/>
    <col min="1026" max="1026" customWidth="true" style="49" width="11.140625" collapsed="true"/>
    <col min="1027" max="1027" customWidth="true" style="49" width="14.5703125" collapsed="true"/>
    <col min="1028" max="1028" style="49" width="9.140625" collapsed="true"/>
    <col min="1029" max="1029" customWidth="true" style="49" width="16.0" collapsed="true"/>
    <col min="1030" max="1030" customWidth="true" style="49" width="30.28515625" collapsed="true"/>
    <col min="1031" max="1031" customWidth="true" style="49" width="28.0" collapsed="true"/>
    <col min="1032" max="1032" style="49" width="9.140625" collapsed="true"/>
    <col min="1033" max="1033" customWidth="true" style="49" width="20.28515625" collapsed="true"/>
    <col min="1034" max="1034" style="49" width="9.140625" collapsed="true"/>
    <col min="1035" max="1035" customWidth="true" style="49" width="14.7109375" collapsed="true"/>
    <col min="1036" max="1281" style="49" width="9.140625" collapsed="true"/>
    <col min="1282" max="1282" customWidth="true" style="49" width="11.140625" collapsed="true"/>
    <col min="1283" max="1283" customWidth="true" style="49" width="14.5703125" collapsed="true"/>
    <col min="1284" max="1284" style="49" width="9.140625" collapsed="true"/>
    <col min="1285" max="1285" customWidth="true" style="49" width="16.0" collapsed="true"/>
    <col min="1286" max="1286" customWidth="true" style="49" width="30.28515625" collapsed="true"/>
    <col min="1287" max="1287" customWidth="true" style="49" width="28.0" collapsed="true"/>
    <col min="1288" max="1288" style="49" width="9.140625" collapsed="true"/>
    <col min="1289" max="1289" customWidth="true" style="49" width="20.28515625" collapsed="true"/>
    <col min="1290" max="1290" style="49" width="9.140625" collapsed="true"/>
    <col min="1291" max="1291" customWidth="true" style="49" width="14.7109375" collapsed="true"/>
    <col min="1292" max="1537" style="49" width="9.140625" collapsed="true"/>
    <col min="1538" max="1538" customWidth="true" style="49" width="11.140625" collapsed="true"/>
    <col min="1539" max="1539" customWidth="true" style="49" width="14.5703125" collapsed="true"/>
    <col min="1540" max="1540" style="49" width="9.140625" collapsed="true"/>
    <col min="1541" max="1541" customWidth="true" style="49" width="16.0" collapsed="true"/>
    <col min="1542" max="1542" customWidth="true" style="49" width="30.28515625" collapsed="true"/>
    <col min="1543" max="1543" customWidth="true" style="49" width="28.0" collapsed="true"/>
    <col min="1544" max="1544" style="49" width="9.140625" collapsed="true"/>
    <col min="1545" max="1545" customWidth="true" style="49" width="20.28515625" collapsed="true"/>
    <col min="1546" max="1546" style="49" width="9.140625" collapsed="true"/>
    <col min="1547" max="1547" customWidth="true" style="49" width="14.7109375" collapsed="true"/>
    <col min="1548" max="1793" style="49" width="9.140625" collapsed="true"/>
    <col min="1794" max="1794" customWidth="true" style="49" width="11.140625" collapsed="true"/>
    <col min="1795" max="1795" customWidth="true" style="49" width="14.5703125" collapsed="true"/>
    <col min="1796" max="1796" style="49" width="9.140625" collapsed="true"/>
    <col min="1797" max="1797" customWidth="true" style="49" width="16.0" collapsed="true"/>
    <col min="1798" max="1798" customWidth="true" style="49" width="30.28515625" collapsed="true"/>
    <col min="1799" max="1799" customWidth="true" style="49" width="28.0" collapsed="true"/>
    <col min="1800" max="1800" style="49" width="9.140625" collapsed="true"/>
    <col min="1801" max="1801" customWidth="true" style="49" width="20.28515625" collapsed="true"/>
    <col min="1802" max="1802" style="49" width="9.140625" collapsed="true"/>
    <col min="1803" max="1803" customWidth="true" style="49" width="14.7109375" collapsed="true"/>
    <col min="1804" max="2049" style="49" width="9.140625" collapsed="true"/>
    <col min="2050" max="2050" customWidth="true" style="49" width="11.140625" collapsed="true"/>
    <col min="2051" max="2051" customWidth="true" style="49" width="14.5703125" collapsed="true"/>
    <col min="2052" max="2052" style="49" width="9.140625" collapsed="true"/>
    <col min="2053" max="2053" customWidth="true" style="49" width="16.0" collapsed="true"/>
    <col min="2054" max="2054" customWidth="true" style="49" width="30.28515625" collapsed="true"/>
    <col min="2055" max="2055" customWidth="true" style="49" width="28.0" collapsed="true"/>
    <col min="2056" max="2056" style="49" width="9.140625" collapsed="true"/>
    <col min="2057" max="2057" customWidth="true" style="49" width="20.28515625" collapsed="true"/>
    <col min="2058" max="2058" style="49" width="9.140625" collapsed="true"/>
    <col min="2059" max="2059" customWidth="true" style="49" width="14.7109375" collapsed="true"/>
    <col min="2060" max="2305" style="49" width="9.140625" collapsed="true"/>
    <col min="2306" max="2306" customWidth="true" style="49" width="11.140625" collapsed="true"/>
    <col min="2307" max="2307" customWidth="true" style="49" width="14.5703125" collapsed="true"/>
    <col min="2308" max="2308" style="49" width="9.140625" collapsed="true"/>
    <col min="2309" max="2309" customWidth="true" style="49" width="16.0" collapsed="true"/>
    <col min="2310" max="2310" customWidth="true" style="49" width="30.28515625" collapsed="true"/>
    <col min="2311" max="2311" customWidth="true" style="49" width="28.0" collapsed="true"/>
    <col min="2312" max="2312" style="49" width="9.140625" collapsed="true"/>
    <col min="2313" max="2313" customWidth="true" style="49" width="20.28515625" collapsed="true"/>
    <col min="2314" max="2314" style="49" width="9.140625" collapsed="true"/>
    <col min="2315" max="2315" customWidth="true" style="49" width="14.7109375" collapsed="true"/>
    <col min="2316" max="2561" style="49" width="9.140625" collapsed="true"/>
    <col min="2562" max="2562" customWidth="true" style="49" width="11.140625" collapsed="true"/>
    <col min="2563" max="2563" customWidth="true" style="49" width="14.5703125" collapsed="true"/>
    <col min="2564" max="2564" style="49" width="9.140625" collapsed="true"/>
    <col min="2565" max="2565" customWidth="true" style="49" width="16.0" collapsed="true"/>
    <col min="2566" max="2566" customWidth="true" style="49" width="30.28515625" collapsed="true"/>
    <col min="2567" max="2567" customWidth="true" style="49" width="28.0" collapsed="true"/>
    <col min="2568" max="2568" style="49" width="9.140625" collapsed="true"/>
    <col min="2569" max="2569" customWidth="true" style="49" width="20.28515625" collapsed="true"/>
    <col min="2570" max="2570" style="49" width="9.140625" collapsed="true"/>
    <col min="2571" max="2571" customWidth="true" style="49" width="14.7109375" collapsed="true"/>
    <col min="2572" max="2817" style="49" width="9.140625" collapsed="true"/>
    <col min="2818" max="2818" customWidth="true" style="49" width="11.140625" collapsed="true"/>
    <col min="2819" max="2819" customWidth="true" style="49" width="14.5703125" collapsed="true"/>
    <col min="2820" max="2820" style="49" width="9.140625" collapsed="true"/>
    <col min="2821" max="2821" customWidth="true" style="49" width="16.0" collapsed="true"/>
    <col min="2822" max="2822" customWidth="true" style="49" width="30.28515625" collapsed="true"/>
    <col min="2823" max="2823" customWidth="true" style="49" width="28.0" collapsed="true"/>
    <col min="2824" max="2824" style="49" width="9.140625" collapsed="true"/>
    <col min="2825" max="2825" customWidth="true" style="49" width="20.28515625" collapsed="true"/>
    <col min="2826" max="2826" style="49" width="9.140625" collapsed="true"/>
    <col min="2827" max="2827" customWidth="true" style="49" width="14.7109375" collapsed="true"/>
    <col min="2828" max="3073" style="49" width="9.140625" collapsed="true"/>
    <col min="3074" max="3074" customWidth="true" style="49" width="11.140625" collapsed="true"/>
    <col min="3075" max="3075" customWidth="true" style="49" width="14.5703125" collapsed="true"/>
    <col min="3076" max="3076" style="49" width="9.140625" collapsed="true"/>
    <col min="3077" max="3077" customWidth="true" style="49" width="16.0" collapsed="true"/>
    <col min="3078" max="3078" customWidth="true" style="49" width="30.28515625" collapsed="true"/>
    <col min="3079" max="3079" customWidth="true" style="49" width="28.0" collapsed="true"/>
    <col min="3080" max="3080" style="49" width="9.140625" collapsed="true"/>
    <col min="3081" max="3081" customWidth="true" style="49" width="20.28515625" collapsed="true"/>
    <col min="3082" max="3082" style="49" width="9.140625" collapsed="true"/>
    <col min="3083" max="3083" customWidth="true" style="49" width="14.7109375" collapsed="true"/>
    <col min="3084" max="3329" style="49" width="9.140625" collapsed="true"/>
    <col min="3330" max="3330" customWidth="true" style="49" width="11.140625" collapsed="true"/>
    <col min="3331" max="3331" customWidth="true" style="49" width="14.5703125" collapsed="true"/>
    <col min="3332" max="3332" style="49" width="9.140625" collapsed="true"/>
    <col min="3333" max="3333" customWidth="true" style="49" width="16.0" collapsed="true"/>
    <col min="3334" max="3334" customWidth="true" style="49" width="30.28515625" collapsed="true"/>
    <col min="3335" max="3335" customWidth="true" style="49" width="28.0" collapsed="true"/>
    <col min="3336" max="3336" style="49" width="9.140625" collapsed="true"/>
    <col min="3337" max="3337" customWidth="true" style="49" width="20.28515625" collapsed="true"/>
    <col min="3338" max="3338" style="49" width="9.140625" collapsed="true"/>
    <col min="3339" max="3339" customWidth="true" style="49" width="14.7109375" collapsed="true"/>
    <col min="3340" max="3585" style="49" width="9.140625" collapsed="true"/>
    <col min="3586" max="3586" customWidth="true" style="49" width="11.140625" collapsed="true"/>
    <col min="3587" max="3587" customWidth="true" style="49" width="14.5703125" collapsed="true"/>
    <col min="3588" max="3588" style="49" width="9.140625" collapsed="true"/>
    <col min="3589" max="3589" customWidth="true" style="49" width="16.0" collapsed="true"/>
    <col min="3590" max="3590" customWidth="true" style="49" width="30.28515625" collapsed="true"/>
    <col min="3591" max="3591" customWidth="true" style="49" width="28.0" collapsed="true"/>
    <col min="3592" max="3592" style="49" width="9.140625" collapsed="true"/>
    <col min="3593" max="3593" customWidth="true" style="49" width="20.28515625" collapsed="true"/>
    <col min="3594" max="3594" style="49" width="9.140625" collapsed="true"/>
    <col min="3595" max="3595" customWidth="true" style="49" width="14.7109375" collapsed="true"/>
    <col min="3596" max="3841" style="49" width="9.140625" collapsed="true"/>
    <col min="3842" max="3842" customWidth="true" style="49" width="11.140625" collapsed="true"/>
    <col min="3843" max="3843" customWidth="true" style="49" width="14.5703125" collapsed="true"/>
    <col min="3844" max="3844" style="49" width="9.140625" collapsed="true"/>
    <col min="3845" max="3845" customWidth="true" style="49" width="16.0" collapsed="true"/>
    <col min="3846" max="3846" customWidth="true" style="49" width="30.28515625" collapsed="true"/>
    <col min="3847" max="3847" customWidth="true" style="49" width="28.0" collapsed="true"/>
    <col min="3848" max="3848" style="49" width="9.140625" collapsed="true"/>
    <col min="3849" max="3849" customWidth="true" style="49" width="20.28515625" collapsed="true"/>
    <col min="3850" max="3850" style="49" width="9.140625" collapsed="true"/>
    <col min="3851" max="3851" customWidth="true" style="49" width="14.7109375" collapsed="true"/>
    <col min="3852" max="4097" style="49" width="9.140625" collapsed="true"/>
    <col min="4098" max="4098" customWidth="true" style="49" width="11.140625" collapsed="true"/>
    <col min="4099" max="4099" customWidth="true" style="49" width="14.5703125" collapsed="true"/>
    <col min="4100" max="4100" style="49" width="9.140625" collapsed="true"/>
    <col min="4101" max="4101" customWidth="true" style="49" width="16.0" collapsed="true"/>
    <col min="4102" max="4102" customWidth="true" style="49" width="30.28515625" collapsed="true"/>
    <col min="4103" max="4103" customWidth="true" style="49" width="28.0" collapsed="true"/>
    <col min="4104" max="4104" style="49" width="9.140625" collapsed="true"/>
    <col min="4105" max="4105" customWidth="true" style="49" width="20.28515625" collapsed="true"/>
    <col min="4106" max="4106" style="49" width="9.140625" collapsed="true"/>
    <col min="4107" max="4107" customWidth="true" style="49" width="14.7109375" collapsed="true"/>
    <col min="4108" max="4353" style="49" width="9.140625" collapsed="true"/>
    <col min="4354" max="4354" customWidth="true" style="49" width="11.140625" collapsed="true"/>
    <col min="4355" max="4355" customWidth="true" style="49" width="14.5703125" collapsed="true"/>
    <col min="4356" max="4356" style="49" width="9.140625" collapsed="true"/>
    <col min="4357" max="4357" customWidth="true" style="49" width="16.0" collapsed="true"/>
    <col min="4358" max="4358" customWidth="true" style="49" width="30.28515625" collapsed="true"/>
    <col min="4359" max="4359" customWidth="true" style="49" width="28.0" collapsed="true"/>
    <col min="4360" max="4360" style="49" width="9.140625" collapsed="true"/>
    <col min="4361" max="4361" customWidth="true" style="49" width="20.28515625" collapsed="true"/>
    <col min="4362" max="4362" style="49" width="9.140625" collapsed="true"/>
    <col min="4363" max="4363" customWidth="true" style="49" width="14.7109375" collapsed="true"/>
    <col min="4364" max="4609" style="49" width="9.140625" collapsed="true"/>
    <col min="4610" max="4610" customWidth="true" style="49" width="11.140625" collapsed="true"/>
    <col min="4611" max="4611" customWidth="true" style="49" width="14.5703125" collapsed="true"/>
    <col min="4612" max="4612" style="49" width="9.140625" collapsed="true"/>
    <col min="4613" max="4613" customWidth="true" style="49" width="16.0" collapsed="true"/>
    <col min="4614" max="4614" customWidth="true" style="49" width="30.28515625" collapsed="true"/>
    <col min="4615" max="4615" customWidth="true" style="49" width="28.0" collapsed="true"/>
    <col min="4616" max="4616" style="49" width="9.140625" collapsed="true"/>
    <col min="4617" max="4617" customWidth="true" style="49" width="20.28515625" collapsed="true"/>
    <col min="4618" max="4618" style="49" width="9.140625" collapsed="true"/>
    <col min="4619" max="4619" customWidth="true" style="49" width="14.7109375" collapsed="true"/>
    <col min="4620" max="4865" style="49" width="9.140625" collapsed="true"/>
    <col min="4866" max="4866" customWidth="true" style="49" width="11.140625" collapsed="true"/>
    <col min="4867" max="4867" customWidth="true" style="49" width="14.5703125" collapsed="true"/>
    <col min="4868" max="4868" style="49" width="9.140625" collapsed="true"/>
    <col min="4869" max="4869" customWidth="true" style="49" width="16.0" collapsed="true"/>
    <col min="4870" max="4870" customWidth="true" style="49" width="30.28515625" collapsed="true"/>
    <col min="4871" max="4871" customWidth="true" style="49" width="28.0" collapsed="true"/>
    <col min="4872" max="4872" style="49" width="9.140625" collapsed="true"/>
    <col min="4873" max="4873" customWidth="true" style="49" width="20.28515625" collapsed="true"/>
    <col min="4874" max="4874" style="49" width="9.140625" collapsed="true"/>
    <col min="4875" max="4875" customWidth="true" style="49" width="14.7109375" collapsed="true"/>
    <col min="4876" max="5121" style="49" width="9.140625" collapsed="true"/>
    <col min="5122" max="5122" customWidth="true" style="49" width="11.140625" collapsed="true"/>
    <col min="5123" max="5123" customWidth="true" style="49" width="14.5703125" collapsed="true"/>
    <col min="5124" max="5124" style="49" width="9.140625" collapsed="true"/>
    <col min="5125" max="5125" customWidth="true" style="49" width="16.0" collapsed="true"/>
    <col min="5126" max="5126" customWidth="true" style="49" width="30.28515625" collapsed="true"/>
    <col min="5127" max="5127" customWidth="true" style="49" width="28.0" collapsed="true"/>
    <col min="5128" max="5128" style="49" width="9.140625" collapsed="true"/>
    <col min="5129" max="5129" customWidth="true" style="49" width="20.28515625" collapsed="true"/>
    <col min="5130" max="5130" style="49" width="9.140625" collapsed="true"/>
    <col min="5131" max="5131" customWidth="true" style="49" width="14.7109375" collapsed="true"/>
    <col min="5132" max="5377" style="49" width="9.140625" collapsed="true"/>
    <col min="5378" max="5378" customWidth="true" style="49" width="11.140625" collapsed="true"/>
    <col min="5379" max="5379" customWidth="true" style="49" width="14.5703125" collapsed="true"/>
    <col min="5380" max="5380" style="49" width="9.140625" collapsed="true"/>
    <col min="5381" max="5381" customWidth="true" style="49" width="16.0" collapsed="true"/>
    <col min="5382" max="5382" customWidth="true" style="49" width="30.28515625" collapsed="true"/>
    <col min="5383" max="5383" customWidth="true" style="49" width="28.0" collapsed="true"/>
    <col min="5384" max="5384" style="49" width="9.140625" collapsed="true"/>
    <col min="5385" max="5385" customWidth="true" style="49" width="20.28515625" collapsed="true"/>
    <col min="5386" max="5386" style="49" width="9.140625" collapsed="true"/>
    <col min="5387" max="5387" customWidth="true" style="49" width="14.7109375" collapsed="true"/>
    <col min="5388" max="5633" style="49" width="9.140625" collapsed="true"/>
    <col min="5634" max="5634" customWidth="true" style="49" width="11.140625" collapsed="true"/>
    <col min="5635" max="5635" customWidth="true" style="49" width="14.5703125" collapsed="true"/>
    <col min="5636" max="5636" style="49" width="9.140625" collapsed="true"/>
    <col min="5637" max="5637" customWidth="true" style="49" width="16.0" collapsed="true"/>
    <col min="5638" max="5638" customWidth="true" style="49" width="30.28515625" collapsed="true"/>
    <col min="5639" max="5639" customWidth="true" style="49" width="28.0" collapsed="true"/>
    <col min="5640" max="5640" style="49" width="9.140625" collapsed="true"/>
    <col min="5641" max="5641" customWidth="true" style="49" width="20.28515625" collapsed="true"/>
    <col min="5642" max="5642" style="49" width="9.140625" collapsed="true"/>
    <col min="5643" max="5643" customWidth="true" style="49" width="14.7109375" collapsed="true"/>
    <col min="5644" max="5889" style="49" width="9.140625" collapsed="true"/>
    <col min="5890" max="5890" customWidth="true" style="49" width="11.140625" collapsed="true"/>
    <col min="5891" max="5891" customWidth="true" style="49" width="14.5703125" collapsed="true"/>
    <col min="5892" max="5892" style="49" width="9.140625" collapsed="true"/>
    <col min="5893" max="5893" customWidth="true" style="49" width="16.0" collapsed="true"/>
    <col min="5894" max="5894" customWidth="true" style="49" width="30.28515625" collapsed="true"/>
    <col min="5895" max="5895" customWidth="true" style="49" width="28.0" collapsed="true"/>
    <col min="5896" max="5896" style="49" width="9.140625" collapsed="true"/>
    <col min="5897" max="5897" customWidth="true" style="49" width="20.28515625" collapsed="true"/>
    <col min="5898" max="5898" style="49" width="9.140625" collapsed="true"/>
    <col min="5899" max="5899" customWidth="true" style="49" width="14.7109375" collapsed="true"/>
    <col min="5900" max="6145" style="49" width="9.140625" collapsed="true"/>
    <col min="6146" max="6146" customWidth="true" style="49" width="11.140625" collapsed="true"/>
    <col min="6147" max="6147" customWidth="true" style="49" width="14.5703125" collapsed="true"/>
    <col min="6148" max="6148" style="49" width="9.140625" collapsed="true"/>
    <col min="6149" max="6149" customWidth="true" style="49" width="16.0" collapsed="true"/>
    <col min="6150" max="6150" customWidth="true" style="49" width="30.28515625" collapsed="true"/>
    <col min="6151" max="6151" customWidth="true" style="49" width="28.0" collapsed="true"/>
    <col min="6152" max="6152" style="49" width="9.140625" collapsed="true"/>
    <col min="6153" max="6153" customWidth="true" style="49" width="20.28515625" collapsed="true"/>
    <col min="6154" max="6154" style="49" width="9.140625" collapsed="true"/>
    <col min="6155" max="6155" customWidth="true" style="49" width="14.7109375" collapsed="true"/>
    <col min="6156" max="6401" style="49" width="9.140625" collapsed="true"/>
    <col min="6402" max="6402" customWidth="true" style="49" width="11.140625" collapsed="true"/>
    <col min="6403" max="6403" customWidth="true" style="49" width="14.5703125" collapsed="true"/>
    <col min="6404" max="6404" style="49" width="9.140625" collapsed="true"/>
    <col min="6405" max="6405" customWidth="true" style="49" width="16.0" collapsed="true"/>
    <col min="6406" max="6406" customWidth="true" style="49" width="30.28515625" collapsed="true"/>
    <col min="6407" max="6407" customWidth="true" style="49" width="28.0" collapsed="true"/>
    <col min="6408" max="6408" style="49" width="9.140625" collapsed="true"/>
    <col min="6409" max="6409" customWidth="true" style="49" width="20.28515625" collapsed="true"/>
    <col min="6410" max="6410" style="49" width="9.140625" collapsed="true"/>
    <col min="6411" max="6411" customWidth="true" style="49" width="14.7109375" collapsed="true"/>
    <col min="6412" max="6657" style="49" width="9.140625" collapsed="true"/>
    <col min="6658" max="6658" customWidth="true" style="49" width="11.140625" collapsed="true"/>
    <col min="6659" max="6659" customWidth="true" style="49" width="14.5703125" collapsed="true"/>
    <col min="6660" max="6660" style="49" width="9.140625" collapsed="true"/>
    <col min="6661" max="6661" customWidth="true" style="49" width="16.0" collapsed="true"/>
    <col min="6662" max="6662" customWidth="true" style="49" width="30.28515625" collapsed="true"/>
    <col min="6663" max="6663" customWidth="true" style="49" width="28.0" collapsed="true"/>
    <col min="6664" max="6664" style="49" width="9.140625" collapsed="true"/>
    <col min="6665" max="6665" customWidth="true" style="49" width="20.28515625" collapsed="true"/>
    <col min="6666" max="6666" style="49" width="9.140625" collapsed="true"/>
    <col min="6667" max="6667" customWidth="true" style="49" width="14.7109375" collapsed="true"/>
    <col min="6668" max="6913" style="49" width="9.140625" collapsed="true"/>
    <col min="6914" max="6914" customWidth="true" style="49" width="11.140625" collapsed="true"/>
    <col min="6915" max="6915" customWidth="true" style="49" width="14.5703125" collapsed="true"/>
    <col min="6916" max="6916" style="49" width="9.140625" collapsed="true"/>
    <col min="6917" max="6917" customWidth="true" style="49" width="16.0" collapsed="true"/>
    <col min="6918" max="6918" customWidth="true" style="49" width="30.28515625" collapsed="true"/>
    <col min="6919" max="6919" customWidth="true" style="49" width="28.0" collapsed="true"/>
    <col min="6920" max="6920" style="49" width="9.140625" collapsed="true"/>
    <col min="6921" max="6921" customWidth="true" style="49" width="20.28515625" collapsed="true"/>
    <col min="6922" max="6922" style="49" width="9.140625" collapsed="true"/>
    <col min="6923" max="6923" customWidth="true" style="49" width="14.7109375" collapsed="true"/>
    <col min="6924" max="7169" style="49" width="9.140625" collapsed="true"/>
    <col min="7170" max="7170" customWidth="true" style="49" width="11.140625" collapsed="true"/>
    <col min="7171" max="7171" customWidth="true" style="49" width="14.5703125" collapsed="true"/>
    <col min="7172" max="7172" style="49" width="9.140625" collapsed="true"/>
    <col min="7173" max="7173" customWidth="true" style="49" width="16.0" collapsed="true"/>
    <col min="7174" max="7174" customWidth="true" style="49" width="30.28515625" collapsed="true"/>
    <col min="7175" max="7175" customWidth="true" style="49" width="28.0" collapsed="true"/>
    <col min="7176" max="7176" style="49" width="9.140625" collapsed="true"/>
    <col min="7177" max="7177" customWidth="true" style="49" width="20.28515625" collapsed="true"/>
    <col min="7178" max="7178" style="49" width="9.140625" collapsed="true"/>
    <col min="7179" max="7179" customWidth="true" style="49" width="14.7109375" collapsed="true"/>
    <col min="7180" max="7425" style="49" width="9.140625" collapsed="true"/>
    <col min="7426" max="7426" customWidth="true" style="49" width="11.140625" collapsed="true"/>
    <col min="7427" max="7427" customWidth="true" style="49" width="14.5703125" collapsed="true"/>
    <col min="7428" max="7428" style="49" width="9.140625" collapsed="true"/>
    <col min="7429" max="7429" customWidth="true" style="49" width="16.0" collapsed="true"/>
    <col min="7430" max="7430" customWidth="true" style="49" width="30.28515625" collapsed="true"/>
    <col min="7431" max="7431" customWidth="true" style="49" width="28.0" collapsed="true"/>
    <col min="7432" max="7432" style="49" width="9.140625" collapsed="true"/>
    <col min="7433" max="7433" customWidth="true" style="49" width="20.28515625" collapsed="true"/>
    <col min="7434" max="7434" style="49" width="9.140625" collapsed="true"/>
    <col min="7435" max="7435" customWidth="true" style="49" width="14.7109375" collapsed="true"/>
    <col min="7436" max="7681" style="49" width="9.140625" collapsed="true"/>
    <col min="7682" max="7682" customWidth="true" style="49" width="11.140625" collapsed="true"/>
    <col min="7683" max="7683" customWidth="true" style="49" width="14.5703125" collapsed="true"/>
    <col min="7684" max="7684" style="49" width="9.140625" collapsed="true"/>
    <col min="7685" max="7685" customWidth="true" style="49" width="16.0" collapsed="true"/>
    <col min="7686" max="7686" customWidth="true" style="49" width="30.28515625" collapsed="true"/>
    <col min="7687" max="7687" customWidth="true" style="49" width="28.0" collapsed="true"/>
    <col min="7688" max="7688" style="49" width="9.140625" collapsed="true"/>
    <col min="7689" max="7689" customWidth="true" style="49" width="20.28515625" collapsed="true"/>
    <col min="7690" max="7690" style="49" width="9.140625" collapsed="true"/>
    <col min="7691" max="7691" customWidth="true" style="49" width="14.7109375" collapsed="true"/>
    <col min="7692" max="7937" style="49" width="9.140625" collapsed="true"/>
    <col min="7938" max="7938" customWidth="true" style="49" width="11.140625" collapsed="true"/>
    <col min="7939" max="7939" customWidth="true" style="49" width="14.5703125" collapsed="true"/>
    <col min="7940" max="7940" style="49" width="9.140625" collapsed="true"/>
    <col min="7941" max="7941" customWidth="true" style="49" width="16.0" collapsed="true"/>
    <col min="7942" max="7942" customWidth="true" style="49" width="30.28515625" collapsed="true"/>
    <col min="7943" max="7943" customWidth="true" style="49" width="28.0" collapsed="true"/>
    <col min="7944" max="7944" style="49" width="9.140625" collapsed="true"/>
    <col min="7945" max="7945" customWidth="true" style="49" width="20.28515625" collapsed="true"/>
    <col min="7946" max="7946" style="49" width="9.140625" collapsed="true"/>
    <col min="7947" max="7947" customWidth="true" style="49" width="14.7109375" collapsed="true"/>
    <col min="7948" max="8193" style="49" width="9.140625" collapsed="true"/>
    <col min="8194" max="8194" customWidth="true" style="49" width="11.140625" collapsed="true"/>
    <col min="8195" max="8195" customWidth="true" style="49" width="14.5703125" collapsed="true"/>
    <col min="8196" max="8196" style="49" width="9.140625" collapsed="true"/>
    <col min="8197" max="8197" customWidth="true" style="49" width="16.0" collapsed="true"/>
    <col min="8198" max="8198" customWidth="true" style="49" width="30.28515625" collapsed="true"/>
    <col min="8199" max="8199" customWidth="true" style="49" width="28.0" collapsed="true"/>
    <col min="8200" max="8200" style="49" width="9.140625" collapsed="true"/>
    <col min="8201" max="8201" customWidth="true" style="49" width="20.28515625" collapsed="true"/>
    <col min="8202" max="8202" style="49" width="9.140625" collapsed="true"/>
    <col min="8203" max="8203" customWidth="true" style="49" width="14.7109375" collapsed="true"/>
    <col min="8204" max="8449" style="49" width="9.140625" collapsed="true"/>
    <col min="8450" max="8450" customWidth="true" style="49" width="11.140625" collapsed="true"/>
    <col min="8451" max="8451" customWidth="true" style="49" width="14.5703125" collapsed="true"/>
    <col min="8452" max="8452" style="49" width="9.140625" collapsed="true"/>
    <col min="8453" max="8453" customWidth="true" style="49" width="16.0" collapsed="true"/>
    <col min="8454" max="8454" customWidth="true" style="49" width="30.28515625" collapsed="true"/>
    <col min="8455" max="8455" customWidth="true" style="49" width="28.0" collapsed="true"/>
    <col min="8456" max="8456" style="49" width="9.140625" collapsed="true"/>
    <col min="8457" max="8457" customWidth="true" style="49" width="20.28515625" collapsed="true"/>
    <col min="8458" max="8458" style="49" width="9.140625" collapsed="true"/>
    <col min="8459" max="8459" customWidth="true" style="49" width="14.7109375" collapsed="true"/>
    <col min="8460" max="8705" style="49" width="9.140625" collapsed="true"/>
    <col min="8706" max="8706" customWidth="true" style="49" width="11.140625" collapsed="true"/>
    <col min="8707" max="8707" customWidth="true" style="49" width="14.5703125" collapsed="true"/>
    <col min="8708" max="8708" style="49" width="9.140625" collapsed="true"/>
    <col min="8709" max="8709" customWidth="true" style="49" width="16.0" collapsed="true"/>
    <col min="8710" max="8710" customWidth="true" style="49" width="30.28515625" collapsed="true"/>
    <col min="8711" max="8711" customWidth="true" style="49" width="28.0" collapsed="true"/>
    <col min="8712" max="8712" style="49" width="9.140625" collapsed="true"/>
    <col min="8713" max="8713" customWidth="true" style="49" width="20.28515625" collapsed="true"/>
    <col min="8714" max="8714" style="49" width="9.140625" collapsed="true"/>
    <col min="8715" max="8715" customWidth="true" style="49" width="14.7109375" collapsed="true"/>
    <col min="8716" max="8961" style="49" width="9.140625" collapsed="true"/>
    <col min="8962" max="8962" customWidth="true" style="49" width="11.140625" collapsed="true"/>
    <col min="8963" max="8963" customWidth="true" style="49" width="14.5703125" collapsed="true"/>
    <col min="8964" max="8964" style="49" width="9.140625" collapsed="true"/>
    <col min="8965" max="8965" customWidth="true" style="49" width="16.0" collapsed="true"/>
    <col min="8966" max="8966" customWidth="true" style="49" width="30.28515625" collapsed="true"/>
    <col min="8967" max="8967" customWidth="true" style="49" width="28.0" collapsed="true"/>
    <col min="8968" max="8968" style="49" width="9.140625" collapsed="true"/>
    <col min="8969" max="8969" customWidth="true" style="49" width="20.28515625" collapsed="true"/>
    <col min="8970" max="8970" style="49" width="9.140625" collapsed="true"/>
    <col min="8971" max="8971" customWidth="true" style="49" width="14.7109375" collapsed="true"/>
    <col min="8972" max="9217" style="49" width="9.140625" collapsed="true"/>
    <col min="9218" max="9218" customWidth="true" style="49" width="11.140625" collapsed="true"/>
    <col min="9219" max="9219" customWidth="true" style="49" width="14.5703125" collapsed="true"/>
    <col min="9220" max="9220" style="49" width="9.140625" collapsed="true"/>
    <col min="9221" max="9221" customWidth="true" style="49" width="16.0" collapsed="true"/>
    <col min="9222" max="9222" customWidth="true" style="49" width="30.28515625" collapsed="true"/>
    <col min="9223" max="9223" customWidth="true" style="49" width="28.0" collapsed="true"/>
    <col min="9224" max="9224" style="49" width="9.140625" collapsed="true"/>
    <col min="9225" max="9225" customWidth="true" style="49" width="20.28515625" collapsed="true"/>
    <col min="9226" max="9226" style="49" width="9.140625" collapsed="true"/>
    <col min="9227" max="9227" customWidth="true" style="49" width="14.7109375" collapsed="true"/>
    <col min="9228" max="9473" style="49" width="9.140625" collapsed="true"/>
    <col min="9474" max="9474" customWidth="true" style="49" width="11.140625" collapsed="true"/>
    <col min="9475" max="9475" customWidth="true" style="49" width="14.5703125" collapsed="true"/>
    <col min="9476" max="9476" style="49" width="9.140625" collapsed="true"/>
    <col min="9477" max="9477" customWidth="true" style="49" width="16.0" collapsed="true"/>
    <col min="9478" max="9478" customWidth="true" style="49" width="30.28515625" collapsed="true"/>
    <col min="9479" max="9479" customWidth="true" style="49" width="28.0" collapsed="true"/>
    <col min="9480" max="9480" style="49" width="9.140625" collapsed="true"/>
    <col min="9481" max="9481" customWidth="true" style="49" width="20.28515625" collapsed="true"/>
    <col min="9482" max="9482" style="49" width="9.140625" collapsed="true"/>
    <col min="9483" max="9483" customWidth="true" style="49" width="14.7109375" collapsed="true"/>
    <col min="9484" max="9729" style="49" width="9.140625" collapsed="true"/>
    <col min="9730" max="9730" customWidth="true" style="49" width="11.140625" collapsed="true"/>
    <col min="9731" max="9731" customWidth="true" style="49" width="14.5703125" collapsed="true"/>
    <col min="9732" max="9732" style="49" width="9.140625" collapsed="true"/>
    <col min="9733" max="9733" customWidth="true" style="49" width="16.0" collapsed="true"/>
    <col min="9734" max="9734" customWidth="true" style="49" width="30.28515625" collapsed="true"/>
    <col min="9735" max="9735" customWidth="true" style="49" width="28.0" collapsed="true"/>
    <col min="9736" max="9736" style="49" width="9.140625" collapsed="true"/>
    <col min="9737" max="9737" customWidth="true" style="49" width="20.28515625" collapsed="true"/>
    <col min="9738" max="9738" style="49" width="9.140625" collapsed="true"/>
    <col min="9739" max="9739" customWidth="true" style="49" width="14.7109375" collapsed="true"/>
    <col min="9740" max="9985" style="49" width="9.140625" collapsed="true"/>
    <col min="9986" max="9986" customWidth="true" style="49" width="11.140625" collapsed="true"/>
    <col min="9987" max="9987" customWidth="true" style="49" width="14.5703125" collapsed="true"/>
    <col min="9988" max="9988" style="49" width="9.140625" collapsed="true"/>
    <col min="9989" max="9989" customWidth="true" style="49" width="16.0" collapsed="true"/>
    <col min="9990" max="9990" customWidth="true" style="49" width="30.28515625" collapsed="true"/>
    <col min="9991" max="9991" customWidth="true" style="49" width="28.0" collapsed="true"/>
    <col min="9992" max="9992" style="49" width="9.140625" collapsed="true"/>
    <col min="9993" max="9993" customWidth="true" style="49" width="20.28515625" collapsed="true"/>
    <col min="9994" max="9994" style="49" width="9.140625" collapsed="true"/>
    <col min="9995" max="9995" customWidth="true" style="49" width="14.7109375" collapsed="true"/>
    <col min="9996" max="10241" style="49" width="9.140625" collapsed="true"/>
    <col min="10242" max="10242" customWidth="true" style="49" width="11.140625" collapsed="true"/>
    <col min="10243" max="10243" customWidth="true" style="49" width="14.5703125" collapsed="true"/>
    <col min="10244" max="10244" style="49" width="9.140625" collapsed="true"/>
    <col min="10245" max="10245" customWidth="true" style="49" width="16.0" collapsed="true"/>
    <col min="10246" max="10246" customWidth="true" style="49" width="30.28515625" collapsed="true"/>
    <col min="10247" max="10247" customWidth="true" style="49" width="28.0" collapsed="true"/>
    <col min="10248" max="10248" style="49" width="9.140625" collapsed="true"/>
    <col min="10249" max="10249" customWidth="true" style="49" width="20.28515625" collapsed="true"/>
    <col min="10250" max="10250" style="49" width="9.140625" collapsed="true"/>
    <col min="10251" max="10251" customWidth="true" style="49" width="14.7109375" collapsed="true"/>
    <col min="10252" max="10497" style="49" width="9.140625" collapsed="true"/>
    <col min="10498" max="10498" customWidth="true" style="49" width="11.140625" collapsed="true"/>
    <col min="10499" max="10499" customWidth="true" style="49" width="14.5703125" collapsed="true"/>
    <col min="10500" max="10500" style="49" width="9.140625" collapsed="true"/>
    <col min="10501" max="10501" customWidth="true" style="49" width="16.0" collapsed="true"/>
    <col min="10502" max="10502" customWidth="true" style="49" width="30.28515625" collapsed="true"/>
    <col min="10503" max="10503" customWidth="true" style="49" width="28.0" collapsed="true"/>
    <col min="10504" max="10504" style="49" width="9.140625" collapsed="true"/>
    <col min="10505" max="10505" customWidth="true" style="49" width="20.28515625" collapsed="true"/>
    <col min="10506" max="10506" style="49" width="9.140625" collapsed="true"/>
    <col min="10507" max="10507" customWidth="true" style="49" width="14.7109375" collapsed="true"/>
    <col min="10508" max="10753" style="49" width="9.140625" collapsed="true"/>
    <col min="10754" max="10754" customWidth="true" style="49" width="11.140625" collapsed="true"/>
    <col min="10755" max="10755" customWidth="true" style="49" width="14.5703125" collapsed="true"/>
    <col min="10756" max="10756" style="49" width="9.140625" collapsed="true"/>
    <col min="10757" max="10757" customWidth="true" style="49" width="16.0" collapsed="true"/>
    <col min="10758" max="10758" customWidth="true" style="49" width="30.28515625" collapsed="true"/>
    <col min="10759" max="10759" customWidth="true" style="49" width="28.0" collapsed="true"/>
    <col min="10760" max="10760" style="49" width="9.140625" collapsed="true"/>
    <col min="10761" max="10761" customWidth="true" style="49" width="20.28515625" collapsed="true"/>
    <col min="10762" max="10762" style="49" width="9.140625" collapsed="true"/>
    <col min="10763" max="10763" customWidth="true" style="49" width="14.7109375" collapsed="true"/>
    <col min="10764" max="11009" style="49" width="9.140625" collapsed="true"/>
    <col min="11010" max="11010" customWidth="true" style="49" width="11.140625" collapsed="true"/>
    <col min="11011" max="11011" customWidth="true" style="49" width="14.5703125" collapsed="true"/>
    <col min="11012" max="11012" style="49" width="9.140625" collapsed="true"/>
    <col min="11013" max="11013" customWidth="true" style="49" width="16.0" collapsed="true"/>
    <col min="11014" max="11014" customWidth="true" style="49" width="30.28515625" collapsed="true"/>
    <col min="11015" max="11015" customWidth="true" style="49" width="28.0" collapsed="true"/>
    <col min="11016" max="11016" style="49" width="9.140625" collapsed="true"/>
    <col min="11017" max="11017" customWidth="true" style="49" width="20.28515625" collapsed="true"/>
    <col min="11018" max="11018" style="49" width="9.140625" collapsed="true"/>
    <col min="11019" max="11019" customWidth="true" style="49" width="14.7109375" collapsed="true"/>
    <col min="11020" max="11265" style="49" width="9.140625" collapsed="true"/>
    <col min="11266" max="11266" customWidth="true" style="49" width="11.140625" collapsed="true"/>
    <col min="11267" max="11267" customWidth="true" style="49" width="14.5703125" collapsed="true"/>
    <col min="11268" max="11268" style="49" width="9.140625" collapsed="true"/>
    <col min="11269" max="11269" customWidth="true" style="49" width="16.0" collapsed="true"/>
    <col min="11270" max="11270" customWidth="true" style="49" width="30.28515625" collapsed="true"/>
    <col min="11271" max="11271" customWidth="true" style="49" width="28.0" collapsed="true"/>
    <col min="11272" max="11272" style="49" width="9.140625" collapsed="true"/>
    <col min="11273" max="11273" customWidth="true" style="49" width="20.28515625" collapsed="true"/>
    <col min="11274" max="11274" style="49" width="9.140625" collapsed="true"/>
    <col min="11275" max="11275" customWidth="true" style="49" width="14.7109375" collapsed="true"/>
    <col min="11276" max="11521" style="49" width="9.140625" collapsed="true"/>
    <col min="11522" max="11522" customWidth="true" style="49" width="11.140625" collapsed="true"/>
    <col min="11523" max="11523" customWidth="true" style="49" width="14.5703125" collapsed="true"/>
    <col min="11524" max="11524" style="49" width="9.140625" collapsed="true"/>
    <col min="11525" max="11525" customWidth="true" style="49" width="16.0" collapsed="true"/>
    <col min="11526" max="11526" customWidth="true" style="49" width="30.28515625" collapsed="true"/>
    <col min="11527" max="11527" customWidth="true" style="49" width="28.0" collapsed="true"/>
    <col min="11528" max="11528" style="49" width="9.140625" collapsed="true"/>
    <col min="11529" max="11529" customWidth="true" style="49" width="20.28515625" collapsed="true"/>
    <col min="11530" max="11530" style="49" width="9.140625" collapsed="true"/>
    <col min="11531" max="11531" customWidth="true" style="49" width="14.7109375" collapsed="true"/>
    <col min="11532" max="11777" style="49" width="9.140625" collapsed="true"/>
    <col min="11778" max="11778" customWidth="true" style="49" width="11.140625" collapsed="true"/>
    <col min="11779" max="11779" customWidth="true" style="49" width="14.5703125" collapsed="true"/>
    <col min="11780" max="11780" style="49" width="9.140625" collapsed="true"/>
    <col min="11781" max="11781" customWidth="true" style="49" width="16.0" collapsed="true"/>
    <col min="11782" max="11782" customWidth="true" style="49" width="30.28515625" collapsed="true"/>
    <col min="11783" max="11783" customWidth="true" style="49" width="28.0" collapsed="true"/>
    <col min="11784" max="11784" style="49" width="9.140625" collapsed="true"/>
    <col min="11785" max="11785" customWidth="true" style="49" width="20.28515625" collapsed="true"/>
    <col min="11786" max="11786" style="49" width="9.140625" collapsed="true"/>
    <col min="11787" max="11787" customWidth="true" style="49" width="14.7109375" collapsed="true"/>
    <col min="11788" max="12033" style="49" width="9.140625" collapsed="true"/>
    <col min="12034" max="12034" customWidth="true" style="49" width="11.140625" collapsed="true"/>
    <col min="12035" max="12035" customWidth="true" style="49" width="14.5703125" collapsed="true"/>
    <col min="12036" max="12036" style="49" width="9.140625" collapsed="true"/>
    <col min="12037" max="12037" customWidth="true" style="49" width="16.0" collapsed="true"/>
    <col min="12038" max="12038" customWidth="true" style="49" width="30.28515625" collapsed="true"/>
    <col min="12039" max="12039" customWidth="true" style="49" width="28.0" collapsed="true"/>
    <col min="12040" max="12040" style="49" width="9.140625" collapsed="true"/>
    <col min="12041" max="12041" customWidth="true" style="49" width="20.28515625" collapsed="true"/>
    <col min="12042" max="12042" style="49" width="9.140625" collapsed="true"/>
    <col min="12043" max="12043" customWidth="true" style="49" width="14.7109375" collapsed="true"/>
    <col min="12044" max="12289" style="49" width="9.140625" collapsed="true"/>
    <col min="12290" max="12290" customWidth="true" style="49" width="11.140625" collapsed="true"/>
    <col min="12291" max="12291" customWidth="true" style="49" width="14.5703125" collapsed="true"/>
    <col min="12292" max="12292" style="49" width="9.140625" collapsed="true"/>
    <col min="12293" max="12293" customWidth="true" style="49" width="16.0" collapsed="true"/>
    <col min="12294" max="12294" customWidth="true" style="49" width="30.28515625" collapsed="true"/>
    <col min="12295" max="12295" customWidth="true" style="49" width="28.0" collapsed="true"/>
    <col min="12296" max="12296" style="49" width="9.140625" collapsed="true"/>
    <col min="12297" max="12297" customWidth="true" style="49" width="20.28515625" collapsed="true"/>
    <col min="12298" max="12298" style="49" width="9.140625" collapsed="true"/>
    <col min="12299" max="12299" customWidth="true" style="49" width="14.7109375" collapsed="true"/>
    <col min="12300" max="12545" style="49" width="9.140625" collapsed="true"/>
    <col min="12546" max="12546" customWidth="true" style="49" width="11.140625" collapsed="true"/>
    <col min="12547" max="12547" customWidth="true" style="49" width="14.5703125" collapsed="true"/>
    <col min="12548" max="12548" style="49" width="9.140625" collapsed="true"/>
    <col min="12549" max="12549" customWidth="true" style="49" width="16.0" collapsed="true"/>
    <col min="12550" max="12550" customWidth="true" style="49" width="30.28515625" collapsed="true"/>
    <col min="12551" max="12551" customWidth="true" style="49" width="28.0" collapsed="true"/>
    <col min="12552" max="12552" style="49" width="9.140625" collapsed="true"/>
    <col min="12553" max="12553" customWidth="true" style="49" width="20.28515625" collapsed="true"/>
    <col min="12554" max="12554" style="49" width="9.140625" collapsed="true"/>
    <col min="12555" max="12555" customWidth="true" style="49" width="14.7109375" collapsed="true"/>
    <col min="12556" max="12801" style="49" width="9.140625" collapsed="true"/>
    <col min="12802" max="12802" customWidth="true" style="49" width="11.140625" collapsed="true"/>
    <col min="12803" max="12803" customWidth="true" style="49" width="14.5703125" collapsed="true"/>
    <col min="12804" max="12804" style="49" width="9.140625" collapsed="true"/>
    <col min="12805" max="12805" customWidth="true" style="49" width="16.0" collapsed="true"/>
    <col min="12806" max="12806" customWidth="true" style="49" width="30.28515625" collapsed="true"/>
    <col min="12807" max="12807" customWidth="true" style="49" width="28.0" collapsed="true"/>
    <col min="12808" max="12808" style="49" width="9.140625" collapsed="true"/>
    <col min="12809" max="12809" customWidth="true" style="49" width="20.28515625" collapsed="true"/>
    <col min="12810" max="12810" style="49" width="9.140625" collapsed="true"/>
    <col min="12811" max="12811" customWidth="true" style="49" width="14.7109375" collapsed="true"/>
    <col min="12812" max="13057" style="49" width="9.140625" collapsed="true"/>
    <col min="13058" max="13058" customWidth="true" style="49" width="11.140625" collapsed="true"/>
    <col min="13059" max="13059" customWidth="true" style="49" width="14.5703125" collapsed="true"/>
    <col min="13060" max="13060" style="49" width="9.140625" collapsed="true"/>
    <col min="13061" max="13061" customWidth="true" style="49" width="16.0" collapsed="true"/>
    <col min="13062" max="13062" customWidth="true" style="49" width="30.28515625" collapsed="true"/>
    <col min="13063" max="13063" customWidth="true" style="49" width="28.0" collapsed="true"/>
    <col min="13064" max="13064" style="49" width="9.140625" collapsed="true"/>
    <col min="13065" max="13065" customWidth="true" style="49" width="20.28515625" collapsed="true"/>
    <col min="13066" max="13066" style="49" width="9.140625" collapsed="true"/>
    <col min="13067" max="13067" customWidth="true" style="49" width="14.7109375" collapsed="true"/>
    <col min="13068" max="13313" style="49" width="9.140625" collapsed="true"/>
    <col min="13314" max="13314" customWidth="true" style="49" width="11.140625" collapsed="true"/>
    <col min="13315" max="13315" customWidth="true" style="49" width="14.5703125" collapsed="true"/>
    <col min="13316" max="13316" style="49" width="9.140625" collapsed="true"/>
    <col min="13317" max="13317" customWidth="true" style="49" width="16.0" collapsed="true"/>
    <col min="13318" max="13318" customWidth="true" style="49" width="30.28515625" collapsed="true"/>
    <col min="13319" max="13319" customWidth="true" style="49" width="28.0" collapsed="true"/>
    <col min="13320" max="13320" style="49" width="9.140625" collapsed="true"/>
    <col min="13321" max="13321" customWidth="true" style="49" width="20.28515625" collapsed="true"/>
    <col min="13322" max="13322" style="49" width="9.140625" collapsed="true"/>
    <col min="13323" max="13323" customWidth="true" style="49" width="14.7109375" collapsed="true"/>
    <col min="13324" max="13569" style="49" width="9.140625" collapsed="true"/>
    <col min="13570" max="13570" customWidth="true" style="49" width="11.140625" collapsed="true"/>
    <col min="13571" max="13571" customWidth="true" style="49" width="14.5703125" collapsed="true"/>
    <col min="13572" max="13572" style="49" width="9.140625" collapsed="true"/>
    <col min="13573" max="13573" customWidth="true" style="49" width="16.0" collapsed="true"/>
    <col min="13574" max="13574" customWidth="true" style="49" width="30.28515625" collapsed="true"/>
    <col min="13575" max="13575" customWidth="true" style="49" width="28.0" collapsed="true"/>
    <col min="13576" max="13576" style="49" width="9.140625" collapsed="true"/>
    <col min="13577" max="13577" customWidth="true" style="49" width="20.28515625" collapsed="true"/>
    <col min="13578" max="13578" style="49" width="9.140625" collapsed="true"/>
    <col min="13579" max="13579" customWidth="true" style="49" width="14.7109375" collapsed="true"/>
    <col min="13580" max="13825" style="49" width="9.140625" collapsed="true"/>
    <col min="13826" max="13826" customWidth="true" style="49" width="11.140625" collapsed="true"/>
    <col min="13827" max="13827" customWidth="true" style="49" width="14.5703125" collapsed="true"/>
    <col min="13828" max="13828" style="49" width="9.140625" collapsed="true"/>
    <col min="13829" max="13829" customWidth="true" style="49" width="16.0" collapsed="true"/>
    <col min="13830" max="13830" customWidth="true" style="49" width="30.28515625" collapsed="true"/>
    <col min="13831" max="13831" customWidth="true" style="49" width="28.0" collapsed="true"/>
    <col min="13832" max="13832" style="49" width="9.140625" collapsed="true"/>
    <col min="13833" max="13833" customWidth="true" style="49" width="20.28515625" collapsed="true"/>
    <col min="13834" max="13834" style="49" width="9.140625" collapsed="true"/>
    <col min="13835" max="13835" customWidth="true" style="49" width="14.7109375" collapsed="true"/>
    <col min="13836" max="14081" style="49" width="9.140625" collapsed="true"/>
    <col min="14082" max="14082" customWidth="true" style="49" width="11.140625" collapsed="true"/>
    <col min="14083" max="14083" customWidth="true" style="49" width="14.5703125" collapsed="true"/>
    <col min="14084" max="14084" style="49" width="9.140625" collapsed="true"/>
    <col min="14085" max="14085" customWidth="true" style="49" width="16.0" collapsed="true"/>
    <col min="14086" max="14086" customWidth="true" style="49" width="30.28515625" collapsed="true"/>
    <col min="14087" max="14087" customWidth="true" style="49" width="28.0" collapsed="true"/>
    <col min="14088" max="14088" style="49" width="9.140625" collapsed="true"/>
    <col min="14089" max="14089" customWidth="true" style="49" width="20.28515625" collapsed="true"/>
    <col min="14090" max="14090" style="49" width="9.140625" collapsed="true"/>
    <col min="14091" max="14091" customWidth="true" style="49" width="14.7109375" collapsed="true"/>
    <col min="14092" max="14337" style="49" width="9.140625" collapsed="true"/>
    <col min="14338" max="14338" customWidth="true" style="49" width="11.140625" collapsed="true"/>
    <col min="14339" max="14339" customWidth="true" style="49" width="14.5703125" collapsed="true"/>
    <col min="14340" max="14340" style="49" width="9.140625" collapsed="true"/>
    <col min="14341" max="14341" customWidth="true" style="49" width="16.0" collapsed="true"/>
    <col min="14342" max="14342" customWidth="true" style="49" width="30.28515625" collapsed="true"/>
    <col min="14343" max="14343" customWidth="true" style="49" width="28.0" collapsed="true"/>
    <col min="14344" max="14344" style="49" width="9.140625" collapsed="true"/>
    <col min="14345" max="14345" customWidth="true" style="49" width="20.28515625" collapsed="true"/>
    <col min="14346" max="14346" style="49" width="9.140625" collapsed="true"/>
    <col min="14347" max="14347" customWidth="true" style="49" width="14.7109375" collapsed="true"/>
    <col min="14348" max="14593" style="49" width="9.140625" collapsed="true"/>
    <col min="14594" max="14594" customWidth="true" style="49" width="11.140625" collapsed="true"/>
    <col min="14595" max="14595" customWidth="true" style="49" width="14.5703125" collapsed="true"/>
    <col min="14596" max="14596" style="49" width="9.140625" collapsed="true"/>
    <col min="14597" max="14597" customWidth="true" style="49" width="16.0" collapsed="true"/>
    <col min="14598" max="14598" customWidth="true" style="49" width="30.28515625" collapsed="true"/>
    <col min="14599" max="14599" customWidth="true" style="49" width="28.0" collapsed="true"/>
    <col min="14600" max="14600" style="49" width="9.140625" collapsed="true"/>
    <col min="14601" max="14601" customWidth="true" style="49" width="20.28515625" collapsed="true"/>
    <col min="14602" max="14602" style="49" width="9.140625" collapsed="true"/>
    <col min="14603" max="14603" customWidth="true" style="49" width="14.7109375" collapsed="true"/>
    <col min="14604" max="14849" style="49" width="9.140625" collapsed="true"/>
    <col min="14850" max="14850" customWidth="true" style="49" width="11.140625" collapsed="true"/>
    <col min="14851" max="14851" customWidth="true" style="49" width="14.5703125" collapsed="true"/>
    <col min="14852" max="14852" style="49" width="9.140625" collapsed="true"/>
    <col min="14853" max="14853" customWidth="true" style="49" width="16.0" collapsed="true"/>
    <col min="14854" max="14854" customWidth="true" style="49" width="30.28515625" collapsed="true"/>
    <col min="14855" max="14855" customWidth="true" style="49" width="28.0" collapsed="true"/>
    <col min="14856" max="14856" style="49" width="9.140625" collapsed="true"/>
    <col min="14857" max="14857" customWidth="true" style="49" width="20.28515625" collapsed="true"/>
    <col min="14858" max="14858" style="49" width="9.140625" collapsed="true"/>
    <col min="14859" max="14859" customWidth="true" style="49" width="14.7109375" collapsed="true"/>
    <col min="14860" max="15105" style="49" width="9.140625" collapsed="true"/>
    <col min="15106" max="15106" customWidth="true" style="49" width="11.140625" collapsed="true"/>
    <col min="15107" max="15107" customWidth="true" style="49" width="14.5703125" collapsed="true"/>
    <col min="15108" max="15108" style="49" width="9.140625" collapsed="true"/>
    <col min="15109" max="15109" customWidth="true" style="49" width="16.0" collapsed="true"/>
    <col min="15110" max="15110" customWidth="true" style="49" width="30.28515625" collapsed="true"/>
    <col min="15111" max="15111" customWidth="true" style="49" width="28.0" collapsed="true"/>
    <col min="15112" max="15112" style="49" width="9.140625" collapsed="true"/>
    <col min="15113" max="15113" customWidth="true" style="49" width="20.28515625" collapsed="true"/>
    <col min="15114" max="15114" style="49" width="9.140625" collapsed="true"/>
    <col min="15115" max="15115" customWidth="true" style="49" width="14.7109375" collapsed="true"/>
    <col min="15116" max="15361" style="49" width="9.140625" collapsed="true"/>
    <col min="15362" max="15362" customWidth="true" style="49" width="11.140625" collapsed="true"/>
    <col min="15363" max="15363" customWidth="true" style="49" width="14.5703125" collapsed="true"/>
    <col min="15364" max="15364" style="49" width="9.140625" collapsed="true"/>
    <col min="15365" max="15365" customWidth="true" style="49" width="16.0" collapsed="true"/>
    <col min="15366" max="15366" customWidth="true" style="49" width="30.28515625" collapsed="true"/>
    <col min="15367" max="15367" customWidth="true" style="49" width="28.0" collapsed="true"/>
    <col min="15368" max="15368" style="49" width="9.140625" collapsed="true"/>
    <col min="15369" max="15369" customWidth="true" style="49" width="20.28515625" collapsed="true"/>
    <col min="15370" max="15370" style="49" width="9.140625" collapsed="true"/>
    <col min="15371" max="15371" customWidth="true" style="49" width="14.7109375" collapsed="true"/>
    <col min="15372" max="15617" style="49" width="9.140625" collapsed="true"/>
    <col min="15618" max="15618" customWidth="true" style="49" width="11.140625" collapsed="true"/>
    <col min="15619" max="15619" customWidth="true" style="49" width="14.5703125" collapsed="true"/>
    <col min="15620" max="15620" style="49" width="9.140625" collapsed="true"/>
    <col min="15621" max="15621" customWidth="true" style="49" width="16.0" collapsed="true"/>
    <col min="15622" max="15622" customWidth="true" style="49" width="30.28515625" collapsed="true"/>
    <col min="15623" max="15623" customWidth="true" style="49" width="28.0" collapsed="true"/>
    <col min="15624" max="15624" style="49" width="9.140625" collapsed="true"/>
    <col min="15625" max="15625" customWidth="true" style="49" width="20.28515625" collapsed="true"/>
    <col min="15626" max="15626" style="49" width="9.140625" collapsed="true"/>
    <col min="15627" max="15627" customWidth="true" style="49" width="14.7109375" collapsed="true"/>
    <col min="15628" max="15873" style="49" width="9.140625" collapsed="true"/>
    <col min="15874" max="15874" customWidth="true" style="49" width="11.140625" collapsed="true"/>
    <col min="15875" max="15875" customWidth="true" style="49" width="14.5703125" collapsed="true"/>
    <col min="15876" max="15876" style="49" width="9.140625" collapsed="true"/>
    <col min="15877" max="15877" customWidth="true" style="49" width="16.0" collapsed="true"/>
    <col min="15878" max="15878" customWidth="true" style="49" width="30.28515625" collapsed="true"/>
    <col min="15879" max="15879" customWidth="true" style="49" width="28.0" collapsed="true"/>
    <col min="15880" max="15880" style="49" width="9.140625" collapsed="true"/>
    <col min="15881" max="15881" customWidth="true" style="49" width="20.28515625" collapsed="true"/>
    <col min="15882" max="15882" style="49" width="9.140625" collapsed="true"/>
    <col min="15883" max="15883" customWidth="true" style="49" width="14.7109375" collapsed="true"/>
    <col min="15884" max="16129" style="49" width="9.140625" collapsed="true"/>
    <col min="16130" max="16130" customWidth="true" style="49" width="11.140625" collapsed="true"/>
    <col min="16131" max="16131" customWidth="true" style="49" width="14.5703125" collapsed="true"/>
    <col min="16132" max="16132" style="49" width="9.140625" collapsed="true"/>
    <col min="16133" max="16133" customWidth="true" style="49" width="16.0" collapsed="true"/>
    <col min="16134" max="16134" customWidth="true" style="49" width="30.28515625" collapsed="true"/>
    <col min="16135" max="16135" customWidth="true" style="49" width="28.0" collapsed="true"/>
    <col min="16136" max="16136" style="49" width="9.140625" collapsed="true"/>
    <col min="16137" max="16137" customWidth="true" style="49" width="20.28515625" collapsed="true"/>
    <col min="16138" max="16138" style="49" width="9.140625" collapsed="true"/>
    <col min="16139" max="16139" customWidth="true" style="49" width="14.7109375" collapsed="true"/>
    <col min="16140" max="16384" style="49" width="9.140625" collapsed="true"/>
  </cols>
  <sheetData>
    <row r="1" spans="1:10" ht="20.25" x14ac:dyDescent="0.2">
      <c r="A1" s="290" t="s">
        <v>48</v>
      </c>
      <c r="B1" s="291"/>
      <c r="C1" s="291"/>
      <c r="D1" s="291"/>
      <c r="E1" s="291"/>
      <c r="F1" s="291"/>
      <c r="G1" s="291"/>
      <c r="H1" s="291"/>
      <c r="I1" s="292"/>
    </row>
    <row r="2" spans="1:10" ht="20.25" x14ac:dyDescent="0.2">
      <c r="A2" s="293" t="s">
        <v>49</v>
      </c>
      <c r="B2" s="294"/>
      <c r="C2" s="294"/>
      <c r="D2" s="294"/>
      <c r="E2" s="294"/>
      <c r="F2" s="294"/>
      <c r="G2" s="294"/>
      <c r="H2" s="294"/>
      <c r="I2" s="295"/>
    </row>
    <row r="3" spans="1:10" ht="15.75" thickBot="1" x14ac:dyDescent="0.25">
      <c r="A3" s="296" t="s">
        <v>861</v>
      </c>
      <c r="B3" s="297"/>
      <c r="C3" s="297"/>
      <c r="D3" s="297"/>
      <c r="E3" s="297"/>
      <c r="F3" s="297"/>
      <c r="G3" s="298" t="s">
        <v>862</v>
      </c>
      <c r="H3" s="299"/>
      <c r="I3" s="300"/>
      <c r="J3" s="50"/>
    </row>
    <row r="4" spans="1:10" s="50" customFormat="1" ht="15" x14ac:dyDescent="0.25">
      <c r="A4" s="301" t="s">
        <v>50</v>
      </c>
      <c r="B4" s="302"/>
      <c r="C4" s="51" t="s">
        <v>859</v>
      </c>
      <c r="D4" s="52"/>
      <c r="E4" s="52"/>
      <c r="F4" s="53"/>
      <c r="G4" s="303" t="s">
        <v>51</v>
      </c>
      <c r="H4" s="304"/>
      <c r="I4" s="305"/>
    </row>
    <row r="5" spans="1:10" s="50" customFormat="1" ht="15.75" thickBot="1" x14ac:dyDescent="0.3">
      <c r="A5" s="309" t="s">
        <v>52</v>
      </c>
      <c r="B5" s="310"/>
      <c r="C5" s="311" t="s">
        <v>860</v>
      </c>
      <c r="D5" s="311"/>
      <c r="E5" s="311"/>
      <c r="F5" s="312"/>
      <c r="G5" s="306"/>
      <c r="H5" s="307"/>
      <c r="I5" s="308"/>
    </row>
    <row r="6" spans="1:10" x14ac:dyDescent="0.2">
      <c r="A6" s="276"/>
      <c r="B6" s="277"/>
      <c r="C6" s="277"/>
      <c r="D6" s="277"/>
      <c r="E6" s="54"/>
      <c r="F6" s="278"/>
      <c r="G6" s="279"/>
      <c r="H6" s="279"/>
      <c r="I6" s="280"/>
    </row>
    <row r="7" spans="1:10" x14ac:dyDescent="0.2">
      <c r="A7" s="55" t="s">
        <v>53</v>
      </c>
      <c r="B7" s="281" t="s">
        <v>866</v>
      </c>
      <c r="C7" s="281"/>
      <c r="D7" s="281"/>
      <c r="E7" s="282"/>
      <c r="F7" s="283" t="s">
        <v>858</v>
      </c>
      <c r="G7" s="284"/>
      <c r="H7" s="284"/>
      <c r="I7" s="285"/>
    </row>
    <row r="8" spans="1:10" x14ac:dyDescent="0.2">
      <c r="A8" s="286" t="s">
        <v>54</v>
      </c>
      <c r="B8" s="287"/>
      <c r="C8" s="56"/>
      <c r="D8" s="56"/>
      <c r="E8" s="54"/>
      <c r="F8" s="273" t="s">
        <v>864</v>
      </c>
      <c r="G8" s="288"/>
      <c r="H8" s="288"/>
      <c r="I8" s="289"/>
    </row>
    <row r="9" spans="1:10" x14ac:dyDescent="0.2">
      <c r="A9" s="269" t="s">
        <v>55</v>
      </c>
      <c r="B9" s="270"/>
      <c r="C9" s="270"/>
      <c r="D9" s="313" t="s">
        <v>867</v>
      </c>
      <c r="E9" s="314"/>
      <c r="F9" s="315" t="s">
        <v>863</v>
      </c>
      <c r="G9" s="315"/>
      <c r="H9" s="315"/>
      <c r="I9" s="316"/>
    </row>
    <row r="10" spans="1:10" x14ac:dyDescent="0.2">
      <c r="A10" s="269" t="s">
        <v>56</v>
      </c>
      <c r="B10" s="270"/>
      <c r="C10" s="270"/>
      <c r="D10" s="271">
        <f>Certification!AC4</f>
        <v>63424804</v>
      </c>
      <c r="E10" s="272"/>
      <c r="F10" s="273" t="s">
        <v>865</v>
      </c>
      <c r="G10" s="274"/>
      <c r="H10" s="274"/>
      <c r="I10" s="275"/>
    </row>
    <row r="11" spans="1:10" x14ac:dyDescent="0.2">
      <c r="A11" s="57" t="s">
        <v>57</v>
      </c>
      <c r="B11" s="56"/>
      <c r="C11" s="58"/>
      <c r="D11" s="254"/>
      <c r="E11" s="255"/>
      <c r="F11" s="256" t="s">
        <v>106</v>
      </c>
      <c r="G11" s="257"/>
      <c r="H11" s="257"/>
      <c r="I11" s="258"/>
    </row>
    <row r="12" spans="1:10" ht="13.5" thickBot="1" x14ac:dyDescent="0.25">
      <c r="A12" s="259" t="s">
        <v>58</v>
      </c>
      <c r="B12" s="260"/>
      <c r="C12" s="260"/>
      <c r="D12" s="261"/>
      <c r="E12" s="262"/>
      <c r="F12" s="59"/>
      <c r="G12" s="263"/>
      <c r="H12" s="264"/>
      <c r="I12" s="265"/>
    </row>
    <row r="13" spans="1:10" ht="26.25" thickBot="1" x14ac:dyDescent="0.25">
      <c r="A13" s="60" t="s">
        <v>0</v>
      </c>
      <c r="B13" s="266" t="s">
        <v>59</v>
      </c>
      <c r="C13" s="266"/>
      <c r="D13" s="266"/>
      <c r="E13" s="266"/>
      <c r="F13" s="61" t="s">
        <v>60</v>
      </c>
      <c r="G13" s="62" t="s">
        <v>61</v>
      </c>
      <c r="H13" s="267" t="s">
        <v>62</v>
      </c>
      <c r="I13" s="268"/>
    </row>
    <row r="14" spans="1:10" x14ac:dyDescent="0.2">
      <c r="A14" s="63"/>
      <c r="B14" s="244" t="s">
        <v>63</v>
      </c>
      <c r="C14" s="245"/>
      <c r="D14" s="245"/>
      <c r="E14" s="246"/>
      <c r="F14" s="64"/>
      <c r="G14" s="65" t="s">
        <v>112</v>
      </c>
      <c r="H14" s="247"/>
      <c r="I14" s="248"/>
    </row>
    <row r="15" spans="1:10" ht="13.5" thickBot="1" x14ac:dyDescent="0.25">
      <c r="A15" s="66"/>
      <c r="B15" s="198" t="s">
        <v>64</v>
      </c>
      <c r="C15" s="199"/>
      <c r="D15" s="199"/>
      <c r="E15" s="249"/>
      <c r="F15" s="67"/>
      <c r="G15" s="68" t="str">
        <f>Certification!D4</f>
        <v>COP-R001</v>
      </c>
      <c r="H15" s="250"/>
      <c r="I15" s="251"/>
    </row>
    <row r="16" spans="1:10" ht="15" x14ac:dyDescent="0.2">
      <c r="A16" s="69" t="s">
        <v>65</v>
      </c>
      <c r="B16" s="226" t="s">
        <v>66</v>
      </c>
      <c r="C16" s="226"/>
      <c r="D16" s="226"/>
      <c r="E16" s="226"/>
      <c r="F16" s="70"/>
      <c r="G16" s="71"/>
      <c r="H16" s="252"/>
      <c r="I16" s="253"/>
    </row>
    <row r="17" spans="1:9" x14ac:dyDescent="0.2">
      <c r="A17" s="63">
        <f>+A15+1</f>
        <v>1</v>
      </c>
      <c r="B17" s="236" t="s">
        <v>67</v>
      </c>
      <c r="C17" s="236"/>
      <c r="D17" s="236"/>
      <c r="E17" s="236"/>
      <c r="F17" s="72"/>
      <c r="G17" s="73">
        <f t="shared" ref="G17:G33" si="0">H17-F17</f>
        <v>5118098.6604999984</v>
      </c>
      <c r="H17" s="237">
        <f>Certification!AI4</f>
        <v>5118098.6604999984</v>
      </c>
      <c r="I17" s="238"/>
    </row>
    <row r="18" spans="1:9" x14ac:dyDescent="0.2">
      <c r="A18" s="63">
        <f>+A17+1</f>
        <v>2</v>
      </c>
      <c r="B18" s="236" t="s">
        <v>68</v>
      </c>
      <c r="C18" s="236"/>
      <c r="D18" s="236"/>
      <c r="E18" s="236"/>
      <c r="F18" s="72"/>
      <c r="G18" s="73">
        <f t="shared" si="0"/>
        <v>747928.23300000001</v>
      </c>
      <c r="H18" s="237">
        <f>Certification!AM4</f>
        <v>747928.23300000001</v>
      </c>
      <c r="I18" s="238"/>
    </row>
    <row r="19" spans="1:9" ht="12.75" customHeight="1" x14ac:dyDescent="0.2">
      <c r="A19" s="63">
        <v>3</v>
      </c>
      <c r="B19" s="236" t="s">
        <v>69</v>
      </c>
      <c r="C19" s="236"/>
      <c r="D19" s="236"/>
      <c r="E19" s="236"/>
      <c r="F19" s="72"/>
      <c r="G19" s="74">
        <f t="shared" si="0"/>
        <v>384010.94249731489</v>
      </c>
      <c r="H19" s="242">
        <f>Certification!AJ4</f>
        <v>384010.94249731489</v>
      </c>
      <c r="I19" s="243"/>
    </row>
    <row r="20" spans="1:9" x14ac:dyDescent="0.2">
      <c r="A20" s="63">
        <v>4</v>
      </c>
      <c r="B20" s="236" t="s">
        <v>70</v>
      </c>
      <c r="C20" s="236"/>
      <c r="D20" s="236"/>
      <c r="E20" s="236"/>
      <c r="F20" s="75"/>
      <c r="G20" s="73">
        <f t="shared" si="0"/>
        <v>92443.92959879995</v>
      </c>
      <c r="H20" s="237">
        <f>Certification!AN4</f>
        <v>92443.92959879995</v>
      </c>
      <c r="I20" s="238"/>
    </row>
    <row r="21" spans="1:9" x14ac:dyDescent="0.2">
      <c r="A21" s="63">
        <v>5</v>
      </c>
      <c r="B21" s="236" t="s">
        <v>109</v>
      </c>
      <c r="C21" s="236"/>
      <c r="D21" s="236"/>
      <c r="E21" s="236"/>
      <c r="F21" s="75"/>
      <c r="G21" s="73">
        <f t="shared" si="0"/>
        <v>0</v>
      </c>
      <c r="H21" s="237">
        <f>Certification!AK4+Certification!AO4</f>
        <v>0</v>
      </c>
      <c r="I21" s="238"/>
    </row>
    <row r="22" spans="1:9" ht="15.75" thickBot="1" x14ac:dyDescent="0.25">
      <c r="A22" s="76" t="s">
        <v>65</v>
      </c>
      <c r="B22" s="239" t="s">
        <v>71</v>
      </c>
      <c r="C22" s="239"/>
      <c r="D22" s="239"/>
      <c r="E22" s="239"/>
      <c r="F22" s="77">
        <f>SUM(F17:F21)</f>
        <v>0</v>
      </c>
      <c r="G22" s="78">
        <f t="shared" si="0"/>
        <v>6342481.7655961132</v>
      </c>
      <c r="H22" s="240">
        <f>SUM(H17:H21)</f>
        <v>6342481.7655961132</v>
      </c>
      <c r="I22" s="241"/>
    </row>
    <row r="23" spans="1:9" ht="15" x14ac:dyDescent="0.2">
      <c r="A23" s="79" t="s">
        <v>72</v>
      </c>
      <c r="B23" s="233" t="s">
        <v>73</v>
      </c>
      <c r="C23" s="233"/>
      <c r="D23" s="233"/>
      <c r="E23" s="233"/>
      <c r="F23" s="80"/>
      <c r="G23" s="73">
        <f t="shared" si="0"/>
        <v>0</v>
      </c>
      <c r="H23" s="234"/>
      <c r="I23" s="235"/>
    </row>
    <row r="24" spans="1:9" x14ac:dyDescent="0.2">
      <c r="A24" s="63">
        <v>1</v>
      </c>
      <c r="B24" s="221" t="s">
        <v>74</v>
      </c>
      <c r="C24" s="221"/>
      <c r="D24" s="221"/>
      <c r="E24" s="221"/>
      <c r="F24" s="72"/>
      <c r="G24" s="73">
        <f t="shared" si="0"/>
        <v>0</v>
      </c>
      <c r="H24" s="222"/>
      <c r="I24" s="223"/>
    </row>
    <row r="25" spans="1:9" x14ac:dyDescent="0.2">
      <c r="A25" s="63">
        <v>2</v>
      </c>
      <c r="B25" s="221" t="s">
        <v>75</v>
      </c>
      <c r="C25" s="221"/>
      <c r="D25" s="221"/>
      <c r="E25" s="221"/>
      <c r="F25" s="81"/>
      <c r="G25" s="73">
        <f t="shared" si="0"/>
        <v>0</v>
      </c>
      <c r="H25" s="222"/>
      <c r="I25" s="223"/>
    </row>
    <row r="26" spans="1:9" x14ac:dyDescent="0.2">
      <c r="A26" s="63">
        <v>3</v>
      </c>
      <c r="B26" s="221" t="s">
        <v>76</v>
      </c>
      <c r="C26" s="221"/>
      <c r="D26" s="221"/>
      <c r="E26" s="221"/>
      <c r="F26" s="81"/>
      <c r="G26" s="73">
        <f t="shared" si="0"/>
        <v>0</v>
      </c>
      <c r="H26" s="222"/>
      <c r="I26" s="223"/>
    </row>
    <row r="27" spans="1:9" x14ac:dyDescent="0.2">
      <c r="A27" s="63">
        <v>4</v>
      </c>
      <c r="B27" s="221" t="s">
        <v>77</v>
      </c>
      <c r="C27" s="221"/>
      <c r="D27" s="221"/>
      <c r="E27" s="221"/>
      <c r="F27" s="81"/>
      <c r="G27" s="73">
        <f t="shared" si="0"/>
        <v>0</v>
      </c>
      <c r="H27" s="222"/>
      <c r="I27" s="223"/>
    </row>
    <row r="28" spans="1:9" x14ac:dyDescent="0.2">
      <c r="A28" s="63">
        <v>5</v>
      </c>
      <c r="B28" s="221" t="s">
        <v>78</v>
      </c>
      <c r="C28" s="221"/>
      <c r="D28" s="221"/>
      <c r="E28" s="221"/>
      <c r="F28" s="81"/>
      <c r="G28" s="73">
        <f t="shared" si="0"/>
        <v>0</v>
      </c>
      <c r="H28" s="222"/>
      <c r="I28" s="223"/>
    </row>
    <row r="29" spans="1:9" x14ac:dyDescent="0.2">
      <c r="A29" s="63">
        <v>6</v>
      </c>
      <c r="B29" s="221" t="s">
        <v>79</v>
      </c>
      <c r="C29" s="221"/>
      <c r="D29" s="221"/>
      <c r="E29" s="221"/>
      <c r="F29" s="81"/>
      <c r="G29" s="73">
        <f t="shared" si="0"/>
        <v>0</v>
      </c>
      <c r="H29" s="222"/>
      <c r="I29" s="223"/>
    </row>
    <row r="30" spans="1:9" x14ac:dyDescent="0.2">
      <c r="A30" s="63">
        <v>7</v>
      </c>
      <c r="B30" s="221" t="s">
        <v>80</v>
      </c>
      <c r="C30" s="221"/>
      <c r="D30" s="221"/>
      <c r="E30" s="221"/>
      <c r="F30" s="82"/>
      <c r="G30" s="73">
        <f t="shared" si="0"/>
        <v>0</v>
      </c>
      <c r="H30" s="222"/>
      <c r="I30" s="223"/>
    </row>
    <row r="31" spans="1:9" x14ac:dyDescent="0.2">
      <c r="A31" s="63">
        <v>8</v>
      </c>
      <c r="B31" s="221" t="s">
        <v>81</v>
      </c>
      <c r="C31" s="221"/>
      <c r="D31" s="221"/>
      <c r="E31" s="221"/>
      <c r="F31" s="72"/>
      <c r="G31" s="73">
        <f t="shared" si="0"/>
        <v>0</v>
      </c>
      <c r="H31" s="222"/>
      <c r="I31" s="223"/>
    </row>
    <row r="32" spans="1:9" x14ac:dyDescent="0.2">
      <c r="A32" s="63">
        <v>9</v>
      </c>
      <c r="B32" s="221" t="s">
        <v>82</v>
      </c>
      <c r="C32" s="221"/>
      <c r="D32" s="221"/>
      <c r="E32" s="221"/>
      <c r="F32" s="72"/>
      <c r="G32" s="73">
        <f>H32-F32</f>
        <v>0</v>
      </c>
      <c r="H32" s="229"/>
      <c r="I32" s="230"/>
    </row>
    <row r="33" spans="1:11" x14ac:dyDescent="0.2">
      <c r="A33" s="63">
        <v>10</v>
      </c>
      <c r="B33" s="221" t="s">
        <v>83</v>
      </c>
      <c r="C33" s="221"/>
      <c r="D33" s="221"/>
      <c r="E33" s="221"/>
      <c r="F33" s="72"/>
      <c r="G33" s="73">
        <f t="shared" si="0"/>
        <v>0</v>
      </c>
      <c r="H33" s="229"/>
      <c r="I33" s="230"/>
    </row>
    <row r="34" spans="1:11" ht="15.75" thickBot="1" x14ac:dyDescent="0.25">
      <c r="A34" s="83" t="s">
        <v>84</v>
      </c>
      <c r="B34" s="215" t="s">
        <v>85</v>
      </c>
      <c r="C34" s="215"/>
      <c r="D34" s="215"/>
      <c r="E34" s="215"/>
      <c r="F34" s="84">
        <f>SUM(F24:F33)</f>
        <v>0</v>
      </c>
      <c r="G34" s="84">
        <f>H34-F34</f>
        <v>0</v>
      </c>
      <c r="H34" s="231">
        <f>SUM(H24:H33)</f>
        <v>0</v>
      </c>
      <c r="I34" s="232"/>
    </row>
    <row r="35" spans="1:11" ht="15.75" thickBot="1" x14ac:dyDescent="0.25">
      <c r="A35" s="69" t="s">
        <v>86</v>
      </c>
      <c r="B35" s="226" t="s">
        <v>87</v>
      </c>
      <c r="C35" s="226"/>
      <c r="D35" s="226"/>
      <c r="E35" s="226"/>
      <c r="F35" s="85"/>
      <c r="G35" s="86">
        <f>H35-F35</f>
        <v>0</v>
      </c>
      <c r="H35" s="227"/>
      <c r="I35" s="228"/>
    </row>
    <row r="36" spans="1:11" ht="13.5" thickBot="1" x14ac:dyDescent="0.25">
      <c r="A36" s="87">
        <v>1</v>
      </c>
      <c r="B36" s="221" t="s">
        <v>88</v>
      </c>
      <c r="C36" s="221"/>
      <c r="D36" s="221"/>
      <c r="E36" s="221"/>
      <c r="F36" s="88"/>
      <c r="G36" s="86">
        <f t="shared" ref="G36:G40" si="1">H36-F36</f>
        <v>0</v>
      </c>
      <c r="H36" s="222"/>
      <c r="I36" s="223"/>
    </row>
    <row r="37" spans="1:11" ht="13.5" thickBot="1" x14ac:dyDescent="0.25">
      <c r="A37" s="87">
        <v>2</v>
      </c>
      <c r="B37" s="221" t="s">
        <v>89</v>
      </c>
      <c r="C37" s="221"/>
      <c r="D37" s="221"/>
      <c r="E37" s="221"/>
      <c r="F37" s="88"/>
      <c r="G37" s="86">
        <f t="shared" si="1"/>
        <v>0</v>
      </c>
      <c r="H37" s="222"/>
      <c r="I37" s="223"/>
    </row>
    <row r="38" spans="1:11" ht="13.5" thickBot="1" x14ac:dyDescent="0.25">
      <c r="A38" s="87">
        <v>3</v>
      </c>
      <c r="B38" s="221" t="s">
        <v>90</v>
      </c>
      <c r="C38" s="221"/>
      <c r="D38" s="221"/>
      <c r="E38" s="221"/>
      <c r="F38" s="88"/>
      <c r="G38" s="86">
        <f t="shared" si="1"/>
        <v>0</v>
      </c>
      <c r="H38" s="222"/>
      <c r="I38" s="223"/>
    </row>
    <row r="39" spans="1:11" ht="13.5" thickBot="1" x14ac:dyDescent="0.25">
      <c r="A39" s="87">
        <v>4</v>
      </c>
      <c r="B39" s="221" t="s">
        <v>91</v>
      </c>
      <c r="C39" s="221"/>
      <c r="D39" s="221"/>
      <c r="E39" s="221"/>
      <c r="F39" s="88"/>
      <c r="G39" s="86">
        <f t="shared" si="1"/>
        <v>0</v>
      </c>
      <c r="H39" s="213"/>
      <c r="I39" s="214"/>
    </row>
    <row r="40" spans="1:11" ht="14.25" x14ac:dyDescent="0.2">
      <c r="A40" s="87"/>
      <c r="B40" s="212" t="s">
        <v>92</v>
      </c>
      <c r="C40" s="212"/>
      <c r="D40" s="212"/>
      <c r="E40" s="212"/>
      <c r="F40" s="89"/>
      <c r="G40" s="86">
        <f t="shared" si="1"/>
        <v>0</v>
      </c>
      <c r="H40" s="224"/>
      <c r="I40" s="225"/>
      <c r="J40" s="91"/>
    </row>
    <row r="41" spans="1:11" ht="14.25" x14ac:dyDescent="0.2">
      <c r="A41" s="87"/>
      <c r="B41" s="212" t="s">
        <v>93</v>
      </c>
      <c r="C41" s="212"/>
      <c r="D41" s="212"/>
      <c r="E41" s="212"/>
      <c r="F41" s="89"/>
      <c r="G41" s="90">
        <f>H41-F41</f>
        <v>0</v>
      </c>
      <c r="H41" s="213"/>
      <c r="I41" s="214"/>
      <c r="J41" s="91"/>
    </row>
    <row r="42" spans="1:11" s="50" customFormat="1" ht="15.75" thickBot="1" x14ac:dyDescent="0.3">
      <c r="A42" s="83" t="s">
        <v>86</v>
      </c>
      <c r="B42" s="215" t="s">
        <v>94</v>
      </c>
      <c r="C42" s="215"/>
      <c r="D42" s="215"/>
      <c r="E42" s="215"/>
      <c r="F42" s="92">
        <f>SUM(F36:F41)</f>
        <v>0</v>
      </c>
      <c r="G42" s="92">
        <f>H42-F42</f>
        <v>0</v>
      </c>
      <c r="H42" s="216">
        <f>SUM(H36:H41)</f>
        <v>0</v>
      </c>
      <c r="I42" s="217"/>
      <c r="J42" s="93"/>
      <c r="K42" s="94"/>
    </row>
    <row r="43" spans="1:11" s="50" customFormat="1" ht="18.75" thickBot="1" x14ac:dyDescent="0.3">
      <c r="A43" s="95"/>
      <c r="B43" s="218" t="s">
        <v>95</v>
      </c>
      <c r="C43" s="218"/>
      <c r="D43" s="218"/>
      <c r="E43" s="218"/>
      <c r="F43" s="96"/>
      <c r="G43" s="97">
        <f>G42-G34+G22</f>
        <v>6342481.7655961132</v>
      </c>
      <c r="H43" s="219">
        <f>H22-H34+H42</f>
        <v>6342481.7655961132</v>
      </c>
      <c r="I43" s="220"/>
      <c r="J43" s="93"/>
      <c r="K43" s="94"/>
    </row>
    <row r="44" spans="1:11" s="50" customFormat="1" ht="18" x14ac:dyDescent="0.25">
      <c r="A44" s="98"/>
      <c r="B44" s="190" t="s">
        <v>96</v>
      </c>
      <c r="C44" s="191"/>
      <c r="D44" s="191"/>
      <c r="E44" s="191"/>
      <c r="F44" s="191"/>
      <c r="G44" s="191"/>
      <c r="H44" s="191"/>
      <c r="I44" s="192"/>
    </row>
    <row r="45" spans="1:11" x14ac:dyDescent="0.2">
      <c r="A45" s="63"/>
      <c r="B45" s="193" t="s">
        <v>97</v>
      </c>
      <c r="C45" s="194"/>
      <c r="D45" s="194"/>
      <c r="E45" s="195"/>
      <c r="F45" s="196"/>
      <c r="G45" s="196"/>
      <c r="H45" s="196"/>
      <c r="I45" s="197"/>
    </row>
    <row r="46" spans="1:11" x14ac:dyDescent="0.2">
      <c r="A46" s="66"/>
      <c r="B46" s="198" t="s">
        <v>98</v>
      </c>
      <c r="C46" s="199"/>
      <c r="D46" s="202"/>
      <c r="E46" s="202"/>
      <c r="F46" s="202"/>
      <c r="G46" s="202"/>
      <c r="H46" s="202"/>
      <c r="I46" s="203"/>
    </row>
    <row r="47" spans="1:11" x14ac:dyDescent="0.2">
      <c r="A47" s="99"/>
      <c r="B47" s="200"/>
      <c r="C47" s="201"/>
      <c r="D47" s="204"/>
      <c r="E47" s="204"/>
      <c r="F47" s="204"/>
      <c r="G47" s="204"/>
      <c r="H47" s="204"/>
      <c r="I47" s="205"/>
    </row>
    <row r="48" spans="1:11" ht="13.5" thickBot="1" x14ac:dyDescent="0.25">
      <c r="A48" s="100"/>
      <c r="B48" s="101"/>
      <c r="C48" s="101"/>
      <c r="D48" s="101"/>
      <c r="E48" s="101"/>
      <c r="F48" s="102"/>
      <c r="G48" s="103"/>
      <c r="H48" s="104"/>
      <c r="I48" s="105"/>
    </row>
    <row r="49" spans="1:9" x14ac:dyDescent="0.2">
      <c r="A49" s="206" t="s">
        <v>99</v>
      </c>
      <c r="B49" s="207"/>
      <c r="C49" s="206" t="s">
        <v>100</v>
      </c>
      <c r="D49" s="207"/>
      <c r="E49" s="208"/>
      <c r="F49" s="106" t="s">
        <v>101</v>
      </c>
      <c r="G49" s="209" t="s">
        <v>101</v>
      </c>
      <c r="H49" s="210"/>
      <c r="I49" s="211"/>
    </row>
    <row r="50" spans="1:9" x14ac:dyDescent="0.2">
      <c r="A50" s="166"/>
      <c r="B50" s="167"/>
      <c r="C50" s="166"/>
      <c r="D50" s="172"/>
      <c r="E50" s="167"/>
      <c r="F50" s="167"/>
      <c r="G50" s="175"/>
      <c r="H50" s="176"/>
      <c r="I50" s="177"/>
    </row>
    <row r="51" spans="1:9" x14ac:dyDescent="0.2">
      <c r="A51" s="168"/>
      <c r="B51" s="169"/>
      <c r="C51" s="168"/>
      <c r="D51" s="173"/>
      <c r="E51" s="169"/>
      <c r="F51" s="169"/>
      <c r="G51" s="178"/>
      <c r="H51" s="179"/>
      <c r="I51" s="180"/>
    </row>
    <row r="52" spans="1:9" x14ac:dyDescent="0.2">
      <c r="A52" s="168"/>
      <c r="B52" s="169"/>
      <c r="C52" s="168"/>
      <c r="D52" s="173"/>
      <c r="E52" s="169"/>
      <c r="F52" s="169"/>
      <c r="G52" s="178"/>
      <c r="H52" s="179"/>
      <c r="I52" s="180"/>
    </row>
    <row r="53" spans="1:9" x14ac:dyDescent="0.2">
      <c r="A53" s="168"/>
      <c r="B53" s="169"/>
      <c r="C53" s="168"/>
      <c r="D53" s="173"/>
      <c r="E53" s="169"/>
      <c r="F53" s="169"/>
      <c r="G53" s="178"/>
      <c r="H53" s="179"/>
      <c r="I53" s="180"/>
    </row>
    <row r="54" spans="1:9" x14ac:dyDescent="0.2">
      <c r="A54" s="168"/>
      <c r="B54" s="169"/>
      <c r="C54" s="168"/>
      <c r="D54" s="173"/>
      <c r="E54" s="169"/>
      <c r="F54" s="169"/>
      <c r="G54" s="178"/>
      <c r="H54" s="179"/>
      <c r="I54" s="180"/>
    </row>
    <row r="55" spans="1:9" x14ac:dyDescent="0.2">
      <c r="A55" s="168"/>
      <c r="B55" s="169"/>
      <c r="C55" s="168"/>
      <c r="D55" s="173"/>
      <c r="E55" s="169"/>
      <c r="F55" s="169"/>
      <c r="G55" s="178"/>
      <c r="H55" s="179"/>
      <c r="I55" s="180"/>
    </row>
    <row r="56" spans="1:9" x14ac:dyDescent="0.2">
      <c r="A56" s="168"/>
      <c r="B56" s="169"/>
      <c r="C56" s="168"/>
      <c r="D56" s="173"/>
      <c r="E56" s="169"/>
      <c r="F56" s="169"/>
      <c r="G56" s="178"/>
      <c r="H56" s="179"/>
      <c r="I56" s="180"/>
    </row>
    <row r="57" spans="1:9" x14ac:dyDescent="0.2">
      <c r="A57" s="170"/>
      <c r="B57" s="171"/>
      <c r="C57" s="170"/>
      <c r="D57" s="174"/>
      <c r="E57" s="171"/>
      <c r="F57" s="171"/>
      <c r="G57" s="181"/>
      <c r="H57" s="182"/>
      <c r="I57" s="183"/>
    </row>
    <row r="58" spans="1:9" x14ac:dyDescent="0.2">
      <c r="A58" s="184"/>
      <c r="B58" s="185"/>
      <c r="C58" s="186"/>
      <c r="D58" s="187"/>
      <c r="E58" s="188"/>
      <c r="F58" s="107"/>
      <c r="G58" s="184"/>
      <c r="H58" s="189"/>
      <c r="I58" s="185"/>
    </row>
    <row r="59" spans="1:9" ht="15" thickBot="1" x14ac:dyDescent="0.25">
      <c r="A59" s="163" t="s">
        <v>102</v>
      </c>
      <c r="B59" s="164"/>
      <c r="C59" s="163" t="s">
        <v>103</v>
      </c>
      <c r="D59" s="165"/>
      <c r="E59" s="164"/>
      <c r="F59" s="108" t="s">
        <v>104</v>
      </c>
      <c r="G59" s="163" t="s">
        <v>105</v>
      </c>
      <c r="H59" s="165"/>
      <c r="I59" s="164"/>
    </row>
  </sheetData>
  <mergeCells count="105">
    <mergeCell ref="A1:I1"/>
    <mergeCell ref="A2:I2"/>
    <mergeCell ref="A3:F3"/>
    <mergeCell ref="G3:I3"/>
    <mergeCell ref="A4:B4"/>
    <mergeCell ref="G4:I5"/>
    <mergeCell ref="A5:B5"/>
    <mergeCell ref="C5:F5"/>
    <mergeCell ref="A9:C9"/>
    <mergeCell ref="D9:E9"/>
    <mergeCell ref="F9:I9"/>
    <mergeCell ref="A10:C10"/>
    <mergeCell ref="D10:E10"/>
    <mergeCell ref="F10:I10"/>
    <mergeCell ref="A6:D6"/>
    <mergeCell ref="F6:I6"/>
    <mergeCell ref="B7:E7"/>
    <mergeCell ref="F7:I7"/>
    <mergeCell ref="A8:B8"/>
    <mergeCell ref="F8:I8"/>
    <mergeCell ref="B14:E14"/>
    <mergeCell ref="H14:I14"/>
    <mergeCell ref="B15:E15"/>
    <mergeCell ref="H15:I15"/>
    <mergeCell ref="B16:E16"/>
    <mergeCell ref="H16:I16"/>
    <mergeCell ref="D11:E11"/>
    <mergeCell ref="F11:I11"/>
    <mergeCell ref="A12:C12"/>
    <mergeCell ref="D12:E12"/>
    <mergeCell ref="G12:I12"/>
    <mergeCell ref="B13:E13"/>
    <mergeCell ref="H13:I13"/>
    <mergeCell ref="B20:E20"/>
    <mergeCell ref="H20:I20"/>
    <mergeCell ref="B21:E21"/>
    <mergeCell ref="H21:I21"/>
    <mergeCell ref="B22:E22"/>
    <mergeCell ref="H22:I22"/>
    <mergeCell ref="B17:E17"/>
    <mergeCell ref="H17:I17"/>
    <mergeCell ref="B18:E18"/>
    <mergeCell ref="H18:I18"/>
    <mergeCell ref="B19:E19"/>
    <mergeCell ref="H19:I19"/>
    <mergeCell ref="B26:E26"/>
    <mergeCell ref="H26:I26"/>
    <mergeCell ref="B27:E27"/>
    <mergeCell ref="H27:I27"/>
    <mergeCell ref="B28:E28"/>
    <mergeCell ref="H28:I28"/>
    <mergeCell ref="B23:E23"/>
    <mergeCell ref="H23:I23"/>
    <mergeCell ref="B24:E24"/>
    <mergeCell ref="H24:I24"/>
    <mergeCell ref="B25:E25"/>
    <mergeCell ref="H25:I25"/>
    <mergeCell ref="B32:E32"/>
    <mergeCell ref="H32:I32"/>
    <mergeCell ref="B33:E33"/>
    <mergeCell ref="H33:I33"/>
    <mergeCell ref="B34:E34"/>
    <mergeCell ref="H34:I34"/>
    <mergeCell ref="B29:E29"/>
    <mergeCell ref="H29:I29"/>
    <mergeCell ref="B30:E30"/>
    <mergeCell ref="H30:I30"/>
    <mergeCell ref="B31:E31"/>
    <mergeCell ref="H31:I31"/>
    <mergeCell ref="B38:E38"/>
    <mergeCell ref="H38:I38"/>
    <mergeCell ref="B39:E39"/>
    <mergeCell ref="H39:I39"/>
    <mergeCell ref="B40:E40"/>
    <mergeCell ref="H40:I40"/>
    <mergeCell ref="B35:E35"/>
    <mergeCell ref="H35:I35"/>
    <mergeCell ref="B36:E36"/>
    <mergeCell ref="H36:I36"/>
    <mergeCell ref="B37:E37"/>
    <mergeCell ref="H37:I37"/>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A59:B59"/>
    <mergeCell ref="C59:E59"/>
    <mergeCell ref="G59:I59"/>
    <mergeCell ref="A50:B57"/>
    <mergeCell ref="C50:E57"/>
    <mergeCell ref="F50:F57"/>
    <mergeCell ref="G50:I57"/>
    <mergeCell ref="A58:B58"/>
    <mergeCell ref="C58:E58"/>
    <mergeCell ref="G58:I5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vt:lpstr>
      <vt:lpstr>Certification</vt:lpstr>
      <vt:lpstr>COP Facesheet</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Rajkiran.Nayak</lastModifiedBy>
  <lastPrinted>2014-01-09T07:01:54Z</lastPrinted>
  <dcterms:modified xsi:type="dcterms:W3CDTF">2015-03-02T07:17:45Z</dcterms:modified>
</coreProperties>
</file>