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<sst xmlns="http://schemas.openxmlformats.org/spreadsheetml/2006/main" count="139" uniqueCount="107">
  <si>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</si>
  <si>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</si>
  <si>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</si>
  <si>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</si>
  <si>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</si>
  <si>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</si>
  <si>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</si>
  <si>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</si>
  <si>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</si>
  <si>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</si>
  <si>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</si>
  <si>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</si>
  <si>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</si>
  <si>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</si>
  <si>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</si>
  <si>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</si>
  <si>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</si>
  <si>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</si>
  <si>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</si>
  <si>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</si>
  <si>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</si>
  <si>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</si>
  <si>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</si>
  <si>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</si>
  <si>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</si>
  <si>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</si>
  <si>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</si>
  <si>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</si>
  <si>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</si>
  <si>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</si>
  <si>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</si>
  <si>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</si>
  <si>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</si>
  <si>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</si>
  <si>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</si>
  <si>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</si>
  <si>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</si>
  <si>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</si>
  <si>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</si>
  <si>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</si>
  <si>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</si>
  <si>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</si>
  <si>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</si>
  <si>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</si>
  <si>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</si>
  <si>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</si>
  <si>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</si>
  <si>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</si>
  <si>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</si>
  <si>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</si>
  <si>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</si>
  <si>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</si>
  <si>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</si>
  <si>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</si>
  <si>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</si>
  <si>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</si>
  <si>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</si>
  <si>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</si>
  <si>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</si>
  <si>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</si>
  <si>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</si>
  <si>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</si>
  <si>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</si>
  <si>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</si>
  <si>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</si>
  <si>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</si>
  <si>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</si>
  <si>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</si>
  <si>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</si>
  <si>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</si>
  <si>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</si>
  <si>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</si>
  <si>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</si>
  <si>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</si>
  <si>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</si>
  <si>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</si>
  <si>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</si>
  <si>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</si>
  <si>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</si>
  <si>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</si>
  <si>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</si>
  <si>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</si>
  <si>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</si>
  <si>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</si>
  <si>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</si>
  <si>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</si>
  <si>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</si>
  <si>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</si>
  <si>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</si>
  <si>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</si>
  <si>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</si>
  <si>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</si>
  <si>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</si>
  <si>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</si>
  <si>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</si>
  <si>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</si>
  <si>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>203010000</t>
  </si>
  <si>
    <t>COP No.:-HRL/COP/NA/117</t>
  </si>
  <si>
    <t>Date.:- 30/06/2014</t>
  </si>
  <si>
    <t>006</t>
  </si>
  <si>
    <t>Proposed Five star Hotel at Lucknow</t>
  </si>
  <si>
    <t>Sand Bag shoring work</t>
  </si>
  <si>
    <t>M/s Yakoob</t>
  </si>
  <si>
    <t>Add- 265, Kalaunda, Dadri (Gautam Budh Nagar) U.P.</t>
  </si>
  <si>
    <t>Invoice No. Nill dated 28rth June 2014</t>
  </si>
  <si>
    <t>CHPL/006/WO/13 -14/Site/27 Dated : 28th June 2014</t>
  </si>
  <si>
    <t>PAN No.:- NILL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</si>
</sst>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P8" sqref="P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95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opLeftCell="W1" workbookViewId="0">
      <selection activeCell="AH9" sqref="AH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30">
        <f t="shared" ref="Z4:AE4" si="0">SUM(Z8:Z8)</f>
        <v>0</v>
      </c>
      <c r="AA4" s="30">
        <f t="shared" si="0"/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 t="shared" si="0"/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0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96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500000</v>
      </c>
      <c r="V8" s="20">
        <f>U8*N8</f>
        <v>500000</v>
      </c>
      <c r="W8" s="101"/>
      <c r="X8" s="19"/>
      <c r="Y8" s="19"/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0" sqref="F10:I10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97</v>
      </c>
      <c r="B3" s="244"/>
      <c r="C3" s="244"/>
      <c r="D3" s="244"/>
      <c r="E3" s="244"/>
      <c r="F3" s="244"/>
      <c r="G3" s="245" t="s">
        <v>98</v>
      </c>
      <c r="H3" s="246"/>
      <c r="I3" s="247"/>
      <c r="J3" s="34"/>
    </row>
    <row r="4" spans="1:10" s="34" customFormat="1" ht="15" x14ac:dyDescent="0.25">
      <c r="A4" s="248" t="s">
        <v>26</v>
      </c>
      <c r="B4" s="249"/>
      <c r="C4" s="35" t="s">
        <v>99</v>
      </c>
      <c r="D4" s="36"/>
      <c r="E4" s="36"/>
      <c r="F4" s="37"/>
      <c r="G4" s="250" t="s">
        <v>27</v>
      </c>
      <c r="H4" s="251"/>
      <c r="I4" s="252"/>
    </row>
    <row r="5" spans="1:10" s="34" customFormat="1" ht="15.75" thickBot="1" x14ac:dyDescent="0.3">
      <c r="A5" s="256" t="s">
        <v>28</v>
      </c>
      <c r="B5" s="257"/>
      <c r="C5" s="258" t="s">
        <v>100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29</v>
      </c>
      <c r="B7" s="228" t="s">
        <v>101</v>
      </c>
      <c r="C7" s="228"/>
      <c r="D7" s="228"/>
      <c r="E7" s="229"/>
      <c r="F7" s="230" t="s">
        <v>102</v>
      </c>
      <c r="G7" s="231"/>
      <c r="H7" s="231"/>
      <c r="I7" s="232"/>
    </row>
    <row r="8" spans="1:10" x14ac:dyDescent="0.2">
      <c r="A8" s="233" t="s">
        <v>30</v>
      </c>
      <c r="B8" s="234"/>
      <c r="C8" s="40"/>
      <c r="D8" s="40"/>
      <c r="E8" s="38"/>
      <c r="F8" s="220" t="s">
        <v>103</v>
      </c>
      <c r="G8" s="235"/>
      <c r="H8" s="235"/>
      <c r="I8" s="236"/>
    </row>
    <row r="9" spans="1:10" ht="27" customHeight="1" x14ac:dyDescent="0.2">
      <c r="A9" s="216" t="s">
        <v>31</v>
      </c>
      <c r="B9" s="217"/>
      <c r="C9" s="217"/>
      <c r="D9" s="260" t="s">
        <v>105</v>
      </c>
      <c r="E9" s="261"/>
      <c r="F9" s="262" t="s">
        <v>106</v>
      </c>
      <c r="G9" s="262"/>
      <c r="H9" s="262"/>
      <c r="I9" s="263"/>
    </row>
    <row r="10" spans="1:10" x14ac:dyDescent="0.2">
      <c r="A10" s="216" t="s">
        <v>32</v>
      </c>
      <c r="B10" s="217"/>
      <c r="C10" s="217"/>
      <c r="D10" s="218">
        <v>500000</v>
      </c>
      <c r="E10" s="219"/>
      <c r="F10" s="220" t="s">
        <v>33</v>
      </c>
      <c r="G10" s="221"/>
      <c r="H10" s="221"/>
      <c r="I10" s="222"/>
    </row>
    <row r="11" spans="1:10" x14ac:dyDescent="0.2">
      <c r="A11" s="41" t="s">
        <v>34</v>
      </c>
      <c r="B11" s="40"/>
      <c r="C11" s="42"/>
      <c r="D11" s="201"/>
      <c r="E11" s="202"/>
      <c r="F11" s="203" t="s">
        <v>104</v>
      </c>
      <c r="G11" s="204"/>
      <c r="H11" s="204"/>
      <c r="I11" s="205"/>
    </row>
    <row r="12" spans="1:10" ht="13.5" thickBot="1" x14ac:dyDescent="0.25">
      <c r="A12" s="206" t="s">
        <v>35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36</v>
      </c>
      <c r="C13" s="213"/>
      <c r="D13" s="213"/>
      <c r="E13" s="213"/>
      <c r="F13" s="45" t="s">
        <v>37</v>
      </c>
      <c r="G13" s="46" t="s">
        <v>38</v>
      </c>
      <c r="H13" s="214" t="s">
        <v>39</v>
      </c>
      <c r="I13" s="215"/>
    </row>
    <row r="14" spans="1:10" x14ac:dyDescent="0.2">
      <c r="A14" s="47"/>
      <c r="B14" s="191" t="s">
        <v>40</v>
      </c>
      <c r="C14" s="192"/>
      <c r="D14" s="192"/>
      <c r="E14" s="193"/>
      <c r="F14" s="48"/>
      <c r="G14" s="49" t="s">
        <v>41</v>
      </c>
      <c r="H14" s="194"/>
      <c r="I14" s="195"/>
    </row>
    <row r="15" spans="1:10" ht="13.5" thickBot="1" x14ac:dyDescent="0.25">
      <c r="A15" s="50"/>
      <c r="B15" s="145" t="s">
        <v>42</v>
      </c>
      <c r="C15" s="146"/>
      <c r="D15" s="146"/>
      <c r="E15" s="196"/>
      <c r="F15" s="51"/>
      <c r="G15" s="52" t="s">
        <v>43</v>
      </c>
      <c r="H15" s="197"/>
      <c r="I15" s="198"/>
    </row>
    <row r="16" spans="1:10" ht="15" x14ac:dyDescent="0.2">
      <c r="A16" s="53" t="s">
        <v>44</v>
      </c>
      <c r="B16" s="173" t="s">
        <v>45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>
        <f>+A15+1</f>
        <v>1</v>
      </c>
      <c r="B17" s="183" t="s">
        <v>91</v>
      </c>
      <c r="C17" s="183"/>
      <c r="D17" s="183"/>
      <c r="E17" s="183"/>
      <c r="F17" s="56"/>
      <c r="G17" s="57">
        <f t="shared" ref="G17:G22" si="0">H17-F17</f>
        <v>0</v>
      </c>
      <c r="H17" s="184">
        <f>Certification!Z4</f>
        <v>0</v>
      </c>
      <c r="I17" s="185"/>
    </row>
    <row r="18" spans="1:9" x14ac:dyDescent="0.2">
      <c r="A18" s="47">
        <f>+A17+1</f>
        <v>2</v>
      </c>
      <c r="B18" s="183" t="s">
        <v>16</v>
      </c>
      <c r="C18" s="183"/>
      <c r="D18" s="183"/>
      <c r="E18" s="183"/>
      <c r="F18" s="56"/>
      <c r="G18" s="57">
        <f t="shared" si="0"/>
        <v>0</v>
      </c>
      <c r="H18" s="184">
        <f>Certification!AA4</f>
        <v>0</v>
      </c>
      <c r="I18" s="185"/>
    </row>
    <row r="19" spans="1:9" ht="12.75" customHeight="1" x14ac:dyDescent="0.2">
      <c r="A19" s="47">
        <v>3</v>
      </c>
      <c r="B19" s="183" t="s">
        <v>46</v>
      </c>
      <c r="C19" s="183"/>
      <c r="D19" s="183"/>
      <c r="E19" s="183"/>
      <c r="F19" s="56"/>
      <c r="G19" s="58">
        <f t="shared" si="0"/>
        <v>0</v>
      </c>
      <c r="H19" s="189">
        <f>Certification!AB4</f>
        <v>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>
        <f t="shared" si="0"/>
        <v>0</v>
      </c>
      <c r="H20" s="184">
        <f>Certification!AC4</f>
        <v>0</v>
      </c>
      <c r="I20" s="185"/>
    </row>
    <row r="21" spans="1:9" x14ac:dyDescent="0.2">
      <c r="A21" s="47">
        <v>5</v>
      </c>
      <c r="B21" s="33" t="s">
        <v>92</v>
      </c>
      <c r="F21" s="59"/>
      <c r="G21" s="57">
        <f t="shared" si="0"/>
        <v>0</v>
      </c>
      <c r="H21" s="184">
        <f>Certification!AD4</f>
        <v>0</v>
      </c>
      <c r="I21" s="185"/>
    </row>
    <row r="22" spans="1:9" ht="15.75" thickBot="1" x14ac:dyDescent="0.25">
      <c r="A22" s="60" t="s">
        <v>44</v>
      </c>
      <c r="B22" s="186" t="s">
        <v>47</v>
      </c>
      <c r="C22" s="186"/>
      <c r="D22" s="186"/>
      <c r="E22" s="186"/>
      <c r="F22" s="61">
        <f>SUM(F17:F21)</f>
        <v>0</v>
      </c>
      <c r="G22" s="62">
        <f t="shared" si="0"/>
        <v>0</v>
      </c>
      <c r="H22" s="187">
        <f>SUM(H17:H21)</f>
        <v>0</v>
      </c>
      <c r="I22" s="188"/>
    </row>
    <row r="23" spans="1:9" ht="15" x14ac:dyDescent="0.2">
      <c r="A23" s="63" t="s">
        <v>48</v>
      </c>
      <c r="B23" s="180" t="s">
        <v>49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50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51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52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53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54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55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56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57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58</v>
      </c>
      <c r="C32" s="168"/>
      <c r="D32" s="168"/>
      <c r="E32" s="168"/>
      <c r="F32" s="56"/>
      <c r="G32" s="57">
        <f>H32-F32</f>
        <v>0</v>
      </c>
      <c r="H32" s="176"/>
      <c r="I32" s="177"/>
    </row>
    <row r="33" spans="1:11" x14ac:dyDescent="0.2">
      <c r="A33" s="47">
        <v>10</v>
      </c>
      <c r="B33" s="168" t="s">
        <v>59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60</v>
      </c>
      <c r="B34" s="162" t="s">
        <v>61</v>
      </c>
      <c r="C34" s="162"/>
      <c r="D34" s="162"/>
      <c r="E34" s="162"/>
      <c r="F34" s="71">
        <f>SUM(F24:F33)</f>
        <v>0</v>
      </c>
      <c r="G34" s="71">
        <f t="shared" ref="G34:G42" si="1">H34-F34</f>
        <v>0</v>
      </c>
      <c r="H34" s="178">
        <f>SUM(H24:H33)</f>
        <v>0</v>
      </c>
      <c r="I34" s="179"/>
    </row>
    <row r="35" spans="1:11" ht="15" x14ac:dyDescent="0.2">
      <c r="A35" s="53" t="s">
        <v>62</v>
      </c>
      <c r="B35" s="173" t="s">
        <v>63</v>
      </c>
      <c r="C35" s="173"/>
      <c r="D35" s="173"/>
      <c r="E35" s="173"/>
      <c r="F35" s="72"/>
      <c r="G35" s="73">
        <f t="shared" si="1"/>
        <v>0</v>
      </c>
      <c r="H35" s="174"/>
      <c r="I35" s="175"/>
    </row>
    <row r="36" spans="1:11" x14ac:dyDescent="0.2">
      <c r="A36" s="74">
        <v>1</v>
      </c>
      <c r="B36" s="168" t="s">
        <v>64</v>
      </c>
      <c r="C36" s="168"/>
      <c r="D36" s="168"/>
      <c r="E36" s="168"/>
      <c r="F36" s="75"/>
      <c r="G36" s="57">
        <f t="shared" si="1"/>
        <v>0</v>
      </c>
      <c r="H36" s="169"/>
      <c r="I36" s="170"/>
    </row>
    <row r="37" spans="1:11" x14ac:dyDescent="0.2">
      <c r="A37" s="74">
        <v>2</v>
      </c>
      <c r="B37" s="168" t="s">
        <v>65</v>
      </c>
      <c r="C37" s="168"/>
      <c r="D37" s="168"/>
      <c r="E37" s="168"/>
      <c r="F37" s="75"/>
      <c r="G37" s="57">
        <f t="shared" si="1"/>
        <v>0</v>
      </c>
      <c r="H37" s="169"/>
      <c r="I37" s="170"/>
    </row>
    <row r="38" spans="1:11" x14ac:dyDescent="0.2">
      <c r="A38" s="74">
        <v>3</v>
      </c>
      <c r="B38" s="168" t="s">
        <v>66</v>
      </c>
      <c r="C38" s="168"/>
      <c r="D38" s="168"/>
      <c r="E38" s="168"/>
      <c r="F38" s="75"/>
      <c r="G38" s="57">
        <f t="shared" si="1"/>
        <v>0</v>
      </c>
      <c r="H38" s="169"/>
      <c r="I38" s="170"/>
    </row>
    <row r="39" spans="1:11" x14ac:dyDescent="0.2">
      <c r="A39" s="74">
        <v>4</v>
      </c>
      <c r="B39" s="168" t="s">
        <v>67</v>
      </c>
      <c r="C39" s="168"/>
      <c r="D39" s="168"/>
      <c r="E39" s="168"/>
      <c r="F39" s="75"/>
      <c r="G39" s="57">
        <f t="shared" si="1"/>
        <v>0</v>
      </c>
      <c r="H39" s="160"/>
      <c r="I39" s="161"/>
    </row>
    <row r="40" spans="1:11" ht="14.25" x14ac:dyDescent="0.2">
      <c r="A40" s="74"/>
      <c r="B40" s="159" t="s">
        <v>68</v>
      </c>
      <c r="C40" s="159"/>
      <c r="D40" s="159"/>
      <c r="E40" s="159"/>
      <c r="F40" s="76"/>
      <c r="G40" s="77">
        <f t="shared" si="1"/>
        <v>0</v>
      </c>
      <c r="H40" s="171"/>
      <c r="I40" s="172"/>
      <c r="J40" s="78"/>
    </row>
    <row r="41" spans="1:11" ht="14.25" x14ac:dyDescent="0.2">
      <c r="A41" s="74"/>
      <c r="B41" s="159" t="s">
        <v>69</v>
      </c>
      <c r="C41" s="159"/>
      <c r="D41" s="159"/>
      <c r="E41" s="159"/>
      <c r="F41" s="76"/>
      <c r="G41" s="77">
        <f t="shared" si="1"/>
        <v>0</v>
      </c>
      <c r="H41" s="160"/>
      <c r="I41" s="161"/>
      <c r="J41" s="78"/>
    </row>
    <row r="42" spans="1:11" s="34" customFormat="1" ht="15.75" thickBot="1" x14ac:dyDescent="0.3">
      <c r="A42" s="70" t="s">
        <v>62</v>
      </c>
      <c r="B42" s="162" t="s">
        <v>70</v>
      </c>
      <c r="C42" s="162"/>
      <c r="D42" s="162"/>
      <c r="E42" s="162"/>
      <c r="F42" s="79">
        <f>SUM(F36:F41)</f>
        <v>0</v>
      </c>
      <c r="G42" s="79">
        <f t="shared" si="1"/>
        <v>0</v>
      </c>
      <c r="H42" s="163">
        <f>SUM(H36:H41)</f>
        <v>0</v>
      </c>
      <c r="I42" s="164"/>
      <c r="J42" s="80"/>
      <c r="K42" s="81"/>
    </row>
    <row r="43" spans="1:11" s="34" customFormat="1" ht="18.75" thickBot="1" x14ac:dyDescent="0.3">
      <c r="A43" s="82"/>
      <c r="B43" s="165" t="s">
        <v>71</v>
      </c>
      <c r="C43" s="165"/>
      <c r="D43" s="165"/>
      <c r="E43" s="165"/>
      <c r="F43" s="83"/>
      <c r="G43" s="84">
        <f>G42-G34+G22</f>
        <v>0</v>
      </c>
      <c r="H43" s="166">
        <f>H22-H34+H42</f>
        <v>0</v>
      </c>
      <c r="I43" s="167"/>
      <c r="J43" s="80"/>
      <c r="K43" s="81"/>
    </row>
    <row r="44" spans="1:11" s="34" customFormat="1" ht="18" x14ac:dyDescent="0.25">
      <c r="A44" s="85"/>
      <c r="B44" s="137" t="s">
        <v>72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73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74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75</v>
      </c>
      <c r="B49" s="154"/>
      <c r="C49" s="153" t="s">
        <v>76</v>
      </c>
      <c r="D49" s="154"/>
      <c r="E49" s="155"/>
      <c r="F49" s="93" t="s">
        <v>77</v>
      </c>
      <c r="G49" s="156" t="s">
        <v>77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78</v>
      </c>
      <c r="B59" s="111"/>
      <c r="C59" s="110" t="s">
        <v>79</v>
      </c>
      <c r="D59" s="112"/>
      <c r="E59" s="111"/>
      <c r="F59" s="95" t="s">
        <v>80</v>
      </c>
      <c r="G59" s="110" t="s">
        <v>81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2014-11-08T05:07:22Z</dcterms:modified>
</coreProperties>
</file>