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nd Trader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3" i="9" l="1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13" i="9" l="1"/>
  <c r="AK13" i="9"/>
  <c r="AJ13" i="9"/>
  <c r="AI13" i="9"/>
  <c r="AH13" i="9"/>
  <c r="AG13" i="9"/>
  <c r="AE13" i="9"/>
  <c r="AD13" i="9"/>
  <c r="R13" i="8"/>
  <c r="Y13" i="8" s="1"/>
  <c r="Z13" i="8" s="1"/>
  <c r="AF13" i="9" l="1"/>
  <c r="AM13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<sst xmlns="http://schemas.openxmlformats.org/spreadsheetml/2006/main" count="183" uniqueCount="124">
  <si>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</si>
  <si>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</si>
  <si>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</si>
  <si>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</si>
  <si>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</si>
  <si>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</si>
  <si>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</si>
  <si>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</si>
  <si>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</si>
  <si>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</si>
  <si>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</si>
  <si>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</si>
  <si>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</si>
  <si>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</si>
  <si>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</si>
  <si>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</si>
  <si>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</si>
  <si>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</si>
  <si>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</si>
  <si>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</si>
  <si>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</si>
  <si>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</si>
  <si>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</si>
  <si>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</si>
  <si>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</si>
  <si>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</si>
  <si>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</si>
  <si>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</si>
  <si>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</si>
  <si>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</si>
  <si>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</si>
  <si>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</si>
  <si>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</si>
  <si>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</si>
  <si>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</si>
  <si>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</si>
  <si>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</si>
  <si>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</si>
  <si>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</si>
  <si>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</si>
  <si>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</si>
  <si>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</si>
  <si>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</si>
  <si>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</si>
  <si>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</si>
  <si>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</si>
  <si>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</si>
  <si>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</si>
  <si>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</si>
  <si>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</si>
  <si>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</si>
  <si>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</si>
  <si>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</si>
  <si>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</si>
  <si>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</si>
  <si>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</si>
  <si>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</si>
  <si>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</si>
  <si>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</si>
  <si>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</si>
  <si>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</si>
  <si>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</si>
  <si>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</si>
  <si>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</si>
  <si>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</si>
  <si>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</si>
  <si>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</si>
  <si>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</si>
  <si>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</si>
  <si>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</si>
  <si>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</si>
  <si>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</si>
  <si>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</si>
  <si>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</si>
  <si>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</si>
  <si>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</si>
  <si>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</si>
  <si>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</si>
  <si>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</si>
  <si>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</si>
  <si>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</si>
  <si>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</si>
  <si>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</si>
  <si>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</si>
  <si>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</si>
  <si>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</si>
  <si>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</si>
  <si>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</si>
  <si>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</si>
  <si>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</si>
  <si>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</si>
  <si>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</si>
  <si>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</si>
  <si>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</si>
  <si>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</si>
  <si>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</si>
  <si>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</si>
  <si>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</si>
  <si>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</si>
  <si>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</si>
  <si>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</si>
  <si>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</si>
  <si>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</si>
  <si>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</si>
  <si>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</si>
  <si>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</si>
  <si>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</si>
  <si>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</si>
  <si>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</si>
  <si>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</si>
  <si>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</si>
  <si>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</si>
  <si>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</si>
  <si>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</si>
  <si>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</si>
  <si>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</si>
  <si>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</si>
  <si>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Supply of sand for sand bag shoring works brought from out side.</t>
  </si>
  <si>
    <t>Supply of Gunny Bags</t>
  </si>
  <si>
    <t>Supply of soil for filling work from the tractor trolley of capacity of 80 cft.</t>
  </si>
  <si>
    <t>Truck</t>
  </si>
  <si>
    <t>Tractor trolley/Trip</t>
  </si>
  <si>
    <t>203010000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</si>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</sst>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2" fontId="1" fillId="0" borderId="0" xfId="0" applyNumberFormat="1" applyFo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3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customWidth="true" style="1" width="13.28515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5" customWidth="true" style="34" width="17.5703125" collapsed="false"/>
    <col min="26" max="26" customWidth="true" style="34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5"/>
    </row>
    <row r="5" spans="1:71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8"/>
      <c r="BB5" s="118"/>
      <c r="BC5" s="118"/>
      <c r="BD5" s="118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8"/>
      <c r="AB6" s="8"/>
      <c r="AC6" s="8"/>
      <c r="AD6" s="8"/>
      <c r="AE6" s="8"/>
      <c r="AF6" s="11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"/>
      <c r="AT6" s="118"/>
      <c r="AU6" s="118"/>
      <c r="AV6" s="118"/>
      <c r="AW6" s="11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0.25" customHeight="1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0.75" customHeight="1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20.25" customHeight="1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</row>
    <row r="13" spans="1:71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6" customWidth="true" style="34" width="17.5703125" collapsed="false"/>
    <col min="27" max="27" customWidth="true" style="103" width="3.85546875" collapsed="false"/>
    <col min="28" max="28" customWidth="true" style="34" width="11.7109375" collapsed="false"/>
    <col min="29" max="29" customWidth="true" style="34" width="13.0" collapsed="false"/>
    <col min="30" max="30" customWidth="true" style="34" width="11.85546875" collapsed="false"/>
    <col min="31" max="31" customWidth="true" style="34" width="10.5703125" collapsed="false"/>
    <col min="32" max="32" customWidth="true" style="34" width="17.5703125" collapsed="false"/>
    <col min="33" max="33" customWidth="true" style="34" width="11.7109375" collapsed="false"/>
    <col min="34" max="34" customWidth="true" style="34" width="18.140625" collapsed="false"/>
    <col min="35" max="39" customWidth="true" style="34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26</v>
      </c>
    </row>
    <row r="4" spans="1:84" x14ac:dyDescent="0.25">
      <c r="A4" s="1" t="s">
        <v>25</v>
      </c>
      <c r="G4" s="115"/>
      <c r="AD4" s="34" t="n">
        <f>SUM(AD8:AD13)</f>
        <v>0.0</v>
      </c>
      <c r="AE4" s="34" t="n">
        <f>SUM(AE8:AE13)</f>
        <v>0.0</v>
      </c>
      <c r="AF4" s="34" t="n">
        <f>SUM(AF8:AF13)</f>
        <v>0.0</v>
      </c>
      <c r="AG4" s="34" t="n">
        <f>SUM(AG8:AG13)</f>
        <v>0.0</v>
      </c>
      <c r="AH4" s="34" t="n">
        <f>SUM(AH8:AH13)</f>
        <v>0.0</v>
      </c>
      <c r="AI4" s="34" t="n">
        <f>SUM(AI8:AI13)</f>
        <v>0.0</v>
      </c>
      <c r="AJ4" s="34" t="n">
        <f>SUM(AJ8:AJ13)</f>
        <v>0.0</v>
      </c>
      <c r="AK4" s="34" t="n">
        <f>SUM(AK8:AK13)</f>
        <v>0.0</v>
      </c>
      <c r="AL4" s="34" t="n">
        <f>SUM(AL8:AL13)</f>
        <v>0.0</v>
      </c>
      <c r="AM4" s="34" t="n">
        <f>SUM(AM8:AM13)</f>
        <v>0.0</v>
      </c>
    </row>
    <row r="5" spans="1:8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8"/>
      <c r="BO5" s="118"/>
      <c r="BP5" s="118"/>
      <c r="BQ5" s="118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104"/>
      <c r="AB6" s="117" t="s">
        <v>102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8"/>
      <c r="AO6" s="8"/>
      <c r="AP6" s="8"/>
      <c r="AQ6" s="8"/>
      <c r="AR6" s="8"/>
      <c r="AS6" s="11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"/>
      <c r="BG6" s="118"/>
      <c r="BH6" s="118"/>
      <c r="BI6" s="118"/>
      <c r="BJ6" s="11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105"/>
      <c r="AB7" s="23" t="s">
        <v>103</v>
      </c>
      <c r="AC7" s="23" t="s">
        <v>104</v>
      </c>
      <c r="AD7" s="23" t="s">
        <v>105</v>
      </c>
      <c r="AE7" s="23" t="s">
        <v>106</v>
      </c>
      <c r="AF7" s="23" t="s">
        <v>107</v>
      </c>
      <c r="AG7" s="23" t="s">
        <v>109</v>
      </c>
      <c r="AH7" s="21" t="s">
        <v>110</v>
      </c>
      <c r="AI7" s="21" t="s">
        <v>111</v>
      </c>
      <c r="AJ7" s="21" t="s">
        <v>112</v>
      </c>
      <c r="AK7" s="23" t="s">
        <v>113</v>
      </c>
      <c r="AL7" s="21" t="s">
        <v>114</v>
      </c>
      <c r="AM7" s="21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105"/>
      <c r="AB8" s="23">
        <v>0</v>
      </c>
      <c r="AC8" s="23">
        <v>0</v>
      </c>
      <c r="AD8" s="23" t="n">
        <f>P8*AB8*AC8/100</f>
        <v>0.0</v>
      </c>
      <c r="AE8" s="23" t="n">
        <f>Q8*AB8*AC8/100</f>
        <v>0.0</v>
      </c>
      <c r="AF8" s="23" t="n">
        <f>AD8+AE8</f>
        <v>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5"/>
      <c r="AB9" s="23">
        <v>0</v>
      </c>
      <c r="AC9" s="23">
        <v>0</v>
      </c>
      <c r="AD9" s="23" t="n">
        <f t="shared" ref="AD9:AD12" si="3">P9*AB9*AC9/100</f>
        <v>0.0</v>
      </c>
      <c r="AE9" s="23" t="n">
        <f t="shared" ref="AE9:AE12" si="4">Q9*AB9*AC9/100</f>
        <v>0.0</v>
      </c>
      <c r="AF9" s="23" t="n">
        <f t="shared" ref="AF9:AF12" si="5">AD9+AE9</f>
        <v>0.0</v>
      </c>
      <c r="AG9" s="23" t="n">
        <f t="shared" ref="AG9:AG12" si="6">S9*AB9*AC9/100</f>
        <v>0.0</v>
      </c>
      <c r="AH9" s="23" t="n">
        <f t="shared" ref="AH9:AH12" si="7">T9*AB9*AC9/100</f>
        <v>0.0</v>
      </c>
      <c r="AI9" s="23" t="n">
        <f t="shared" ref="AI9:AI12" si="8">U9*AB9*AC9/100</f>
        <v>0.0</v>
      </c>
      <c r="AJ9" s="23" t="n">
        <f t="shared" ref="AJ9:AJ12" si="9">V9*AB9*AC9/100</f>
        <v>0.0</v>
      </c>
      <c r="AK9" s="23" t="n">
        <f t="shared" ref="AK9:AK12" si="10">W9*AB9*AC9/100</f>
        <v>0.0</v>
      </c>
      <c r="AL9" s="23" t="n">
        <f t="shared" ref="AL9:AL12" si="11">X9*AB9*AC9/100</f>
        <v>0.0</v>
      </c>
      <c r="AM9" s="23" t="n">
        <f t="shared" ref="AM9:AM13" si="12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5"/>
      <c r="AB10" s="23">
        <v>0</v>
      </c>
      <c r="AC10" s="23">
        <v>0</v>
      </c>
      <c r="AD10" s="23" t="n">
        <f t="shared" si="3"/>
        <v>0.0</v>
      </c>
      <c r="AE10" s="23" t="n">
        <f t="shared" si="4"/>
        <v>0.0</v>
      </c>
      <c r="AF10" s="23" t="n">
        <f t="shared" si="5"/>
        <v>0.0</v>
      </c>
      <c r="AG10" s="23" t="n">
        <f t="shared" si="6"/>
        <v>0.0</v>
      </c>
      <c r="AH10" s="23" t="n">
        <f t="shared" si="7"/>
        <v>0.0</v>
      </c>
      <c r="AI10" s="23" t="n">
        <f t="shared" si="8"/>
        <v>0.0</v>
      </c>
      <c r="AJ10" s="23" t="n">
        <f t="shared" si="9"/>
        <v>0.0</v>
      </c>
      <c r="AK10" s="23" t="n">
        <f t="shared" si="10"/>
        <v>0.0</v>
      </c>
      <c r="AL10" s="23" t="n">
        <f t="shared" si="11"/>
        <v>0.0</v>
      </c>
      <c r="AM10" s="23" t="n">
        <f t="shared" si="12"/>
        <v>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  <c r="AA11" s="105"/>
      <c r="AB11" s="23">
        <v>0</v>
      </c>
      <c r="AC11" s="23">
        <v>0</v>
      </c>
      <c r="AD11" s="23" t="n">
        <f t="shared" si="3"/>
        <v>0.0</v>
      </c>
      <c r="AE11" s="23" t="n">
        <f t="shared" si="4"/>
        <v>0.0</v>
      </c>
      <c r="AF11" s="23" t="n">
        <f t="shared" si="5"/>
        <v>0.0</v>
      </c>
      <c r="AG11" s="23" t="n">
        <f t="shared" si="6"/>
        <v>0.0</v>
      </c>
      <c r="AH11" s="23" t="n">
        <f t="shared" si="7"/>
        <v>0.0</v>
      </c>
      <c r="AI11" s="23" t="n">
        <f t="shared" si="8"/>
        <v>0.0</v>
      </c>
      <c r="AJ11" s="23" t="n">
        <f t="shared" si="9"/>
        <v>0.0</v>
      </c>
      <c r="AK11" s="23" t="n">
        <f t="shared" si="10"/>
        <v>0.0</v>
      </c>
      <c r="AL11" s="23" t="n">
        <f t="shared" si="11"/>
        <v>0.0</v>
      </c>
      <c r="AM11" s="23" t="n">
        <f t="shared" si="12"/>
        <v>0.0</v>
      </c>
    </row>
    <row r="12" spans="1:84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  <c r="AA12" s="105"/>
      <c r="AB12" s="23">
        <v>0</v>
      </c>
      <c r="AC12" s="23">
        <v>0</v>
      </c>
      <c r="AD12" s="23" t="n">
        <f t="shared" si="3"/>
        <v>0.0</v>
      </c>
      <c r="AE12" s="23" t="n">
        <f t="shared" si="4"/>
        <v>0.0</v>
      </c>
      <c r="AF12" s="23" t="n">
        <f t="shared" si="5"/>
        <v>0.0</v>
      </c>
      <c r="AG12" s="23" t="n">
        <f t="shared" si="6"/>
        <v>0.0</v>
      </c>
      <c r="AH12" s="23" t="n">
        <f t="shared" si="7"/>
        <v>0.0</v>
      </c>
      <c r="AI12" s="23" t="n">
        <f t="shared" si="8"/>
        <v>0.0</v>
      </c>
      <c r="AJ12" s="23" t="n">
        <f t="shared" si="9"/>
        <v>0.0</v>
      </c>
      <c r="AK12" s="23" t="n">
        <f t="shared" si="10"/>
        <v>0.0</v>
      </c>
      <c r="AL12" s="23" t="n">
        <f t="shared" si="11"/>
        <v>0.0</v>
      </c>
      <c r="AM12" s="23" t="n">
        <f t="shared" si="12"/>
        <v>0.0</v>
      </c>
    </row>
    <row r="13" spans="1:84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105"/>
      <c r="AB13" s="23">
        <v>0</v>
      </c>
      <c r="AC13" s="23">
        <v>0</v>
      </c>
      <c r="AD13" s="23" t="n">
        <f>P13*AB13*AC13/100</f>
        <v>0.0</v>
      </c>
      <c r="AE13" s="23" t="n">
        <f>Q13*AB13*AC13/100</f>
        <v>0.0</v>
      </c>
      <c r="AF13" s="23" t="n">
        <f>AD13+AE13</f>
        <v>0.0</v>
      </c>
      <c r="AG13" s="23" t="n">
        <f>S13*AB13*AC13/100</f>
        <v>0.0</v>
      </c>
      <c r="AH13" s="23" t="n">
        <f>T13*AB13*AC13/100</f>
        <v>0.0</v>
      </c>
      <c r="AI13" s="23" t="n">
        <f>U13*AB13*AC13/100</f>
        <v>0.0</v>
      </c>
      <c r="AJ13" s="23" t="n">
        <f>V13*AB13*AC13/100</f>
        <v>0.0</v>
      </c>
      <c r="AK13" s="23" t="n">
        <f>W13*AB13*AC13/100</f>
        <v>0.0</v>
      </c>
      <c r="AL13" s="23" t="n">
        <f>X13*AB13*AC13/100</f>
        <v>0.0</v>
      </c>
      <c r="AM13" s="23" t="n">
        <f t="shared" si="12"/>
        <v>0.0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249" t="s">
        <v>30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31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32</v>
      </c>
      <c r="B3" s="256"/>
      <c r="C3" s="256"/>
      <c r="D3" s="256"/>
      <c r="E3" s="256"/>
      <c r="F3" s="256"/>
      <c r="G3" s="257" t="s">
        <v>33</v>
      </c>
      <c r="H3" s="258"/>
      <c r="I3" s="259"/>
      <c r="J3" s="38"/>
    </row>
    <row r="4" spans="1:10" s="38" customFormat="1" ht="15" x14ac:dyDescent="0.25">
      <c r="A4" s="260" t="s">
        <v>34</v>
      </c>
      <c r="B4" s="261"/>
      <c r="C4" s="39" t="s">
        <v>35</v>
      </c>
      <c r="D4" s="40"/>
      <c r="E4" s="40"/>
      <c r="F4" s="41"/>
      <c r="G4" s="262" t="s">
        <v>36</v>
      </c>
      <c r="H4" s="263"/>
      <c r="I4" s="264"/>
    </row>
    <row r="5" spans="1:10" s="38" customFormat="1" ht="15.75" thickBot="1" x14ac:dyDescent="0.3">
      <c r="A5" s="268" t="s">
        <v>37</v>
      </c>
      <c r="B5" s="269"/>
      <c r="C5" s="270" t="s">
        <v>38</v>
      </c>
      <c r="D5" s="270"/>
      <c r="E5" s="270"/>
      <c r="F5" s="271"/>
      <c r="G5" s="265"/>
      <c r="H5" s="266"/>
      <c r="I5" s="267"/>
    </row>
    <row r="6" spans="1:10" x14ac:dyDescent="0.2">
      <c r="A6" s="235"/>
      <c r="B6" s="236"/>
      <c r="C6" s="236"/>
      <c r="D6" s="236"/>
      <c r="E6" s="42"/>
      <c r="F6" s="237"/>
      <c r="G6" s="238"/>
      <c r="H6" s="238"/>
      <c r="I6" s="239"/>
    </row>
    <row r="7" spans="1:10" x14ac:dyDescent="0.2">
      <c r="A7" s="43" t="s">
        <v>39</v>
      </c>
      <c r="B7" s="240" t="s">
        <v>40</v>
      </c>
      <c r="C7" s="240"/>
      <c r="D7" s="240"/>
      <c r="E7" s="241"/>
      <c r="F7" s="242" t="s">
        <v>41</v>
      </c>
      <c r="G7" s="243"/>
      <c r="H7" s="243"/>
      <c r="I7" s="244"/>
    </row>
    <row r="8" spans="1:10" x14ac:dyDescent="0.2">
      <c r="A8" s="245" t="s">
        <v>42</v>
      </c>
      <c r="B8" s="246"/>
      <c r="C8" s="44"/>
      <c r="D8" s="44"/>
      <c r="E8" s="42"/>
      <c r="F8" s="232" t="s">
        <v>43</v>
      </c>
      <c r="G8" s="247"/>
      <c r="H8" s="247"/>
      <c r="I8" s="248"/>
    </row>
    <row r="9" spans="1:10" x14ac:dyDescent="0.2">
      <c r="A9" s="228" t="s">
        <v>44</v>
      </c>
      <c r="B9" s="229"/>
      <c r="C9" s="229"/>
      <c r="D9" s="272" t="s">
        <v>45</v>
      </c>
      <c r="E9" s="273"/>
      <c r="F9" s="274" t="s">
        <v>46</v>
      </c>
      <c r="G9" s="274"/>
      <c r="H9" s="274"/>
      <c r="I9" s="275"/>
    </row>
    <row r="10" spans="1:10" x14ac:dyDescent="0.2">
      <c r="A10" s="228" t="s">
        <v>47</v>
      </c>
      <c r="B10" s="229"/>
      <c r="C10" s="229"/>
      <c r="D10" s="230">
        <v>6905433</v>
      </c>
      <c r="E10" s="231"/>
      <c r="F10" s="232" t="s">
        <v>48</v>
      </c>
      <c r="G10" s="233"/>
      <c r="H10" s="233"/>
      <c r="I10" s="234"/>
    </row>
    <row r="11" spans="1:10" x14ac:dyDescent="0.2">
      <c r="A11" s="45" t="s">
        <v>49</v>
      </c>
      <c r="B11" s="44"/>
      <c r="C11" s="46"/>
      <c r="D11" s="213"/>
      <c r="E11" s="214"/>
      <c r="F11" s="215" t="s">
        <v>50</v>
      </c>
      <c r="G11" s="216"/>
      <c r="H11" s="216"/>
      <c r="I11" s="217"/>
    </row>
    <row r="12" spans="1:10" ht="13.5" thickBot="1" x14ac:dyDescent="0.25">
      <c r="A12" s="218" t="s">
        <v>51</v>
      </c>
      <c r="B12" s="219"/>
      <c r="C12" s="219"/>
      <c r="D12" s="220"/>
      <c r="E12" s="221"/>
      <c r="F12" s="47"/>
      <c r="G12" s="222"/>
      <c r="H12" s="223"/>
      <c r="I12" s="224"/>
    </row>
    <row r="13" spans="1:10" ht="26.25" thickBot="1" x14ac:dyDescent="0.25">
      <c r="A13" s="48" t="s">
        <v>0</v>
      </c>
      <c r="B13" s="225" t="s">
        <v>52</v>
      </c>
      <c r="C13" s="225"/>
      <c r="D13" s="225"/>
      <c r="E13" s="225"/>
      <c r="F13" s="49" t="s">
        <v>53</v>
      </c>
      <c r="G13" s="50" t="s">
        <v>54</v>
      </c>
      <c r="H13" s="226" t="s">
        <v>55</v>
      </c>
      <c r="I13" s="227"/>
    </row>
    <row r="14" spans="1:10" x14ac:dyDescent="0.2">
      <c r="A14" s="51"/>
      <c r="B14" s="203" t="s">
        <v>56</v>
      </c>
      <c r="C14" s="204"/>
      <c r="D14" s="204"/>
      <c r="E14" s="205"/>
      <c r="F14" s="52"/>
      <c r="G14" s="53" t="s">
        <v>57</v>
      </c>
      <c r="H14" s="206"/>
      <c r="I14" s="207"/>
    </row>
    <row r="15" spans="1:10" ht="13.5" thickBot="1" x14ac:dyDescent="0.25">
      <c r="A15" s="54"/>
      <c r="B15" s="157" t="s">
        <v>58</v>
      </c>
      <c r="C15" s="158"/>
      <c r="D15" s="158"/>
      <c r="E15" s="208"/>
      <c r="F15" s="55"/>
      <c r="G15" s="56" t="s">
        <v>59</v>
      </c>
      <c r="H15" s="209"/>
      <c r="I15" s="210"/>
    </row>
    <row r="16" spans="1:10" ht="15" x14ac:dyDescent="0.2">
      <c r="A16" s="57" t="s">
        <v>60</v>
      </c>
      <c r="B16" s="185" t="s">
        <v>61</v>
      </c>
      <c r="C16" s="185"/>
      <c r="D16" s="185"/>
      <c r="E16" s="185"/>
      <c r="F16" s="58"/>
      <c r="G16" s="59"/>
      <c r="H16" s="211"/>
      <c r="I16" s="212"/>
    </row>
    <row r="17" spans="1:9" x14ac:dyDescent="0.2">
      <c r="A17" s="51">
        <f>+A15+1</f>
        <v>1</v>
      </c>
      <c r="B17" s="195" t="s">
        <v>62</v>
      </c>
      <c r="C17" s="195"/>
      <c r="D17" s="195"/>
      <c r="E17" s="195"/>
      <c r="F17" s="60"/>
      <c r="G17" s="61">
        <f t="shared" ref="G17:G22" si="0">H17-F17</f>
        <v>0</v>
      </c>
      <c r="H17" s="196">
        <f>Certification!AD4</f>
        <v>0</v>
      </c>
      <c r="I17" s="197"/>
    </row>
    <row r="18" spans="1:9" x14ac:dyDescent="0.2">
      <c r="A18" s="51">
        <f>+A17+1</f>
        <v>2</v>
      </c>
      <c r="B18" s="195" t="s">
        <v>63</v>
      </c>
      <c r="C18" s="195"/>
      <c r="D18" s="195"/>
      <c r="E18" s="195"/>
      <c r="F18" s="60"/>
      <c r="G18" s="61">
        <f t="shared" si="0"/>
        <v>0</v>
      </c>
      <c r="H18" s="196">
        <f>Certification!AE4</f>
        <v>0</v>
      </c>
      <c r="I18" s="197"/>
    </row>
    <row r="19" spans="1:9" x14ac:dyDescent="0.2">
      <c r="A19" s="51">
        <v>3</v>
      </c>
      <c r="B19" s="195" t="s">
        <v>64</v>
      </c>
      <c r="C19" s="195"/>
      <c r="D19" s="195"/>
      <c r="E19" s="195"/>
      <c r="F19" s="60"/>
      <c r="G19" s="62">
        <f t="shared" si="0"/>
        <v>0</v>
      </c>
      <c r="H19" s="201">
        <f>Certification!AG4</f>
        <v>0</v>
      </c>
      <c r="I19" s="202"/>
    </row>
    <row r="20" spans="1:9" x14ac:dyDescent="0.2">
      <c r="A20" s="51">
        <v>4</v>
      </c>
      <c r="B20" s="195" t="s">
        <v>65</v>
      </c>
      <c r="C20" s="195"/>
      <c r="D20" s="195"/>
      <c r="E20" s="195"/>
      <c r="F20" s="63"/>
      <c r="G20" s="61">
        <f t="shared" si="0"/>
        <v>0</v>
      </c>
      <c r="H20" s="196">
        <f>Certification!AH4+Certification!AI4+Certification!AJ4+Certification!AK4</f>
        <v>0</v>
      </c>
      <c r="I20" s="197"/>
    </row>
    <row r="21" spans="1:9" x14ac:dyDescent="0.2">
      <c r="A21" s="51">
        <v>5</v>
      </c>
      <c r="B21" s="195" t="s">
        <v>66</v>
      </c>
      <c r="C21" s="195"/>
      <c r="D21" s="195"/>
      <c r="E21" s="195"/>
      <c r="F21" s="63"/>
      <c r="G21" s="61">
        <f t="shared" si="0"/>
        <v>0</v>
      </c>
      <c r="H21" s="196">
        <f>Certification!AL4</f>
        <v>0</v>
      </c>
      <c r="I21" s="197"/>
    </row>
    <row r="22" spans="1:9" ht="15.75" thickBot="1" x14ac:dyDescent="0.25">
      <c r="A22" s="64" t="s">
        <v>60</v>
      </c>
      <c r="B22" s="198" t="s">
        <v>67</v>
      </c>
      <c r="C22" s="198"/>
      <c r="D22" s="198"/>
      <c r="E22" s="198"/>
      <c r="F22" s="65">
        <f>SUM(F17:F21)</f>
        <v>0</v>
      </c>
      <c r="G22" s="66">
        <f t="shared" si="0"/>
        <v>0</v>
      </c>
      <c r="H22" s="199">
        <f>SUM(H17:H21)</f>
        <v>0</v>
      </c>
      <c r="I22" s="200"/>
    </row>
    <row r="23" spans="1:9" ht="15" x14ac:dyDescent="0.2">
      <c r="A23" s="67" t="s">
        <v>68</v>
      </c>
      <c r="B23" s="192" t="s">
        <v>69</v>
      </c>
      <c r="C23" s="192"/>
      <c r="D23" s="192"/>
      <c r="E23" s="192"/>
      <c r="F23" s="68"/>
      <c r="G23" s="69"/>
      <c r="H23" s="193"/>
      <c r="I23" s="194"/>
    </row>
    <row r="24" spans="1:9" x14ac:dyDescent="0.2">
      <c r="A24" s="51">
        <v>1</v>
      </c>
      <c r="B24" s="180" t="s">
        <v>70</v>
      </c>
      <c r="C24" s="180"/>
      <c r="D24" s="180"/>
      <c r="E24" s="180"/>
      <c r="F24" s="60"/>
      <c r="G24" s="61"/>
      <c r="H24" s="181"/>
      <c r="I24" s="182"/>
    </row>
    <row r="25" spans="1:9" x14ac:dyDescent="0.2">
      <c r="A25" s="51">
        <v>2</v>
      </c>
      <c r="B25" s="180" t="s">
        <v>71</v>
      </c>
      <c r="C25" s="180"/>
      <c r="D25" s="180"/>
      <c r="E25" s="180"/>
      <c r="F25" s="70"/>
      <c r="G25" s="61"/>
      <c r="H25" s="181"/>
      <c r="I25" s="182"/>
    </row>
    <row r="26" spans="1:9" x14ac:dyDescent="0.2">
      <c r="A26" s="51">
        <v>3</v>
      </c>
      <c r="B26" s="180" t="s">
        <v>72</v>
      </c>
      <c r="C26" s="180"/>
      <c r="D26" s="180"/>
      <c r="E26" s="180"/>
      <c r="F26" s="70"/>
      <c r="G26" s="71"/>
      <c r="H26" s="181"/>
      <c r="I26" s="182"/>
    </row>
    <row r="27" spans="1:9" x14ac:dyDescent="0.2">
      <c r="A27" s="51">
        <v>4</v>
      </c>
      <c r="B27" s="180" t="s">
        <v>73</v>
      </c>
      <c r="C27" s="180"/>
      <c r="D27" s="180"/>
      <c r="E27" s="180"/>
      <c r="F27" s="70"/>
      <c r="G27" s="71"/>
      <c r="H27" s="181"/>
      <c r="I27" s="182"/>
    </row>
    <row r="28" spans="1:9" x14ac:dyDescent="0.2">
      <c r="A28" s="51">
        <v>5</v>
      </c>
      <c r="B28" s="180" t="s">
        <v>74</v>
      </c>
      <c r="C28" s="180"/>
      <c r="D28" s="180"/>
      <c r="E28" s="180"/>
      <c r="F28" s="70"/>
      <c r="G28" s="71"/>
      <c r="H28" s="181"/>
      <c r="I28" s="182"/>
    </row>
    <row r="29" spans="1:9" x14ac:dyDescent="0.2">
      <c r="A29" s="51">
        <v>6</v>
      </c>
      <c r="B29" s="180" t="s">
        <v>75</v>
      </c>
      <c r="C29" s="180"/>
      <c r="D29" s="180"/>
      <c r="E29" s="180"/>
      <c r="F29" s="70"/>
      <c r="G29" s="71"/>
      <c r="H29" s="181"/>
      <c r="I29" s="182"/>
    </row>
    <row r="30" spans="1:9" x14ac:dyDescent="0.2">
      <c r="A30" s="51">
        <v>7</v>
      </c>
      <c r="B30" s="180" t="s">
        <v>76</v>
      </c>
      <c r="C30" s="180"/>
      <c r="D30" s="180"/>
      <c r="E30" s="180"/>
      <c r="F30" s="72"/>
      <c r="G30" s="71"/>
      <c r="H30" s="181"/>
      <c r="I30" s="182"/>
    </row>
    <row r="31" spans="1:9" x14ac:dyDescent="0.2">
      <c r="A31" s="51">
        <v>8</v>
      </c>
      <c r="B31" s="180" t="s">
        <v>77</v>
      </c>
      <c r="C31" s="180"/>
      <c r="D31" s="180"/>
      <c r="E31" s="180"/>
      <c r="F31" s="60"/>
      <c r="G31" s="61"/>
      <c r="H31" s="181"/>
      <c r="I31" s="182"/>
    </row>
    <row r="32" spans="1:9" x14ac:dyDescent="0.2">
      <c r="A32" s="51">
        <v>9</v>
      </c>
      <c r="B32" s="180" t="s">
        <v>78</v>
      </c>
      <c r="C32" s="180"/>
      <c r="D32" s="180"/>
      <c r="E32" s="180"/>
      <c r="F32" s="60"/>
      <c r="G32" s="61">
        <f>H32-F32</f>
        <v>0</v>
      </c>
      <c r="H32" s="188"/>
      <c r="I32" s="189"/>
    </row>
    <row r="33" spans="1:11" x14ac:dyDescent="0.2">
      <c r="A33" s="51">
        <v>10</v>
      </c>
      <c r="B33" s="180" t="s">
        <v>79</v>
      </c>
      <c r="C33" s="180"/>
      <c r="D33" s="180"/>
      <c r="E33" s="180"/>
      <c r="F33" s="60"/>
      <c r="G33" s="73"/>
      <c r="H33" s="188"/>
      <c r="I33" s="189"/>
    </row>
    <row r="34" spans="1:11" ht="15.75" thickBot="1" x14ac:dyDescent="0.25">
      <c r="A34" s="74" t="s">
        <v>80</v>
      </c>
      <c r="B34" s="174" t="s">
        <v>81</v>
      </c>
      <c r="C34" s="174"/>
      <c r="D34" s="174"/>
      <c r="E34" s="174"/>
      <c r="F34" s="75">
        <f>SUM(F24:F33)</f>
        <v>0</v>
      </c>
      <c r="G34" s="75">
        <f>H34-F34</f>
        <v>0</v>
      </c>
      <c r="H34" s="190">
        <f>SUM(H24:H33)</f>
        <v>0</v>
      </c>
      <c r="I34" s="191"/>
    </row>
    <row r="35" spans="1:11" ht="15" x14ac:dyDescent="0.2">
      <c r="A35" s="57" t="s">
        <v>82</v>
      </c>
      <c r="B35" s="185" t="s">
        <v>83</v>
      </c>
      <c r="C35" s="185"/>
      <c r="D35" s="185"/>
      <c r="E35" s="185"/>
      <c r="F35" s="76"/>
      <c r="G35" s="77">
        <f>H35-F35</f>
        <v>0</v>
      </c>
      <c r="H35" s="186"/>
      <c r="I35" s="187"/>
    </row>
    <row r="36" spans="1:11" x14ac:dyDescent="0.2">
      <c r="A36" s="78">
        <v>1</v>
      </c>
      <c r="B36" s="180" t="s">
        <v>84</v>
      </c>
      <c r="C36" s="180"/>
      <c r="D36" s="180"/>
      <c r="E36" s="180"/>
      <c r="F36" s="79"/>
      <c r="G36" s="61">
        <f>H36-F36</f>
        <v>0</v>
      </c>
      <c r="H36" s="181"/>
      <c r="I36" s="182"/>
    </row>
    <row r="37" spans="1:11" x14ac:dyDescent="0.2">
      <c r="A37" s="78">
        <v>2</v>
      </c>
      <c r="B37" s="180" t="s">
        <v>85</v>
      </c>
      <c r="C37" s="180"/>
      <c r="D37" s="180"/>
      <c r="E37" s="180"/>
      <c r="F37" s="79"/>
      <c r="G37" s="61">
        <f>H37-F37</f>
        <v>0</v>
      </c>
      <c r="H37" s="181"/>
      <c r="I37" s="182"/>
    </row>
    <row r="38" spans="1:11" x14ac:dyDescent="0.2">
      <c r="A38" s="78">
        <v>3</v>
      </c>
      <c r="B38" s="180" t="s">
        <v>86</v>
      </c>
      <c r="C38" s="180"/>
      <c r="D38" s="180"/>
      <c r="E38" s="180"/>
      <c r="F38" s="79"/>
      <c r="G38" s="61">
        <f>H38-F38</f>
        <v>0</v>
      </c>
      <c r="H38" s="181"/>
      <c r="I38" s="182"/>
    </row>
    <row r="39" spans="1:11" x14ac:dyDescent="0.2">
      <c r="A39" s="78">
        <v>4</v>
      </c>
      <c r="B39" s="180" t="s">
        <v>87</v>
      </c>
      <c r="C39" s="180"/>
      <c r="D39" s="180"/>
      <c r="E39" s="180"/>
      <c r="F39" s="79"/>
      <c r="G39" s="61"/>
      <c r="H39" s="172"/>
      <c r="I39" s="173"/>
    </row>
    <row r="40" spans="1:11" ht="14.25" x14ac:dyDescent="0.2">
      <c r="A40" s="78"/>
      <c r="B40" s="171" t="s">
        <v>88</v>
      </c>
      <c r="C40" s="171"/>
      <c r="D40" s="171"/>
      <c r="E40" s="171"/>
      <c r="F40" s="80"/>
      <c r="G40" s="81">
        <f>H40-F40</f>
        <v>0</v>
      </c>
      <c r="H40" s="183"/>
      <c r="I40" s="184"/>
      <c r="J40" s="82"/>
    </row>
    <row r="41" spans="1:11" ht="14.25" x14ac:dyDescent="0.2">
      <c r="A41" s="78"/>
      <c r="B41" s="171" t="s">
        <v>89</v>
      </c>
      <c r="C41" s="171"/>
      <c r="D41" s="171"/>
      <c r="E41" s="171"/>
      <c r="F41" s="80"/>
      <c r="G41" s="81">
        <f>H41-F41</f>
        <v>0</v>
      </c>
      <c r="H41" s="172"/>
      <c r="I41" s="173"/>
      <c r="J41" s="82"/>
    </row>
    <row r="42" spans="1:11" s="38" customFormat="1" ht="15.75" thickBot="1" x14ac:dyDescent="0.3">
      <c r="A42" s="74" t="s">
        <v>82</v>
      </c>
      <c r="B42" s="174" t="s">
        <v>90</v>
      </c>
      <c r="C42" s="174"/>
      <c r="D42" s="174"/>
      <c r="E42" s="174"/>
      <c r="F42" s="83">
        <f>SUM(F36:F41)</f>
        <v>0</v>
      </c>
      <c r="G42" s="83">
        <f>H42-F42</f>
        <v>0</v>
      </c>
      <c r="H42" s="175">
        <f>SUM(H36:H41)</f>
        <v>0</v>
      </c>
      <c r="I42" s="176"/>
      <c r="J42" s="84"/>
      <c r="K42" s="85"/>
    </row>
    <row r="43" spans="1:11" s="38" customFormat="1" ht="18.75" thickBot="1" x14ac:dyDescent="0.3">
      <c r="A43" s="86"/>
      <c r="B43" s="177" t="s">
        <v>91</v>
      </c>
      <c r="C43" s="177"/>
      <c r="D43" s="177"/>
      <c r="E43" s="177"/>
      <c r="F43" s="87"/>
      <c r="G43" s="88">
        <f>G42+G34+G22</f>
        <v>0</v>
      </c>
      <c r="H43" s="178">
        <f>H22-H34+H42</f>
        <v>0</v>
      </c>
      <c r="I43" s="179"/>
      <c r="J43" s="84"/>
      <c r="K43" s="85"/>
    </row>
    <row r="44" spans="1:11" s="38" customFormat="1" ht="18" x14ac:dyDescent="0.25">
      <c r="A44" s="89"/>
      <c r="B44" s="149" t="s">
        <v>92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51"/>
      <c r="B45" s="152" t="s">
        <v>93</v>
      </c>
      <c r="C45" s="153"/>
      <c r="D45" s="153"/>
      <c r="E45" s="154"/>
      <c r="F45" s="155"/>
      <c r="G45" s="155"/>
      <c r="H45" s="155"/>
      <c r="I45" s="156"/>
    </row>
    <row r="46" spans="1:11" x14ac:dyDescent="0.2">
      <c r="A46" s="54"/>
      <c r="B46" s="157" t="s">
        <v>94</v>
      </c>
      <c r="C46" s="158"/>
      <c r="D46" s="161"/>
      <c r="E46" s="161"/>
      <c r="F46" s="161"/>
      <c r="G46" s="161"/>
      <c r="H46" s="161"/>
      <c r="I46" s="162"/>
    </row>
    <row r="47" spans="1:11" x14ac:dyDescent="0.2">
      <c r="A47" s="90"/>
      <c r="B47" s="159"/>
      <c r="C47" s="160"/>
      <c r="D47" s="163"/>
      <c r="E47" s="163"/>
      <c r="F47" s="163"/>
      <c r="G47" s="163"/>
      <c r="H47" s="163"/>
      <c r="I47" s="16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5" t="s">
        <v>95</v>
      </c>
      <c r="B49" s="166"/>
      <c r="C49" s="165" t="s">
        <v>96</v>
      </c>
      <c r="D49" s="166"/>
      <c r="E49" s="167"/>
      <c r="F49" s="97" t="s">
        <v>97</v>
      </c>
      <c r="G49" s="168" t="s">
        <v>97</v>
      </c>
      <c r="H49" s="169"/>
      <c r="I49" s="170"/>
    </row>
    <row r="50" spans="1:9" x14ac:dyDescent="0.2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 x14ac:dyDescent="0.2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 x14ac:dyDescent="0.2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 x14ac:dyDescent="0.2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 x14ac:dyDescent="0.2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 x14ac:dyDescent="0.2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 x14ac:dyDescent="0.2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 x14ac:dyDescent="0.2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x14ac:dyDescent="0.2">
      <c r="A58" s="143"/>
      <c r="B58" s="144"/>
      <c r="C58" s="145"/>
      <c r="D58" s="146"/>
      <c r="E58" s="147"/>
      <c r="F58" s="98"/>
      <c r="G58" s="143"/>
      <c r="H58" s="148"/>
      <c r="I58" s="144"/>
    </row>
    <row r="59" spans="1:9" ht="15" thickBot="1" x14ac:dyDescent="0.25">
      <c r="A59" s="122" t="s">
        <v>98</v>
      </c>
      <c r="B59" s="123"/>
      <c r="C59" s="122" t="s">
        <v>99</v>
      </c>
      <c r="D59" s="124"/>
      <c r="E59" s="123"/>
      <c r="F59" s="99" t="s">
        <v>100</v>
      </c>
      <c r="G59" s="122" t="s">
        <v>101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2014-09-03T11:38:10Z</dcterms:modified>
</coreProperties>
</file>