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Sriraj.Raghavan\Desktop\"/>
    </mc:Choice>
  </mc:AlternateContent>
  <bookViews>
    <workbookView xWindow="0" yWindow="0" windowWidth="20490" windowHeight="91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10" i="9" l="1"/>
  <c r="V10" i="9" s="1"/>
  <c r="U9" i="9"/>
  <c r="V9" i="9" s="1"/>
  <c r="U8" i="9"/>
  <c r="V8" i="9" s="1"/>
  <c r="V9" i="8" l="1"/>
  <c r="V10" i="8"/>
  <c r="V8" i="8"/>
  <c r="U9" i="8"/>
  <c r="U10" i="8"/>
  <c r="U8" i="8"/>
  <c r="G39" i="10"/>
  <c r="AC4" i="9" l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Z4" i="9" l="1"/>
  <c r="AA4" i="9"/>
  <c r="AB4" i="9"/>
  <c r="AD4" i="9"/>
  <c r="H21" i="10" s="1"/>
  <c r="G21" i="10" s="1"/>
  <c r="H20" i="10"/>
  <c r="G20" i="10" s="1"/>
  <c r="H19" i="10"/>
  <c r="G19" i="10" s="1"/>
  <c r="H18" i="10"/>
  <c r="G18" i="10" s="1"/>
  <c r="H17" i="10"/>
  <c r="G17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<sst xmlns="http://schemas.openxmlformats.org/spreadsheetml/2006/main" count="152" uniqueCount="109">
  <si>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</si>
  <si>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</si>
  <si>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</si>
  <si>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</si>
  <si>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</si>
  <si>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</si>
  <si>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</si>
  <si>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</si>
  <si>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</si>
  <si>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</si>
  <si>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</si>
  <si>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</si>
  <si>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</si>
  <si>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</si>
  <si>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</si>
  <si>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</si>
  <si>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</si>
  <si>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</si>
  <si>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</si>
  <si>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</si>
  <si>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</si>
  <si>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</si>
  <si>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</si>
  <si>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</si>
  <si>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</si>
  <si>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</si>
  <si>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</si>
  <si>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</si>
  <si>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</si>
  <si>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</si>
  <si>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</si>
  <si>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</si>
  <si>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</si>
  <si>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</si>
  <si>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</si>
  <si>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</si>
  <si>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</si>
  <si>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</si>
  <si>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</si>
  <si>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</si>
  <si>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</si>
  <si>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</si>
  <si>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</si>
  <si>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</si>
  <si>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</si>
  <si>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</si>
  <si>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</si>
  <si>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</si>
  <si>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</si>
  <si>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</si>
  <si>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</si>
  <si>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</si>
  <si>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</si>
  <si>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</si>
  <si>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</si>
  <si>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</si>
  <si>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</si>
  <si>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</si>
  <si>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</si>
  <si>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</si>
  <si>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</si>
  <si>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</si>
  <si>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</si>
  <si>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</si>
  <si>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</si>
  <si>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</si>
  <si>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</si>
  <si>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</si>
  <si>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</si>
  <si>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</si>
  <si>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</si>
  <si>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</si>
  <si>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</si>
  <si>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</si>
  <si>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</si>
  <si>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</si>
  <si>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</si>
  <si>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</si>
  <si>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</si>
  <si>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</si>
  <si>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</si>
  <si>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</si>
  <si>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</si>
  <si>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</si>
  <si>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</si>
  <si>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</si>
  <si>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</si>
  <si>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</si>
  <si>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</si>
  <si>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</si>
  <si>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</si>
  <si>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</si>
  <si>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</si>
  <si>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</si>
  <si>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</si>
  <si>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</si>
  <si>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</si>
  <si>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</si>
  <si>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</si>
  <si>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</si>
  <si>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</si>
  <si>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</si>
  <si>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</si>
  <si>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Hiring charges of JCB including fuel,maintenanace,driver etc complete on hourly basis.</t>
  </si>
  <si>
    <t>Hiring charges of Tractor trolley including fuel,driver,maintenance etc. complete on hourly basis.</t>
  </si>
  <si>
    <t>Supply of unskilled on daily basis for 8 hrs. working.</t>
  </si>
  <si>
    <t>Hrs.</t>
  </si>
  <si>
    <t>203110000</t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</si>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</sst>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5" borderId="15" xfId="23" quotePrefix="1" applyFont="1" applyFill="1" applyBorder="1" applyAlignment="1">
      <alignment vertical="center"/>
    </xf>
    <xf numFmtId="0" fontId="13" fillId="5" borderId="15" xfId="23" applyFont="1" applyFill="1" applyBorder="1" applyAlignment="1">
      <alignment vertical="center"/>
    </xf>
    <xf numFmtId="0" fontId="13" fillId="5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5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5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5" borderId="6" xfId="2" applyNumberFormat="1" applyFont="1" applyFill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/>
    </xf>
    <xf numFmtId="167" fontId="9" fillId="5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5" borderId="12" xfId="2" applyNumberFormat="1" applyFont="1" applyFill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5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5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5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5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5" borderId="1" xfId="2" applyNumberFormat="1" applyFont="1" applyFill="1" applyBorder="1" applyAlignment="1">
      <alignment horizontal="center" vertical="center" wrapText="1"/>
    </xf>
    <xf numFmtId="168" fontId="11" fillId="5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5" borderId="31" xfId="2" applyNumberFormat="1" applyFont="1" applyFill="1" applyBorder="1" applyAlignment="1">
      <alignment vertical="center"/>
    </xf>
    <xf numFmtId="167" fontId="16" fillId="7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7" borderId="0" xfId="0" applyNumberFormat="1" applyFont="1" applyFill="1"/>
    <xf numFmtId="0" fontId="1" fillId="7" borderId="3" xfId="0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vertical="top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5" borderId="11" xfId="23" applyFont="1" applyFill="1" applyBorder="1" applyAlignment="1">
      <alignment horizontal="left" vertical="center"/>
    </xf>
    <xf numFmtId="0" fontId="10" fillId="5" borderId="12" xfId="23" applyFont="1" applyFill="1" applyBorder="1" applyAlignment="1">
      <alignment horizontal="left" vertical="center"/>
    </xf>
    <xf numFmtId="0" fontId="11" fillId="5" borderId="12" xfId="23" applyFont="1" applyFill="1" applyBorder="1" applyAlignment="1">
      <alignment horizontal="left" vertical="center"/>
    </xf>
    <xf numFmtId="0" fontId="12" fillId="5" borderId="12" xfId="23" applyFont="1" applyFill="1" applyBorder="1" applyAlignment="1">
      <alignment horizontal="left" vertical="center"/>
    </xf>
    <xf numFmtId="0" fontId="12" fillId="5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5" borderId="14" xfId="2" applyNumberFormat="1" applyFont="1" applyFill="1" applyBorder="1" applyAlignment="1">
      <alignment horizontal="center" vertical="center"/>
    </xf>
    <xf numFmtId="166" fontId="14" fillId="5" borderId="15" xfId="2" applyNumberFormat="1" applyFont="1" applyFill="1" applyBorder="1" applyAlignment="1">
      <alignment horizontal="center" vertical="center"/>
    </xf>
    <xf numFmtId="166" fontId="14" fillId="5" borderId="16" xfId="2" applyNumberFormat="1" applyFont="1" applyFill="1" applyBorder="1" applyAlignment="1">
      <alignment horizontal="center" vertical="center"/>
    </xf>
    <xf numFmtId="166" fontId="14" fillId="5" borderId="17" xfId="2" applyNumberFormat="1" applyFont="1" applyFill="1" applyBorder="1" applyAlignment="1">
      <alignment horizontal="center" vertical="center"/>
    </xf>
    <xf numFmtId="166" fontId="14" fillId="5" borderId="18" xfId="2" applyNumberFormat="1" applyFont="1" applyFill="1" applyBorder="1" applyAlignment="1">
      <alignment horizontal="center" vertical="center"/>
    </xf>
    <xf numFmtId="166" fontId="14" fillId="5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5" borderId="18" xfId="23" applyFont="1" applyFill="1" applyBorder="1" applyAlignment="1">
      <alignment horizontal="left" vertical="center"/>
    </xf>
    <xf numFmtId="0" fontId="10" fillId="5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5" borderId="0" xfId="23" applyFont="1" applyFill="1" applyBorder="1" applyAlignment="1">
      <alignment horizontal="left" vertical="center" wrapText="1"/>
    </xf>
    <xf numFmtId="0" fontId="9" fillId="5" borderId="21" xfId="23" applyFont="1" applyFill="1" applyBorder="1" applyAlignment="1">
      <alignment horizontal="left" vertical="center" wrapText="1"/>
    </xf>
    <xf numFmtId="0" fontId="9" fillId="5" borderId="0" xfId="23" applyFont="1" applyFill="1" applyBorder="1" applyAlignment="1">
      <alignment vertical="center"/>
    </xf>
    <xf numFmtId="0" fontId="9" fillId="5" borderId="23" xfId="23" applyFont="1" applyFill="1" applyBorder="1" applyAlignment="1">
      <alignment vertical="center"/>
    </xf>
    <xf numFmtId="167" fontId="9" fillId="5" borderId="0" xfId="2" applyNumberFormat="1" applyFont="1" applyFill="1" applyBorder="1" applyAlignment="1">
      <alignment horizontal="center" vertical="center"/>
    </xf>
    <xf numFmtId="167" fontId="9" fillId="5" borderId="21" xfId="2" applyNumberFormat="1" applyFont="1" applyFill="1" applyBorder="1" applyAlignment="1">
      <alignment horizontal="center" vertical="center"/>
    </xf>
    <xf numFmtId="0" fontId="9" fillId="5" borderId="22" xfId="23" applyFont="1" applyFill="1" applyBorder="1" applyAlignment="1">
      <alignment vertical="center" wrapText="1"/>
    </xf>
    <xf numFmtId="0" fontId="3" fillId="5" borderId="0" xfId="23" applyFont="1" applyFill="1" applyAlignment="1">
      <alignment wrapText="1"/>
    </xf>
    <xf numFmtId="0" fontId="3" fillId="5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5" borderId="0" xfId="23" applyFont="1" applyFill="1" applyBorder="1" applyAlignment="1">
      <alignment horizontal="left" vertical="justify"/>
    </xf>
    <xf numFmtId="0" fontId="9" fillId="5" borderId="21" xfId="23" applyFont="1" applyFill="1" applyBorder="1" applyAlignment="1">
      <alignment horizontal="left" vertical="justify"/>
    </xf>
    <xf numFmtId="0" fontId="15" fillId="5" borderId="22" xfId="23" applyFont="1" applyFill="1" applyBorder="1" applyAlignment="1">
      <alignment vertical="center"/>
    </xf>
    <xf numFmtId="0" fontId="15" fillId="5" borderId="0" xfId="23" applyFont="1" applyFill="1" applyBorder="1" applyAlignment="1">
      <alignment vertical="center"/>
    </xf>
    <xf numFmtId="0" fontId="15" fillId="5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5" borderId="0" xfId="23" applyFont="1" applyFill="1" applyBorder="1" applyAlignment="1">
      <alignment vertical="center" wrapText="1"/>
    </xf>
    <xf numFmtId="0" fontId="9" fillId="5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5" borderId="24" xfId="23" applyNumberFormat="1" applyFont="1" applyFill="1" applyBorder="1" applyAlignment="1">
      <alignment horizontal="center" vertical="center" wrapText="1"/>
    </xf>
    <xf numFmtId="168" fontId="9" fillId="5" borderId="25" xfId="23" applyNumberFormat="1" applyFont="1" applyFill="1" applyBorder="1" applyAlignment="1">
      <alignment horizontal="center" vertical="center" wrapText="1"/>
    </xf>
    <xf numFmtId="0" fontId="9" fillId="6" borderId="26" xfId="23" applyFont="1" applyFill="1" applyBorder="1" applyAlignment="1">
      <alignment vertical="center" wrapText="1"/>
    </xf>
    <xf numFmtId="0" fontId="9" fillId="6" borderId="24" xfId="23" applyFont="1" applyFill="1" applyBorder="1" applyAlignment="1">
      <alignment vertical="center" wrapText="1"/>
    </xf>
    <xf numFmtId="0" fontId="9" fillId="6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5" borderId="3" xfId="23" applyNumberFormat="1" applyFont="1" applyFill="1" applyBorder="1" applyAlignment="1">
      <alignment horizontal="center" vertical="center"/>
    </xf>
    <xf numFmtId="168" fontId="9" fillId="5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6" borderId="1" xfId="23" applyFont="1" applyFill="1" applyBorder="1" applyAlignment="1">
      <alignment horizontal="left" vertical="center" wrapText="1"/>
    </xf>
    <xf numFmtId="0" fontId="9" fillId="6" borderId="1" xfId="23" applyFont="1" applyFill="1" applyBorder="1" applyAlignment="1">
      <alignment vertical="center" wrapText="1"/>
    </xf>
    <xf numFmtId="0" fontId="9" fillId="6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6" borderId="43" xfId="23" applyFont="1" applyFill="1" applyBorder="1" applyAlignment="1">
      <alignment vertical="center" wrapText="1"/>
    </xf>
    <xf numFmtId="0" fontId="9" fillId="6" borderId="44" xfId="23" applyFont="1" applyFill="1" applyBorder="1" applyAlignment="1">
      <alignment vertical="center" wrapText="1"/>
    </xf>
    <xf numFmtId="0" fontId="9" fillId="6" borderId="2" xfId="23" applyFont="1" applyFill="1" applyBorder="1" applyAlignment="1">
      <alignment horizontal="center" vertical="center" wrapText="1"/>
    </xf>
    <xf numFmtId="0" fontId="9" fillId="6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6" borderId="1" xfId="23" applyFont="1" applyFill="1" applyBorder="1" applyAlignment="1">
      <alignment horizontal="center" vertical="center" wrapText="1"/>
    </xf>
    <xf numFmtId="0" fontId="9" fillId="6" borderId="41" xfId="23" applyFont="1" applyFill="1" applyBorder="1" applyAlignment="1">
      <alignment horizontal="center" vertical="center" wrapText="1"/>
    </xf>
    <xf numFmtId="0" fontId="11" fillId="6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6" borderId="6" xfId="23" applyFont="1" applyFill="1" applyBorder="1" applyAlignment="1">
      <alignment vertical="center" wrapText="1"/>
    </xf>
    <xf numFmtId="0" fontId="9" fillId="6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6" borderId="3" xfId="23" applyFont="1" applyFill="1" applyBorder="1" applyAlignment="1">
      <alignment vertical="justify"/>
    </xf>
    <xf numFmtId="0" fontId="9" fillId="6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6" borderId="36" xfId="23" applyFont="1" applyFill="1" applyBorder="1" applyAlignment="1">
      <alignment horizontal="left" vertical="center"/>
    </xf>
    <xf numFmtId="0" fontId="9" fillId="6" borderId="38" xfId="23" applyFont="1" applyFill="1" applyBorder="1" applyAlignment="1">
      <alignment horizontal="left" vertical="center"/>
    </xf>
    <xf numFmtId="0" fontId="9" fillId="6" borderId="24" xfId="23" applyFont="1" applyFill="1" applyBorder="1" applyAlignment="1">
      <alignment horizontal="left" vertical="center"/>
    </xf>
    <xf numFmtId="0" fontId="9" fillId="6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4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8" width="4.42578125" collapsed="false"/>
    <col min="16" max="16" bestFit="true" customWidth="true" style="32" width="14.0" collapsed="false"/>
    <col min="17" max="17" bestFit="true" customWidth="true" style="32" width="13.0" collapsed="false"/>
    <col min="18" max="18" bestFit="true" customWidth="true" style="32" width="9.7109375" collapsed="false"/>
    <col min="19" max="19" customWidth="true" style="32" width="13.0" collapsed="false"/>
    <col min="20" max="20" customWidth="true" style="32" width="13.85546875" collapsed="false"/>
    <col min="21" max="21" customWidth="true" style="32" width="18.140625" collapsed="false"/>
    <col min="22" max="22" customWidth="true" style="32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7"/>
    </row>
    <row r="5" spans="1:67" s="4" customForma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9"/>
      <c r="P5" s="109"/>
      <c r="Q5" s="110"/>
      <c r="R5" s="110"/>
      <c r="S5" s="110"/>
      <c r="T5" s="110"/>
      <c r="U5" s="110"/>
      <c r="V5" s="11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05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09" t="s">
        <v>20</v>
      </c>
      <c r="Q6" s="110"/>
      <c r="R6" s="110"/>
      <c r="S6" s="110"/>
      <c r="T6" s="110"/>
      <c r="U6" s="110"/>
      <c r="V6" s="111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16</v>
      </c>
      <c r="R7" s="19" t="s">
        <v>17</v>
      </c>
      <c r="S7" s="21" t="s">
        <v>18</v>
      </c>
      <c r="T7" s="19" t="s">
        <v>7</v>
      </c>
      <c r="U7" s="19" t="s">
        <v>23</v>
      </c>
      <c r="V7" s="21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2" t="s">
        <v>107</v>
      </c>
      <c r="C8" s="15" t="s">
        <v>103</v>
      </c>
      <c r="D8" s="106"/>
      <c r="E8" s="106"/>
      <c r="F8" s="106"/>
      <c r="G8" s="106"/>
      <c r="H8" s="23"/>
      <c r="I8" s="16"/>
      <c r="J8" s="17"/>
      <c r="K8" s="17"/>
      <c r="L8" s="26"/>
      <c r="M8" s="18" t="s">
        <v>106</v>
      </c>
      <c r="N8" s="18">
        <v>29</v>
      </c>
      <c r="O8" s="31"/>
      <c r="P8" s="18">
        <v>700</v>
      </c>
      <c r="Q8" s="19">
        <v>0</v>
      </c>
      <c r="R8" s="19"/>
      <c r="S8" s="21">
        <v>0</v>
      </c>
      <c r="T8" s="19">
        <v>0</v>
      </c>
      <c r="U8" s="19">
        <f>SUM(P8:T8)</f>
        <v>700</v>
      </c>
      <c r="V8" s="21">
        <f>U8*N8</f>
        <v>20300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">
        <v>2</v>
      </c>
      <c r="B9" s="22" t="s">
        <v>107</v>
      </c>
      <c r="C9" s="15" t="s">
        <v>104</v>
      </c>
      <c r="D9" s="106"/>
      <c r="E9" s="106"/>
      <c r="F9" s="106"/>
      <c r="G9" s="106"/>
      <c r="H9" s="23"/>
      <c r="I9" s="16"/>
      <c r="J9" s="17"/>
      <c r="K9" s="17"/>
      <c r="L9" s="27"/>
      <c r="M9" s="18" t="s">
        <v>106</v>
      </c>
      <c r="N9" s="18">
        <v>36</v>
      </c>
      <c r="O9" s="31"/>
      <c r="P9" s="18">
        <v>350</v>
      </c>
      <c r="Q9" s="20">
        <v>0</v>
      </c>
      <c r="R9" s="20"/>
      <c r="S9" s="21">
        <v>0</v>
      </c>
      <c r="T9" s="19">
        <v>0</v>
      </c>
      <c r="U9" s="19">
        <f t="shared" ref="U9:U10" si="0">SUM(P9:T9)</f>
        <v>350</v>
      </c>
      <c r="V9" s="21">
        <f t="shared" ref="V9:V10" si="1">U9*N9</f>
        <v>12600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2">
        <v>3</v>
      </c>
      <c r="B10" s="22" t="s">
        <v>107</v>
      </c>
      <c r="C10" s="15" t="s">
        <v>105</v>
      </c>
      <c r="D10" s="106"/>
      <c r="E10" s="106"/>
      <c r="F10" s="106"/>
      <c r="G10" s="106"/>
      <c r="H10" s="23"/>
      <c r="I10" s="16"/>
      <c r="J10" s="17"/>
      <c r="K10" s="17"/>
      <c r="L10" s="26"/>
      <c r="M10" s="18" t="s">
        <v>106</v>
      </c>
      <c r="N10" s="18">
        <v>110</v>
      </c>
      <c r="O10" s="31"/>
      <c r="P10" s="18">
        <v>300</v>
      </c>
      <c r="Q10" s="19">
        <v>0</v>
      </c>
      <c r="R10" s="19"/>
      <c r="S10" s="21">
        <v>0</v>
      </c>
      <c r="T10" s="19">
        <v>0</v>
      </c>
      <c r="U10" s="19">
        <f t="shared" si="0"/>
        <v>300</v>
      </c>
      <c r="V10" s="21">
        <f t="shared" si="1"/>
        <v>33000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0"/>
  <sheetViews>
    <sheetView workbookViewId="0">
      <selection activeCell="D7" sqref="D7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4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8" width="4.42578125" collapsed="false"/>
    <col min="16" max="16" bestFit="true" customWidth="true" style="32" width="14.0" collapsed="false"/>
    <col min="17" max="17" bestFit="true" customWidth="true" style="32" width="13.0" collapsed="false"/>
    <col min="18" max="18" bestFit="true" customWidth="true" style="32" width="9.7109375" collapsed="false"/>
    <col min="19" max="19" customWidth="true" style="32" width="13.0" collapsed="false"/>
    <col min="20" max="20" customWidth="true" style="32" width="13.85546875" collapsed="false"/>
    <col min="21" max="21" customWidth="true" style="32" width="14.85546875" collapsed="false"/>
    <col min="22" max="22" customWidth="true" style="32" width="18.140625" collapsed="false"/>
    <col min="23" max="23" customWidth="true" style="101" width="6.0" collapsed="false"/>
    <col min="24" max="30" customWidth="true" style="32" width="18.140625" collapsed="false"/>
    <col min="31" max="31" customWidth="true" style="32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D4" s="1" t="s">
        <v>108</v>
      </c>
      <c r="G4" s="107"/>
      <c r="Z4" s="32">
        <f>SUM(Z8:Z10)</f>
        <v>0</v>
      </c>
      <c r="AA4" s="32">
        <f>SUM(AA8:AA10)</f>
        <v>0</v>
      </c>
      <c r="AB4" s="32">
        <f>SUM(AB8:AB10)</f>
        <v>0</v>
      </c>
      <c r="AC4" s="32">
        <f>SUM(AC8:AC10)</f>
        <v>0</v>
      </c>
      <c r="AD4" s="32">
        <f>SUM(AD8:AD10)</f>
        <v>0</v>
      </c>
      <c r="AE4" s="32">
        <f>SUM(AE8:AE10)</f>
        <v>0</v>
      </c>
    </row>
    <row r="5" spans="1:76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29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4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3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5"/>
      <c r="M6" s="3"/>
      <c r="N6" s="3"/>
      <c r="O6" s="29"/>
      <c r="P6" s="109" t="s">
        <v>20</v>
      </c>
      <c r="Q6" s="110"/>
      <c r="R6" s="110"/>
      <c r="S6" s="110"/>
      <c r="T6" s="110"/>
      <c r="U6" s="110"/>
      <c r="V6" s="110"/>
      <c r="W6" s="102"/>
      <c r="X6" s="110" t="s">
        <v>92</v>
      </c>
      <c r="Y6" s="110"/>
      <c r="Z6" s="110"/>
      <c r="AA6" s="110"/>
      <c r="AB6" s="110"/>
      <c r="AC6" s="110"/>
      <c r="AD6" s="110"/>
      <c r="AE6" s="111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6"/>
      <c r="M7" s="5"/>
      <c r="N7" s="7"/>
      <c r="O7" s="30"/>
      <c r="P7" s="19" t="s">
        <v>6</v>
      </c>
      <c r="Q7" s="19" t="s">
        <v>16</v>
      </c>
      <c r="R7" s="19" t="s">
        <v>17</v>
      </c>
      <c r="S7" s="21" t="s">
        <v>18</v>
      </c>
      <c r="T7" s="19" t="s">
        <v>7</v>
      </c>
      <c r="U7" s="19" t="s">
        <v>23</v>
      </c>
      <c r="V7" s="21" t="s">
        <v>19</v>
      </c>
      <c r="W7" s="103"/>
      <c r="X7" s="19" t="s">
        <v>93</v>
      </c>
      <c r="Y7" s="19" t="s">
        <v>94</v>
      </c>
      <c r="Z7" s="19" t="s">
        <v>95</v>
      </c>
      <c r="AA7" s="19" t="s">
        <v>96</v>
      </c>
      <c r="AB7" s="19" t="s">
        <v>97</v>
      </c>
      <c r="AC7" s="19" t="s">
        <v>98</v>
      </c>
      <c r="AD7" s="19" t="s">
        <v>99</v>
      </c>
      <c r="AE7" s="21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2" t="s">
        <v>107</v>
      </c>
      <c r="C8" s="15" t="s">
        <v>103</v>
      </c>
      <c r="D8" s="106"/>
      <c r="E8" s="106"/>
      <c r="F8" s="106"/>
      <c r="G8" s="106"/>
      <c r="H8" s="23"/>
      <c r="I8" s="16"/>
      <c r="J8" s="17"/>
      <c r="K8" s="17"/>
      <c r="L8" s="26"/>
      <c r="M8" s="18" t="s">
        <v>106</v>
      </c>
      <c r="N8" s="18">
        <v>29</v>
      </c>
      <c r="O8" s="31"/>
      <c r="P8" s="18">
        <v>700</v>
      </c>
      <c r="Q8" s="19">
        <v>0</v>
      </c>
      <c r="R8" s="19"/>
      <c r="S8" s="21">
        <v>0</v>
      </c>
      <c r="T8" s="19">
        <v>0</v>
      </c>
      <c r="U8" s="19">
        <f>SUM(P8:T8)</f>
        <v>700</v>
      </c>
      <c r="V8" s="21">
        <f>U8*N8</f>
        <v>20300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76" ht="58.5" customHeight="1" x14ac:dyDescent="0.25">
      <c r="A9" s="2">
        <v>2</v>
      </c>
      <c r="B9" s="22" t="s">
        <v>107</v>
      </c>
      <c r="C9" s="15" t="s">
        <v>104</v>
      </c>
      <c r="D9" s="106"/>
      <c r="E9" s="106"/>
      <c r="F9" s="106"/>
      <c r="G9" s="106"/>
      <c r="H9" s="23"/>
      <c r="I9" s="16"/>
      <c r="J9" s="17"/>
      <c r="K9" s="17"/>
      <c r="L9" s="27"/>
      <c r="M9" s="18" t="s">
        <v>106</v>
      </c>
      <c r="N9" s="18">
        <v>36</v>
      </c>
      <c r="O9" s="31"/>
      <c r="P9" s="18">
        <v>350</v>
      </c>
      <c r="Q9" s="20">
        <v>0</v>
      </c>
      <c r="R9" s="20"/>
      <c r="S9" s="21">
        <v>0</v>
      </c>
      <c r="T9" s="19">
        <v>0</v>
      </c>
      <c r="U9" s="19">
        <f t="shared" ref="U9:U10" si="0">SUM(P9:T9)</f>
        <v>350</v>
      </c>
      <c r="V9" s="21">
        <f t="shared" ref="V9:V10" si="1">U9*N9</f>
        <v>12600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76" s="4" customFormat="1" ht="58.5" customHeight="1" x14ac:dyDescent="0.25">
      <c r="A10" s="2">
        <v>3</v>
      </c>
      <c r="B10" s="22" t="s">
        <v>107</v>
      </c>
      <c r="C10" s="15" t="s">
        <v>105</v>
      </c>
      <c r="D10" s="106"/>
      <c r="E10" s="106"/>
      <c r="F10" s="106"/>
      <c r="G10" s="106"/>
      <c r="H10" s="23"/>
      <c r="I10" s="16"/>
      <c r="J10" s="17"/>
      <c r="K10" s="17"/>
      <c r="L10" s="26"/>
      <c r="M10" s="18" t="s">
        <v>106</v>
      </c>
      <c r="N10" s="18">
        <v>110</v>
      </c>
      <c r="O10" s="31"/>
      <c r="P10" s="18">
        <v>300</v>
      </c>
      <c r="Q10" s="19">
        <v>0</v>
      </c>
      <c r="R10" s="19"/>
      <c r="S10" s="21">
        <v>0</v>
      </c>
      <c r="T10" s="19">
        <v>0</v>
      </c>
      <c r="U10" s="19">
        <f t="shared" si="0"/>
        <v>300</v>
      </c>
      <c r="V10" s="21">
        <f t="shared" si="1"/>
        <v>33000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</sheetData>
  <protectedRanges>
    <protectedRange password="CA69" sqref="G8:G10" name="Range1_1_1_1"/>
    <protectedRange password="CA69" sqref="I8:I10" name="Range1_12_2_1_1"/>
    <protectedRange password="CA69" sqref="J8:K10" name="Range1_2_2_1_1_1"/>
    <protectedRange password="CA69" sqref="N8:O10" name="Range1_1_3_1"/>
    <protectedRange password="CA69" sqref="D8:D10" name="Range1_1_4_1"/>
    <protectedRange password="CA69" sqref="H8:H10" name="Range1_12_2_2_1"/>
    <protectedRange password="CA69" sqref="B8:B10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7" workbookViewId="0">
      <selection activeCell="B44" sqref="B44:I44"/>
    </sheetView>
  </sheetViews>
  <sheetFormatPr defaultRowHeight="12.75" x14ac:dyDescent="0.2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98" width="30.28515625" collapsed="false"/>
    <col min="7" max="7" customWidth="true" style="99" width="28.0" collapsed="false"/>
    <col min="8" max="8" style="100" width="9.140625" collapsed="false"/>
    <col min="9" max="9" customWidth="true" style="100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 x14ac:dyDescent="0.2">
      <c r="A1" s="113" t="s">
        <v>24</v>
      </c>
      <c r="B1" s="114"/>
      <c r="C1" s="114"/>
      <c r="D1" s="114"/>
      <c r="E1" s="114"/>
      <c r="F1" s="114"/>
      <c r="G1" s="114"/>
      <c r="H1" s="114"/>
      <c r="I1" s="115"/>
    </row>
    <row r="2" spans="1:10" ht="20.25" x14ac:dyDescent="0.2">
      <c r="A2" s="116" t="s">
        <v>25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 x14ac:dyDescent="0.25">
      <c r="A3" s="119" t="s">
        <v>26</v>
      </c>
      <c r="B3" s="120"/>
      <c r="C3" s="120"/>
      <c r="D3" s="120"/>
      <c r="E3" s="120"/>
      <c r="F3" s="120"/>
      <c r="G3" s="121" t="s">
        <v>27</v>
      </c>
      <c r="H3" s="122"/>
      <c r="I3" s="123"/>
      <c r="J3" s="36"/>
    </row>
    <row r="4" spans="1:10" s="36" customFormat="1" ht="15" x14ac:dyDescent="0.25">
      <c r="A4" s="124" t="s">
        <v>28</v>
      </c>
      <c r="B4" s="125"/>
      <c r="C4" s="37" t="s">
        <v>29</v>
      </c>
      <c r="D4" s="38"/>
      <c r="E4" s="38"/>
      <c r="F4" s="39"/>
      <c r="G4" s="126" t="s">
        <v>30</v>
      </c>
      <c r="H4" s="127"/>
      <c r="I4" s="128"/>
    </row>
    <row r="5" spans="1:10" s="36" customFormat="1" ht="15.75" thickBot="1" x14ac:dyDescent="0.3">
      <c r="A5" s="132" t="s">
        <v>31</v>
      </c>
      <c r="B5" s="133"/>
      <c r="C5" s="134" t="s">
        <v>32</v>
      </c>
      <c r="D5" s="134"/>
      <c r="E5" s="134"/>
      <c r="F5" s="135"/>
      <c r="G5" s="129"/>
      <c r="H5" s="130"/>
      <c r="I5" s="131"/>
    </row>
    <row r="6" spans="1:10" x14ac:dyDescent="0.2">
      <c r="A6" s="147"/>
      <c r="B6" s="148"/>
      <c r="C6" s="148"/>
      <c r="D6" s="148"/>
      <c r="E6" s="40"/>
      <c r="F6" s="149"/>
      <c r="G6" s="150"/>
      <c r="H6" s="150"/>
      <c r="I6" s="151"/>
    </row>
    <row r="7" spans="1:10" x14ac:dyDescent="0.2">
      <c r="A7" s="41" t="s">
        <v>33</v>
      </c>
      <c r="B7" s="152" t="s">
        <v>34</v>
      </c>
      <c r="C7" s="152"/>
      <c r="D7" s="152"/>
      <c r="E7" s="153"/>
      <c r="F7" s="154" t="s">
        <v>35</v>
      </c>
      <c r="G7" s="155"/>
      <c r="H7" s="155"/>
      <c r="I7" s="156"/>
    </row>
    <row r="8" spans="1:10" x14ac:dyDescent="0.2">
      <c r="A8" s="157" t="s">
        <v>36</v>
      </c>
      <c r="B8" s="158"/>
      <c r="C8" s="42"/>
      <c r="D8" s="42"/>
      <c r="E8" s="40"/>
      <c r="F8" s="144" t="s">
        <v>37</v>
      </c>
      <c r="G8" s="159"/>
      <c r="H8" s="159"/>
      <c r="I8" s="160"/>
    </row>
    <row r="9" spans="1:10" x14ac:dyDescent="0.2">
      <c r="A9" s="136" t="s">
        <v>38</v>
      </c>
      <c r="B9" s="137"/>
      <c r="C9" s="137"/>
      <c r="D9" s="138" t="s">
        <v>39</v>
      </c>
      <c r="E9" s="139"/>
      <c r="F9" s="140" t="s">
        <v>40</v>
      </c>
      <c r="G9" s="140"/>
      <c r="H9" s="140"/>
      <c r="I9" s="141"/>
    </row>
    <row r="10" spans="1:10" x14ac:dyDescent="0.2">
      <c r="A10" s="136" t="s">
        <v>41</v>
      </c>
      <c r="B10" s="137"/>
      <c r="C10" s="137"/>
      <c r="D10" s="142">
        <v>6905433</v>
      </c>
      <c r="E10" s="143"/>
      <c r="F10" s="144" t="s">
        <v>42</v>
      </c>
      <c r="G10" s="145"/>
      <c r="H10" s="145"/>
      <c r="I10" s="146"/>
    </row>
    <row r="11" spans="1:10" x14ac:dyDescent="0.2">
      <c r="A11" s="43" t="s">
        <v>43</v>
      </c>
      <c r="B11" s="42"/>
      <c r="C11" s="44"/>
      <c r="D11" s="174"/>
      <c r="E11" s="175"/>
      <c r="F11" s="176" t="s">
        <v>44</v>
      </c>
      <c r="G11" s="177"/>
      <c r="H11" s="177"/>
      <c r="I11" s="178"/>
    </row>
    <row r="12" spans="1:10" ht="13.5" thickBot="1" x14ac:dyDescent="0.25">
      <c r="A12" s="179" t="s">
        <v>45</v>
      </c>
      <c r="B12" s="180"/>
      <c r="C12" s="180"/>
      <c r="D12" s="181"/>
      <c r="E12" s="182"/>
      <c r="F12" s="45"/>
      <c r="G12" s="183"/>
      <c r="H12" s="184"/>
      <c r="I12" s="185"/>
    </row>
    <row r="13" spans="1:10" ht="26.25" thickBot="1" x14ac:dyDescent="0.25">
      <c r="A13" s="46" t="s">
        <v>0</v>
      </c>
      <c r="B13" s="186" t="s">
        <v>46</v>
      </c>
      <c r="C13" s="186"/>
      <c r="D13" s="186"/>
      <c r="E13" s="186"/>
      <c r="F13" s="47" t="s">
        <v>47</v>
      </c>
      <c r="G13" s="48" t="s">
        <v>48</v>
      </c>
      <c r="H13" s="187" t="s">
        <v>49</v>
      </c>
      <c r="I13" s="188"/>
    </row>
    <row r="14" spans="1:10" x14ac:dyDescent="0.2">
      <c r="A14" s="49"/>
      <c r="B14" s="161" t="s">
        <v>50</v>
      </c>
      <c r="C14" s="162"/>
      <c r="D14" s="162"/>
      <c r="E14" s="163"/>
      <c r="F14" s="50"/>
      <c r="G14" s="51" t="s">
        <v>51</v>
      </c>
      <c r="H14" s="164"/>
      <c r="I14" s="165"/>
    </row>
    <row r="15" spans="1:10" ht="13.5" thickBot="1" x14ac:dyDescent="0.25">
      <c r="A15" s="52"/>
      <c r="B15" s="166" t="s">
        <v>52</v>
      </c>
      <c r="C15" s="167"/>
      <c r="D15" s="167"/>
      <c r="E15" s="168"/>
      <c r="F15" s="53"/>
      <c r="G15" s="54" t="s">
        <v>53</v>
      </c>
      <c r="H15" s="169"/>
      <c r="I15" s="170"/>
    </row>
    <row r="16" spans="1:10" ht="15" x14ac:dyDescent="0.2">
      <c r="A16" s="55" t="s">
        <v>54</v>
      </c>
      <c r="B16" s="171" t="s">
        <v>55</v>
      </c>
      <c r="C16" s="171"/>
      <c r="D16" s="171"/>
      <c r="E16" s="171"/>
      <c r="F16" s="56"/>
      <c r="G16" s="57"/>
      <c r="H16" s="172"/>
      <c r="I16" s="173"/>
    </row>
    <row r="17" spans="1:9" x14ac:dyDescent="0.2">
      <c r="A17" s="49">
        <f>+A15+1</f>
        <v>1</v>
      </c>
      <c r="B17" s="189" t="s">
        <v>101</v>
      </c>
      <c r="C17" s="189"/>
      <c r="D17" s="189"/>
      <c r="E17" s="189"/>
      <c r="F17" s="58"/>
      <c r="G17" s="59">
        <f t="shared" ref="G17:G22" si="0">H17-F17</f>
        <v>0</v>
      </c>
      <c r="H17" s="190">
        <f>Certification!Z4</f>
        <v>0</v>
      </c>
      <c r="I17" s="191"/>
    </row>
    <row r="18" spans="1:9" x14ac:dyDescent="0.2">
      <c r="A18" s="49">
        <f>+A17+1</f>
        <v>2</v>
      </c>
      <c r="B18" s="189" t="s">
        <v>16</v>
      </c>
      <c r="C18" s="189"/>
      <c r="D18" s="189"/>
      <c r="E18" s="189"/>
      <c r="F18" s="58"/>
      <c r="G18" s="59">
        <f t="shared" si="0"/>
        <v>0</v>
      </c>
      <c r="H18" s="190">
        <f>Certification!AA4</f>
        <v>0</v>
      </c>
      <c r="I18" s="191"/>
    </row>
    <row r="19" spans="1:9" ht="12.75" customHeight="1" x14ac:dyDescent="0.2">
      <c r="A19" s="49">
        <v>3</v>
      </c>
      <c r="B19" s="189" t="s">
        <v>56</v>
      </c>
      <c r="C19" s="189"/>
      <c r="D19" s="189"/>
      <c r="E19" s="189"/>
      <c r="F19" s="58"/>
      <c r="G19" s="60">
        <f t="shared" si="0"/>
        <v>0</v>
      </c>
      <c r="H19" s="195">
        <f>Certification!AB4</f>
        <v>0</v>
      </c>
      <c r="I19" s="196"/>
    </row>
    <row r="20" spans="1:9" x14ac:dyDescent="0.2">
      <c r="A20" s="49">
        <v>4</v>
      </c>
      <c r="B20" s="189" t="s">
        <v>18</v>
      </c>
      <c r="C20" s="189"/>
      <c r="D20" s="189"/>
      <c r="E20" s="189"/>
      <c r="F20" s="61"/>
      <c r="G20" s="59">
        <f t="shared" si="0"/>
        <v>0</v>
      </c>
      <c r="H20" s="190">
        <f>Certification!AC4</f>
        <v>0</v>
      </c>
      <c r="I20" s="191"/>
    </row>
    <row r="21" spans="1:9" x14ac:dyDescent="0.2">
      <c r="A21" s="49">
        <v>5</v>
      </c>
      <c r="B21" s="35" t="s">
        <v>102</v>
      </c>
      <c r="F21" s="61"/>
      <c r="G21" s="59">
        <f t="shared" si="0"/>
        <v>0</v>
      </c>
      <c r="H21" s="190">
        <f>Certification!AD4</f>
        <v>0</v>
      </c>
      <c r="I21" s="191"/>
    </row>
    <row r="22" spans="1:9" ht="15.75" thickBot="1" x14ac:dyDescent="0.25">
      <c r="A22" s="62" t="s">
        <v>54</v>
      </c>
      <c r="B22" s="192" t="s">
        <v>57</v>
      </c>
      <c r="C22" s="192"/>
      <c r="D22" s="192"/>
      <c r="E22" s="192"/>
      <c r="F22" s="63">
        <f>SUM(F17:F21)</f>
        <v>0</v>
      </c>
      <c r="G22" s="64">
        <f t="shared" si="0"/>
        <v>0</v>
      </c>
      <c r="H22" s="193">
        <f>SUM(H17:H21)</f>
        <v>0</v>
      </c>
      <c r="I22" s="194"/>
    </row>
    <row r="23" spans="1:9" ht="15" x14ac:dyDescent="0.2">
      <c r="A23" s="65" t="s">
        <v>58</v>
      </c>
      <c r="B23" s="200" t="s">
        <v>59</v>
      </c>
      <c r="C23" s="200"/>
      <c r="D23" s="200"/>
      <c r="E23" s="200"/>
      <c r="F23" s="66"/>
      <c r="G23" s="67"/>
      <c r="H23" s="201"/>
      <c r="I23" s="202"/>
    </row>
    <row r="24" spans="1:9" x14ac:dyDescent="0.2">
      <c r="A24" s="49">
        <v>1</v>
      </c>
      <c r="B24" s="197" t="s">
        <v>60</v>
      </c>
      <c r="C24" s="197"/>
      <c r="D24" s="197"/>
      <c r="E24" s="197"/>
      <c r="F24" s="58"/>
      <c r="G24" s="59"/>
      <c r="H24" s="198"/>
      <c r="I24" s="199"/>
    </row>
    <row r="25" spans="1:9" x14ac:dyDescent="0.2">
      <c r="A25" s="49">
        <v>2</v>
      </c>
      <c r="B25" s="197" t="s">
        <v>61</v>
      </c>
      <c r="C25" s="197"/>
      <c r="D25" s="197"/>
      <c r="E25" s="197"/>
      <c r="F25" s="68"/>
      <c r="G25" s="59"/>
      <c r="H25" s="198"/>
      <c r="I25" s="199"/>
    </row>
    <row r="26" spans="1:9" x14ac:dyDescent="0.2">
      <c r="A26" s="49">
        <v>3</v>
      </c>
      <c r="B26" s="197" t="s">
        <v>62</v>
      </c>
      <c r="C26" s="197"/>
      <c r="D26" s="197"/>
      <c r="E26" s="197"/>
      <c r="F26" s="68"/>
      <c r="G26" s="69"/>
      <c r="H26" s="198"/>
      <c r="I26" s="199"/>
    </row>
    <row r="27" spans="1:9" x14ac:dyDescent="0.2">
      <c r="A27" s="49">
        <v>4</v>
      </c>
      <c r="B27" s="197" t="s">
        <v>63</v>
      </c>
      <c r="C27" s="197"/>
      <c r="D27" s="197"/>
      <c r="E27" s="197"/>
      <c r="F27" s="68"/>
      <c r="G27" s="69"/>
      <c r="H27" s="198"/>
      <c r="I27" s="199"/>
    </row>
    <row r="28" spans="1:9" x14ac:dyDescent="0.2">
      <c r="A28" s="49">
        <v>5</v>
      </c>
      <c r="B28" s="197" t="s">
        <v>64</v>
      </c>
      <c r="C28" s="197"/>
      <c r="D28" s="197"/>
      <c r="E28" s="197"/>
      <c r="F28" s="68"/>
      <c r="G28" s="69"/>
      <c r="H28" s="198"/>
      <c r="I28" s="199"/>
    </row>
    <row r="29" spans="1:9" x14ac:dyDescent="0.2">
      <c r="A29" s="49">
        <v>6</v>
      </c>
      <c r="B29" s="197" t="s">
        <v>65</v>
      </c>
      <c r="C29" s="197"/>
      <c r="D29" s="197"/>
      <c r="E29" s="197"/>
      <c r="F29" s="68"/>
      <c r="G29" s="69"/>
      <c r="H29" s="198"/>
      <c r="I29" s="199"/>
    </row>
    <row r="30" spans="1:9" x14ac:dyDescent="0.2">
      <c r="A30" s="49">
        <v>7</v>
      </c>
      <c r="B30" s="197" t="s">
        <v>66</v>
      </c>
      <c r="C30" s="197"/>
      <c r="D30" s="197"/>
      <c r="E30" s="197"/>
      <c r="F30" s="70"/>
      <c r="G30" s="69"/>
      <c r="H30" s="198"/>
      <c r="I30" s="199"/>
    </row>
    <row r="31" spans="1:9" x14ac:dyDescent="0.2">
      <c r="A31" s="49">
        <v>8</v>
      </c>
      <c r="B31" s="197" t="s">
        <v>67</v>
      </c>
      <c r="C31" s="197"/>
      <c r="D31" s="197"/>
      <c r="E31" s="197"/>
      <c r="F31" s="58"/>
      <c r="G31" s="59"/>
      <c r="H31" s="198"/>
      <c r="I31" s="199"/>
    </row>
    <row r="32" spans="1:9" x14ac:dyDescent="0.2">
      <c r="A32" s="49">
        <v>9</v>
      </c>
      <c r="B32" s="197" t="s">
        <v>68</v>
      </c>
      <c r="C32" s="197"/>
      <c r="D32" s="197"/>
      <c r="E32" s="197"/>
      <c r="F32" s="58"/>
      <c r="G32" s="59">
        <f>H32-F32</f>
        <v>0</v>
      </c>
      <c r="H32" s="203"/>
      <c r="I32" s="204"/>
    </row>
    <row r="33" spans="1:11" x14ac:dyDescent="0.2">
      <c r="A33" s="49">
        <v>10</v>
      </c>
      <c r="B33" s="197" t="s">
        <v>69</v>
      </c>
      <c r="C33" s="197"/>
      <c r="D33" s="197"/>
      <c r="E33" s="197"/>
      <c r="F33" s="58"/>
      <c r="G33" s="71"/>
      <c r="H33" s="203"/>
      <c r="I33" s="204"/>
    </row>
    <row r="34" spans="1:11" ht="15.75" thickBot="1" x14ac:dyDescent="0.25">
      <c r="A34" s="72" t="s">
        <v>70</v>
      </c>
      <c r="B34" s="205" t="s">
        <v>71</v>
      </c>
      <c r="C34" s="205"/>
      <c r="D34" s="205"/>
      <c r="E34" s="205"/>
      <c r="F34" s="73">
        <f>SUM(F24:F33)</f>
        <v>0</v>
      </c>
      <c r="G34" s="73">
        <f t="shared" ref="G34:G42" si="1">H34-F34</f>
        <v>0</v>
      </c>
      <c r="H34" s="206">
        <f>SUM(H24:H33)</f>
        <v>0</v>
      </c>
      <c r="I34" s="207"/>
    </row>
    <row r="35" spans="1:11" ht="15" x14ac:dyDescent="0.2">
      <c r="A35" s="55" t="s">
        <v>72</v>
      </c>
      <c r="B35" s="171" t="s">
        <v>73</v>
      </c>
      <c r="C35" s="171"/>
      <c r="D35" s="171"/>
      <c r="E35" s="171"/>
      <c r="F35" s="74"/>
      <c r="G35" s="75">
        <f t="shared" si="1"/>
        <v>0</v>
      </c>
      <c r="H35" s="213"/>
      <c r="I35" s="214"/>
    </row>
    <row r="36" spans="1:11" x14ac:dyDescent="0.2">
      <c r="A36" s="76">
        <v>1</v>
      </c>
      <c r="B36" s="197" t="s">
        <v>74</v>
      </c>
      <c r="C36" s="197"/>
      <c r="D36" s="197"/>
      <c r="E36" s="197"/>
      <c r="F36" s="77"/>
      <c r="G36" s="59">
        <f t="shared" si="1"/>
        <v>0</v>
      </c>
      <c r="H36" s="198"/>
      <c r="I36" s="199"/>
    </row>
    <row r="37" spans="1:11" x14ac:dyDescent="0.2">
      <c r="A37" s="76">
        <v>2</v>
      </c>
      <c r="B37" s="197" t="s">
        <v>75</v>
      </c>
      <c r="C37" s="197"/>
      <c r="D37" s="197"/>
      <c r="E37" s="197"/>
      <c r="F37" s="77"/>
      <c r="G37" s="59">
        <f t="shared" si="1"/>
        <v>0</v>
      </c>
      <c r="H37" s="198"/>
      <c r="I37" s="199"/>
    </row>
    <row r="38" spans="1:11" x14ac:dyDescent="0.2">
      <c r="A38" s="76">
        <v>3</v>
      </c>
      <c r="B38" s="197" t="s">
        <v>76</v>
      </c>
      <c r="C38" s="197"/>
      <c r="D38" s="197"/>
      <c r="E38" s="197"/>
      <c r="F38" s="77"/>
      <c r="G38" s="59">
        <f t="shared" si="1"/>
        <v>0</v>
      </c>
      <c r="H38" s="198"/>
      <c r="I38" s="199"/>
    </row>
    <row r="39" spans="1:11" x14ac:dyDescent="0.2">
      <c r="A39" s="76">
        <v>4</v>
      </c>
      <c r="B39" s="197" t="s">
        <v>77</v>
      </c>
      <c r="C39" s="197"/>
      <c r="D39" s="197"/>
      <c r="E39" s="197"/>
      <c r="F39" s="77"/>
      <c r="G39" s="59">
        <f t="shared" si="1"/>
        <v>0</v>
      </c>
      <c r="H39" s="208"/>
      <c r="I39" s="209"/>
    </row>
    <row r="40" spans="1:11" ht="14.25" x14ac:dyDescent="0.2">
      <c r="A40" s="76"/>
      <c r="B40" s="210" t="s">
        <v>78</v>
      </c>
      <c r="C40" s="210"/>
      <c r="D40" s="210"/>
      <c r="E40" s="210"/>
      <c r="F40" s="78"/>
      <c r="G40" s="79">
        <f t="shared" si="1"/>
        <v>0</v>
      </c>
      <c r="H40" s="211"/>
      <c r="I40" s="212"/>
      <c r="J40" s="80"/>
    </row>
    <row r="41" spans="1:11" ht="14.25" x14ac:dyDescent="0.2">
      <c r="A41" s="76"/>
      <c r="B41" s="210" t="s">
        <v>79</v>
      </c>
      <c r="C41" s="210"/>
      <c r="D41" s="210"/>
      <c r="E41" s="210"/>
      <c r="F41" s="78"/>
      <c r="G41" s="79">
        <f t="shared" si="1"/>
        <v>0</v>
      </c>
      <c r="H41" s="208"/>
      <c r="I41" s="209"/>
      <c r="J41" s="80"/>
    </row>
    <row r="42" spans="1:11" s="36" customFormat="1" ht="15.75" thickBot="1" x14ac:dyDescent="0.3">
      <c r="A42" s="72" t="s">
        <v>72</v>
      </c>
      <c r="B42" s="205" t="s">
        <v>80</v>
      </c>
      <c r="C42" s="205"/>
      <c r="D42" s="205"/>
      <c r="E42" s="205"/>
      <c r="F42" s="81">
        <f>SUM(F36:F41)</f>
        <v>0</v>
      </c>
      <c r="G42" s="81">
        <f t="shared" si="1"/>
        <v>0</v>
      </c>
      <c r="H42" s="235">
        <f>SUM(H36:H41)</f>
        <v>0</v>
      </c>
      <c r="I42" s="236"/>
      <c r="J42" s="82"/>
      <c r="K42" s="83"/>
    </row>
    <row r="43" spans="1:11" s="36" customFormat="1" ht="18.75" thickBot="1" x14ac:dyDescent="0.3">
      <c r="A43" s="84"/>
      <c r="B43" s="237" t="s">
        <v>81</v>
      </c>
      <c r="C43" s="237"/>
      <c r="D43" s="237"/>
      <c r="E43" s="237"/>
      <c r="F43" s="85"/>
      <c r="G43" s="86">
        <f>G42-G34+G22</f>
        <v>0</v>
      </c>
      <c r="H43" s="238">
        <f>H22-H34+H42</f>
        <v>0</v>
      </c>
      <c r="I43" s="239"/>
      <c r="J43" s="82"/>
      <c r="K43" s="83"/>
    </row>
    <row r="44" spans="1:11" s="36" customFormat="1" ht="18" x14ac:dyDescent="0.25">
      <c r="A44" s="87"/>
      <c r="B44" s="215" t="s">
        <v>82</v>
      </c>
      <c r="C44" s="216"/>
      <c r="D44" s="216"/>
      <c r="E44" s="216"/>
      <c r="F44" s="216"/>
      <c r="G44" s="216"/>
      <c r="H44" s="216"/>
      <c r="I44" s="217"/>
    </row>
    <row r="45" spans="1:11" x14ac:dyDescent="0.2">
      <c r="A45" s="49"/>
      <c r="B45" s="218" t="s">
        <v>83</v>
      </c>
      <c r="C45" s="219"/>
      <c r="D45" s="219"/>
      <c r="E45" s="220"/>
      <c r="F45" s="221"/>
      <c r="G45" s="221"/>
      <c r="H45" s="221"/>
      <c r="I45" s="222"/>
    </row>
    <row r="46" spans="1:11" x14ac:dyDescent="0.2">
      <c r="A46" s="52"/>
      <c r="B46" s="166" t="s">
        <v>84</v>
      </c>
      <c r="C46" s="167"/>
      <c r="D46" s="225"/>
      <c r="E46" s="225"/>
      <c r="F46" s="225"/>
      <c r="G46" s="225"/>
      <c r="H46" s="225"/>
      <c r="I46" s="226"/>
    </row>
    <row r="47" spans="1:11" x14ac:dyDescent="0.2">
      <c r="A47" s="88"/>
      <c r="B47" s="223"/>
      <c r="C47" s="224"/>
      <c r="D47" s="227"/>
      <c r="E47" s="227"/>
      <c r="F47" s="227"/>
      <c r="G47" s="227"/>
      <c r="H47" s="227"/>
      <c r="I47" s="228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229" t="s">
        <v>85</v>
      </c>
      <c r="B49" s="230"/>
      <c r="C49" s="229" t="s">
        <v>86</v>
      </c>
      <c r="D49" s="230"/>
      <c r="E49" s="231"/>
      <c r="F49" s="95" t="s">
        <v>87</v>
      </c>
      <c r="G49" s="232" t="s">
        <v>87</v>
      </c>
      <c r="H49" s="233"/>
      <c r="I49" s="234"/>
    </row>
    <row r="50" spans="1:9" x14ac:dyDescent="0.2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">
      <c r="A58" s="261"/>
      <c r="B58" s="262"/>
      <c r="C58" s="263"/>
      <c r="D58" s="264"/>
      <c r="E58" s="265"/>
      <c r="F58" s="96"/>
      <c r="G58" s="261"/>
      <c r="H58" s="266"/>
      <c r="I58" s="262"/>
    </row>
    <row r="59" spans="1:9" ht="15" thickBot="1" x14ac:dyDescent="0.25">
      <c r="A59" s="240" t="s">
        <v>88</v>
      </c>
      <c r="B59" s="241"/>
      <c r="C59" s="240" t="s">
        <v>89</v>
      </c>
      <c r="D59" s="242"/>
      <c r="E59" s="241"/>
      <c r="F59" s="97" t="s">
        <v>90</v>
      </c>
      <c r="G59" s="240" t="s">
        <v>91</v>
      </c>
      <c r="H59" s="242"/>
      <c r="I59" s="241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Sriraj.Raghavan</lastModifiedBy>
  <lastPrinted>2014-01-09T07:01:54Z</lastPrinted>
  <dcterms:modified xsi:type="dcterms:W3CDTF">2014-09-03T12:45:10Z</dcterms:modified>
</coreProperties>
</file>