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U8" i="8" l="1"/>
  <c r="V8" i="8" s="1"/>
  <c r="G39" i="10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G34" i="10"/>
  <c r="AC4" i="9"/>
  <c r="H20" i="10" s="1"/>
  <c r="G20" i="10" s="1"/>
  <c r="Z4" i="9"/>
  <c r="H17" i="10" s="1"/>
  <c r="G17" i="10" s="1"/>
  <c r="AA4" i="9"/>
  <c r="AB4" i="9"/>
  <c r="H19" i="10" s="1"/>
  <c r="G19" i="10" s="1"/>
  <c r="AD4" i="9"/>
  <c r="H21" i="10" s="1"/>
  <c r="G21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<sst xmlns="http://schemas.openxmlformats.org/spreadsheetml/2006/main" count="139" uniqueCount="106">
  <si>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</si>
  <si>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</si>
  <si>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</si>
  <si>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</si>
  <si>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</si>
  <si>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</si>
  <si>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</si>
  <si>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</si>
  <si>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</si>
  <si>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</si>
  <si>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</si>
  <si>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</si>
  <si>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</si>
  <si>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</si>
  <si>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</si>
  <si>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</si>
  <si>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</si>
  <si>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</si>
  <si>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</si>
  <si>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</si>
  <si>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</si>
  <si>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</si>
  <si>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</si>
  <si>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</si>
  <si>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</si>
  <si>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</si>
  <si>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</si>
  <si>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</si>
  <si>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</si>
  <si>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</si>
  <si>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</si>
  <si>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</si>
  <si>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</si>
  <si>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</si>
  <si>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</si>
  <si>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</si>
  <si>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</si>
  <si>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</si>
  <si>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</si>
  <si>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</si>
  <si>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</si>
  <si>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</si>
  <si>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</si>
  <si>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</si>
  <si>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</si>
  <si>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</si>
  <si>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</si>
  <si>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</si>
  <si>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</si>
  <si>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</si>
  <si>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</si>
  <si>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</si>
  <si>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</si>
  <si>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</si>
  <si>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</si>
  <si>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</si>
  <si>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</si>
  <si>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</si>
  <si>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</si>
  <si>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</si>
  <si>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</si>
  <si>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</si>
  <si>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</si>
  <si>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</si>
  <si>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</si>
  <si>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</si>
  <si>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</si>
  <si>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</si>
  <si>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</si>
  <si>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</si>
  <si>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</si>
  <si>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</si>
  <si>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</si>
  <si>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</si>
  <si>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</si>
  <si>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</si>
  <si>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</si>
  <si>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</si>
  <si>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</si>
  <si>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</si>
  <si>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</si>
  <si>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</si>
  <si>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</si>
  <si>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</si>
  <si>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</si>
  <si>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</si>
  <si>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</si>
  <si>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</si>
  <si>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</si>
  <si>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</si>
  <si>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</si>
  <si>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</si>
  <si>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</si>
  <si>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Providing and laying Brick siling including dressing &amp; levelling and filling of joints by sand, the thickness of soiling will be 200 mm thick complete with compaction and also satisfaction of Engineer incharge</t>
  </si>
  <si>
    <t>LS</t>
  </si>
  <si>
    <t>M/s. Rajtara Construction</t>
  </si>
  <si>
    <t>Pure Kauhali, PO-Chiluli, Tehsil-Tiloi, Distt- C.S.M.Nagina (U.P)</t>
  </si>
  <si>
    <t>006</t>
  </si>
  <si>
    <t>Proposed Five Star Hotel at Lucknow</t>
  </si>
  <si>
    <t>Invoice No.        dated 10th July 2014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</si>
  <si>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</si>
  <si>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    </t>
    </r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 xml:space="preserve">:- </t>
    </r>
  </si>
  <si>
    <t>CHPL/006/WO/13-14/Site/029
Dated : 19.05.2010</t>
  </si>
  <si>
    <t>Providing and laying Brick Soiling</t>
  </si>
  <si>
    <t>203010000</t>
  </si>
  <si>
    <t>COP No.:-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</si>
</sst>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Q1" workbookViewId="0">
      <selection activeCell="A8" sqref="A8: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1.5" customHeight="1" x14ac:dyDescent="0.25">
      <c r="A8" s="2">
        <v>1</v>
      </c>
      <c r="B8" s="21" t="s">
        <v>104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25000.0</v>
      </c>
      <c r="V8" s="20" t="n">
        <f>U8*N8</f>
        <v>25000.0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30">
        <f>SUM(Z8:Z8)</f>
        <v>0</v>
      </c>
      <c r="AA4" s="30">
        <f>SUM(AA8:AA8)</f>
        <v>0</v>
      </c>
      <c r="AB4" s="30">
        <f>SUM(AB8:AB8)</f>
        <v>0</v>
      </c>
      <c r="AC4" s="30">
        <f>SUM(AC8:AC8)</f>
        <v>0</v>
      </c>
      <c r="AD4" s="30">
        <f>SUM(AD8:AD8)</f>
        <v>0</v>
      </c>
      <c r="AE4" s="30">
        <f>SUM(AE8:AE8)</f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0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25000</v>
      </c>
      <c r="V8" s="20">
        <f>U8*N8</f>
        <v>25000</v>
      </c>
      <c r="W8" s="101"/>
      <c r="X8" s="19"/>
      <c r="Y8" s="19"/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7" sqref="F7:I7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105</v>
      </c>
      <c r="B3" s="117"/>
      <c r="C3" s="117"/>
      <c r="D3" s="117"/>
      <c r="E3" s="117"/>
      <c r="F3" s="117"/>
      <c r="G3" s="118" t="s">
        <v>26</v>
      </c>
      <c r="H3" s="119"/>
      <c r="I3" s="120"/>
      <c r="J3" s="34"/>
    </row>
    <row r="4" spans="1:10" s="34" customFormat="1" ht="15" x14ac:dyDescent="0.25">
      <c r="A4" s="121" t="s">
        <v>27</v>
      </c>
      <c r="B4" s="122"/>
      <c r="C4" s="35" t="s">
        <v>97</v>
      </c>
      <c r="D4" s="36"/>
      <c r="E4" s="36"/>
      <c r="F4" s="37"/>
      <c r="G4" s="123" t="s">
        <v>28</v>
      </c>
      <c r="H4" s="124"/>
      <c r="I4" s="125"/>
    </row>
    <row r="5" spans="1:10" s="34" customFormat="1" ht="15.75" thickBot="1" x14ac:dyDescent="0.3">
      <c r="A5" s="129" t="s">
        <v>29</v>
      </c>
      <c r="B5" s="130"/>
      <c r="C5" s="131" t="s">
        <v>98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30</v>
      </c>
      <c r="B7" s="149" t="s">
        <v>103</v>
      </c>
      <c r="C7" s="149"/>
      <c r="D7" s="149"/>
      <c r="E7" s="150"/>
      <c r="F7" s="151" t="s">
        <v>95</v>
      </c>
      <c r="G7" s="152"/>
      <c r="H7" s="152"/>
      <c r="I7" s="153"/>
    </row>
    <row r="8" spans="1:10" x14ac:dyDescent="0.2">
      <c r="A8" s="154" t="s">
        <v>31</v>
      </c>
      <c r="B8" s="155"/>
      <c r="C8" s="40"/>
      <c r="D8" s="40"/>
      <c r="E8" s="38"/>
      <c r="F8" s="141" t="s">
        <v>96</v>
      </c>
      <c r="G8" s="156"/>
      <c r="H8" s="156"/>
      <c r="I8" s="157"/>
    </row>
    <row r="9" spans="1:10" x14ac:dyDescent="0.2">
      <c r="A9" s="133" t="s">
        <v>32</v>
      </c>
      <c r="B9" s="134"/>
      <c r="C9" s="134"/>
      <c r="D9" s="135" t="s">
        <v>102</v>
      </c>
      <c r="E9" s="136"/>
      <c r="F9" s="137" t="s">
        <v>100</v>
      </c>
      <c r="G9" s="137"/>
      <c r="H9" s="137"/>
      <c r="I9" s="138"/>
    </row>
    <row r="10" spans="1:10" x14ac:dyDescent="0.2">
      <c r="A10" s="133" t="s">
        <v>33</v>
      </c>
      <c r="B10" s="134"/>
      <c r="C10" s="134"/>
      <c r="D10" s="139">
        <v>25000</v>
      </c>
      <c r="E10" s="140"/>
      <c r="F10" s="141" t="s">
        <v>101</v>
      </c>
      <c r="G10" s="142"/>
      <c r="H10" s="142"/>
      <c r="I10" s="143"/>
    </row>
    <row r="11" spans="1:10" x14ac:dyDescent="0.2">
      <c r="A11" s="41" t="s">
        <v>34</v>
      </c>
      <c r="B11" s="40"/>
      <c r="C11" s="42"/>
      <c r="D11" s="171"/>
      <c r="E11" s="172"/>
      <c r="F11" s="173" t="s">
        <v>99</v>
      </c>
      <c r="G11" s="174"/>
      <c r="H11" s="174"/>
      <c r="I11" s="175"/>
    </row>
    <row r="12" spans="1:10" ht="13.5" thickBot="1" x14ac:dyDescent="0.25">
      <c r="A12" s="176" t="s">
        <v>35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36</v>
      </c>
      <c r="C13" s="183"/>
      <c r="D13" s="183"/>
      <c r="E13" s="183"/>
      <c r="F13" s="45" t="s">
        <v>37</v>
      </c>
      <c r="G13" s="46" t="s">
        <v>38</v>
      </c>
      <c r="H13" s="184" t="s">
        <v>39</v>
      </c>
      <c r="I13" s="185"/>
    </row>
    <row r="14" spans="1:10" x14ac:dyDescent="0.2">
      <c r="A14" s="47"/>
      <c r="B14" s="158" t="s">
        <v>40</v>
      </c>
      <c r="C14" s="159"/>
      <c r="D14" s="159"/>
      <c r="E14" s="160"/>
      <c r="F14" s="48"/>
      <c r="G14" s="49" t="s">
        <v>41</v>
      </c>
      <c r="H14" s="161"/>
      <c r="I14" s="162"/>
    </row>
    <row r="15" spans="1:10" ht="13.5" thickBot="1" x14ac:dyDescent="0.25">
      <c r="A15" s="50"/>
      <c r="B15" s="163" t="s">
        <v>42</v>
      </c>
      <c r="C15" s="164"/>
      <c r="D15" s="164"/>
      <c r="E15" s="165"/>
      <c r="F15" s="51"/>
      <c r="G15" s="52" t="s">
        <v>43</v>
      </c>
      <c r="H15" s="166"/>
      <c r="I15" s="167"/>
    </row>
    <row r="16" spans="1:10" ht="15" x14ac:dyDescent="0.2">
      <c r="A16" s="53" t="s">
        <v>44</v>
      </c>
      <c r="B16" s="168" t="s">
        <v>45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>
        <f>+A15+1</f>
        <v>1</v>
      </c>
      <c r="B17" s="186" t="s">
        <v>91</v>
      </c>
      <c r="C17" s="186"/>
      <c r="D17" s="186"/>
      <c r="E17" s="186"/>
      <c r="F17" s="56"/>
      <c r="G17" s="57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7">
        <f>+A17+1</f>
        <v>2</v>
      </c>
      <c r="B18" s="186" t="s">
        <v>16</v>
      </c>
      <c r="C18" s="186"/>
      <c r="D18" s="186"/>
      <c r="E18" s="186"/>
      <c r="F18" s="56"/>
      <c r="G18" s="57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7">
        <v>3</v>
      </c>
      <c r="B19" s="186" t="s">
        <v>46</v>
      </c>
      <c r="C19" s="186"/>
      <c r="D19" s="186"/>
      <c r="E19" s="186"/>
      <c r="F19" s="56"/>
      <c r="G19" s="58">
        <f t="shared" si="0"/>
        <v>0</v>
      </c>
      <c r="H19" s="192">
        <f>Certification!AB4</f>
        <v>0</v>
      </c>
      <c r="I19" s="193"/>
    </row>
    <row r="20" spans="1:9" x14ac:dyDescent="0.2">
      <c r="A20" s="47">
        <v>4</v>
      </c>
      <c r="B20" s="186" t="s">
        <v>18</v>
      </c>
      <c r="C20" s="186"/>
      <c r="D20" s="186"/>
      <c r="E20" s="186"/>
      <c r="F20" s="59"/>
      <c r="G20" s="57">
        <f t="shared" si="0"/>
        <v>0</v>
      </c>
      <c r="H20" s="187">
        <f>Certification!AC4</f>
        <v>0</v>
      </c>
      <c r="I20" s="188"/>
    </row>
    <row r="21" spans="1:9" x14ac:dyDescent="0.2">
      <c r="A21" s="47">
        <v>5</v>
      </c>
      <c r="B21" s="33" t="s">
        <v>92</v>
      </c>
      <c r="F21" s="59"/>
      <c r="G21" s="57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60" t="s">
        <v>44</v>
      </c>
      <c r="B22" s="189" t="s">
        <v>47</v>
      </c>
      <c r="C22" s="189"/>
      <c r="D22" s="189"/>
      <c r="E22" s="189"/>
      <c r="F22" s="61">
        <f>SUM(F17:F21)</f>
        <v>0</v>
      </c>
      <c r="G22" s="62">
        <f t="shared" si="0"/>
        <v>0</v>
      </c>
      <c r="H22" s="190">
        <f>SUM(H17:H21)</f>
        <v>0</v>
      </c>
      <c r="I22" s="191"/>
    </row>
    <row r="23" spans="1:9" ht="15" x14ac:dyDescent="0.2">
      <c r="A23" s="63" t="s">
        <v>48</v>
      </c>
      <c r="B23" s="197" t="s">
        <v>49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50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51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52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53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54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55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56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57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58</v>
      </c>
      <c r="C32" s="194"/>
      <c r="D32" s="194"/>
      <c r="E32" s="194"/>
      <c r="F32" s="56"/>
      <c r="G32" s="57">
        <f>H32-F32</f>
        <v>0</v>
      </c>
      <c r="H32" s="200"/>
      <c r="I32" s="201"/>
    </row>
    <row r="33" spans="1:11" x14ac:dyDescent="0.2">
      <c r="A33" s="47">
        <v>10</v>
      </c>
      <c r="B33" s="194" t="s">
        <v>59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60</v>
      </c>
      <c r="B34" s="202" t="s">
        <v>61</v>
      </c>
      <c r="C34" s="202"/>
      <c r="D34" s="202"/>
      <c r="E34" s="202"/>
      <c r="F34" s="71">
        <f>SUM(F24:F33)</f>
        <v>0</v>
      </c>
      <c r="G34" s="71">
        <f t="shared" ref="G34:G42" si="1">H34-F34</f>
        <v>0</v>
      </c>
      <c r="H34" s="203">
        <f>SUM(H24:H33)</f>
        <v>0</v>
      </c>
      <c r="I34" s="204"/>
    </row>
    <row r="35" spans="1:11" ht="15" x14ac:dyDescent="0.2">
      <c r="A35" s="53" t="s">
        <v>62</v>
      </c>
      <c r="B35" s="168" t="s">
        <v>63</v>
      </c>
      <c r="C35" s="168"/>
      <c r="D35" s="168"/>
      <c r="E35" s="168"/>
      <c r="F35" s="72"/>
      <c r="G35" s="73">
        <f t="shared" si="1"/>
        <v>0</v>
      </c>
      <c r="H35" s="210"/>
      <c r="I35" s="211"/>
    </row>
    <row r="36" spans="1:11" x14ac:dyDescent="0.2">
      <c r="A36" s="74">
        <v>1</v>
      </c>
      <c r="B36" s="194" t="s">
        <v>64</v>
      </c>
      <c r="C36" s="194"/>
      <c r="D36" s="194"/>
      <c r="E36" s="194"/>
      <c r="F36" s="75"/>
      <c r="G36" s="57">
        <f t="shared" si="1"/>
        <v>0</v>
      </c>
      <c r="H36" s="195"/>
      <c r="I36" s="196"/>
    </row>
    <row r="37" spans="1:11" x14ac:dyDescent="0.2">
      <c r="A37" s="74">
        <v>2</v>
      </c>
      <c r="B37" s="194" t="s">
        <v>65</v>
      </c>
      <c r="C37" s="194"/>
      <c r="D37" s="194"/>
      <c r="E37" s="194"/>
      <c r="F37" s="75"/>
      <c r="G37" s="57">
        <f t="shared" si="1"/>
        <v>0</v>
      </c>
      <c r="H37" s="195"/>
      <c r="I37" s="196"/>
    </row>
    <row r="38" spans="1:11" x14ac:dyDescent="0.2">
      <c r="A38" s="74">
        <v>3</v>
      </c>
      <c r="B38" s="194" t="s">
        <v>66</v>
      </c>
      <c r="C38" s="194"/>
      <c r="D38" s="194"/>
      <c r="E38" s="194"/>
      <c r="F38" s="75"/>
      <c r="G38" s="57">
        <f t="shared" si="1"/>
        <v>0</v>
      </c>
      <c r="H38" s="195"/>
      <c r="I38" s="196"/>
    </row>
    <row r="39" spans="1:11" x14ac:dyDescent="0.2">
      <c r="A39" s="74">
        <v>4</v>
      </c>
      <c r="B39" s="194" t="s">
        <v>67</v>
      </c>
      <c r="C39" s="194"/>
      <c r="D39" s="194"/>
      <c r="E39" s="194"/>
      <c r="F39" s="75"/>
      <c r="G39" s="57">
        <f t="shared" si="1"/>
        <v>0</v>
      </c>
      <c r="H39" s="205"/>
      <c r="I39" s="206"/>
    </row>
    <row r="40" spans="1:11" ht="14.25" x14ac:dyDescent="0.2">
      <c r="A40" s="74"/>
      <c r="B40" s="207" t="s">
        <v>68</v>
      </c>
      <c r="C40" s="207"/>
      <c r="D40" s="207"/>
      <c r="E40" s="207"/>
      <c r="F40" s="76"/>
      <c r="G40" s="77">
        <f t="shared" si="1"/>
        <v>0</v>
      </c>
      <c r="H40" s="208"/>
      <c r="I40" s="209"/>
      <c r="J40" s="78"/>
    </row>
    <row r="41" spans="1:11" ht="14.25" x14ac:dyDescent="0.2">
      <c r="A41" s="74"/>
      <c r="B41" s="207" t="s">
        <v>69</v>
      </c>
      <c r="C41" s="207"/>
      <c r="D41" s="207"/>
      <c r="E41" s="207"/>
      <c r="F41" s="76"/>
      <c r="G41" s="77">
        <f t="shared" si="1"/>
        <v>0</v>
      </c>
      <c r="H41" s="205"/>
      <c r="I41" s="206"/>
      <c r="J41" s="78"/>
    </row>
    <row r="42" spans="1:11" s="34" customFormat="1" ht="15.75" thickBot="1" x14ac:dyDescent="0.3">
      <c r="A42" s="70" t="s">
        <v>62</v>
      </c>
      <c r="B42" s="202" t="s">
        <v>70</v>
      </c>
      <c r="C42" s="202"/>
      <c r="D42" s="202"/>
      <c r="E42" s="202"/>
      <c r="F42" s="79">
        <f>SUM(F36:F41)</f>
        <v>0</v>
      </c>
      <c r="G42" s="79">
        <f t="shared" si="1"/>
        <v>0</v>
      </c>
      <c r="H42" s="232">
        <f>SUM(H36:H41)</f>
        <v>0</v>
      </c>
      <c r="I42" s="233"/>
      <c r="J42" s="80"/>
      <c r="K42" s="81"/>
    </row>
    <row r="43" spans="1:11" s="34" customFormat="1" ht="18.75" thickBot="1" x14ac:dyDescent="0.3">
      <c r="A43" s="82"/>
      <c r="B43" s="234" t="s">
        <v>71</v>
      </c>
      <c r="C43" s="234"/>
      <c r="D43" s="234"/>
      <c r="E43" s="234"/>
      <c r="F43" s="83"/>
      <c r="G43" s="84">
        <f>G42-G34+G22</f>
        <v>0</v>
      </c>
      <c r="H43" s="235">
        <f>H22-H34+H42</f>
        <v>0</v>
      </c>
      <c r="I43" s="236"/>
      <c r="J43" s="80"/>
      <c r="K43" s="81"/>
    </row>
    <row r="44" spans="1:11" s="34" customFormat="1" ht="18" x14ac:dyDescent="0.25">
      <c r="A44" s="85"/>
      <c r="B44" s="212" t="s">
        <v>72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73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74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75</v>
      </c>
      <c r="B49" s="227"/>
      <c r="C49" s="226" t="s">
        <v>76</v>
      </c>
      <c r="D49" s="227"/>
      <c r="E49" s="228"/>
      <c r="F49" s="93" t="s">
        <v>77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78</v>
      </c>
      <c r="B59" s="238"/>
      <c r="C59" s="237" t="s">
        <v>79</v>
      </c>
      <c r="D59" s="239"/>
      <c r="E59" s="238"/>
      <c r="F59" s="95" t="s">
        <v>80</v>
      </c>
      <c r="G59" s="237" t="s">
        <v>81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2014-09-15T11:05:36Z</dcterms:modified>
</coreProperties>
</file>