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g_domini_uu_nl/Documents/Documents/Research/Paper Lombardo Veneto/"/>
    </mc:Choice>
  </mc:AlternateContent>
  <xr:revisionPtr revIDLastSave="56" documentId="11_2F47D3AF0AE98974A7664E78838ED7306BDBA06A" xr6:coauthVersionLast="47" xr6:coauthVersionMax="47" xr10:uidLastSave="{663C5BA4-465A-4DF8-9921-CE70E65CCB45}"/>
  <bookViews>
    <workbookView xWindow="-28800" yWindow="0" windowWidth="14400" windowHeight="15600" activeTab="1" xr2:uid="{00000000-000D-0000-FFFF-FFFF00000000}"/>
  </bookViews>
  <sheets>
    <sheet name="exhibits" sheetId="1" r:id="rId1"/>
    <sheet name="location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8" i="2" l="1"/>
  <c r="D57" i="2"/>
  <c r="D55" i="2" l="1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Domini</author>
  </authors>
  <commentList>
    <comment ref="D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out of Lombardo-Veneto - stopped inserting here</t>
        </r>
      </text>
    </comment>
    <comment ref="D16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looks like Padono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Domini, G. (Giacomo)</author>
    <author>Giacomo Domini</author>
  </authors>
  <commentList>
    <comment ref="B24" authorId="0" shapeId="0" xr:uid="{C5A4E17C-B7C8-4254-ABE1-BC335AEAF254}">
      <text>
        <r>
          <rPr>
            <b/>
            <sz val="9"/>
            <color indexed="81"/>
            <rFont val="Tahoma"/>
            <charset val="1"/>
          </rPr>
          <t>Domini, G. (Giacomo):</t>
        </r>
        <r>
          <rPr>
            <sz val="9"/>
            <color indexed="81"/>
            <rFont val="Tahoma"/>
            <charset val="1"/>
          </rPr>
          <t xml:space="preserve">
for Montichiari (Brescia)</t>
        </r>
      </text>
    </comment>
    <comment ref="A92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Giacomo Domini:</t>
        </r>
        <r>
          <rPr>
            <sz val="9"/>
            <color indexed="81"/>
            <rFont val="Tahoma"/>
            <family val="2"/>
          </rPr>
          <t xml:space="preserve">
out of Lombardo-Veneto - stopped inserting here</t>
        </r>
      </text>
    </comment>
  </commentList>
</comments>
</file>

<file path=xl/sharedStrings.xml><?xml version="1.0" encoding="utf-8"?>
<sst xmlns="http://schemas.openxmlformats.org/spreadsheetml/2006/main" count="301" uniqueCount="77">
  <si>
    <t>Year</t>
  </si>
  <si>
    <t>Class</t>
  </si>
  <si>
    <t>Milano</t>
  </si>
  <si>
    <t>Bergamo</t>
  </si>
  <si>
    <t>Gromo</t>
  </si>
  <si>
    <t>Belluno</t>
  </si>
  <si>
    <t>Padova</t>
  </si>
  <si>
    <t>Brescia</t>
  </si>
  <si>
    <t>Verona</t>
  </si>
  <si>
    <t>Rovere</t>
  </si>
  <si>
    <t>Pirana (Istria)</t>
  </si>
  <si>
    <t>Venezia</t>
  </si>
  <si>
    <t>Crema</t>
  </si>
  <si>
    <t>Chiavenna</t>
  </si>
  <si>
    <t>Lodi</t>
  </si>
  <si>
    <t>Villalonga</t>
  </si>
  <si>
    <t>Limone</t>
  </si>
  <si>
    <t>n/a</t>
  </si>
  <si>
    <t>Codogno</t>
  </si>
  <si>
    <t>Fiume (Croazia)</t>
  </si>
  <si>
    <t>Pavia</t>
  </si>
  <si>
    <t>Legnano</t>
  </si>
  <si>
    <t>Monza</t>
  </si>
  <si>
    <t>Stigliano</t>
  </si>
  <si>
    <t>Presezzo</t>
  </si>
  <si>
    <t>Sacile</t>
  </si>
  <si>
    <t>Trieste</t>
  </si>
  <si>
    <t>341a</t>
  </si>
  <si>
    <t>Mira Venezia</t>
  </si>
  <si>
    <t>Vicenza</t>
  </si>
  <si>
    <t>San Pietro (Verona)</t>
  </si>
  <si>
    <t>569a</t>
  </si>
  <si>
    <t>Gardone (Brescia)</t>
  </si>
  <si>
    <t>589a</t>
  </si>
  <si>
    <t>Cremona</t>
  </si>
  <si>
    <t>Vezza</t>
  </si>
  <si>
    <t>San Rocco Castelforte (Venezia)</t>
  </si>
  <si>
    <t>Murano (Venezia)</t>
  </si>
  <si>
    <t>Schio (Vicenza)</t>
  </si>
  <si>
    <t>Como</t>
  </si>
  <si>
    <t>Viliuta</t>
  </si>
  <si>
    <t>Brembate Inferiore</t>
  </si>
  <si>
    <t>Sondrio</t>
  </si>
  <si>
    <t>Udine</t>
  </si>
  <si>
    <t>Varmo</t>
  </si>
  <si>
    <t>Boffalora</t>
  </si>
  <si>
    <t>Riva</t>
  </si>
  <si>
    <t>Adda</t>
  </si>
  <si>
    <t>Sala</t>
  </si>
  <si>
    <t>Cene</t>
  </si>
  <si>
    <t>Treviso</t>
  </si>
  <si>
    <t>1057a</t>
  </si>
  <si>
    <t>Milano e Venezia</t>
  </si>
  <si>
    <t>1097b</t>
  </si>
  <si>
    <t>Vallonara (Bassano)</t>
  </si>
  <si>
    <t>San Marziale (Venezia)</t>
  </si>
  <si>
    <t>San Lazzaro (Venezia)</t>
  </si>
  <si>
    <t>Milano, Venezia e Verona</t>
  </si>
  <si>
    <t>San Benedetto</t>
  </si>
  <si>
    <t>San Gerolamo (Venezia)</t>
  </si>
  <si>
    <t>Seqn</t>
  </si>
  <si>
    <t>Region</t>
  </si>
  <si>
    <t>L</t>
  </si>
  <si>
    <t>V</t>
  </si>
  <si>
    <t>?</t>
  </si>
  <si>
    <t>Montechiano (Brescia)</t>
  </si>
  <si>
    <t>Lombardia exhibits</t>
  </si>
  <si>
    <t>Veneto exhibits</t>
  </si>
  <si>
    <t>Lombardia cities</t>
  </si>
  <si>
    <t>Veneto cities</t>
  </si>
  <si>
    <t>Total numbers of obs for AH</t>
  </si>
  <si>
    <t>AH</t>
  </si>
  <si>
    <t>Italy</t>
  </si>
  <si>
    <t>Many Venetian locations are in Italy!</t>
  </si>
  <si>
    <t>Location</t>
  </si>
  <si>
    <t>Exhibits 1855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</si>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</sst>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"/>
  <sheetViews>
    <sheetView workbookViewId="0">
      <pane ySplit="1" topLeftCell="A133" activePane="bottomLeft" state="frozen"/>
      <selection pane="bottomLeft" activeCell="D133" sqref="D133"/>
    </sheetView>
  </sheetViews>
  <sheetFormatPr defaultRowHeight="15" x14ac:dyDescent="0.25"/>
  <cols>
    <col min="1" max="3" width="9.140625" style="4"/>
    <col min="4" max="4" width="29.7109375" bestFit="1" customWidth="1"/>
    <col min="5" max="6" width="25" customWidth="1"/>
  </cols>
  <sheetData>
    <row r="1" spans="1:4" s="1" customFormat="1" x14ac:dyDescent="0.25">
      <c r="A1" s="3" t="s">
        <v>0</v>
      </c>
      <c r="B1" s="3" t="s">
        <v>1</v>
      </c>
      <c r="C1" s="3" t="s">
        <v>60</v>
      </c>
      <c r="D1" s="1" t="s">
        <v>74</v>
      </c>
    </row>
    <row r="2" spans="1:4" x14ac:dyDescent="0.25">
      <c r="A2" s="4">
        <v>1855</v>
      </c>
      <c r="B2" s="4">
        <v>1</v>
      </c>
      <c r="C2" s="4">
        <v>3</v>
      </c>
      <c r="D2" t="s">
        <v>2</v>
      </c>
    </row>
    <row r="3" spans="1:4" x14ac:dyDescent="0.25">
      <c r="A3" s="4">
        <v>1855</v>
      </c>
      <c r="B3" s="4">
        <v>1</v>
      </c>
      <c r="C3" s="4">
        <v>10</v>
      </c>
      <c r="D3" t="s">
        <v>3</v>
      </c>
    </row>
    <row r="4" spans="1:4" x14ac:dyDescent="0.25">
      <c r="A4" s="4">
        <v>1855</v>
      </c>
      <c r="B4" s="4">
        <v>1</v>
      </c>
      <c r="C4" s="4">
        <v>58</v>
      </c>
      <c r="D4" t="s">
        <v>4</v>
      </c>
    </row>
    <row r="5" spans="1:4" x14ac:dyDescent="0.25">
      <c r="A5" s="4">
        <v>1855</v>
      </c>
      <c r="B5" s="4">
        <v>1</v>
      </c>
      <c r="C5" s="4">
        <v>60</v>
      </c>
      <c r="D5" t="s">
        <v>5</v>
      </c>
    </row>
    <row r="6" spans="1:4" x14ac:dyDescent="0.25">
      <c r="A6" s="4">
        <v>1855</v>
      </c>
      <c r="B6" s="4">
        <v>1</v>
      </c>
      <c r="C6" s="4">
        <v>100</v>
      </c>
      <c r="D6" t="s">
        <v>6</v>
      </c>
    </row>
    <row r="7" spans="1:4" x14ac:dyDescent="0.25">
      <c r="A7" s="4">
        <v>1855</v>
      </c>
      <c r="B7" s="4">
        <v>1</v>
      </c>
      <c r="C7" s="4">
        <v>102</v>
      </c>
      <c r="D7" t="s">
        <v>7</v>
      </c>
    </row>
    <row r="8" spans="1:4" x14ac:dyDescent="0.25">
      <c r="A8" s="4">
        <v>1855</v>
      </c>
      <c r="B8" s="4">
        <v>1</v>
      </c>
      <c r="C8" s="4">
        <v>108</v>
      </c>
      <c r="D8" t="s">
        <v>8</v>
      </c>
    </row>
    <row r="9" spans="1:4" x14ac:dyDescent="0.25">
      <c r="A9" s="4">
        <v>1855</v>
      </c>
      <c r="B9" s="4">
        <v>1</v>
      </c>
      <c r="C9" s="4">
        <v>116</v>
      </c>
      <c r="D9" t="s">
        <v>9</v>
      </c>
    </row>
    <row r="10" spans="1:4" x14ac:dyDescent="0.25">
      <c r="A10" s="4">
        <v>1855</v>
      </c>
      <c r="B10" s="4">
        <v>1</v>
      </c>
      <c r="C10" s="4">
        <v>117</v>
      </c>
      <c r="D10" t="s">
        <v>10</v>
      </c>
    </row>
    <row r="11" spans="1:4" x14ac:dyDescent="0.25">
      <c r="A11" s="4">
        <v>1855</v>
      </c>
      <c r="B11" s="4">
        <v>1</v>
      </c>
      <c r="C11" s="4">
        <v>120</v>
      </c>
      <c r="D11" t="s">
        <v>3</v>
      </c>
    </row>
    <row r="12" spans="1:4" x14ac:dyDescent="0.25">
      <c r="A12" s="4">
        <v>1855</v>
      </c>
      <c r="B12" s="4">
        <v>1</v>
      </c>
      <c r="C12" s="4">
        <v>121</v>
      </c>
      <c r="D12" t="s">
        <v>11</v>
      </c>
    </row>
    <row r="13" spans="1:4" x14ac:dyDescent="0.25">
      <c r="A13" s="4">
        <v>1855</v>
      </c>
      <c r="B13" s="4">
        <v>3</v>
      </c>
      <c r="C13" s="4">
        <v>157</v>
      </c>
      <c r="D13" t="s">
        <v>12</v>
      </c>
    </row>
    <row r="14" spans="1:4" x14ac:dyDescent="0.25">
      <c r="A14" s="4">
        <v>1855</v>
      </c>
      <c r="B14" s="4">
        <v>3</v>
      </c>
      <c r="C14" s="4">
        <v>163</v>
      </c>
      <c r="D14" t="s">
        <v>13</v>
      </c>
    </row>
    <row r="15" spans="1:4" x14ac:dyDescent="0.25">
      <c r="A15" s="4">
        <v>1855</v>
      </c>
      <c r="B15" s="4">
        <v>3</v>
      </c>
      <c r="C15" s="4">
        <v>166</v>
      </c>
      <c r="D15" t="s">
        <v>14</v>
      </c>
    </row>
    <row r="16" spans="1:4" x14ac:dyDescent="0.25">
      <c r="A16" s="4">
        <v>1855</v>
      </c>
      <c r="B16" s="4">
        <v>3</v>
      </c>
      <c r="C16" s="4">
        <v>181</v>
      </c>
      <c r="D16" s="2" t="s">
        <v>15</v>
      </c>
    </row>
    <row r="17" spans="1:4" x14ac:dyDescent="0.25">
      <c r="A17" s="4">
        <v>1855</v>
      </c>
      <c r="B17" s="4">
        <v>3</v>
      </c>
      <c r="C17" s="4">
        <v>182</v>
      </c>
      <c r="D17" t="s">
        <v>16</v>
      </c>
    </row>
    <row r="18" spans="1:4" x14ac:dyDescent="0.25">
      <c r="A18" s="4">
        <v>1855</v>
      </c>
      <c r="B18" s="4">
        <v>3</v>
      </c>
      <c r="C18" s="4" t="s">
        <v>17</v>
      </c>
      <c r="D18" t="s">
        <v>18</v>
      </c>
    </row>
    <row r="19" spans="1:4" x14ac:dyDescent="0.25">
      <c r="A19" s="4">
        <v>1855</v>
      </c>
      <c r="B19" s="4">
        <v>3</v>
      </c>
      <c r="C19" s="4">
        <v>205</v>
      </c>
      <c r="D19" t="s">
        <v>20</v>
      </c>
    </row>
    <row r="20" spans="1:4" x14ac:dyDescent="0.25">
      <c r="A20" s="4">
        <v>1855</v>
      </c>
      <c r="B20" s="4">
        <v>3</v>
      </c>
      <c r="C20" s="4">
        <v>209</v>
      </c>
      <c r="D20" t="s">
        <v>8</v>
      </c>
    </row>
    <row r="21" spans="1:4" x14ac:dyDescent="0.25">
      <c r="A21" s="4">
        <v>1855</v>
      </c>
      <c r="B21" s="4">
        <v>3</v>
      </c>
      <c r="C21" s="4">
        <v>214</v>
      </c>
      <c r="D21" t="s">
        <v>19</v>
      </c>
    </row>
    <row r="22" spans="1:4" x14ac:dyDescent="0.25">
      <c r="A22" s="4">
        <v>1855</v>
      </c>
      <c r="B22" s="4">
        <v>3</v>
      </c>
      <c r="C22" s="4">
        <v>215</v>
      </c>
      <c r="D22" t="s">
        <v>19</v>
      </c>
    </row>
    <row r="23" spans="1:4" x14ac:dyDescent="0.25">
      <c r="A23" s="4">
        <v>1855</v>
      </c>
      <c r="B23" s="4">
        <v>3</v>
      </c>
      <c r="C23" s="4">
        <v>217</v>
      </c>
      <c r="D23" t="s">
        <v>8</v>
      </c>
    </row>
    <row r="24" spans="1:4" x14ac:dyDescent="0.25">
      <c r="A24" s="4">
        <v>1855</v>
      </c>
      <c r="B24" s="4">
        <v>3</v>
      </c>
      <c r="C24" s="4">
        <v>219</v>
      </c>
      <c r="D24" t="s">
        <v>20</v>
      </c>
    </row>
    <row r="25" spans="1:4" x14ac:dyDescent="0.25">
      <c r="A25" s="4">
        <v>1855</v>
      </c>
      <c r="B25" s="4">
        <v>3</v>
      </c>
      <c r="C25" s="4">
        <v>222</v>
      </c>
      <c r="D25" t="s">
        <v>20</v>
      </c>
    </row>
    <row r="26" spans="1:4" x14ac:dyDescent="0.25">
      <c r="A26" s="4">
        <v>1855</v>
      </c>
      <c r="B26" s="4">
        <v>3</v>
      </c>
      <c r="C26" s="4">
        <v>223</v>
      </c>
      <c r="D26" t="s">
        <v>21</v>
      </c>
    </row>
    <row r="27" spans="1:4" x14ac:dyDescent="0.25">
      <c r="A27" s="4">
        <v>1855</v>
      </c>
      <c r="B27" s="4">
        <v>4</v>
      </c>
      <c r="C27" s="4">
        <v>249</v>
      </c>
      <c r="D27" t="s">
        <v>11</v>
      </c>
    </row>
    <row r="28" spans="1:4" x14ac:dyDescent="0.25">
      <c r="A28" s="4">
        <v>1855</v>
      </c>
      <c r="B28" s="4">
        <v>4</v>
      </c>
      <c r="C28" s="4">
        <v>251</v>
      </c>
      <c r="D28" t="s">
        <v>22</v>
      </c>
    </row>
    <row r="29" spans="1:4" x14ac:dyDescent="0.25">
      <c r="A29" s="4">
        <v>1855</v>
      </c>
      <c r="B29" s="4">
        <v>4</v>
      </c>
      <c r="C29" s="4" t="s">
        <v>17</v>
      </c>
      <c r="D29" t="s">
        <v>20</v>
      </c>
    </row>
    <row r="30" spans="1:4" x14ac:dyDescent="0.25">
      <c r="A30" s="4">
        <v>1855</v>
      </c>
      <c r="B30" s="4">
        <v>5</v>
      </c>
      <c r="C30" s="4">
        <v>259</v>
      </c>
      <c r="D30" t="s">
        <v>20</v>
      </c>
    </row>
    <row r="31" spans="1:4" x14ac:dyDescent="0.25">
      <c r="A31" s="4">
        <v>1855</v>
      </c>
      <c r="B31" s="4">
        <v>5</v>
      </c>
      <c r="C31" s="4">
        <v>265</v>
      </c>
      <c r="D31" t="s">
        <v>2</v>
      </c>
    </row>
    <row r="32" spans="1:4" x14ac:dyDescent="0.25">
      <c r="A32" s="4">
        <v>1855</v>
      </c>
      <c r="B32" s="4">
        <v>5</v>
      </c>
      <c r="C32" s="4">
        <v>275</v>
      </c>
      <c r="D32" t="s">
        <v>2</v>
      </c>
    </row>
    <row r="33" spans="1:4" x14ac:dyDescent="0.25">
      <c r="A33" s="4">
        <v>1855</v>
      </c>
      <c r="B33" s="4">
        <v>5</v>
      </c>
      <c r="C33" s="4">
        <v>279</v>
      </c>
      <c r="D33" t="s">
        <v>2</v>
      </c>
    </row>
    <row r="34" spans="1:4" x14ac:dyDescent="0.25">
      <c r="A34" s="4">
        <v>1855</v>
      </c>
      <c r="B34" s="4">
        <v>6</v>
      </c>
      <c r="C34" s="4">
        <v>282</v>
      </c>
      <c r="D34" t="s">
        <v>6</v>
      </c>
    </row>
    <row r="35" spans="1:4" x14ac:dyDescent="0.25">
      <c r="A35" s="4">
        <v>1855</v>
      </c>
      <c r="B35" s="4">
        <v>6</v>
      </c>
      <c r="C35" s="4">
        <v>283</v>
      </c>
      <c r="D35" t="s">
        <v>2</v>
      </c>
    </row>
    <row r="36" spans="1:4" x14ac:dyDescent="0.25">
      <c r="A36" s="4">
        <v>1855</v>
      </c>
      <c r="B36" s="4">
        <v>6</v>
      </c>
      <c r="C36" s="4">
        <v>285</v>
      </c>
      <c r="D36" t="s">
        <v>65</v>
      </c>
    </row>
    <row r="37" spans="1:4" x14ac:dyDescent="0.25">
      <c r="A37" s="4">
        <v>1855</v>
      </c>
      <c r="B37" s="4">
        <v>6</v>
      </c>
      <c r="C37" s="4">
        <v>289</v>
      </c>
      <c r="D37" t="s">
        <v>23</v>
      </c>
    </row>
    <row r="38" spans="1:4" x14ac:dyDescent="0.25">
      <c r="A38" s="4">
        <v>1855</v>
      </c>
      <c r="B38" s="4">
        <v>7</v>
      </c>
      <c r="C38" s="4">
        <v>297</v>
      </c>
      <c r="D38" t="s">
        <v>2</v>
      </c>
    </row>
    <row r="39" spans="1:4" x14ac:dyDescent="0.25">
      <c r="A39" s="4">
        <v>1855</v>
      </c>
      <c r="B39" s="4">
        <v>7</v>
      </c>
      <c r="C39" s="4">
        <v>301</v>
      </c>
      <c r="D39" t="s">
        <v>24</v>
      </c>
    </row>
    <row r="40" spans="1:4" x14ac:dyDescent="0.25">
      <c r="A40" s="4">
        <v>1855</v>
      </c>
      <c r="B40" s="4">
        <v>7</v>
      </c>
      <c r="C40" s="4">
        <v>302</v>
      </c>
      <c r="D40" t="s">
        <v>25</v>
      </c>
    </row>
    <row r="41" spans="1:4" x14ac:dyDescent="0.25">
      <c r="A41" s="4">
        <v>1855</v>
      </c>
      <c r="B41" s="4">
        <v>7</v>
      </c>
      <c r="C41" s="4">
        <v>303</v>
      </c>
      <c r="D41" t="s">
        <v>3</v>
      </c>
    </row>
    <row r="42" spans="1:4" x14ac:dyDescent="0.25">
      <c r="A42" s="4">
        <v>1855</v>
      </c>
      <c r="B42" s="4">
        <v>8</v>
      </c>
      <c r="C42" s="4">
        <v>309</v>
      </c>
      <c r="D42" t="s">
        <v>2</v>
      </c>
    </row>
    <row r="43" spans="1:4" x14ac:dyDescent="0.25">
      <c r="A43" s="4">
        <v>1855</v>
      </c>
      <c r="B43" s="4">
        <v>8</v>
      </c>
      <c r="C43" s="4">
        <v>313</v>
      </c>
      <c r="D43" t="s">
        <v>2</v>
      </c>
    </row>
    <row r="44" spans="1:4" x14ac:dyDescent="0.25">
      <c r="A44" s="4">
        <v>1855</v>
      </c>
      <c r="B44" s="4">
        <v>8</v>
      </c>
      <c r="C44" s="4">
        <v>322</v>
      </c>
      <c r="D44" t="s">
        <v>11</v>
      </c>
    </row>
    <row r="45" spans="1:4" x14ac:dyDescent="0.25">
      <c r="A45" s="4">
        <v>1855</v>
      </c>
      <c r="B45" s="4">
        <v>8</v>
      </c>
      <c r="C45" s="4">
        <v>325</v>
      </c>
      <c r="D45" t="s">
        <v>22</v>
      </c>
    </row>
    <row r="46" spans="1:4" x14ac:dyDescent="0.25">
      <c r="A46" s="4">
        <v>1855</v>
      </c>
      <c r="B46" s="4">
        <v>8</v>
      </c>
      <c r="C46" s="4">
        <v>328</v>
      </c>
      <c r="D46" t="s">
        <v>6</v>
      </c>
    </row>
    <row r="47" spans="1:4" x14ac:dyDescent="0.25">
      <c r="A47" s="4">
        <v>1855</v>
      </c>
      <c r="B47" s="4">
        <v>8</v>
      </c>
      <c r="C47" s="4">
        <v>330</v>
      </c>
      <c r="D47" t="s">
        <v>11</v>
      </c>
    </row>
    <row r="48" spans="1:4" x14ac:dyDescent="0.25">
      <c r="A48" s="4">
        <v>1855</v>
      </c>
      <c r="B48" s="4">
        <v>8</v>
      </c>
      <c r="C48" s="4" t="s">
        <v>17</v>
      </c>
      <c r="D48" t="s">
        <v>26</v>
      </c>
    </row>
    <row r="49" spans="1:4" x14ac:dyDescent="0.25">
      <c r="A49" s="4">
        <v>1855</v>
      </c>
      <c r="B49" s="4">
        <v>9</v>
      </c>
      <c r="C49" s="4" t="s">
        <v>17</v>
      </c>
      <c r="D49" t="s">
        <v>2</v>
      </c>
    </row>
    <row r="50" spans="1:4" x14ac:dyDescent="0.25">
      <c r="A50" s="4">
        <v>1855</v>
      </c>
      <c r="B50" s="4">
        <v>9</v>
      </c>
      <c r="C50" s="4" t="s">
        <v>27</v>
      </c>
      <c r="D50" t="s">
        <v>28</v>
      </c>
    </row>
    <row r="51" spans="1:4" x14ac:dyDescent="0.25">
      <c r="A51" s="4">
        <v>1855</v>
      </c>
      <c r="B51" s="4">
        <v>9</v>
      </c>
      <c r="C51" s="4">
        <v>343</v>
      </c>
      <c r="D51" t="s">
        <v>29</v>
      </c>
    </row>
    <row r="52" spans="1:4" x14ac:dyDescent="0.25">
      <c r="A52" s="4">
        <v>1855</v>
      </c>
      <c r="B52" s="4">
        <v>10</v>
      </c>
      <c r="C52" s="4">
        <v>360</v>
      </c>
      <c r="D52" t="s">
        <v>11</v>
      </c>
    </row>
    <row r="53" spans="1:4" x14ac:dyDescent="0.25">
      <c r="A53" s="4">
        <v>1855</v>
      </c>
      <c r="B53" s="4">
        <v>10</v>
      </c>
      <c r="C53" s="4">
        <v>362</v>
      </c>
      <c r="D53" t="s">
        <v>11</v>
      </c>
    </row>
    <row r="54" spans="1:4" x14ac:dyDescent="0.25">
      <c r="A54" s="4">
        <v>1855</v>
      </c>
      <c r="B54" s="4">
        <v>10</v>
      </c>
      <c r="C54" s="4">
        <v>371</v>
      </c>
      <c r="D54" t="s">
        <v>18</v>
      </c>
    </row>
    <row r="55" spans="1:4" x14ac:dyDescent="0.25">
      <c r="A55" s="4">
        <v>1855</v>
      </c>
      <c r="B55" s="4">
        <v>10</v>
      </c>
      <c r="C55" s="4">
        <v>372</v>
      </c>
      <c r="D55" t="s">
        <v>13</v>
      </c>
    </row>
    <row r="56" spans="1:4" x14ac:dyDescent="0.25">
      <c r="A56" s="4">
        <v>1855</v>
      </c>
      <c r="B56" s="4">
        <v>10</v>
      </c>
      <c r="C56" s="4">
        <v>376</v>
      </c>
      <c r="D56" t="s">
        <v>11</v>
      </c>
    </row>
    <row r="57" spans="1:4" x14ac:dyDescent="0.25">
      <c r="A57" s="4">
        <v>1855</v>
      </c>
      <c r="B57" s="4">
        <v>10</v>
      </c>
      <c r="C57" s="4">
        <v>387</v>
      </c>
      <c r="D57" t="s">
        <v>19</v>
      </c>
    </row>
    <row r="58" spans="1:4" x14ac:dyDescent="0.25">
      <c r="A58" s="4">
        <v>1855</v>
      </c>
      <c r="B58" s="4">
        <v>10</v>
      </c>
      <c r="C58" s="4">
        <v>394</v>
      </c>
      <c r="D58" t="s">
        <v>8</v>
      </c>
    </row>
    <row r="59" spans="1:4" x14ac:dyDescent="0.25">
      <c r="A59" s="4">
        <v>1855</v>
      </c>
      <c r="B59" s="4">
        <v>10</v>
      </c>
      <c r="C59" s="4">
        <v>395</v>
      </c>
      <c r="D59" t="s">
        <v>6</v>
      </c>
    </row>
    <row r="60" spans="1:4" x14ac:dyDescent="0.25">
      <c r="A60" s="4">
        <v>1855</v>
      </c>
      <c r="B60" s="4">
        <v>10</v>
      </c>
      <c r="C60" s="4">
        <v>399</v>
      </c>
      <c r="D60" t="s">
        <v>26</v>
      </c>
    </row>
    <row r="61" spans="1:4" x14ac:dyDescent="0.25">
      <c r="A61" s="4">
        <v>1855</v>
      </c>
      <c r="B61" s="4">
        <v>10</v>
      </c>
      <c r="C61" s="4">
        <v>400</v>
      </c>
      <c r="D61" t="s">
        <v>11</v>
      </c>
    </row>
    <row r="62" spans="1:4" x14ac:dyDescent="0.25">
      <c r="A62" s="4">
        <v>1855</v>
      </c>
      <c r="B62" s="4">
        <v>10</v>
      </c>
      <c r="C62" s="4">
        <v>424</v>
      </c>
      <c r="D62" t="s">
        <v>20</v>
      </c>
    </row>
    <row r="63" spans="1:4" x14ac:dyDescent="0.25">
      <c r="A63" s="4">
        <v>1855</v>
      </c>
      <c r="B63" s="4">
        <v>10</v>
      </c>
      <c r="C63" s="4">
        <v>426</v>
      </c>
      <c r="D63" t="s">
        <v>11</v>
      </c>
    </row>
    <row r="64" spans="1:4" x14ac:dyDescent="0.25">
      <c r="A64" s="4">
        <v>1855</v>
      </c>
      <c r="B64" s="4">
        <v>10</v>
      </c>
      <c r="C64" s="4">
        <v>429</v>
      </c>
      <c r="D64" t="s">
        <v>7</v>
      </c>
    </row>
    <row r="65" spans="1:4" x14ac:dyDescent="0.25">
      <c r="A65" s="4">
        <v>1855</v>
      </c>
      <c r="B65" s="4">
        <v>10</v>
      </c>
      <c r="C65" s="4">
        <v>431</v>
      </c>
      <c r="D65" t="s">
        <v>11</v>
      </c>
    </row>
    <row r="66" spans="1:4" x14ac:dyDescent="0.25">
      <c r="A66" s="4">
        <v>1855</v>
      </c>
      <c r="B66" s="4">
        <v>10</v>
      </c>
      <c r="C66" s="4">
        <v>434</v>
      </c>
      <c r="D66" t="s">
        <v>8</v>
      </c>
    </row>
    <row r="67" spans="1:4" x14ac:dyDescent="0.25">
      <c r="A67" s="4">
        <v>1855</v>
      </c>
      <c r="B67" s="4">
        <v>10</v>
      </c>
      <c r="C67" s="4">
        <v>439</v>
      </c>
      <c r="D67" s="2" t="s">
        <v>19</v>
      </c>
    </row>
    <row r="68" spans="1:4" x14ac:dyDescent="0.25">
      <c r="A68" s="4">
        <v>1855</v>
      </c>
      <c r="B68" s="4">
        <v>10</v>
      </c>
      <c r="C68" s="4">
        <v>451</v>
      </c>
      <c r="D68" t="s">
        <v>11</v>
      </c>
    </row>
    <row r="69" spans="1:4" x14ac:dyDescent="0.25">
      <c r="A69" s="4">
        <v>1855</v>
      </c>
      <c r="B69" s="4">
        <v>10</v>
      </c>
      <c r="C69" s="4">
        <v>457</v>
      </c>
      <c r="D69" t="s">
        <v>11</v>
      </c>
    </row>
    <row r="70" spans="1:4" x14ac:dyDescent="0.25">
      <c r="A70" s="4">
        <v>1855</v>
      </c>
      <c r="B70" s="4">
        <v>11</v>
      </c>
      <c r="C70" s="4">
        <v>468</v>
      </c>
      <c r="D70" t="s">
        <v>20</v>
      </c>
    </row>
    <row r="71" spans="1:4" x14ac:dyDescent="0.25">
      <c r="A71" s="4">
        <v>1855</v>
      </c>
      <c r="B71" s="4">
        <v>11</v>
      </c>
      <c r="C71" s="4">
        <v>474</v>
      </c>
      <c r="D71" t="s">
        <v>20</v>
      </c>
    </row>
    <row r="72" spans="1:4" x14ac:dyDescent="0.25">
      <c r="A72" s="4">
        <v>1855</v>
      </c>
      <c r="B72" s="4">
        <v>11</v>
      </c>
      <c r="C72" s="4" t="s">
        <v>17</v>
      </c>
      <c r="D72" t="s">
        <v>11</v>
      </c>
    </row>
    <row r="73" spans="1:4" x14ac:dyDescent="0.25">
      <c r="A73" s="4">
        <v>1855</v>
      </c>
      <c r="B73" s="4">
        <v>11</v>
      </c>
      <c r="C73" s="4">
        <v>530</v>
      </c>
      <c r="D73" t="s">
        <v>30</v>
      </c>
    </row>
    <row r="74" spans="1:4" x14ac:dyDescent="0.25">
      <c r="A74" s="4">
        <v>1855</v>
      </c>
      <c r="B74" s="4">
        <v>12</v>
      </c>
      <c r="C74" s="4">
        <v>547</v>
      </c>
      <c r="D74" t="s">
        <v>11</v>
      </c>
    </row>
    <row r="75" spans="1:4" x14ac:dyDescent="0.25">
      <c r="A75" s="4">
        <v>1855</v>
      </c>
      <c r="B75" s="4">
        <v>12</v>
      </c>
      <c r="C75" s="4">
        <v>549</v>
      </c>
      <c r="D75" t="s">
        <v>20</v>
      </c>
    </row>
    <row r="76" spans="1:4" x14ac:dyDescent="0.25">
      <c r="A76" s="4">
        <v>1855</v>
      </c>
      <c r="B76" s="4">
        <v>12</v>
      </c>
      <c r="C76" s="4">
        <v>553</v>
      </c>
      <c r="D76" t="s">
        <v>11</v>
      </c>
    </row>
    <row r="77" spans="1:4" x14ac:dyDescent="0.25">
      <c r="A77" s="4">
        <v>1855</v>
      </c>
      <c r="B77" s="4">
        <v>12</v>
      </c>
      <c r="C77" s="4">
        <v>557</v>
      </c>
      <c r="D77" t="s">
        <v>20</v>
      </c>
    </row>
    <row r="78" spans="1:4" x14ac:dyDescent="0.25">
      <c r="A78" s="4">
        <v>1855</v>
      </c>
      <c r="B78" s="4">
        <v>12</v>
      </c>
      <c r="C78" s="4">
        <v>566</v>
      </c>
      <c r="D78" t="s">
        <v>11</v>
      </c>
    </row>
    <row r="79" spans="1:4" x14ac:dyDescent="0.25">
      <c r="A79" s="4">
        <v>1855</v>
      </c>
      <c r="B79" s="4">
        <v>13</v>
      </c>
      <c r="C79" s="4" t="s">
        <v>31</v>
      </c>
      <c r="D79" t="s">
        <v>32</v>
      </c>
    </row>
    <row r="80" spans="1:4" x14ac:dyDescent="0.25">
      <c r="A80" s="4">
        <v>1855</v>
      </c>
      <c r="B80" s="4">
        <v>13</v>
      </c>
      <c r="C80" s="4">
        <v>574</v>
      </c>
      <c r="D80" t="s">
        <v>32</v>
      </c>
    </row>
    <row r="81" spans="1:4" x14ac:dyDescent="0.25">
      <c r="A81" s="4">
        <v>1855</v>
      </c>
      <c r="B81" s="4">
        <v>13</v>
      </c>
      <c r="C81" s="4">
        <v>576</v>
      </c>
      <c r="D81" t="s">
        <v>2</v>
      </c>
    </row>
    <row r="82" spans="1:4" x14ac:dyDescent="0.25">
      <c r="A82" s="4">
        <v>1855</v>
      </c>
      <c r="B82" s="4">
        <v>14</v>
      </c>
      <c r="C82" s="4">
        <v>584</v>
      </c>
      <c r="D82" t="s">
        <v>20</v>
      </c>
    </row>
    <row r="83" spans="1:4" x14ac:dyDescent="0.25">
      <c r="A83" s="4">
        <v>1855</v>
      </c>
      <c r="B83" s="4">
        <v>14</v>
      </c>
      <c r="C83" s="4">
        <v>585</v>
      </c>
      <c r="D83" t="s">
        <v>7</v>
      </c>
    </row>
    <row r="84" spans="1:4" x14ac:dyDescent="0.25">
      <c r="A84" s="4">
        <v>1855</v>
      </c>
      <c r="B84" s="4">
        <v>14</v>
      </c>
      <c r="C84" s="4" t="s">
        <v>33</v>
      </c>
      <c r="D84" t="s">
        <v>11</v>
      </c>
    </row>
    <row r="85" spans="1:4" x14ac:dyDescent="0.25">
      <c r="A85" s="4">
        <v>1855</v>
      </c>
      <c r="B85" s="4">
        <v>14</v>
      </c>
      <c r="C85" s="4">
        <v>590</v>
      </c>
      <c r="D85" t="s">
        <v>34</v>
      </c>
    </row>
    <row r="86" spans="1:4" x14ac:dyDescent="0.25">
      <c r="A86" s="4">
        <v>1855</v>
      </c>
      <c r="B86" s="4">
        <v>15</v>
      </c>
      <c r="C86" s="4">
        <v>608</v>
      </c>
      <c r="D86" t="s">
        <v>7</v>
      </c>
    </row>
    <row r="87" spans="1:4" x14ac:dyDescent="0.25">
      <c r="A87" s="4">
        <v>1855</v>
      </c>
      <c r="B87" s="4">
        <v>15</v>
      </c>
      <c r="C87" s="4">
        <v>611</v>
      </c>
      <c r="D87" t="s">
        <v>35</v>
      </c>
    </row>
    <row r="88" spans="1:4" x14ac:dyDescent="0.25">
      <c r="A88" s="4">
        <v>1855</v>
      </c>
      <c r="B88" s="4">
        <v>16</v>
      </c>
      <c r="C88" s="4">
        <v>694</v>
      </c>
      <c r="D88" t="s">
        <v>36</v>
      </c>
    </row>
    <row r="89" spans="1:4" x14ac:dyDescent="0.25">
      <c r="A89" s="4">
        <v>1855</v>
      </c>
      <c r="B89" s="4">
        <v>17</v>
      </c>
      <c r="C89" s="4">
        <v>718</v>
      </c>
      <c r="D89" t="s">
        <v>2</v>
      </c>
    </row>
    <row r="90" spans="1:4" x14ac:dyDescent="0.25">
      <c r="A90" s="4">
        <v>1855</v>
      </c>
      <c r="B90" s="4">
        <v>17</v>
      </c>
      <c r="C90" s="4">
        <v>722</v>
      </c>
      <c r="D90" t="s">
        <v>7</v>
      </c>
    </row>
    <row r="91" spans="1:4" x14ac:dyDescent="0.25">
      <c r="A91" s="4">
        <v>1855</v>
      </c>
      <c r="B91" s="4">
        <v>17</v>
      </c>
      <c r="C91" s="4">
        <v>728</v>
      </c>
      <c r="D91" t="s">
        <v>2</v>
      </c>
    </row>
    <row r="92" spans="1:4" x14ac:dyDescent="0.25">
      <c r="A92" s="4">
        <v>1855</v>
      </c>
      <c r="B92" s="4">
        <v>18</v>
      </c>
      <c r="C92" s="4">
        <v>733</v>
      </c>
      <c r="D92" t="s">
        <v>11</v>
      </c>
    </row>
    <row r="93" spans="1:4" x14ac:dyDescent="0.25">
      <c r="A93" s="4">
        <v>1855</v>
      </c>
      <c r="B93" s="4">
        <v>18</v>
      </c>
      <c r="C93" s="4">
        <v>734</v>
      </c>
      <c r="D93" t="s">
        <v>2</v>
      </c>
    </row>
    <row r="94" spans="1:4" x14ac:dyDescent="0.25">
      <c r="A94" s="4">
        <v>1855</v>
      </c>
      <c r="B94" s="4">
        <v>18</v>
      </c>
      <c r="C94" s="4">
        <v>750</v>
      </c>
      <c r="D94" t="s">
        <v>37</v>
      </c>
    </row>
    <row r="95" spans="1:4" x14ac:dyDescent="0.25">
      <c r="A95" s="4">
        <v>1855</v>
      </c>
      <c r="B95" s="4">
        <v>18</v>
      </c>
      <c r="C95" s="4">
        <v>762</v>
      </c>
      <c r="D95" t="s">
        <v>2</v>
      </c>
    </row>
    <row r="96" spans="1:4" x14ac:dyDescent="0.25">
      <c r="A96" s="4">
        <v>1855</v>
      </c>
      <c r="B96" s="4">
        <v>18</v>
      </c>
      <c r="C96" s="4">
        <v>767</v>
      </c>
      <c r="D96" t="s">
        <v>11</v>
      </c>
    </row>
    <row r="97" spans="1:4" x14ac:dyDescent="0.25">
      <c r="A97" s="4">
        <v>1855</v>
      </c>
      <c r="B97" s="4">
        <v>18</v>
      </c>
      <c r="C97" s="4">
        <v>770</v>
      </c>
      <c r="D97" t="s">
        <v>11</v>
      </c>
    </row>
    <row r="98" spans="1:4" x14ac:dyDescent="0.25">
      <c r="A98" s="4">
        <v>1855</v>
      </c>
      <c r="B98" s="4">
        <v>18</v>
      </c>
      <c r="C98" s="4">
        <v>773</v>
      </c>
      <c r="D98" t="s">
        <v>11</v>
      </c>
    </row>
    <row r="99" spans="1:4" x14ac:dyDescent="0.25">
      <c r="A99" s="4">
        <v>1855</v>
      </c>
      <c r="B99" s="4">
        <v>19</v>
      </c>
      <c r="C99" s="4">
        <v>776</v>
      </c>
      <c r="D99" t="s">
        <v>2</v>
      </c>
    </row>
    <row r="100" spans="1:4" x14ac:dyDescent="0.25">
      <c r="A100" s="4">
        <v>1855</v>
      </c>
      <c r="B100" s="4">
        <v>20</v>
      </c>
      <c r="C100" s="4">
        <v>840</v>
      </c>
      <c r="D100" t="s">
        <v>38</v>
      </c>
    </row>
    <row r="101" spans="1:4" x14ac:dyDescent="0.25">
      <c r="A101" s="4">
        <v>1855</v>
      </c>
      <c r="B101" s="4">
        <v>20</v>
      </c>
      <c r="C101" s="4">
        <v>875</v>
      </c>
      <c r="D101" t="s">
        <v>39</v>
      </c>
    </row>
    <row r="102" spans="1:4" x14ac:dyDescent="0.25">
      <c r="A102" s="4">
        <v>1855</v>
      </c>
      <c r="B102" s="4">
        <v>20</v>
      </c>
      <c r="C102" s="4">
        <v>885</v>
      </c>
      <c r="D102" t="s">
        <v>38</v>
      </c>
    </row>
    <row r="103" spans="1:4" x14ac:dyDescent="0.25">
      <c r="A103" s="4">
        <v>1855</v>
      </c>
      <c r="B103" s="4">
        <v>20</v>
      </c>
      <c r="C103" s="4">
        <v>886</v>
      </c>
      <c r="D103" t="s">
        <v>11</v>
      </c>
    </row>
    <row r="104" spans="1:4" x14ac:dyDescent="0.25">
      <c r="A104" s="4">
        <v>1855</v>
      </c>
      <c r="B104" s="4">
        <v>21</v>
      </c>
      <c r="C104" s="4">
        <v>921</v>
      </c>
      <c r="D104" t="s">
        <v>16</v>
      </c>
    </row>
    <row r="105" spans="1:4" x14ac:dyDescent="0.25">
      <c r="A105" s="4">
        <v>1855</v>
      </c>
      <c r="B105" s="4">
        <v>21</v>
      </c>
      <c r="C105" s="4">
        <v>923</v>
      </c>
      <c r="D105" t="s">
        <v>2</v>
      </c>
    </row>
    <row r="106" spans="1:4" x14ac:dyDescent="0.25">
      <c r="A106" s="4">
        <v>1855</v>
      </c>
      <c r="B106" s="4">
        <v>21</v>
      </c>
      <c r="C106" s="4">
        <v>927</v>
      </c>
      <c r="D106" t="s">
        <v>18</v>
      </c>
    </row>
    <row r="107" spans="1:4" x14ac:dyDescent="0.25">
      <c r="A107" s="4">
        <v>1855</v>
      </c>
      <c r="B107" s="4">
        <v>21</v>
      </c>
      <c r="C107" s="4">
        <v>936</v>
      </c>
      <c r="D107" t="s">
        <v>2</v>
      </c>
    </row>
    <row r="108" spans="1:4" x14ac:dyDescent="0.25">
      <c r="A108" s="4">
        <v>1855</v>
      </c>
      <c r="B108" s="4">
        <v>21</v>
      </c>
      <c r="C108" s="4">
        <v>937</v>
      </c>
      <c r="D108" t="s">
        <v>2</v>
      </c>
    </row>
    <row r="109" spans="1:4" x14ac:dyDescent="0.25">
      <c r="A109" s="4">
        <v>1855</v>
      </c>
      <c r="B109" s="4">
        <v>21</v>
      </c>
      <c r="C109" s="4">
        <v>938</v>
      </c>
      <c r="D109" t="s">
        <v>40</v>
      </c>
    </row>
    <row r="110" spans="1:4" x14ac:dyDescent="0.25">
      <c r="A110" s="4">
        <v>1855</v>
      </c>
      <c r="B110" s="4">
        <v>21</v>
      </c>
      <c r="C110" s="4">
        <v>955</v>
      </c>
      <c r="D110" t="s">
        <v>18</v>
      </c>
    </row>
    <row r="111" spans="1:4" x14ac:dyDescent="0.25">
      <c r="A111" s="4">
        <v>1855</v>
      </c>
      <c r="B111" s="4">
        <v>21</v>
      </c>
      <c r="C111" s="4">
        <v>960</v>
      </c>
      <c r="D111" t="s">
        <v>41</v>
      </c>
    </row>
    <row r="112" spans="1:4" x14ac:dyDescent="0.25">
      <c r="A112" s="4">
        <v>1855</v>
      </c>
      <c r="B112" s="4">
        <v>21</v>
      </c>
      <c r="C112" s="4">
        <v>961</v>
      </c>
      <c r="D112" t="s">
        <v>42</v>
      </c>
    </row>
    <row r="113" spans="1:4" x14ac:dyDescent="0.25">
      <c r="A113" s="4">
        <v>1855</v>
      </c>
      <c r="B113" s="4">
        <v>21</v>
      </c>
      <c r="C113" s="4">
        <v>962</v>
      </c>
      <c r="D113" t="s">
        <v>43</v>
      </c>
    </row>
    <row r="114" spans="1:4" x14ac:dyDescent="0.25">
      <c r="A114" s="4">
        <v>1855</v>
      </c>
      <c r="B114" s="4">
        <v>21</v>
      </c>
      <c r="C114" s="4">
        <v>963</v>
      </c>
      <c r="D114" t="s">
        <v>8</v>
      </c>
    </row>
    <row r="115" spans="1:4" x14ac:dyDescent="0.25">
      <c r="A115" s="4">
        <v>1855</v>
      </c>
      <c r="B115" s="4">
        <v>21</v>
      </c>
      <c r="C115" s="4">
        <v>964</v>
      </c>
      <c r="D115" t="s">
        <v>44</v>
      </c>
    </row>
    <row r="116" spans="1:4" x14ac:dyDescent="0.25">
      <c r="A116" s="4">
        <v>1855</v>
      </c>
      <c r="B116" s="4">
        <v>21</v>
      </c>
      <c r="C116" s="4">
        <v>967</v>
      </c>
      <c r="D116" t="s">
        <v>11</v>
      </c>
    </row>
    <row r="117" spans="1:4" x14ac:dyDescent="0.25">
      <c r="A117" s="4">
        <v>1855</v>
      </c>
      <c r="B117" s="4">
        <v>21</v>
      </c>
      <c r="C117" s="4">
        <v>968</v>
      </c>
      <c r="D117" t="s">
        <v>45</v>
      </c>
    </row>
    <row r="118" spans="1:4" x14ac:dyDescent="0.25">
      <c r="A118" s="4">
        <v>1855</v>
      </c>
      <c r="B118" s="4">
        <v>21</v>
      </c>
      <c r="C118" s="4">
        <v>969</v>
      </c>
      <c r="D118" t="s">
        <v>46</v>
      </c>
    </row>
    <row r="119" spans="1:4" x14ac:dyDescent="0.25">
      <c r="A119" s="4">
        <v>1855</v>
      </c>
      <c r="B119" s="4">
        <v>21</v>
      </c>
      <c r="C119" s="4">
        <v>972</v>
      </c>
      <c r="D119" t="s">
        <v>47</v>
      </c>
    </row>
    <row r="120" spans="1:4" x14ac:dyDescent="0.25">
      <c r="A120" s="4">
        <v>1855</v>
      </c>
      <c r="B120" s="4">
        <v>21</v>
      </c>
      <c r="C120" s="4">
        <v>974</v>
      </c>
      <c r="D120" t="s">
        <v>11</v>
      </c>
    </row>
    <row r="121" spans="1:4" x14ac:dyDescent="0.25">
      <c r="A121" s="4">
        <v>1855</v>
      </c>
      <c r="B121" s="4">
        <v>21</v>
      </c>
      <c r="C121" s="4">
        <v>977</v>
      </c>
      <c r="D121" t="s">
        <v>2</v>
      </c>
    </row>
    <row r="122" spans="1:4" x14ac:dyDescent="0.25">
      <c r="A122" s="4">
        <v>1855</v>
      </c>
      <c r="B122" s="4">
        <v>21</v>
      </c>
      <c r="C122" s="4">
        <v>982</v>
      </c>
      <c r="D122" t="s">
        <v>2</v>
      </c>
    </row>
    <row r="123" spans="1:4" x14ac:dyDescent="0.25">
      <c r="A123" s="4">
        <v>1855</v>
      </c>
      <c r="B123" s="4">
        <v>21</v>
      </c>
      <c r="C123" s="4">
        <v>984</v>
      </c>
      <c r="D123" t="s">
        <v>8</v>
      </c>
    </row>
    <row r="124" spans="1:4" x14ac:dyDescent="0.25">
      <c r="A124" s="4">
        <v>1855</v>
      </c>
      <c r="B124" s="4">
        <v>21</v>
      </c>
      <c r="C124" s="4">
        <v>988</v>
      </c>
      <c r="D124" t="s">
        <v>48</v>
      </c>
    </row>
    <row r="125" spans="1:4" x14ac:dyDescent="0.25">
      <c r="A125" s="4">
        <v>1855</v>
      </c>
      <c r="B125" s="4">
        <v>21</v>
      </c>
      <c r="C125" s="4">
        <v>991</v>
      </c>
      <c r="D125" t="s">
        <v>2</v>
      </c>
    </row>
    <row r="126" spans="1:4" x14ac:dyDescent="0.25">
      <c r="A126" s="4">
        <v>1855</v>
      </c>
      <c r="B126" s="4">
        <v>22</v>
      </c>
      <c r="C126" s="4">
        <v>996</v>
      </c>
      <c r="D126" t="s">
        <v>49</v>
      </c>
    </row>
    <row r="127" spans="1:4" x14ac:dyDescent="0.25">
      <c r="A127" s="4">
        <v>1855</v>
      </c>
      <c r="B127" s="4">
        <v>22</v>
      </c>
      <c r="C127" s="4">
        <v>997</v>
      </c>
      <c r="D127" t="s">
        <v>11</v>
      </c>
    </row>
    <row r="128" spans="1:4" x14ac:dyDescent="0.25">
      <c r="A128" s="4">
        <v>1855</v>
      </c>
      <c r="B128" s="4">
        <v>23</v>
      </c>
      <c r="C128" s="4">
        <v>1037</v>
      </c>
      <c r="D128" t="s">
        <v>11</v>
      </c>
    </row>
    <row r="129" spans="1:4" x14ac:dyDescent="0.25">
      <c r="A129" s="4">
        <v>1855</v>
      </c>
      <c r="B129" s="4">
        <v>23</v>
      </c>
      <c r="C129" s="4">
        <v>1039</v>
      </c>
      <c r="D129" t="s">
        <v>2</v>
      </c>
    </row>
    <row r="130" spans="1:4" x14ac:dyDescent="0.25">
      <c r="A130" s="4">
        <v>1855</v>
      </c>
      <c r="B130" s="4">
        <v>23</v>
      </c>
      <c r="C130" s="4">
        <v>1047</v>
      </c>
      <c r="D130" t="s">
        <v>2</v>
      </c>
    </row>
    <row r="131" spans="1:4" x14ac:dyDescent="0.25">
      <c r="A131" s="4">
        <v>1855</v>
      </c>
      <c r="B131" s="4">
        <v>23</v>
      </c>
      <c r="C131" s="4">
        <v>1048</v>
      </c>
      <c r="D131" t="s">
        <v>50</v>
      </c>
    </row>
    <row r="132" spans="1:4" x14ac:dyDescent="0.25">
      <c r="A132" s="4">
        <v>1855</v>
      </c>
      <c r="B132" s="4">
        <v>23</v>
      </c>
      <c r="C132" s="4">
        <v>1051</v>
      </c>
      <c r="D132" t="s">
        <v>2</v>
      </c>
    </row>
    <row r="133" spans="1:4" x14ac:dyDescent="0.25">
      <c r="A133" s="4">
        <v>1855</v>
      </c>
      <c r="B133" s="4">
        <v>23</v>
      </c>
      <c r="C133" s="4" t="s">
        <v>17</v>
      </c>
      <c r="D133" t="s">
        <v>8</v>
      </c>
    </row>
    <row r="134" spans="1:4" x14ac:dyDescent="0.25">
      <c r="A134" s="4">
        <v>1855</v>
      </c>
      <c r="B134" s="4">
        <v>23</v>
      </c>
      <c r="C134" s="4" t="s">
        <v>51</v>
      </c>
      <c r="D134" t="s">
        <v>39</v>
      </c>
    </row>
    <row r="135" spans="1:4" x14ac:dyDescent="0.25">
      <c r="A135" s="4">
        <v>1855</v>
      </c>
      <c r="B135" s="4">
        <v>24</v>
      </c>
      <c r="C135" s="4">
        <v>1070</v>
      </c>
      <c r="D135" t="s">
        <v>11</v>
      </c>
    </row>
    <row r="136" spans="1:4" x14ac:dyDescent="0.25">
      <c r="A136" s="4">
        <v>1855</v>
      </c>
      <c r="B136" s="4">
        <v>24</v>
      </c>
      <c r="C136" s="4">
        <v>1071</v>
      </c>
      <c r="D136" t="s">
        <v>11</v>
      </c>
    </row>
    <row r="137" spans="1:4" x14ac:dyDescent="0.25">
      <c r="A137" s="4">
        <v>1855</v>
      </c>
      <c r="B137" s="4">
        <v>24</v>
      </c>
      <c r="C137" s="4">
        <v>1072</v>
      </c>
      <c r="D137" t="s">
        <v>6</v>
      </c>
    </row>
    <row r="138" spans="1:4" x14ac:dyDescent="0.25">
      <c r="A138" s="4">
        <v>1855</v>
      </c>
      <c r="B138" s="4">
        <v>24</v>
      </c>
      <c r="C138" s="4" t="s">
        <v>17</v>
      </c>
      <c r="D138" t="s">
        <v>8</v>
      </c>
    </row>
    <row r="139" spans="1:4" x14ac:dyDescent="0.25">
      <c r="A139" s="4">
        <v>1855</v>
      </c>
      <c r="B139" s="4">
        <v>24</v>
      </c>
      <c r="C139" s="4">
        <v>1078</v>
      </c>
      <c r="D139" t="s">
        <v>52</v>
      </c>
    </row>
    <row r="140" spans="1:4" x14ac:dyDescent="0.25">
      <c r="A140" s="4">
        <v>1855</v>
      </c>
      <c r="B140" s="4">
        <v>24</v>
      </c>
      <c r="C140" s="4">
        <v>1082</v>
      </c>
      <c r="D140" t="s">
        <v>7</v>
      </c>
    </row>
    <row r="141" spans="1:4" x14ac:dyDescent="0.25">
      <c r="A141" s="4">
        <v>1855</v>
      </c>
      <c r="B141" s="4">
        <v>24</v>
      </c>
      <c r="C141" s="4">
        <v>1083</v>
      </c>
      <c r="D141" t="s">
        <v>2</v>
      </c>
    </row>
    <row r="142" spans="1:4" x14ac:dyDescent="0.25">
      <c r="A142" s="4">
        <v>1855</v>
      </c>
      <c r="B142" s="4">
        <v>25</v>
      </c>
      <c r="C142" s="4" t="s">
        <v>53</v>
      </c>
      <c r="D142" t="s">
        <v>11</v>
      </c>
    </row>
    <row r="143" spans="1:4" x14ac:dyDescent="0.25">
      <c r="A143" s="4">
        <v>1855</v>
      </c>
      <c r="B143" s="4">
        <v>25</v>
      </c>
      <c r="C143" s="4">
        <v>1098</v>
      </c>
      <c r="D143" t="s">
        <v>11</v>
      </c>
    </row>
    <row r="144" spans="1:4" x14ac:dyDescent="0.25">
      <c r="A144" s="4">
        <v>1855</v>
      </c>
      <c r="B144" s="4">
        <v>25</v>
      </c>
      <c r="C144" s="4">
        <v>1110</v>
      </c>
      <c r="D144" t="s">
        <v>54</v>
      </c>
    </row>
    <row r="145" spans="1:4" x14ac:dyDescent="0.25">
      <c r="A145" s="4">
        <v>1855</v>
      </c>
      <c r="B145" s="4">
        <v>25</v>
      </c>
      <c r="C145" s="4">
        <v>1112</v>
      </c>
      <c r="D145" t="s">
        <v>2</v>
      </c>
    </row>
    <row r="146" spans="1:4" x14ac:dyDescent="0.25">
      <c r="A146" s="4">
        <v>1855</v>
      </c>
      <c r="B146" s="4">
        <v>25</v>
      </c>
      <c r="C146" s="4">
        <v>1148</v>
      </c>
      <c r="D146" t="s">
        <v>20</v>
      </c>
    </row>
    <row r="147" spans="1:4" x14ac:dyDescent="0.25">
      <c r="A147" s="4">
        <v>1855</v>
      </c>
      <c r="B147" s="4">
        <v>25</v>
      </c>
      <c r="C147" s="4">
        <v>1152</v>
      </c>
      <c r="D147" t="s">
        <v>20</v>
      </c>
    </row>
    <row r="148" spans="1:4" x14ac:dyDescent="0.25">
      <c r="A148" s="4">
        <v>1855</v>
      </c>
      <c r="B148" s="4">
        <v>25</v>
      </c>
      <c r="C148" s="4" t="s">
        <v>17</v>
      </c>
      <c r="D148" t="s">
        <v>8</v>
      </c>
    </row>
    <row r="149" spans="1:4" x14ac:dyDescent="0.25">
      <c r="A149" s="4">
        <v>1855</v>
      </c>
      <c r="B149" s="4">
        <v>25</v>
      </c>
      <c r="C149" s="4">
        <v>1160</v>
      </c>
      <c r="D149" t="s">
        <v>11</v>
      </c>
    </row>
    <row r="150" spans="1:4" x14ac:dyDescent="0.25">
      <c r="A150" s="4">
        <v>1855</v>
      </c>
      <c r="B150" s="4">
        <v>25</v>
      </c>
      <c r="C150" s="4">
        <v>1181</v>
      </c>
      <c r="D150" t="s">
        <v>13</v>
      </c>
    </row>
    <row r="151" spans="1:4" x14ac:dyDescent="0.25">
      <c r="A151" s="4">
        <v>1855</v>
      </c>
      <c r="B151" s="4">
        <v>26</v>
      </c>
      <c r="C151" s="4">
        <v>1193</v>
      </c>
      <c r="D151" t="s">
        <v>55</v>
      </c>
    </row>
    <row r="152" spans="1:4" x14ac:dyDescent="0.25">
      <c r="A152" s="4">
        <v>1855</v>
      </c>
      <c r="B152" s="4">
        <v>26</v>
      </c>
      <c r="C152" s="4">
        <v>1195</v>
      </c>
      <c r="D152" t="s">
        <v>11</v>
      </c>
    </row>
    <row r="153" spans="1:4" x14ac:dyDescent="0.25">
      <c r="A153" s="4">
        <v>1855</v>
      </c>
      <c r="B153" s="4">
        <v>26</v>
      </c>
      <c r="C153" s="4">
        <v>1196</v>
      </c>
      <c r="D153" t="s">
        <v>11</v>
      </c>
    </row>
    <row r="154" spans="1:4" x14ac:dyDescent="0.25">
      <c r="A154" s="4">
        <v>1855</v>
      </c>
      <c r="B154" s="4">
        <v>26</v>
      </c>
      <c r="C154" s="4">
        <v>1202</v>
      </c>
      <c r="D154" t="s">
        <v>11</v>
      </c>
    </row>
    <row r="155" spans="1:4" x14ac:dyDescent="0.25">
      <c r="A155" s="4">
        <v>1855</v>
      </c>
      <c r="B155" s="4">
        <v>26</v>
      </c>
      <c r="C155" s="4">
        <v>1211</v>
      </c>
      <c r="D155" t="s">
        <v>11</v>
      </c>
    </row>
    <row r="156" spans="1:4" x14ac:dyDescent="0.25">
      <c r="A156" s="4">
        <v>1855</v>
      </c>
      <c r="B156" s="4">
        <v>26</v>
      </c>
      <c r="C156" s="4">
        <v>1212</v>
      </c>
      <c r="D156" t="s">
        <v>20</v>
      </c>
    </row>
    <row r="157" spans="1:4" x14ac:dyDescent="0.25">
      <c r="A157" s="4">
        <v>1855</v>
      </c>
      <c r="B157" s="4">
        <v>26</v>
      </c>
      <c r="C157" s="4">
        <v>1213</v>
      </c>
      <c r="D157" t="s">
        <v>11</v>
      </c>
    </row>
    <row r="158" spans="1:4" x14ac:dyDescent="0.25">
      <c r="A158" s="4">
        <v>1855</v>
      </c>
      <c r="B158" s="4">
        <v>26</v>
      </c>
      <c r="C158" s="4">
        <v>1214</v>
      </c>
      <c r="D158" t="s">
        <v>20</v>
      </c>
    </row>
    <row r="159" spans="1:4" x14ac:dyDescent="0.25">
      <c r="A159" s="4">
        <v>1855</v>
      </c>
      <c r="B159" s="4">
        <v>26</v>
      </c>
      <c r="C159" s="4">
        <v>1218</v>
      </c>
      <c r="D159" t="s">
        <v>56</v>
      </c>
    </row>
    <row r="160" spans="1:4" x14ac:dyDescent="0.25">
      <c r="A160" s="4">
        <v>1855</v>
      </c>
      <c r="B160" s="4">
        <v>26</v>
      </c>
      <c r="C160" s="4">
        <v>1220</v>
      </c>
      <c r="D160" t="s">
        <v>57</v>
      </c>
    </row>
    <row r="161" spans="1:4" x14ac:dyDescent="0.25">
      <c r="A161" s="4">
        <v>1855</v>
      </c>
      <c r="B161" s="4">
        <v>26</v>
      </c>
      <c r="C161" s="4">
        <v>1222</v>
      </c>
      <c r="D161" t="s">
        <v>2</v>
      </c>
    </row>
    <row r="162" spans="1:4" x14ac:dyDescent="0.25">
      <c r="A162" s="4">
        <v>1855</v>
      </c>
      <c r="B162" s="4">
        <v>27</v>
      </c>
      <c r="C162" s="4">
        <v>1237</v>
      </c>
      <c r="D162" t="s">
        <v>58</v>
      </c>
    </row>
    <row r="163" spans="1:4" x14ac:dyDescent="0.25">
      <c r="A163" s="4">
        <v>1855</v>
      </c>
      <c r="B163" s="4">
        <v>27</v>
      </c>
      <c r="C163" s="4">
        <v>1240</v>
      </c>
      <c r="D163" t="s">
        <v>8</v>
      </c>
    </row>
    <row r="164" spans="1:4" x14ac:dyDescent="0.25">
      <c r="A164" s="4">
        <v>1855</v>
      </c>
      <c r="B164" s="4">
        <v>27</v>
      </c>
      <c r="C164" s="4">
        <v>1243</v>
      </c>
      <c r="D164" t="s">
        <v>59</v>
      </c>
    </row>
    <row r="165" spans="1:4" x14ac:dyDescent="0.25">
      <c r="A165" s="4">
        <v>1855</v>
      </c>
      <c r="B165" s="4">
        <v>27</v>
      </c>
      <c r="C165" s="4">
        <v>1248</v>
      </c>
      <c r="D165" t="s">
        <v>29</v>
      </c>
    </row>
    <row r="166" spans="1:4" x14ac:dyDescent="0.25">
      <c r="A166" s="4">
        <v>1855</v>
      </c>
      <c r="B166" s="4">
        <v>27</v>
      </c>
      <c r="C166" s="4">
        <v>1250</v>
      </c>
      <c r="D166" t="s">
        <v>8</v>
      </c>
    </row>
    <row r="167" spans="1:4" x14ac:dyDescent="0.25">
      <c r="A167" s="4">
        <v>1855</v>
      </c>
      <c r="B167" s="4">
        <v>27</v>
      </c>
      <c r="C167" s="4">
        <v>1251</v>
      </c>
      <c r="D167" t="s">
        <v>6</v>
      </c>
    </row>
    <row r="168" spans="1:4" x14ac:dyDescent="0.25">
      <c r="A168" s="4">
        <v>1855</v>
      </c>
      <c r="B168" s="4">
        <v>27</v>
      </c>
      <c r="C168" s="4">
        <v>1254</v>
      </c>
      <c r="D168" t="s">
        <v>2</v>
      </c>
    </row>
    <row r="169" spans="1:4" x14ac:dyDescent="0.25">
      <c r="A169" s="4">
        <v>1855</v>
      </c>
      <c r="B169" s="4">
        <v>27</v>
      </c>
      <c r="C169" s="4">
        <v>1255</v>
      </c>
      <c r="D169" s="2" t="s">
        <v>6</v>
      </c>
    </row>
    <row r="170" spans="1:4" x14ac:dyDescent="0.25">
      <c r="A170" s="4">
        <v>1855</v>
      </c>
      <c r="B170" s="4">
        <v>27</v>
      </c>
      <c r="C170" s="4">
        <v>1264</v>
      </c>
      <c r="D170" t="s">
        <v>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tabSelected="1" zoomScaleNormal="100" workbookViewId="0">
      <pane xSplit="3" ySplit="1" topLeftCell="D17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RowHeight="15" x14ac:dyDescent="0.25"/>
  <cols>
    <col min="1" max="1" width="29.7109375" bestFit="1" customWidth="1"/>
    <col min="2" max="2" width="29.7109375" customWidth="1"/>
  </cols>
  <sheetData>
    <row r="1" spans="1:4" s="1" customFormat="1" x14ac:dyDescent="0.25">
      <c r="A1" s="1" t="s">
        <v>74</v>
      </c>
      <c r="B1" s="1" t="s">
        <v>76</v>
      </c>
      <c r="C1" s="1" t="s">
        <v>61</v>
      </c>
      <c r="D1" s="1" t="s">
        <v>75</v>
      </c>
    </row>
    <row r="2" spans="1:4" x14ac:dyDescent="0.25">
      <c r="A2" t="s">
        <v>47</v>
      </c>
      <c r="C2" t="s">
        <v>62</v>
      </c>
      <c r="D2">
        <f>COUNTIFS(exhibits!$D$2:$D$170,$A2,exhibits!$A$2:$A$170,MID(D$1,10,4))</f>
        <v>1</v>
      </c>
    </row>
    <row r="3" spans="1:4" x14ac:dyDescent="0.25">
      <c r="A3" t="s">
        <v>5</v>
      </c>
      <c r="B3">
        <v>12.216709</v>
      </c>
      <c r="C3" t="s">
        <v>63</v>
      </c>
      <c r="D3">
        <f>COUNTIFS(exhibits!$D$2:$D$170,$A3,exhibits!$A$2:$A$170,MID(D$1,10,4))</f>
        <v>1</v>
      </c>
    </row>
    <row r="4" spans="1:4" x14ac:dyDescent="0.25">
      <c r="A4" t="s">
        <v>3</v>
      </c>
      <c r="B4">
        <v>9.6699599999999997</v>
      </c>
      <c r="C4" t="s">
        <v>62</v>
      </c>
      <c r="D4">
        <f>COUNTIFS(exhibits!$D$2:$D$170,$A4,exhibits!$A$2:$A$170,MID(D$1,10,4))</f>
        <v>3</v>
      </c>
    </row>
    <row r="5" spans="1:4" x14ac:dyDescent="0.25">
      <c r="A5" t="s">
        <v>45</v>
      </c>
      <c r="B5">
        <v>8.8311799999999998</v>
      </c>
      <c r="C5" t="s">
        <v>62</v>
      </c>
      <c r="D5">
        <f>COUNTIFS(exhibits!$D$2:$D$170,$A5,exhibits!$A$2:$A$170,MID(D$1,10,4))</f>
        <v>1</v>
      </c>
    </row>
    <row r="6" spans="1:4" x14ac:dyDescent="0.25">
      <c r="A6" t="s">
        <v>41</v>
      </c>
      <c r="B6">
        <v>9.5571179999999991</v>
      </c>
      <c r="C6" t="s">
        <v>62</v>
      </c>
      <c r="D6">
        <f>COUNTIFS(exhibits!$D$2:$D$170,$A6,exhibits!$A$2:$A$170,MID(D$1,10,4))</f>
        <v>1</v>
      </c>
    </row>
    <row r="7" spans="1:4" x14ac:dyDescent="0.25">
      <c r="A7" t="s">
        <v>7</v>
      </c>
      <c r="B7">
        <v>10.211062</v>
      </c>
      <c r="C7" t="s">
        <v>62</v>
      </c>
      <c r="D7">
        <f>COUNTIFS(exhibits!$D$2:$D$170,$A7,exhibits!$A$2:$A$170,MID(D$1,10,4))</f>
        <v>6</v>
      </c>
    </row>
    <row r="8" spans="1:4" x14ac:dyDescent="0.25">
      <c r="A8" t="s">
        <v>49</v>
      </c>
      <c r="B8">
        <v>9.8262830000000001</v>
      </c>
      <c r="C8" t="s">
        <v>62</v>
      </c>
      <c r="D8">
        <f>COUNTIFS(exhibits!$D$2:$D$170,$A8,exhibits!$A$2:$A$170,MID(D$1,10,4))</f>
        <v>1</v>
      </c>
    </row>
    <row r="9" spans="1:4" x14ac:dyDescent="0.25">
      <c r="A9" t="s">
        <v>13</v>
      </c>
      <c r="B9">
        <v>9.3983319999999999</v>
      </c>
      <c r="C9" t="s">
        <v>62</v>
      </c>
      <c r="D9">
        <f>COUNTIFS(exhibits!$D$2:$D$170,$A9,exhibits!$A$2:$A$170,MID(D$1,10,4))</f>
        <v>3</v>
      </c>
    </row>
    <row r="10" spans="1:4" x14ac:dyDescent="0.25">
      <c r="A10" t="s">
        <v>18</v>
      </c>
      <c r="B10">
        <v>9.7031159999999996</v>
      </c>
      <c r="C10" t="s">
        <v>62</v>
      </c>
      <c r="D10">
        <f>COUNTIFS(exhibits!$D$2:$D$170,$A10,exhibits!$A$2:$A$170,MID(D$1,10,4))</f>
        <v>4</v>
      </c>
    </row>
    <row r="11" spans="1:4" x14ac:dyDescent="0.25">
      <c r="A11" t="s">
        <v>39</v>
      </c>
      <c r="B11">
        <v>9.0853070000000002</v>
      </c>
      <c r="C11" t="s">
        <v>62</v>
      </c>
      <c r="D11">
        <f>COUNTIFS(exhibits!$D$2:$D$170,$A11,exhibits!$A$2:$A$170,MID(D$1,10,4))</f>
        <v>2</v>
      </c>
    </row>
    <row r="12" spans="1:4" x14ac:dyDescent="0.25">
      <c r="A12" t="s">
        <v>12</v>
      </c>
      <c r="B12">
        <v>9.6832899999999995</v>
      </c>
      <c r="C12" t="s">
        <v>62</v>
      </c>
      <c r="D12">
        <f>COUNTIFS(exhibits!$D$2:$D$170,$A12,exhibits!$A$2:$A$170,MID(D$1,10,4))</f>
        <v>1</v>
      </c>
    </row>
    <row r="13" spans="1:4" x14ac:dyDescent="0.25">
      <c r="A13" t="s">
        <v>34</v>
      </c>
      <c r="B13">
        <v>10.022321</v>
      </c>
      <c r="C13" t="s">
        <v>62</v>
      </c>
      <c r="D13">
        <f>COUNTIFS(exhibits!$D$2:$D$170,$A13,exhibits!$A$2:$A$170,MID(D$1,10,4))</f>
        <v>1</v>
      </c>
    </row>
    <row r="14" spans="1:4" x14ac:dyDescent="0.25">
      <c r="A14" t="s">
        <v>19</v>
      </c>
      <c r="C14">
        <v>0</v>
      </c>
      <c r="D14">
        <f>COUNTIFS(exhibits!$D$2:$D$170,$A14,exhibits!$A$2:$A$170,MID(D$1,10,4))</f>
        <v>4</v>
      </c>
    </row>
    <row r="15" spans="1:4" x14ac:dyDescent="0.25">
      <c r="A15" t="s">
        <v>32</v>
      </c>
      <c r="B15">
        <v>10.562797</v>
      </c>
      <c r="C15" t="s">
        <v>62</v>
      </c>
      <c r="D15">
        <f>COUNTIFS(exhibits!$D$2:$D$170,$A15,exhibits!$A$2:$A$170,MID(D$1,10,4))</f>
        <v>2</v>
      </c>
    </row>
    <row r="16" spans="1:4" x14ac:dyDescent="0.25">
      <c r="A16" t="s">
        <v>4</v>
      </c>
      <c r="B16">
        <v>9.0019650000000002</v>
      </c>
      <c r="C16" t="s">
        <v>62</v>
      </c>
      <c r="D16">
        <f>COUNTIFS(exhibits!$D$2:$D$170,$A16,exhibits!$A$2:$A$170,MID(D$1,10,4))</f>
        <v>1</v>
      </c>
    </row>
    <row r="17" spans="1:4" x14ac:dyDescent="0.25">
      <c r="A17" t="s">
        <v>21</v>
      </c>
      <c r="B17">
        <v>8.9176800000000007</v>
      </c>
      <c r="C17" t="s">
        <v>62</v>
      </c>
      <c r="D17">
        <f>COUNTIFS(exhibits!$D$2:$D$170,$A17,exhibits!$A$2:$A$170,MID(D$1,10,4))</f>
        <v>1</v>
      </c>
    </row>
    <row r="18" spans="1:4" x14ac:dyDescent="0.25">
      <c r="A18" t="s">
        <v>16</v>
      </c>
      <c r="B18">
        <v>10.792737000000001</v>
      </c>
      <c r="C18" t="s">
        <v>62</v>
      </c>
      <c r="D18">
        <f>COUNTIFS(exhibits!$D$2:$D$170,$A18,exhibits!$A$2:$A$170,MID(D$1,10,4))</f>
        <v>2</v>
      </c>
    </row>
    <row r="19" spans="1:4" x14ac:dyDescent="0.25">
      <c r="A19" t="s">
        <v>14</v>
      </c>
      <c r="B19">
        <v>9.5023739999999997</v>
      </c>
      <c r="C19" t="s">
        <v>62</v>
      </c>
      <c r="D19">
        <f>COUNTIFS(exhibits!$D$2:$D$170,$A19,exhibits!$A$2:$A$170,MID(D$1,10,4))</f>
        <v>1</v>
      </c>
    </row>
    <row r="20" spans="1:4" x14ac:dyDescent="0.25">
      <c r="A20" t="s">
        <v>2</v>
      </c>
      <c r="B20">
        <v>9.1846519999999998</v>
      </c>
      <c r="C20" t="s">
        <v>62</v>
      </c>
      <c r="D20">
        <f>COUNTIFS(exhibits!$D$2:$D$170,$A20,exhibits!$A$2:$A$170,MID(D$1,10,4))</f>
        <v>28</v>
      </c>
    </row>
    <row r="21" spans="1:4" x14ac:dyDescent="0.25">
      <c r="A21" t="s">
        <v>52</v>
      </c>
      <c r="C21" t="s">
        <v>64</v>
      </c>
      <c r="D21">
        <f>COUNTIFS(exhibits!$D$2:$D$170,$A21,exhibits!$A$2:$A$170,MID(D$1,10,4))</f>
        <v>1</v>
      </c>
    </row>
    <row r="22" spans="1:4" x14ac:dyDescent="0.25">
      <c r="A22" t="s">
        <v>57</v>
      </c>
      <c r="C22" t="s">
        <v>64</v>
      </c>
      <c r="D22">
        <f>COUNTIFS(exhibits!$D$2:$D$170,$A22,exhibits!$A$2:$A$170,MID(D$1,10,4))</f>
        <v>1</v>
      </c>
    </row>
    <row r="23" spans="1:4" x14ac:dyDescent="0.25">
      <c r="A23" t="s">
        <v>28</v>
      </c>
      <c r="B23">
        <v>12.126844</v>
      </c>
      <c r="C23" t="s">
        <v>63</v>
      </c>
      <c r="D23">
        <f>COUNTIFS(exhibits!$D$2:$D$170,$A23,exhibits!$A$2:$A$170,MID(D$1,10,4))</f>
        <v>1</v>
      </c>
    </row>
    <row r="24" spans="1:4" x14ac:dyDescent="0.25">
      <c r="A24" t="s">
        <v>65</v>
      </c>
      <c r="B24">
        <v>10.365257</v>
      </c>
      <c r="C24" t="s">
        <v>62</v>
      </c>
      <c r="D24">
        <f>COUNTIFS(exhibits!$D$2:$D$170,$A24,exhibits!$A$2:$A$170,MID(D$1,10,4))</f>
        <v>1</v>
      </c>
    </row>
    <row r="25" spans="1:4" x14ac:dyDescent="0.25">
      <c r="A25" t="s">
        <v>22</v>
      </c>
      <c r="B25">
        <v>9.2762379999999993</v>
      </c>
      <c r="C25" t="s">
        <v>62</v>
      </c>
      <c r="D25">
        <f>COUNTIFS(exhibits!$D$2:$D$170,$A25,exhibits!$A$2:$A$170,MID(D$1,10,4))</f>
        <v>2</v>
      </c>
    </row>
    <row r="26" spans="1:4" x14ac:dyDescent="0.25">
      <c r="A26" t="s">
        <v>37</v>
      </c>
      <c r="B26">
        <v>12.359963</v>
      </c>
      <c r="C26" t="s">
        <v>63</v>
      </c>
      <c r="D26">
        <f>COUNTIFS(exhibits!$D$2:$D$170,$A26,exhibits!$A$2:$A$170,MID(D$1,10,4))</f>
        <v>1</v>
      </c>
    </row>
    <row r="27" spans="1:4" x14ac:dyDescent="0.25">
      <c r="A27" t="s">
        <v>6</v>
      </c>
      <c r="B27">
        <v>11.877250999999999</v>
      </c>
      <c r="C27" t="s">
        <v>63</v>
      </c>
      <c r="D27">
        <f>COUNTIFS(exhibits!$D$2:$D$170,$A27,exhibits!$A$2:$A$170,MID(D$1,10,4))</f>
        <v>8</v>
      </c>
    </row>
    <row r="28" spans="1:4" x14ac:dyDescent="0.25">
      <c r="A28" t="s">
        <v>20</v>
      </c>
      <c r="B28">
        <v>9.1574480000000005</v>
      </c>
      <c r="C28" t="s">
        <v>62</v>
      </c>
      <c r="D28">
        <f>COUNTIFS(exhibits!$D$2:$D$170,$A28,exhibits!$A$2:$A$170,MID(D$1,10,4))</f>
        <v>15</v>
      </c>
    </row>
    <row r="29" spans="1:4" x14ac:dyDescent="0.25">
      <c r="A29" t="s">
        <v>10</v>
      </c>
      <c r="C29">
        <v>0</v>
      </c>
      <c r="D29">
        <f>COUNTIFS(exhibits!$D$2:$D$170,$A29,exhibits!$A$2:$A$170,MID(D$1,10,4))</f>
        <v>1</v>
      </c>
    </row>
    <row r="30" spans="1:4" x14ac:dyDescent="0.25">
      <c r="A30" t="s">
        <v>24</v>
      </c>
      <c r="B30">
        <v>9.5687490000000004</v>
      </c>
      <c r="C30" t="s">
        <v>62</v>
      </c>
      <c r="D30">
        <f>COUNTIFS(exhibits!$D$2:$D$170,$A30,exhibits!$A$2:$A$170,MID(D$1,10,4))</f>
        <v>1</v>
      </c>
    </row>
    <row r="31" spans="1:4" x14ac:dyDescent="0.25">
      <c r="A31" t="s">
        <v>46</v>
      </c>
      <c r="B31">
        <v>10.834579</v>
      </c>
      <c r="C31" s="2" t="s">
        <v>62</v>
      </c>
      <c r="D31">
        <f>COUNTIFS(exhibits!$D$2:$D$170,$A31,exhibits!$A$2:$A$170,MID(D$1,10,4))</f>
        <v>1</v>
      </c>
    </row>
    <row r="32" spans="1:4" x14ac:dyDescent="0.25">
      <c r="A32" t="s">
        <v>9</v>
      </c>
      <c r="B32">
        <v>11.100868999999999</v>
      </c>
      <c r="C32" t="s">
        <v>63</v>
      </c>
      <c r="D32">
        <f>COUNTIFS(exhibits!$D$2:$D$170,$A32,exhibits!$A$2:$A$170,MID(D$1,10,4))</f>
        <v>1</v>
      </c>
    </row>
    <row r="33" spans="1:4" x14ac:dyDescent="0.25">
      <c r="A33" t="s">
        <v>25</v>
      </c>
      <c r="B33">
        <v>12.509437</v>
      </c>
      <c r="C33" t="s">
        <v>63</v>
      </c>
      <c r="D33">
        <f>COUNTIFS(exhibits!$D$2:$D$170,$A33,exhibits!$A$2:$A$170,MID(D$1,10,4))</f>
        <v>1</v>
      </c>
    </row>
    <row r="34" spans="1:4" x14ac:dyDescent="0.25">
      <c r="A34" t="s">
        <v>48</v>
      </c>
      <c r="C34" s="2" t="s">
        <v>62</v>
      </c>
      <c r="D34">
        <f>COUNTIFS(exhibits!$D$2:$D$170,$A34,exhibits!$A$2:$A$170,MID(D$1,10,4))</f>
        <v>1</v>
      </c>
    </row>
    <row r="35" spans="1:4" x14ac:dyDescent="0.25">
      <c r="A35" t="s">
        <v>58</v>
      </c>
      <c r="C35" s="2" t="s">
        <v>63</v>
      </c>
      <c r="D35">
        <f>COUNTIFS(exhibits!$D$2:$D$170,$A35,exhibits!$A$2:$A$170,MID(D$1,10,4))</f>
        <v>1</v>
      </c>
    </row>
    <row r="36" spans="1:4" x14ac:dyDescent="0.25">
      <c r="A36" t="s">
        <v>59</v>
      </c>
      <c r="C36" s="5" t="s">
        <v>63</v>
      </c>
      <c r="D36">
        <f>COUNTIFS(exhibits!$D$2:$D$170,$A36,exhibits!$A$2:$A$170,MID(D$1,10,4))</f>
        <v>1</v>
      </c>
    </row>
    <row r="37" spans="1:4" x14ac:dyDescent="0.25">
      <c r="A37" t="s">
        <v>56</v>
      </c>
      <c r="C37" s="5" t="s">
        <v>63</v>
      </c>
      <c r="D37">
        <f>COUNTIFS(exhibits!$D$2:$D$170,$A37,exhibits!$A$2:$A$170,MID(D$1,10,4))</f>
        <v>1</v>
      </c>
    </row>
    <row r="38" spans="1:4" x14ac:dyDescent="0.25">
      <c r="A38" t="s">
        <v>55</v>
      </c>
      <c r="C38" s="5" t="s">
        <v>63</v>
      </c>
      <c r="D38">
        <f>COUNTIFS(exhibits!$D$2:$D$170,$A38,exhibits!$A$2:$A$170,MID(D$1,10,4))</f>
        <v>1</v>
      </c>
    </row>
    <row r="39" spans="1:4" x14ac:dyDescent="0.25">
      <c r="A39" t="s">
        <v>30</v>
      </c>
      <c r="C39" s="5" t="s">
        <v>63</v>
      </c>
      <c r="D39">
        <f>COUNTIFS(exhibits!$D$2:$D$170,$A39,exhibits!$A$2:$A$170,MID(D$1,10,4))</f>
        <v>1</v>
      </c>
    </row>
    <row r="40" spans="1:4" x14ac:dyDescent="0.25">
      <c r="A40" t="s">
        <v>36</v>
      </c>
      <c r="B40">
        <v>10.777759</v>
      </c>
      <c r="C40" s="5" t="s">
        <v>63</v>
      </c>
      <c r="D40">
        <f>COUNTIFS(exhibits!$D$2:$D$170,$A40,exhibits!$A$2:$A$170,MID(D$1,10,4))</f>
        <v>1</v>
      </c>
    </row>
    <row r="41" spans="1:4" x14ac:dyDescent="0.25">
      <c r="A41" t="s">
        <v>38</v>
      </c>
      <c r="B41">
        <v>11.358662000000001</v>
      </c>
      <c r="C41" s="5" t="s">
        <v>63</v>
      </c>
      <c r="D41">
        <f>COUNTIFS(exhibits!$D$2:$D$170,$A41,exhibits!$A$2:$A$170,MID(D$1,10,4))</f>
        <v>2</v>
      </c>
    </row>
    <row r="42" spans="1:4" x14ac:dyDescent="0.25">
      <c r="A42" t="s">
        <v>42</v>
      </c>
      <c r="B42">
        <v>9.8744789999999991</v>
      </c>
      <c r="C42" s="5" t="s">
        <v>62</v>
      </c>
      <c r="D42">
        <f>COUNTIFS(exhibits!$D$2:$D$170,$A42,exhibits!$A$2:$A$170,MID(D$1,10,4))</f>
        <v>1</v>
      </c>
    </row>
    <row r="43" spans="1:4" x14ac:dyDescent="0.25">
      <c r="A43" t="s">
        <v>23</v>
      </c>
      <c r="B43">
        <v>12.058869</v>
      </c>
      <c r="C43" s="5" t="s">
        <v>63</v>
      </c>
      <c r="D43">
        <f>COUNTIFS(exhibits!$D$2:$D$170,$A43,exhibits!$A$2:$A$170,MID(D$1,10,4))</f>
        <v>1</v>
      </c>
    </row>
    <row r="44" spans="1:4" x14ac:dyDescent="0.25">
      <c r="A44" t="s">
        <v>50</v>
      </c>
      <c r="B44">
        <v>12.058869</v>
      </c>
      <c r="C44" s="5" t="s">
        <v>63</v>
      </c>
      <c r="D44">
        <f>COUNTIFS(exhibits!$D$2:$D$170,$A44,exhibits!$A$2:$A$170,MID(D$1,10,4))</f>
        <v>1</v>
      </c>
    </row>
    <row r="45" spans="1:4" x14ac:dyDescent="0.25">
      <c r="A45" t="s">
        <v>26</v>
      </c>
      <c r="C45">
        <v>0</v>
      </c>
      <c r="D45">
        <f>COUNTIFS(exhibits!$D$2:$D$170,$A45,exhibits!$A$2:$A$170,MID(D$1,10,4))</f>
        <v>2</v>
      </c>
    </row>
    <row r="46" spans="1:4" x14ac:dyDescent="0.25">
      <c r="A46" t="s">
        <v>43</v>
      </c>
      <c r="B46">
        <v>13.226165</v>
      </c>
      <c r="C46" t="s">
        <v>63</v>
      </c>
      <c r="D46">
        <f>COUNTIFS(exhibits!$D$2:$D$170,$A46,exhibits!$A$2:$A$170,MID(D$1,10,4))</f>
        <v>1</v>
      </c>
    </row>
    <row r="47" spans="1:4" x14ac:dyDescent="0.25">
      <c r="A47" t="s">
        <v>54</v>
      </c>
      <c r="B47">
        <v>11.644135</v>
      </c>
      <c r="C47" t="s">
        <v>63</v>
      </c>
      <c r="D47">
        <f>COUNTIFS(exhibits!$D$2:$D$170,$A47,exhibits!$A$2:$A$170,MID(D$1,10,4))</f>
        <v>1</v>
      </c>
    </row>
    <row r="48" spans="1:4" x14ac:dyDescent="0.25">
      <c r="A48" t="s">
        <v>44</v>
      </c>
      <c r="B48">
        <v>12.987213000000001</v>
      </c>
      <c r="C48" t="s">
        <v>63</v>
      </c>
      <c r="D48">
        <f>COUNTIFS(exhibits!$D$2:$D$170,$A48,exhibits!$A$2:$A$170,MID(D$1,10,4))</f>
        <v>1</v>
      </c>
    </row>
    <row r="49" spans="1:4" x14ac:dyDescent="0.25">
      <c r="A49" t="s">
        <v>11</v>
      </c>
      <c r="B49">
        <v>12.316986999999999</v>
      </c>
      <c r="C49" t="s">
        <v>63</v>
      </c>
      <c r="D49">
        <f>COUNTIFS(exhibits!$D$2:$D$170,$A49,exhibits!$A$2:$A$170,MID(D$1,10,4))</f>
        <v>36</v>
      </c>
    </row>
    <row r="50" spans="1:4" x14ac:dyDescent="0.25">
      <c r="A50" t="s">
        <v>8</v>
      </c>
      <c r="B50">
        <v>10.979341</v>
      </c>
      <c r="C50" t="s">
        <v>63</v>
      </c>
      <c r="D50">
        <f>COUNTIFS(exhibits!$D$2:$D$170,$A50,exhibits!$A$2:$A$170,MID(D$1,10,4))</f>
        <v>12</v>
      </c>
    </row>
    <row r="51" spans="1:4" x14ac:dyDescent="0.25">
      <c r="A51" t="s">
        <v>35</v>
      </c>
      <c r="B51">
        <v>10.402678999999999</v>
      </c>
      <c r="C51" t="s">
        <v>62</v>
      </c>
      <c r="D51">
        <f>COUNTIFS(exhibits!$D$2:$D$170,$A51,exhibits!$A$2:$A$170,MID(D$1,10,4))</f>
        <v>1</v>
      </c>
    </row>
    <row r="52" spans="1:4" x14ac:dyDescent="0.25">
      <c r="A52" t="s">
        <v>29</v>
      </c>
      <c r="B52">
        <v>11.538377000000001</v>
      </c>
      <c r="C52" t="s">
        <v>63</v>
      </c>
      <c r="D52">
        <f>COUNTIFS(exhibits!$D$2:$D$170,$A52,exhibits!$A$2:$A$170,MID(D$1,10,4))</f>
        <v>2</v>
      </c>
    </row>
    <row r="53" spans="1:4" x14ac:dyDescent="0.25">
      <c r="A53" t="s">
        <v>40</v>
      </c>
      <c r="C53" t="s">
        <v>64</v>
      </c>
      <c r="D53">
        <f>COUNTIFS(exhibits!$D$2:$D$170,$A53,exhibits!$A$2:$A$170,MID(D$1,10,4))</f>
        <v>1</v>
      </c>
    </row>
    <row r="54" spans="1:4" x14ac:dyDescent="0.25">
      <c r="A54" t="s">
        <v>15</v>
      </c>
      <c r="C54" t="s">
        <v>64</v>
      </c>
      <c r="D54">
        <f>COUNTIFS(exhibits!$D$2:$D$170,$A54,exhibits!$A$2:$A$170,MID(D$1,10,4))</f>
        <v>1</v>
      </c>
    </row>
    <row r="55" spans="1:4" s="1" customFormat="1" x14ac:dyDescent="0.25">
      <c r="A55" s="1" t="s">
        <v>66</v>
      </c>
      <c r="D55" s="1">
        <f>SUMIFS(D$2:D$54,$C$2:$C$54,MID($A55,1,1))</f>
        <v>82</v>
      </c>
    </row>
    <row r="56" spans="1:4" s="1" customFormat="1" x14ac:dyDescent="0.25">
      <c r="A56" s="1" t="s">
        <v>67</v>
      </c>
      <c r="D56" s="1">
        <f>SUMIFS(D$2:D$54,$C$2:$C$54,MID($A56,1,1))</f>
        <v>76</v>
      </c>
    </row>
    <row r="57" spans="1:4" x14ac:dyDescent="0.25">
      <c r="A57" s="1" t="s">
        <v>68</v>
      </c>
      <c r="B57" s="1"/>
      <c r="D57" s="1">
        <f>COUNTIFS($C$2:$C$54,MID($A57,1,1))</f>
        <v>25</v>
      </c>
    </row>
    <row r="58" spans="1:4" x14ac:dyDescent="0.25">
      <c r="A58" s="1" t="s">
        <v>69</v>
      </c>
      <c r="B58" s="1"/>
      <c r="D58" s="1">
        <f>COUNTIFS($C$2:$C$54,MID($A58,1,1))</f>
        <v>21</v>
      </c>
    </row>
    <row r="92" spans="1:1" x14ac:dyDescent="0.25"/>
  </sheetData>
  <sortState xmlns:xlrd2="http://schemas.microsoft.com/office/spreadsheetml/2017/richdata2" ref="A2:A170">
    <sortCondition ref="A170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E10" sqref="E10"/>
    </sheetView>
  </sheetViews>
  <sheetFormatPr defaultRowHeight="15" x14ac:dyDescent="0.25"/>
  <sheetData>
    <row r="1" spans="1:4" x14ac:dyDescent="0.25">
      <c r="A1" t="s">
        <v>70</v>
      </c>
      <c r="B1" t="s">
        <v>71</v>
      </c>
      <c r="C1" t="s">
        <v>72</v>
      </c>
    </row>
    <row r="2" spans="1:4" x14ac:dyDescent="0.25">
      <c r="A2">
        <v>1851</v>
      </c>
      <c r="B2">
        <v>745</v>
      </c>
    </row>
    <row r="3" spans="1:4" x14ac:dyDescent="0.25">
      <c r="A3">
        <v>1855</v>
      </c>
      <c r="B3">
        <v>1379</v>
      </c>
    </row>
    <row r="4" spans="1:4" x14ac:dyDescent="0.25">
      <c r="A4">
        <v>1862</v>
      </c>
      <c r="B4">
        <v>1410</v>
      </c>
      <c r="C4">
        <v>2071</v>
      </c>
      <c r="D4" t="s">
        <v>73</v>
      </c>
    </row>
    <row r="5" spans="1:4" x14ac:dyDescent="0.25">
      <c r="A5">
        <v>1867</v>
      </c>
      <c r="C5">
        <v>3841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9B6A70D24234408170C1A7CD55BF01" ma:contentTypeVersion="0" ma:contentTypeDescription="Create a new document." ma:contentTypeScope="" ma:versionID="ca92c810d91641d9c48ba2225244bc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7E1531-88D4-4FDD-9699-4FE9F807F9F3}"/>
</file>

<file path=customXml/itemProps2.xml><?xml version="1.0" encoding="utf-8"?>
<ds:datastoreItem xmlns:ds="http://schemas.openxmlformats.org/officeDocument/2006/customXml" ds:itemID="{F71825C0-2C4A-41B0-89EE-D7FA65836FBC}"/>
</file>

<file path=customXml/itemProps3.xml><?xml version="1.0" encoding="utf-8"?>
<ds:datastoreItem xmlns:ds="http://schemas.openxmlformats.org/officeDocument/2006/customXml" ds:itemID="{9EF86698-32FD-43F3-9BD7-7F3C4FACE9D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exhibits</vt:lpstr>
      <vt:lpstr>locations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Domini, G. (Giacomo)</dc:creator>
  <cp:keywords/>
  <dc:description/>
  <cp:lastModifiedBy>Domini, G. (Giacomo)</cp:lastModifiedBy>
  <cp:revision/>
  <dcterms:created xsi:type="dcterms:W3CDTF">2015-06-05T18:19:34Z</dcterms:created>
  <dcterms:modified xsi:type="dcterms:W3CDTF">2023-08-21T09:06:32Z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0x010100489B6A70D24234408170C1A7CD55BF01</vt:lpwstr>
  </property>
</Properties>
</file>