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ur\Desktop\"/>
    </mc:Choice>
  </mc:AlternateContent>
  <xr:revisionPtr revIDLastSave="0" documentId="8_{25BF010F-72EA-4E3C-88CA-F8150209206C}" xr6:coauthVersionLast="44" xr6:coauthVersionMax="44" xr10:uidLastSave="{00000000-0000-0000-0000-000000000000}"/>
  <bookViews>
    <workbookView xWindow="-23148" yWindow="-108" windowWidth="23256" windowHeight="12576" activeTab="5" xr2:uid="{5D12FCB9-1788-4915-B448-402D01A4DE0B}"/>
  </bookViews>
  <sheets>
    <sheet name="1894-1924" sheetId="1" r:id="rId1"/>
    <sheet name="1925-1941" sheetId="2" r:id="rId2"/>
    <sheet name="1942-1956" sheetId="3" r:id="rId3"/>
    <sheet name="1957-1969" sheetId="5" r:id="rId4"/>
    <sheet name="1970-1973" sheetId="6" r:id="rId5"/>
    <sheet name="1974-1980" sheetId="7" r:id="rId6"/>
  </sheets>
  <calcPr calcId="191029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7" l="1"/>
  <c r="I10" i="5"/>
  <c r="H10" i="5"/>
  <c r="G10" i="5"/>
  <c r="F10" i="5"/>
  <c r="E10" i="5"/>
  <c r="D10" i="5"/>
  <c r="R3" i="6"/>
</calcChain>
</file>

<file path=xl/sharedStrings.xml><?xml version="1.0" encoding="utf-8"?>
<sst xmlns="http://schemas.openxmlformats.org/spreadsheetml/2006/main" count="337" uniqueCount="223">
  <si>
    <t>10000/15000</t>
  </si>
  <si>
    <t>15000/20000</t>
  </si>
  <si>
    <t>20000/30000</t>
  </si>
  <si>
    <t>30000/40000</t>
  </si>
  <si>
    <t>40000/50000</t>
  </si>
  <si>
    <t>50000/75000</t>
  </si>
  <si>
    <t>75000/100000</t>
  </si>
  <si>
    <t>100000/150000</t>
  </si>
  <si>
    <t>150000/200000</t>
  </si>
  <si>
    <t>200000/300000</t>
  </si>
  <si>
    <t>300000/500000</t>
  </si>
  <si>
    <t>500000/600000</t>
  </si>
  <si>
    <t>600000/700000</t>
  </si>
  <si>
    <t>700000/800000</t>
  </si>
  <si>
    <t>800000/900000</t>
  </si>
  <si>
    <t>900000/1000000</t>
  </si>
  <si>
    <t>1000000/1500000</t>
  </si>
  <si>
    <t>1500000/2000000</t>
  </si>
  <si>
    <t>2000000/3000000</t>
  </si>
  <si>
    <t>3000000/5000000</t>
  </si>
  <si>
    <t>5000000/10000000</t>
  </si>
  <si>
    <t>&gt;10000000</t>
  </si>
  <si>
    <t>TOTAL</t>
  </si>
  <si>
    <t>303</t>
  </si>
  <si>
    <t>124</t>
  </si>
  <si>
    <t>524</t>
  </si>
  <si>
    <t>262</t>
  </si>
  <si>
    <t>130</t>
  </si>
  <si>
    <t>246</t>
  </si>
  <si>
    <t>318</t>
  </si>
  <si>
    <t>276</t>
  </si>
  <si>
    <t>297</t>
  </si>
  <si>
    <t>329</t>
  </si>
  <si>
    <t>269</t>
  </si>
  <si>
    <t>255</t>
  </si>
  <si>
    <t>349</t>
  </si>
  <si>
    <t>573</t>
  </si>
  <si>
    <t>298</t>
  </si>
  <si>
    <t>142</t>
  </si>
  <si>
    <t>332</t>
  </si>
  <si>
    <t>87</t>
  </si>
  <si>
    <t>140</t>
  </si>
  <si>
    <t>117</t>
  </si>
  <si>
    <t>327</t>
  </si>
  <si>
    <t>645</t>
  </si>
  <si>
    <t>110</t>
  </si>
  <si>
    <t>13000/15000</t>
  </si>
  <si>
    <t>500000/750000</t>
  </si>
  <si>
    <t>750000/1000000</t>
  </si>
  <si>
    <t>2000000/5000000</t>
  </si>
  <si>
    <t>https://www.historisch.cbs.nl/detail.php?nav_id=0-1&amp;id=102082641</t>
  </si>
  <si>
    <t>CBS, Jaarcijfers voor Nederland, 1920:143</t>
  </si>
  <si>
    <t>CBS, Jaarcijfers voor Nederland, 1910:120</t>
  </si>
  <si>
    <t>https://www.historisch.cbs.nl/detail.php?nav_id=2-1&amp;id=102076411</t>
  </si>
  <si>
    <t>SOURCE-1</t>
  </si>
  <si>
    <t>LINK-1</t>
  </si>
  <si>
    <t>https://www.historisch.cbs.nl/detail.php?nav_id=5-1&amp;id=117381858</t>
  </si>
  <si>
    <t>CBS, Statistisch Zakboek, 1926:45</t>
  </si>
  <si>
    <t>CBS, Jaarcijfers voor Nederland, 1900:96</t>
  </si>
  <si>
    <t>https://www.historisch.cbs.nl/detail.php?nav_id=0-1&amp;id=102071155</t>
  </si>
  <si>
    <t>https://www.historisch.cbs.nl/detail.php?nav_id=0-1&amp;id=102073734</t>
  </si>
  <si>
    <t>CBS, Jaarcijfers voor Nederland, 1905:116</t>
  </si>
  <si>
    <t>CBS, Jaarcijfers voor Nederland, 1909:118</t>
  </si>
  <si>
    <t>https://www.historisch.cbs.nl/detail.php?nav_id=0-1&amp;id=102075858</t>
  </si>
  <si>
    <t>https://www.historisch.cbs.nl/detail.php?nav_id=0-1&amp;id=102074792</t>
  </si>
  <si>
    <t>CBS, Jaarcijfers voor Nederland, 1907:122</t>
  </si>
  <si>
    <t>CBS, Jaarcijfers voor Nederland, 1913:148</t>
  </si>
  <si>
    <t>https://www.historisch.cbs.nl/detail.php?nav_id=0-1&amp;id=102077535</t>
  </si>
  <si>
    <t>CBS, Jaarcijfers voor Nederland, 1912:136</t>
  </si>
  <si>
    <t>CBS, Jaarcijfers voor Nederland, 1917:154</t>
  </si>
  <si>
    <t>https://www.historisch.cbs.nl/detail.php?nav_id=0-1&amp;id=102080732</t>
  </si>
  <si>
    <t>CBS, Jaarcijfers voor Nederland, 1918:152</t>
  </si>
  <si>
    <t>https://www.historisch.cbs.nl/detail.php?nav_id=0-1&amp;id=102081383</t>
  </si>
  <si>
    <t>CBS, Jaarcijfers voor Nederland, 1923:139</t>
  </si>
  <si>
    <t>https://www.historisch.cbs.nl/detail.php?nav_id=0-1&amp;id=102083822</t>
  </si>
  <si>
    <t>https://www.historisch.cbs.nl/detail.php?nav_id=0-1&amp;id=102083415</t>
  </si>
  <si>
    <t>CBS, Jaarcijfers voor Nederland, 1922:135</t>
  </si>
  <si>
    <t>CBS, Jaarcijfers voor Nederland, 1924:146</t>
  </si>
  <si>
    <t>https://www.historisch.cbs.nl/detail.php?nav_id=0-1&amp;id=102084234</t>
  </si>
  <si>
    <t>CBS, Jaarcijfers voor Nederland, 1925:144</t>
  </si>
  <si>
    <t>https://www.historisch.cbs.nl/detail.php?nav_id=0-1&amp;id=102084663</t>
  </si>
  <si>
    <t>16000/30000</t>
  </si>
  <si>
    <t>30000/50000</t>
  </si>
  <si>
    <t>50000/100000</t>
  </si>
  <si>
    <t>100000/200000</t>
  </si>
  <si>
    <t>500000/1000000</t>
  </si>
  <si>
    <t>https://www.historisch.cbs.nl/detail.php?nav_id=5-1&amp;id=117383280</t>
  </si>
  <si>
    <t>CBS, Statistisch Zakboek, 1935:65</t>
  </si>
  <si>
    <t>CBS, Statistisch Zakboek, 1930:49</t>
  </si>
  <si>
    <t>https://www.historisch.cbs.nl/detail.php?nav_id=5-1&amp;id=117382347</t>
  </si>
  <si>
    <t>CBS, Statistisch Zakboek, 1940:45</t>
  </si>
  <si>
    <t>https://www.historisch.cbs.nl/detail.php?nav_id=5-1&amp;id=117384279</t>
  </si>
  <si>
    <t>CBS, Statistisch Zakboek, 1930:60</t>
  </si>
  <si>
    <t>https://www.historisch.cbs.nl/detail.php?nav_id=6-1&amp;id=117382688</t>
  </si>
  <si>
    <t>CBS, Statistisch Zakboek, 1933:66</t>
  </si>
  <si>
    <t>https://www.historisch.cbs.nl/detail.php?nav_id=6-1&amp;id=117382885</t>
  </si>
  <si>
    <t>CBS, Statistisch Zakboek, 1934:65</t>
  </si>
  <si>
    <t>https://www.historisch.cbs.nl/detail.php?nav_id=6-1&amp;id=117383079</t>
  </si>
  <si>
    <t>CBS, Statistisch Zakboek, 1936:72</t>
  </si>
  <si>
    <t>https://www.historisch.cbs.nl/detail.php?nav_id=6-1&amp;id=117383496</t>
  </si>
  <si>
    <t>&gt; 1000000</t>
  </si>
  <si>
    <t>CBS, Statistisch Zakboek, 1927:47</t>
  </si>
  <si>
    <t>https://www.historisch.cbs.nl/detail.php?nav_id=6-1&amp;id=117382015</t>
  </si>
  <si>
    <t>CBS, Statistisch Zakboek, 1937:72</t>
  </si>
  <si>
    <t>https://www.historisch.cbs.nl/detail.php?nav_id=6-1&amp;id=117383709</t>
  </si>
  <si>
    <t>https://www.historisch.cbs.nl/detail.php?nav_id=6-1&amp;id=117384117</t>
  </si>
  <si>
    <t>CBS, Statistisch Zakboek, 1939:48</t>
  </si>
  <si>
    <t>https://www.historisch.cbs.nl/detail.php?nav_id=6-1&amp;id=117384655</t>
  </si>
  <si>
    <t>https://www.historisch.cbs.nl/detail.php?nav_id=6-1&amp;id=117384497</t>
  </si>
  <si>
    <t>CBS, Statistisch Zakboek, 1941:100</t>
  </si>
  <si>
    <t>CBS, Statistisch Zakboek, 1947: 115</t>
  </si>
  <si>
    <t>https://www.historisch.cbs.nl/detail.php?nav_id=5-1&amp;id=117385982</t>
  </si>
  <si>
    <t>&lt;10000</t>
  </si>
  <si>
    <t>&gt;1000000</t>
  </si>
  <si>
    <t>https://www.historisch.cbs.nl/detail.php?nav_id=5-1&amp;id=117386405</t>
  </si>
  <si>
    <t>CBS, Inkomensverdeling 1953 en Vermogensverdeling, 1954:17</t>
  </si>
  <si>
    <t>CBS, Statistisch Zakboek, 1955:126 &amp; CBS, Inkomensverdeling 1953 en Vermogensverdeling, 1954:17</t>
  </si>
  <si>
    <t>CBS, Inkomensverdeling 1954 en Vermogensverdeling, 1955:33</t>
  </si>
  <si>
    <t>CBS, Statistisch Zakboek, 1960:127</t>
  </si>
  <si>
    <t>https://www.historisch.cbs.nl/detail.php?nav_id=6-1&amp;id=117387573</t>
  </si>
  <si>
    <t>CBS, Inkomensverdeling 1958 en Vermogensverdeling, 1959:95</t>
  </si>
  <si>
    <t>Inkomensverdeling 1962 en Vermogensverdeling, 1963:97</t>
  </si>
  <si>
    <t>https://www.historisch.cbs.nl/detail.php?nav_id=5-1&amp;id=117388804</t>
  </si>
  <si>
    <t>CBS, Statistisch Zakboek, 1967:150</t>
  </si>
  <si>
    <t>https://www.historisch.cbs.nl/detail.php?nav_id=6-1&amp;id=117389327</t>
  </si>
  <si>
    <t>CBS, Inkomensverdeling 1964 en Vermogensverdeling, 1965:91</t>
  </si>
  <si>
    <t>https://www.historisch.cbs.nl/detail.php?nav_id=8-1&amp;id=102095864</t>
  </si>
  <si>
    <t>CBS, Jaarcijfers 1963:308 &amp; CBS, Inkomensverdeling 1957 en Vermogensverdeling, 1958:79</t>
  </si>
  <si>
    <t xml:space="preserve">CBS, Jaarcijfers 1963:308 &amp; CBS, Inkomensverdeling 1959 en Vermogensverdeling, 1960:132 </t>
  </si>
  <si>
    <t>CBS, Jaarcijfers 1963:308 &amp; CBS, Statistisch Zakboek, 1965:137</t>
  </si>
  <si>
    <t>CBS, Statistisch Zakboek, 1942:99</t>
  </si>
  <si>
    <t>https://www.historisch.cbs.nl/detail.php?nav_id=8-1&amp;id=102092452</t>
  </si>
  <si>
    <t>CBS, Jaarcijfers voor Nederland, 1943:343</t>
  </si>
  <si>
    <t>&lt;16000</t>
  </si>
  <si>
    <t>&lt;50000</t>
  </si>
  <si>
    <t>CBS, Statistisch Zakboek, 1970:205</t>
  </si>
  <si>
    <t>https://www.historisch.cbs.nl/detail.php?nav_id=5-1&amp;id=117390303</t>
  </si>
  <si>
    <t>300000/400000</t>
  </si>
  <si>
    <t>400000/500000</t>
  </si>
  <si>
    <t>CBS, Statistisch Zakboek, 1975:253</t>
  </si>
  <si>
    <t>https://www.historisch.cbs.nl/detail.php?nav_id=6-1&amp;id=117392182</t>
  </si>
  <si>
    <t>https://www.historisch.cbs.nl/detail.php?nav_id=6-1&amp;id=117392983</t>
  </si>
  <si>
    <t>CBS, Statistisch Zakboek, 1977:277</t>
  </si>
  <si>
    <t>CBS, Statistisch Zakboek, 1980:292</t>
  </si>
  <si>
    <t>https://www.historisch.cbs.nl/detail.php?nav_id=6-1&amp;id=117394220</t>
  </si>
  <si>
    <t>https://www.historisch.cbs.nl/detail.php?nav_id=6-1&amp;id=117396321</t>
  </si>
  <si>
    <t>CBS, Statistisch Zakboek, 1985:414</t>
  </si>
  <si>
    <t>4167</t>
  </si>
  <si>
    <t>643</t>
  </si>
  <si>
    <t>664</t>
  </si>
  <si>
    <t>640</t>
  </si>
  <si>
    <t>1512</t>
  </si>
  <si>
    <t>692</t>
  </si>
  <si>
    <t>694</t>
  </si>
  <si>
    <t>698</t>
  </si>
  <si>
    <t>717</t>
  </si>
  <si>
    <t>706</t>
  </si>
  <si>
    <t>747</t>
  </si>
  <si>
    <t>736</t>
  </si>
  <si>
    <t>11009</t>
  </si>
  <si>
    <t>819</t>
  </si>
  <si>
    <t>840</t>
  </si>
  <si>
    <t>895</t>
  </si>
  <si>
    <t>249</t>
  </si>
  <si>
    <t>266</t>
  </si>
  <si>
    <t>300</t>
  </si>
  <si>
    <t>347</t>
  </si>
  <si>
    <t>401</t>
  </si>
  <si>
    <t>1456</t>
  </si>
  <si>
    <t>644</t>
  </si>
  <si>
    <t>700</t>
  </si>
  <si>
    <t>214</t>
  </si>
  <si>
    <t>73</t>
  </si>
  <si>
    <t>231</t>
  </si>
  <si>
    <t>72</t>
  </si>
  <si>
    <t>229</t>
  </si>
  <si>
    <t>77</t>
  </si>
  <si>
    <t>233</t>
  </si>
  <si>
    <t>223</t>
  </si>
  <si>
    <t>86</t>
  </si>
  <si>
    <t>248</t>
  </si>
  <si>
    <t>83</t>
  </si>
  <si>
    <t>131</t>
  </si>
  <si>
    <t>245</t>
  </si>
  <si>
    <t>74</t>
  </si>
  <si>
    <t>247</t>
  </si>
  <si>
    <t>82</t>
  </si>
  <si>
    <t>146</t>
  </si>
  <si>
    <t>15</t>
  </si>
  <si>
    <t>302</t>
  </si>
  <si>
    <t>136</t>
  </si>
  <si>
    <t>5</t>
  </si>
  <si>
    <t>102</t>
  </si>
  <si>
    <t>161</t>
  </si>
  <si>
    <t>18</t>
  </si>
  <si>
    <t>322</t>
  </si>
  <si>
    <t>170</t>
  </si>
  <si>
    <t>21</t>
  </si>
  <si>
    <t>234</t>
  </si>
  <si>
    <t>285</t>
  </si>
  <si>
    <t>51</t>
  </si>
  <si>
    <t>9</t>
  </si>
  <si>
    <t>268</t>
  </si>
  <si>
    <t>55</t>
  </si>
  <si>
    <t>14</t>
  </si>
  <si>
    <t>https://www.historisch.cbs.nl/detail.php?nav_id=1-1&amp;id=102069727</t>
  </si>
  <si>
    <t>CBS, Jaarcijfers voor Nederland, 1897:75</t>
  </si>
  <si>
    <t>668</t>
  </si>
  <si>
    <t>726</t>
  </si>
  <si>
    <t>941</t>
  </si>
  <si>
    <t>CBS, Statistisch Zakboek, 1981:301</t>
  </si>
  <si>
    <t>https://www.historisch.cbs.nl/detail.php?nav_id=8-1&amp;id=117394663</t>
  </si>
  <si>
    <t>CBS, Statistisch Zakboek, 1982:297</t>
  </si>
  <si>
    <t>https://www.historisch.cbs.nl/detail.php?nav_id=8-1&amp;id=117395082</t>
  </si>
  <si>
    <t>https://www.historisch.cbs.nl/detail.php?nav_id=8-1&amp;id=117395494</t>
  </si>
  <si>
    <t>CBS, Statistisch Zakboek, 1983:296</t>
  </si>
  <si>
    <t>https://www.historisch.cbs.nl/detail.php?nav_id=8-1&amp;id=117392574</t>
  </si>
  <si>
    <t>CBS, Statistisch Zakboek, 1976:266</t>
  </si>
  <si>
    <t>CBS, Statistisch Zakboek 1973:254 &amp; CBS, Inkomensverdeling 1967 en Vermogensverdeling, 1968:80</t>
  </si>
  <si>
    <t>https://www.historisch.cbs.nl/detail.php?nav_id=9-1&amp;id=117391429</t>
  </si>
  <si>
    <t>CBS, Statistisch Zakboek 1973:254</t>
  </si>
  <si>
    <t>SOURCE-2</t>
  </si>
  <si>
    <t>LINK-2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</si>
</sst>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808080"/>
        <bgColor rgb="FF666699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0" fontId="2" fillId="0" borderId="0" xfId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  <xf numFmtId="3" fontId="0" fillId="4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istorisch.cbs.nl/detail.php?nav_id=0-1&amp;id=102084234" TargetMode="External"/><Relationship Id="rId3" Type="http://schemas.openxmlformats.org/officeDocument/2006/relationships/hyperlink" Target="https://www.historisch.cbs.nl/detail.php?nav_id=2-1&amp;id=102076411" TargetMode="External"/><Relationship Id="rId7" Type="http://schemas.openxmlformats.org/officeDocument/2006/relationships/hyperlink" Target="https://www.historisch.cbs.nl/detail.php?nav_id=0-1&amp;id=102082641" TargetMode="External"/><Relationship Id="rId2" Type="http://schemas.openxmlformats.org/officeDocument/2006/relationships/hyperlink" Target="https://www.historisch.cbs.nl/detail.php?nav_id=0-1&amp;id=102077535" TargetMode="External"/><Relationship Id="rId1" Type="http://schemas.openxmlformats.org/officeDocument/2006/relationships/hyperlink" Target="https://www.historisch.cbs.nl/detail.php?nav_id=0-1&amp;id=102082641" TargetMode="External"/><Relationship Id="rId6" Type="http://schemas.openxmlformats.org/officeDocument/2006/relationships/hyperlink" Target="https://www.historisch.cbs.nl/detail.php?nav_id=0-1&amp;id=102083415" TargetMode="External"/><Relationship Id="rId5" Type="http://schemas.openxmlformats.org/officeDocument/2006/relationships/hyperlink" Target="https://www.historisch.cbs.nl/detail.php?nav_id=0-1&amp;id=10208073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historisch.cbs.nl/detail.php?nav_id=0-1&amp;id=102073734" TargetMode="External"/><Relationship Id="rId9" Type="http://schemas.openxmlformats.org/officeDocument/2006/relationships/hyperlink" Target="https://www.historisch.cbs.nl/detail.php?nav_id=0-1&amp;id=10207479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istorisch.cbs.nl/detail.php?nav_id=6-1&amp;id=117383079" TargetMode="External"/><Relationship Id="rId2" Type="http://schemas.openxmlformats.org/officeDocument/2006/relationships/hyperlink" Target="https://www.historisch.cbs.nl/detail.php?nav_id=6-1&amp;id=117384655" TargetMode="External"/><Relationship Id="rId1" Type="http://schemas.openxmlformats.org/officeDocument/2006/relationships/hyperlink" Target="https://www.historisch.cbs.nl/detail.php?nav_id=5-1&amp;id=117383280" TargetMode="External"/><Relationship Id="rId4" Type="http://schemas.openxmlformats.org/officeDocument/2006/relationships/hyperlink" Target="https://www.historisch.cbs.nl/detail.php?nav_id=6-1&amp;id=11738411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istorisch.cbs.nl/detail.php?nav_id=6-1&amp;id=117389327" TargetMode="External"/><Relationship Id="rId1" Type="http://schemas.openxmlformats.org/officeDocument/2006/relationships/hyperlink" Target="https://www.historisch.cbs.nl/detail.php?nav_id=8-1&amp;id=10209586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istorisch.cbs.nl/detail.php?nav_id=6-1&amp;id=117392182" TargetMode="External"/><Relationship Id="rId1" Type="http://schemas.openxmlformats.org/officeDocument/2006/relationships/hyperlink" Target="https://www.historisch.cbs.nl/detail.php?nav_id=8-1&amp;id=11739257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istorisch.cbs.nl/detail.php?nav_id=8-1&amp;id=117394663" TargetMode="External"/><Relationship Id="rId2" Type="http://schemas.openxmlformats.org/officeDocument/2006/relationships/hyperlink" Target="https://www.historisch.cbs.nl/detail.php?nav_id=6-1&amp;id=117394220" TargetMode="External"/><Relationship Id="rId1" Type="http://schemas.openxmlformats.org/officeDocument/2006/relationships/hyperlink" Target="https://www.historisch.cbs.nl/detail.php?nav_id=6-1&amp;id=117392983" TargetMode="External"/><Relationship Id="rId6" Type="http://schemas.openxmlformats.org/officeDocument/2006/relationships/hyperlink" Target="https://www.historisch.cbs.nl/detail.php?nav_id=6-1&amp;id=117396321" TargetMode="External"/><Relationship Id="rId5" Type="http://schemas.openxmlformats.org/officeDocument/2006/relationships/hyperlink" Target="https://www.historisch.cbs.nl/detail.php?nav_id=8-1&amp;id=117395494" TargetMode="External"/><Relationship Id="rId4" Type="http://schemas.openxmlformats.org/officeDocument/2006/relationships/hyperlink" Target="https://www.historisch.cbs.nl/detail.php?nav_id=8-1&amp;id=117395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DFF4-9039-4283-9BFB-AD7E200ABC77}">
  <dimension ref="A1:X33"/>
  <sheetViews>
    <sheetView topLeftCell="P1" workbookViewId="0">
      <selection activeCell="S20" sqref="S20"/>
    </sheetView>
  </sheetViews>
  <sheetFormatPr defaultRowHeight="14.4" x14ac:dyDescent="0.3"/>
  <cols>
    <col min="1" max="1" width="8.88671875" style="8"/>
    <col min="2" max="7" width="11.77734375" style="1" bestFit="1" customWidth="1"/>
    <col min="8" max="8" width="12.77734375" style="1" bestFit="1" customWidth="1"/>
    <col min="9" max="14" width="13.88671875" style="1" bestFit="1" customWidth="1"/>
    <col min="15" max="17" width="15.88671875" style="1" bestFit="1" customWidth="1"/>
    <col min="18" max="18" width="16.88671875" style="1" bestFit="1" customWidth="1"/>
    <col min="19" max="19" width="10" style="1" bestFit="1" customWidth="1"/>
    <col min="20" max="20" width="7.44140625" style="1" bestFit="1" customWidth="1"/>
    <col min="21" max="21" width="77.6640625" bestFit="1" customWidth="1"/>
    <col min="22" max="22" width="57.88671875" bestFit="1" customWidth="1"/>
    <col min="23" max="23" width="28.33203125" style="1" bestFit="1" customWidth="1"/>
    <col min="24" max="24" width="57.88671875" style="1" bestFit="1" customWidth="1"/>
  </cols>
  <sheetData>
    <row r="1" spans="1:24" x14ac:dyDescent="0.3">
      <c r="A1" s="11"/>
      <c r="B1" s="9" t="s">
        <v>46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47</v>
      </c>
      <c r="N1" s="9" t="s">
        <v>48</v>
      </c>
      <c r="O1" s="9" t="s">
        <v>16</v>
      </c>
      <c r="P1" s="9" t="s">
        <v>17</v>
      </c>
      <c r="Q1" s="9" t="s">
        <v>49</v>
      </c>
      <c r="R1" s="9" t="s">
        <v>20</v>
      </c>
      <c r="S1" s="9" t="s">
        <v>21</v>
      </c>
      <c r="T1" s="9" t="s">
        <v>22</v>
      </c>
      <c r="U1" s="3" t="s">
        <v>54</v>
      </c>
      <c r="V1" s="3" t="s">
        <v>55</v>
      </c>
      <c r="W1" s="3" t="s">
        <v>221</v>
      </c>
      <c r="X1" s="3" t="s">
        <v>222</v>
      </c>
    </row>
    <row r="2" spans="1:24" x14ac:dyDescent="0.3">
      <c r="A2" s="8">
        <v>1893</v>
      </c>
      <c r="B2" s="6">
        <v>9283</v>
      </c>
      <c r="C2" s="6">
        <v>13850</v>
      </c>
      <c r="D2" s="6">
        <v>16084</v>
      </c>
      <c r="E2" s="6">
        <v>8968</v>
      </c>
      <c r="F2" s="6">
        <v>5755</v>
      </c>
      <c r="G2" s="6">
        <v>8071</v>
      </c>
      <c r="H2" s="6">
        <v>4200</v>
      </c>
      <c r="I2" s="6">
        <v>4164</v>
      </c>
      <c r="J2" s="6">
        <v>2133</v>
      </c>
      <c r="K2" s="6">
        <v>1908</v>
      </c>
      <c r="L2" s="6">
        <v>1474</v>
      </c>
      <c r="M2" s="6">
        <v>648</v>
      </c>
      <c r="N2" s="6">
        <v>261</v>
      </c>
      <c r="O2" s="6">
        <v>208</v>
      </c>
      <c r="P2" s="6">
        <v>68</v>
      </c>
      <c r="Q2" s="6">
        <v>120</v>
      </c>
      <c r="R2" s="6"/>
      <c r="S2" s="6"/>
      <c r="T2" s="6">
        <v>77195</v>
      </c>
      <c r="U2" s="1" t="s">
        <v>206</v>
      </c>
      <c r="V2" t="s">
        <v>205</v>
      </c>
      <c r="W2" s="6"/>
      <c r="X2" s="6"/>
    </row>
    <row r="3" spans="1:24" ht="13.8" customHeight="1" x14ac:dyDescent="0.3">
      <c r="A3" s="8">
        <v>1894</v>
      </c>
      <c r="B3" s="6">
        <v>9391</v>
      </c>
      <c r="C3" s="6">
        <v>14287</v>
      </c>
      <c r="D3" s="6">
        <v>16196</v>
      </c>
      <c r="E3" s="6">
        <v>8931</v>
      </c>
      <c r="F3" s="6">
        <v>5853</v>
      </c>
      <c r="G3" s="6">
        <v>7960</v>
      </c>
      <c r="H3" s="6">
        <v>4145</v>
      </c>
      <c r="I3" s="6">
        <v>4166</v>
      </c>
      <c r="J3" s="6">
        <v>2108</v>
      </c>
      <c r="K3" s="6">
        <v>1916</v>
      </c>
      <c r="L3" s="6">
        <v>1410</v>
      </c>
      <c r="M3" s="6" t="s">
        <v>44</v>
      </c>
      <c r="N3" s="6" t="s">
        <v>26</v>
      </c>
      <c r="O3" s="10" t="s">
        <v>171</v>
      </c>
      <c r="P3" s="10" t="s">
        <v>172</v>
      </c>
      <c r="Q3" s="6">
        <v>115</v>
      </c>
      <c r="R3" s="6"/>
      <c r="S3" s="6"/>
      <c r="T3" s="6">
        <v>77672</v>
      </c>
      <c r="U3" s="1" t="s">
        <v>51</v>
      </c>
      <c r="V3" s="7" t="s">
        <v>50</v>
      </c>
    </row>
    <row r="4" spans="1:24" x14ac:dyDescent="0.3">
      <c r="A4" s="8">
        <v>1895</v>
      </c>
      <c r="B4" s="6">
        <v>9371</v>
      </c>
      <c r="C4" s="6">
        <v>14362</v>
      </c>
      <c r="D4" s="6">
        <v>16564</v>
      </c>
      <c r="E4" s="6">
        <v>8972</v>
      </c>
      <c r="F4" s="6">
        <v>5974</v>
      </c>
      <c r="G4" s="6">
        <v>8156</v>
      </c>
      <c r="H4" s="6">
        <v>4167</v>
      </c>
      <c r="I4" s="6">
        <v>4262</v>
      </c>
      <c r="J4" s="6">
        <v>2150</v>
      </c>
      <c r="K4" s="6">
        <v>1963</v>
      </c>
      <c r="L4" s="6">
        <v>1458</v>
      </c>
      <c r="M4" s="6">
        <v>635</v>
      </c>
      <c r="N4" s="6">
        <v>261</v>
      </c>
      <c r="O4" s="6">
        <v>213</v>
      </c>
      <c r="P4" s="6">
        <v>75</v>
      </c>
      <c r="Q4" s="6">
        <v>117</v>
      </c>
      <c r="R4" s="6"/>
      <c r="S4" s="6"/>
      <c r="T4" s="6">
        <v>78700</v>
      </c>
      <c r="U4" s="1" t="s">
        <v>206</v>
      </c>
      <c r="V4" t="s">
        <v>205</v>
      </c>
    </row>
    <row r="5" spans="1:24" x14ac:dyDescent="0.3">
      <c r="A5" s="8">
        <v>1896</v>
      </c>
      <c r="B5" s="6">
        <v>9216</v>
      </c>
      <c r="C5" s="6">
        <v>14298</v>
      </c>
      <c r="D5" s="6">
        <v>16558</v>
      </c>
      <c r="E5" s="6">
        <v>8971</v>
      </c>
      <c r="F5" s="6">
        <v>5897</v>
      </c>
      <c r="G5" s="6">
        <v>8139</v>
      </c>
      <c r="H5" s="10" t="s">
        <v>147</v>
      </c>
      <c r="I5" s="6">
        <v>4335</v>
      </c>
      <c r="J5" s="6">
        <v>2136</v>
      </c>
      <c r="K5" s="6">
        <v>1944</v>
      </c>
      <c r="L5" s="6">
        <v>1429</v>
      </c>
      <c r="M5" s="6" t="s">
        <v>148</v>
      </c>
      <c r="N5" s="6" t="s">
        <v>33</v>
      </c>
      <c r="O5" s="10" t="s">
        <v>173</v>
      </c>
      <c r="P5" s="10" t="s">
        <v>174</v>
      </c>
      <c r="Q5" s="6" t="s">
        <v>42</v>
      </c>
      <c r="R5" s="6"/>
      <c r="S5" s="6"/>
      <c r="T5" s="6">
        <v>78422</v>
      </c>
      <c r="U5" s="1" t="s">
        <v>58</v>
      </c>
      <c r="V5" t="s">
        <v>59</v>
      </c>
    </row>
    <row r="6" spans="1:24" x14ac:dyDescent="0.3">
      <c r="A6" s="8">
        <v>1897</v>
      </c>
      <c r="B6" s="6">
        <v>9185</v>
      </c>
      <c r="C6" s="6">
        <v>14317</v>
      </c>
      <c r="D6" s="6">
        <v>16462</v>
      </c>
      <c r="E6" s="6">
        <v>8889</v>
      </c>
      <c r="F6" s="6">
        <v>5950</v>
      </c>
      <c r="G6" s="6">
        <v>8134</v>
      </c>
      <c r="H6" s="6">
        <v>4142</v>
      </c>
      <c r="I6" s="6">
        <v>4271</v>
      </c>
      <c r="J6" s="6">
        <v>2144</v>
      </c>
      <c r="K6" s="6">
        <v>1970</v>
      </c>
      <c r="L6" s="6">
        <v>1443</v>
      </c>
      <c r="M6" s="6" t="s">
        <v>149</v>
      </c>
      <c r="N6" s="6" t="s">
        <v>163</v>
      </c>
      <c r="O6" s="10" t="s">
        <v>175</v>
      </c>
      <c r="P6" s="10" t="s">
        <v>176</v>
      </c>
      <c r="Q6" s="6" t="s">
        <v>42</v>
      </c>
      <c r="R6" s="6"/>
      <c r="S6" s="6"/>
      <c r="T6" s="6">
        <v>78243</v>
      </c>
      <c r="U6" s="1" t="s">
        <v>58</v>
      </c>
      <c r="V6" t="s">
        <v>59</v>
      </c>
    </row>
    <row r="7" spans="1:24" x14ac:dyDescent="0.3">
      <c r="A7" s="8">
        <v>1898</v>
      </c>
      <c r="B7" s="6">
        <v>9214</v>
      </c>
      <c r="C7" s="6">
        <v>14408</v>
      </c>
      <c r="D7" s="6">
        <v>16589</v>
      </c>
      <c r="E7" s="6">
        <v>9077</v>
      </c>
      <c r="F7" s="6">
        <v>5895</v>
      </c>
      <c r="G7" s="6">
        <v>8209</v>
      </c>
      <c r="H7" s="6">
        <v>4217</v>
      </c>
      <c r="I7" s="6">
        <v>4297</v>
      </c>
      <c r="J7" s="6">
        <v>2130</v>
      </c>
      <c r="K7" s="6">
        <v>1960</v>
      </c>
      <c r="L7" s="6">
        <v>1480</v>
      </c>
      <c r="M7" s="6" t="s">
        <v>150</v>
      </c>
      <c r="N7" s="6" t="s">
        <v>164</v>
      </c>
      <c r="O7" s="10" t="s">
        <v>177</v>
      </c>
      <c r="P7" s="10" t="s">
        <v>40</v>
      </c>
      <c r="Q7" s="6" t="s">
        <v>42</v>
      </c>
      <c r="R7" s="6"/>
      <c r="S7" s="6"/>
      <c r="T7" s="6">
        <v>78819</v>
      </c>
      <c r="U7" s="1" t="s">
        <v>58</v>
      </c>
      <c r="V7" t="s">
        <v>59</v>
      </c>
    </row>
    <row r="8" spans="1:24" x14ac:dyDescent="0.3">
      <c r="A8" s="8">
        <v>1899</v>
      </c>
      <c r="B8" s="6">
        <v>9391</v>
      </c>
      <c r="C8" s="6">
        <v>14287</v>
      </c>
      <c r="D8" s="6">
        <v>16196</v>
      </c>
      <c r="E8" s="6">
        <v>8931</v>
      </c>
      <c r="F8" s="6">
        <v>5853</v>
      </c>
      <c r="G8" s="6">
        <v>7960</v>
      </c>
      <c r="H8" s="6">
        <v>4145</v>
      </c>
      <c r="I8" s="6">
        <v>4166</v>
      </c>
      <c r="J8" s="6">
        <v>2108</v>
      </c>
      <c r="K8" s="6">
        <v>1916</v>
      </c>
      <c r="L8" s="6">
        <v>1410</v>
      </c>
      <c r="M8" s="6" t="s">
        <v>44</v>
      </c>
      <c r="N8" s="6" t="s">
        <v>26</v>
      </c>
      <c r="O8" s="10" t="s">
        <v>171</v>
      </c>
      <c r="P8" s="10" t="s">
        <v>172</v>
      </c>
      <c r="Q8" s="6">
        <v>115</v>
      </c>
      <c r="R8" s="6"/>
      <c r="S8" s="6"/>
      <c r="T8" s="6">
        <v>77672</v>
      </c>
      <c r="U8" s="1" t="s">
        <v>52</v>
      </c>
      <c r="V8" t="s">
        <v>53</v>
      </c>
    </row>
    <row r="9" spans="1:24" x14ac:dyDescent="0.3">
      <c r="A9" s="8">
        <v>1900</v>
      </c>
      <c r="B9" s="6">
        <v>8844</v>
      </c>
      <c r="C9" s="6">
        <v>14897</v>
      </c>
      <c r="D9" s="6">
        <v>17038</v>
      </c>
      <c r="E9" s="6">
        <v>9316</v>
      </c>
      <c r="F9" s="6">
        <v>6124</v>
      </c>
      <c r="G9" s="6">
        <v>8399</v>
      </c>
      <c r="H9" s="6">
        <v>4465</v>
      </c>
      <c r="I9" s="6">
        <v>4426</v>
      </c>
      <c r="J9" s="6">
        <v>2230</v>
      </c>
      <c r="K9" s="6">
        <v>2036</v>
      </c>
      <c r="L9" s="10" t="s">
        <v>151</v>
      </c>
      <c r="M9" s="6" t="s">
        <v>152</v>
      </c>
      <c r="N9" s="6" t="s">
        <v>165</v>
      </c>
      <c r="O9" s="10" t="s">
        <v>178</v>
      </c>
      <c r="P9" s="10" t="s">
        <v>179</v>
      </c>
      <c r="Q9" s="6" t="s">
        <v>24</v>
      </c>
      <c r="R9" s="6"/>
      <c r="S9" s="6"/>
      <c r="T9" s="6">
        <v>80712</v>
      </c>
      <c r="U9" s="1" t="s">
        <v>58</v>
      </c>
      <c r="V9" t="s">
        <v>59</v>
      </c>
    </row>
    <row r="10" spans="1:24" x14ac:dyDescent="0.3">
      <c r="A10" s="8">
        <v>1901</v>
      </c>
      <c r="B10" s="6">
        <v>8955</v>
      </c>
      <c r="C10" s="6">
        <v>15014</v>
      </c>
      <c r="D10" s="6">
        <v>17353</v>
      </c>
      <c r="E10" s="6">
        <v>9551</v>
      </c>
      <c r="F10" s="6">
        <v>6241</v>
      </c>
      <c r="G10" s="6">
        <v>8500</v>
      </c>
      <c r="H10" s="6">
        <v>4524</v>
      </c>
      <c r="I10" s="6">
        <v>4540</v>
      </c>
      <c r="J10" s="6">
        <v>2222</v>
      </c>
      <c r="K10" s="6">
        <v>2144</v>
      </c>
      <c r="L10" s="6">
        <v>1535</v>
      </c>
      <c r="M10" s="6" t="s">
        <v>153</v>
      </c>
      <c r="N10" s="6" t="s">
        <v>23</v>
      </c>
      <c r="O10" s="10" t="s">
        <v>180</v>
      </c>
      <c r="P10" s="10" t="s">
        <v>181</v>
      </c>
      <c r="Q10" s="6" t="s">
        <v>182</v>
      </c>
      <c r="R10" s="6"/>
      <c r="S10" s="6"/>
      <c r="T10" s="6">
        <v>82038</v>
      </c>
      <c r="U10" s="1" t="s">
        <v>61</v>
      </c>
      <c r="V10" t="s">
        <v>60</v>
      </c>
    </row>
    <row r="11" spans="1:24" x14ac:dyDescent="0.3">
      <c r="A11" s="8">
        <v>1902</v>
      </c>
      <c r="B11" s="6">
        <v>9022</v>
      </c>
      <c r="C11" s="6">
        <v>15569</v>
      </c>
      <c r="D11" s="6">
        <v>17602</v>
      </c>
      <c r="E11" s="6">
        <v>9620</v>
      </c>
      <c r="F11" s="6">
        <v>6337</v>
      </c>
      <c r="G11" s="6">
        <v>8727</v>
      </c>
      <c r="H11" s="6">
        <v>4606</v>
      </c>
      <c r="I11" s="6">
        <v>4618</v>
      </c>
      <c r="J11" s="6">
        <v>2241</v>
      </c>
      <c r="K11" s="6">
        <v>2166</v>
      </c>
      <c r="L11" s="6">
        <v>1593</v>
      </c>
      <c r="M11" s="6" t="s">
        <v>154</v>
      </c>
      <c r="N11" s="6" t="s">
        <v>37</v>
      </c>
      <c r="O11" s="10" t="s">
        <v>183</v>
      </c>
      <c r="P11" s="10" t="s">
        <v>184</v>
      </c>
      <c r="Q11" s="6" t="s">
        <v>38</v>
      </c>
      <c r="R11" s="6"/>
      <c r="S11" s="6"/>
      <c r="T11" s="6">
        <v>83558</v>
      </c>
      <c r="U11" s="1" t="s">
        <v>61</v>
      </c>
      <c r="V11" t="s">
        <v>60</v>
      </c>
    </row>
    <row r="12" spans="1:24" x14ac:dyDescent="0.3">
      <c r="A12" s="8">
        <v>1903</v>
      </c>
      <c r="B12" s="6">
        <v>9040</v>
      </c>
      <c r="C12" s="6">
        <v>16021</v>
      </c>
      <c r="D12" s="6">
        <v>17868</v>
      </c>
      <c r="E12" s="6">
        <v>9858</v>
      </c>
      <c r="F12" s="6">
        <v>6568</v>
      </c>
      <c r="G12" s="6">
        <v>8930</v>
      </c>
      <c r="H12" s="6">
        <v>4654</v>
      </c>
      <c r="I12" s="6">
        <v>4650</v>
      </c>
      <c r="J12" s="6">
        <v>2328</v>
      </c>
      <c r="K12" s="6">
        <v>2207</v>
      </c>
      <c r="L12" s="6">
        <v>1596</v>
      </c>
      <c r="M12" s="6" t="s">
        <v>155</v>
      </c>
      <c r="N12" s="6" t="s">
        <v>31</v>
      </c>
      <c r="O12" s="10" t="s">
        <v>28</v>
      </c>
      <c r="P12" s="10" t="s">
        <v>174</v>
      </c>
      <c r="Q12" s="6" t="s">
        <v>41</v>
      </c>
      <c r="R12" s="6"/>
      <c r="S12" s="6"/>
      <c r="T12" s="6">
        <v>85192</v>
      </c>
      <c r="U12" s="1" t="s">
        <v>61</v>
      </c>
      <c r="V12" t="s">
        <v>60</v>
      </c>
    </row>
    <row r="13" spans="1:24" x14ac:dyDescent="0.3">
      <c r="A13" s="8">
        <v>1904</v>
      </c>
      <c r="B13" s="6">
        <v>9609</v>
      </c>
      <c r="C13" s="6">
        <v>15491</v>
      </c>
      <c r="D13" s="6">
        <v>18257</v>
      </c>
      <c r="E13" s="6">
        <v>10251</v>
      </c>
      <c r="F13" s="6">
        <v>6655</v>
      </c>
      <c r="G13" s="6">
        <v>9084</v>
      </c>
      <c r="H13" s="6">
        <v>4711</v>
      </c>
      <c r="I13" s="6">
        <v>4670</v>
      </c>
      <c r="J13" s="6">
        <v>2351</v>
      </c>
      <c r="K13" s="6">
        <v>2241</v>
      </c>
      <c r="L13" s="6">
        <v>1661</v>
      </c>
      <c r="M13" s="6" t="s">
        <v>156</v>
      </c>
      <c r="N13" s="6" t="s">
        <v>29</v>
      </c>
      <c r="O13" s="10" t="s">
        <v>185</v>
      </c>
      <c r="P13" s="10" t="s">
        <v>184</v>
      </c>
      <c r="Q13" s="6">
        <v>127</v>
      </c>
      <c r="R13" s="6">
        <v>13</v>
      </c>
      <c r="S13" s="6">
        <v>4</v>
      </c>
      <c r="T13" s="6">
        <v>87470</v>
      </c>
      <c r="U13" s="1" t="s">
        <v>51</v>
      </c>
      <c r="V13" s="7" t="s">
        <v>50</v>
      </c>
    </row>
    <row r="14" spans="1:24" x14ac:dyDescent="0.3">
      <c r="A14" s="8">
        <v>1905</v>
      </c>
      <c r="B14" s="6">
        <v>9627</v>
      </c>
      <c r="C14" s="6">
        <v>16552</v>
      </c>
      <c r="D14" s="6">
        <v>18729</v>
      </c>
      <c r="E14" s="6">
        <v>10290</v>
      </c>
      <c r="F14" s="6">
        <v>6710</v>
      </c>
      <c r="G14" s="6">
        <v>9341</v>
      </c>
      <c r="H14" s="6">
        <v>4806</v>
      </c>
      <c r="I14" s="6">
        <v>4741</v>
      </c>
      <c r="J14" s="6">
        <v>2393</v>
      </c>
      <c r="K14" s="6">
        <v>2348</v>
      </c>
      <c r="L14" s="6">
        <v>1666</v>
      </c>
      <c r="M14" s="6" t="s">
        <v>157</v>
      </c>
      <c r="N14" s="6" t="s">
        <v>166</v>
      </c>
      <c r="O14" s="10" t="s">
        <v>34</v>
      </c>
      <c r="P14" s="10" t="s">
        <v>186</v>
      </c>
      <c r="Q14" s="6" t="s">
        <v>187</v>
      </c>
      <c r="R14" s="6"/>
      <c r="S14" s="6"/>
      <c r="T14" s="6">
        <v>88750</v>
      </c>
      <c r="U14" s="1" t="s">
        <v>61</v>
      </c>
      <c r="V14" s="7" t="s">
        <v>60</v>
      </c>
    </row>
    <row r="15" spans="1:24" x14ac:dyDescent="0.3">
      <c r="A15" s="8">
        <v>1906</v>
      </c>
      <c r="B15" s="6">
        <v>9650</v>
      </c>
      <c r="C15" s="6">
        <v>16667</v>
      </c>
      <c r="D15" s="6">
        <v>19087</v>
      </c>
      <c r="E15" s="6">
        <v>10382</v>
      </c>
      <c r="F15" s="6">
        <v>6727</v>
      </c>
      <c r="G15" s="6">
        <v>9447</v>
      </c>
      <c r="H15" s="6">
        <v>4873</v>
      </c>
      <c r="I15" s="6">
        <v>4821</v>
      </c>
      <c r="J15" s="6">
        <v>2415</v>
      </c>
      <c r="K15" s="6">
        <v>2386</v>
      </c>
      <c r="L15" s="6">
        <v>1716</v>
      </c>
      <c r="M15" s="6" t="s">
        <v>158</v>
      </c>
      <c r="N15" s="6" t="s">
        <v>35</v>
      </c>
      <c r="O15" s="10" t="s">
        <v>30</v>
      </c>
      <c r="P15" s="10" t="s">
        <v>186</v>
      </c>
      <c r="Q15" s="6">
        <v>130</v>
      </c>
      <c r="R15" s="6" t="s">
        <v>188</v>
      </c>
      <c r="S15" s="6">
        <v>4</v>
      </c>
      <c r="T15" s="6">
        <v>89763</v>
      </c>
      <c r="U15" s="1" t="s">
        <v>65</v>
      </c>
      <c r="V15" s="7" t="s">
        <v>64</v>
      </c>
    </row>
    <row r="16" spans="1:24" x14ac:dyDescent="0.3">
      <c r="A16" s="8">
        <v>1907</v>
      </c>
      <c r="B16" s="6">
        <v>9856</v>
      </c>
      <c r="C16" s="6">
        <v>17062</v>
      </c>
      <c r="D16" s="6">
        <v>19491</v>
      </c>
      <c r="E16" s="6">
        <v>10402</v>
      </c>
      <c r="F16" s="6">
        <v>6753</v>
      </c>
      <c r="G16" s="6">
        <v>9455</v>
      </c>
      <c r="H16" s="6">
        <v>4907</v>
      </c>
      <c r="I16" s="6">
        <v>4904</v>
      </c>
      <c r="J16" s="6">
        <v>2468</v>
      </c>
      <c r="K16" s="6">
        <v>2360</v>
      </c>
      <c r="L16" s="6">
        <v>1721</v>
      </c>
      <c r="M16" s="6">
        <v>745</v>
      </c>
      <c r="N16" s="6">
        <v>327</v>
      </c>
      <c r="O16" s="6">
        <v>285</v>
      </c>
      <c r="P16" s="6">
        <v>92</v>
      </c>
      <c r="Q16" s="6">
        <v>123</v>
      </c>
      <c r="R16" s="6">
        <v>13</v>
      </c>
      <c r="S16" s="6">
        <v>5</v>
      </c>
      <c r="T16" s="6">
        <v>90969</v>
      </c>
      <c r="U16" s="1" t="s">
        <v>65</v>
      </c>
      <c r="V16" t="s">
        <v>64</v>
      </c>
    </row>
    <row r="17" spans="1:24" x14ac:dyDescent="0.3">
      <c r="A17" s="8">
        <v>1908</v>
      </c>
      <c r="B17" s="6">
        <v>9926</v>
      </c>
      <c r="C17" s="6">
        <v>17430</v>
      </c>
      <c r="D17" s="6">
        <v>19928</v>
      </c>
      <c r="E17" s="6">
        <v>10800</v>
      </c>
      <c r="F17" s="6">
        <v>6940</v>
      </c>
      <c r="G17" s="1">
        <v>9497</v>
      </c>
      <c r="H17" s="6">
        <v>4974</v>
      </c>
      <c r="I17" s="6">
        <v>5021</v>
      </c>
      <c r="J17" s="6">
        <v>2463</v>
      </c>
      <c r="K17" s="6">
        <v>2371</v>
      </c>
      <c r="L17" s="6">
        <v>1737</v>
      </c>
      <c r="M17" s="6">
        <v>759</v>
      </c>
      <c r="N17" s="6">
        <v>333</v>
      </c>
      <c r="O17" s="6">
        <v>285</v>
      </c>
      <c r="P17" s="6">
        <v>93</v>
      </c>
      <c r="Q17" s="6">
        <v>125</v>
      </c>
      <c r="R17" s="6">
        <v>11</v>
      </c>
      <c r="S17" s="6">
        <v>5</v>
      </c>
      <c r="T17" s="6">
        <v>92698</v>
      </c>
      <c r="U17" s="1" t="s">
        <v>62</v>
      </c>
      <c r="V17" t="s">
        <v>63</v>
      </c>
    </row>
    <row r="18" spans="1:24" x14ac:dyDescent="0.3">
      <c r="A18" s="8">
        <v>1909</v>
      </c>
      <c r="B18" s="6">
        <v>10152</v>
      </c>
      <c r="C18" s="6">
        <v>17698</v>
      </c>
      <c r="D18" s="6">
        <v>20081</v>
      </c>
      <c r="E18" s="10" t="s">
        <v>159</v>
      </c>
      <c r="F18" s="6">
        <v>7065</v>
      </c>
      <c r="G18" s="6">
        <v>9736</v>
      </c>
      <c r="H18" s="6">
        <v>5120</v>
      </c>
      <c r="I18" s="6">
        <v>5087</v>
      </c>
      <c r="J18" s="6">
        <v>2584</v>
      </c>
      <c r="K18" s="6">
        <v>2457</v>
      </c>
      <c r="L18" s="6">
        <v>1843</v>
      </c>
      <c r="M18" s="6" t="s">
        <v>160</v>
      </c>
      <c r="N18" s="6" t="s">
        <v>43</v>
      </c>
      <c r="O18" s="10" t="s">
        <v>189</v>
      </c>
      <c r="P18" s="10" t="s">
        <v>45</v>
      </c>
      <c r="Q18" s="6" t="s">
        <v>190</v>
      </c>
      <c r="R18" s="6" t="s">
        <v>188</v>
      </c>
      <c r="S18" s="6" t="s">
        <v>191</v>
      </c>
      <c r="T18" s="6">
        <v>94463</v>
      </c>
      <c r="U18" s="1" t="s">
        <v>52</v>
      </c>
      <c r="V18" t="s">
        <v>53</v>
      </c>
    </row>
    <row r="19" spans="1:24" x14ac:dyDescent="0.3">
      <c r="A19" s="8">
        <v>1910</v>
      </c>
      <c r="B19" s="6">
        <v>10391</v>
      </c>
      <c r="C19" s="6">
        <v>18018</v>
      </c>
      <c r="D19" s="6">
        <v>20274</v>
      </c>
      <c r="E19" s="6">
        <v>11057</v>
      </c>
      <c r="F19" s="6">
        <v>7277</v>
      </c>
      <c r="G19" s="6">
        <v>9865</v>
      </c>
      <c r="H19" s="6">
        <v>5186</v>
      </c>
      <c r="I19" s="6">
        <v>5187</v>
      </c>
      <c r="J19" s="6">
        <v>2668</v>
      </c>
      <c r="K19" s="6">
        <v>2542</v>
      </c>
      <c r="L19" s="6">
        <v>1951</v>
      </c>
      <c r="M19" s="6" t="s">
        <v>161</v>
      </c>
      <c r="N19" s="6" t="s">
        <v>39</v>
      </c>
      <c r="O19" s="10" t="s">
        <v>32</v>
      </c>
      <c r="P19" s="10" t="s">
        <v>192</v>
      </c>
      <c r="Q19" s="6" t="s">
        <v>193</v>
      </c>
      <c r="R19" s="6" t="s">
        <v>194</v>
      </c>
      <c r="S19" s="6" t="s">
        <v>191</v>
      </c>
      <c r="T19" s="6">
        <v>96203</v>
      </c>
      <c r="U19" s="1" t="s">
        <v>52</v>
      </c>
      <c r="V19" t="s">
        <v>53</v>
      </c>
    </row>
    <row r="20" spans="1:24" x14ac:dyDescent="0.3">
      <c r="A20" s="8">
        <v>1911</v>
      </c>
      <c r="B20" s="6">
        <v>10562</v>
      </c>
      <c r="C20" s="6">
        <v>18309</v>
      </c>
      <c r="D20" s="6">
        <v>20763</v>
      </c>
      <c r="E20" s="6">
        <v>11216</v>
      </c>
      <c r="F20" s="6">
        <v>7397</v>
      </c>
      <c r="G20" s="6">
        <v>10058</v>
      </c>
      <c r="H20" s="6">
        <v>5231</v>
      </c>
      <c r="I20" s="6">
        <v>5322</v>
      </c>
      <c r="J20" s="6">
        <v>2698</v>
      </c>
      <c r="K20" s="6">
        <v>2584</v>
      </c>
      <c r="L20" s="6">
        <v>1979</v>
      </c>
      <c r="M20" s="6">
        <v>851</v>
      </c>
      <c r="N20" s="6">
        <v>353</v>
      </c>
      <c r="O20" s="6">
        <v>332</v>
      </c>
      <c r="P20" s="6">
        <v>107</v>
      </c>
      <c r="Q20" s="6">
        <v>164</v>
      </c>
      <c r="R20" s="6">
        <v>17</v>
      </c>
      <c r="S20" s="6">
        <v>5</v>
      </c>
      <c r="T20" s="6">
        <v>97948</v>
      </c>
      <c r="U20" s="1" t="s">
        <v>68</v>
      </c>
      <c r="V20" s="7" t="s">
        <v>67</v>
      </c>
    </row>
    <row r="21" spans="1:24" x14ac:dyDescent="0.3">
      <c r="A21" s="8">
        <v>1912</v>
      </c>
      <c r="B21" s="6">
        <v>10724</v>
      </c>
      <c r="C21" s="6">
        <v>18731</v>
      </c>
      <c r="D21" s="6">
        <v>21047</v>
      </c>
      <c r="E21" s="6">
        <v>11482</v>
      </c>
      <c r="F21" s="6">
        <v>7480</v>
      </c>
      <c r="G21" s="6">
        <v>10296</v>
      </c>
      <c r="H21" s="6">
        <v>5266</v>
      </c>
      <c r="I21" s="6">
        <v>5514</v>
      </c>
      <c r="J21" s="6">
        <v>2694</v>
      </c>
      <c r="K21" s="6">
        <v>2631</v>
      </c>
      <c r="L21" s="6">
        <v>2059</v>
      </c>
      <c r="M21" s="6">
        <v>874</v>
      </c>
      <c r="N21" s="6">
        <v>357</v>
      </c>
      <c r="O21" s="6">
        <v>338</v>
      </c>
      <c r="P21" s="6">
        <v>123</v>
      </c>
      <c r="Q21" s="6">
        <v>164</v>
      </c>
      <c r="R21" s="6">
        <v>17</v>
      </c>
      <c r="S21" s="6">
        <v>6</v>
      </c>
      <c r="T21" s="6">
        <v>99803</v>
      </c>
      <c r="U21" s="1" t="s">
        <v>66</v>
      </c>
      <c r="V21" s="7" t="s">
        <v>53</v>
      </c>
    </row>
    <row r="22" spans="1:24" x14ac:dyDescent="0.3">
      <c r="A22" s="8">
        <v>1913</v>
      </c>
      <c r="B22" s="6">
        <v>10972</v>
      </c>
      <c r="C22" s="6">
        <v>19035</v>
      </c>
      <c r="D22" s="6">
        <v>21511</v>
      </c>
      <c r="E22" s="6">
        <v>11814</v>
      </c>
      <c r="F22" s="6">
        <v>7636</v>
      </c>
      <c r="G22" s="6">
        <v>10490</v>
      </c>
      <c r="H22" s="6">
        <v>5293</v>
      </c>
      <c r="I22" s="6">
        <v>5600</v>
      </c>
      <c r="J22" s="6">
        <v>2772</v>
      </c>
      <c r="K22" s="6">
        <v>2689</v>
      </c>
      <c r="L22" s="6">
        <v>2070</v>
      </c>
      <c r="M22" s="6">
        <v>878</v>
      </c>
      <c r="N22" s="6">
        <v>378</v>
      </c>
      <c r="O22" s="6">
        <v>335</v>
      </c>
      <c r="P22" s="6">
        <v>134</v>
      </c>
      <c r="Q22" s="6">
        <v>165</v>
      </c>
      <c r="R22" s="6">
        <v>18</v>
      </c>
      <c r="S22" s="6">
        <v>7</v>
      </c>
      <c r="T22" s="6">
        <v>101797</v>
      </c>
      <c r="U22" s="1" t="s">
        <v>66</v>
      </c>
      <c r="V22" t="s">
        <v>53</v>
      </c>
    </row>
    <row r="23" spans="1:24" x14ac:dyDescent="0.3">
      <c r="A23" s="8">
        <v>1914</v>
      </c>
      <c r="B23" s="6">
        <v>11050</v>
      </c>
      <c r="C23" s="6">
        <v>19486</v>
      </c>
      <c r="D23" s="6">
        <v>21945</v>
      </c>
      <c r="E23" s="6">
        <v>12163</v>
      </c>
      <c r="F23" s="6">
        <v>7818</v>
      </c>
      <c r="G23" s="6">
        <v>10703</v>
      </c>
      <c r="H23" s="6">
        <v>5373</v>
      </c>
      <c r="I23" s="6">
        <v>5591</v>
      </c>
      <c r="J23" s="6">
        <v>2702</v>
      </c>
      <c r="K23" s="6">
        <v>2708</v>
      </c>
      <c r="L23" s="6">
        <v>2087</v>
      </c>
      <c r="M23" s="6" t="s">
        <v>162</v>
      </c>
      <c r="N23" s="6" t="s">
        <v>167</v>
      </c>
      <c r="O23" s="10" t="s">
        <v>195</v>
      </c>
      <c r="P23" s="10" t="s">
        <v>27</v>
      </c>
      <c r="Q23" s="6" t="s">
        <v>196</v>
      </c>
      <c r="R23" s="6" t="s">
        <v>197</v>
      </c>
      <c r="S23" s="6">
        <v>7</v>
      </c>
      <c r="T23" s="6">
        <v>103572</v>
      </c>
      <c r="U23" s="1" t="s">
        <v>51</v>
      </c>
      <c r="V23" t="s">
        <v>50</v>
      </c>
    </row>
    <row r="24" spans="1:24" x14ac:dyDescent="0.3">
      <c r="A24" s="8">
        <v>1915</v>
      </c>
      <c r="B24" s="6"/>
      <c r="C24" s="6">
        <v>15789</v>
      </c>
      <c r="D24" s="6">
        <v>22501</v>
      </c>
      <c r="E24" s="6">
        <v>12236</v>
      </c>
      <c r="F24" s="6">
        <v>7913</v>
      </c>
      <c r="G24" s="6">
        <v>10759</v>
      </c>
      <c r="H24" s="6">
        <v>5343</v>
      </c>
      <c r="I24" s="6">
        <v>5469</v>
      </c>
      <c r="J24" s="6">
        <v>2624</v>
      </c>
      <c r="K24" s="6">
        <v>2748</v>
      </c>
      <c r="L24" s="6">
        <v>1987</v>
      </c>
      <c r="M24" s="6">
        <v>853</v>
      </c>
      <c r="N24" s="1">
        <v>379</v>
      </c>
      <c r="O24" s="6">
        <v>307</v>
      </c>
      <c r="P24" s="6">
        <v>116</v>
      </c>
      <c r="Q24" s="6">
        <v>160</v>
      </c>
      <c r="R24" s="6">
        <v>18</v>
      </c>
      <c r="S24" s="6">
        <v>7</v>
      </c>
      <c r="T24" s="6">
        <v>89209</v>
      </c>
      <c r="U24" s="1" t="s">
        <v>51</v>
      </c>
      <c r="V24" s="7" t="s">
        <v>50</v>
      </c>
      <c r="W24" s="1" t="s">
        <v>57</v>
      </c>
      <c r="X24" s="1" t="s">
        <v>56</v>
      </c>
    </row>
    <row r="25" spans="1:24" x14ac:dyDescent="0.3">
      <c r="A25" s="8">
        <v>1916</v>
      </c>
      <c r="B25" s="6"/>
      <c r="C25" s="6">
        <v>16385</v>
      </c>
      <c r="D25" s="6">
        <v>24339</v>
      </c>
      <c r="E25" s="6">
        <v>13389</v>
      </c>
      <c r="F25" s="6">
        <v>8420</v>
      </c>
      <c r="G25" s="6">
        <v>11566</v>
      </c>
      <c r="H25" s="6">
        <v>5686</v>
      </c>
      <c r="I25" s="6">
        <v>5796</v>
      </c>
      <c r="J25" s="6">
        <v>2798</v>
      </c>
      <c r="K25" s="1">
        <v>2822</v>
      </c>
      <c r="L25" s="6">
        <v>2134</v>
      </c>
      <c r="M25" s="6">
        <v>968</v>
      </c>
      <c r="N25" s="6">
        <v>402</v>
      </c>
      <c r="O25" s="1">
        <v>334</v>
      </c>
      <c r="P25" s="6">
        <v>141</v>
      </c>
      <c r="Q25" s="6">
        <v>165</v>
      </c>
      <c r="R25" s="6">
        <v>24</v>
      </c>
      <c r="S25" s="6">
        <v>5</v>
      </c>
      <c r="T25" s="6">
        <v>95374</v>
      </c>
      <c r="U25" s="1" t="s">
        <v>69</v>
      </c>
      <c r="V25" s="7" t="s">
        <v>70</v>
      </c>
    </row>
    <row r="26" spans="1:24" x14ac:dyDescent="0.3">
      <c r="A26" s="8">
        <v>1917</v>
      </c>
      <c r="B26" s="6"/>
      <c r="C26" s="6">
        <v>16219</v>
      </c>
      <c r="D26" s="6">
        <v>25818</v>
      </c>
      <c r="E26" s="6">
        <v>14481</v>
      </c>
      <c r="F26" s="6">
        <v>9231</v>
      </c>
      <c r="G26" s="6">
        <v>12340</v>
      </c>
      <c r="H26" s="6">
        <v>6396</v>
      </c>
      <c r="I26" s="6">
        <v>6442</v>
      </c>
      <c r="J26" s="6">
        <v>3232</v>
      </c>
      <c r="K26" s="6">
        <v>3081</v>
      </c>
      <c r="L26" s="6">
        <v>2502</v>
      </c>
      <c r="M26" s="6">
        <v>1154</v>
      </c>
      <c r="N26" s="1">
        <v>465</v>
      </c>
      <c r="O26" s="6">
        <v>384</v>
      </c>
      <c r="P26" s="6">
        <v>180</v>
      </c>
      <c r="Q26" s="6">
        <v>204</v>
      </c>
      <c r="R26" s="6">
        <v>32</v>
      </c>
      <c r="S26" s="6">
        <v>5</v>
      </c>
      <c r="T26" s="6">
        <v>102166</v>
      </c>
      <c r="U26" s="1" t="s">
        <v>71</v>
      </c>
      <c r="V26" t="s">
        <v>72</v>
      </c>
    </row>
    <row r="27" spans="1:24" x14ac:dyDescent="0.3">
      <c r="A27" s="8">
        <v>1918</v>
      </c>
      <c r="B27" s="6"/>
      <c r="C27" s="6">
        <v>19867</v>
      </c>
      <c r="D27" s="6">
        <v>33104</v>
      </c>
      <c r="E27" s="6">
        <v>19923</v>
      </c>
      <c r="F27" s="6">
        <v>13066</v>
      </c>
      <c r="G27" s="6">
        <v>17898</v>
      </c>
      <c r="H27" s="6">
        <v>9016</v>
      </c>
      <c r="I27" s="6">
        <v>8574</v>
      </c>
      <c r="J27" s="6">
        <v>4178</v>
      </c>
      <c r="K27" s="6">
        <v>3922</v>
      </c>
      <c r="L27" s="6">
        <v>2924</v>
      </c>
      <c r="M27" s="6">
        <v>1349</v>
      </c>
      <c r="N27" s="1">
        <v>604</v>
      </c>
      <c r="O27" s="6">
        <v>445</v>
      </c>
      <c r="P27" s="6">
        <v>198</v>
      </c>
      <c r="Q27" s="6">
        <v>258</v>
      </c>
      <c r="R27" s="6">
        <v>43</v>
      </c>
      <c r="S27" s="6">
        <v>6</v>
      </c>
      <c r="T27" s="6">
        <v>135375</v>
      </c>
      <c r="U27" s="1" t="s">
        <v>71</v>
      </c>
      <c r="V27" t="s">
        <v>72</v>
      </c>
    </row>
    <row r="28" spans="1:24" x14ac:dyDescent="0.3">
      <c r="A28" s="8">
        <v>1919</v>
      </c>
      <c r="B28" s="6"/>
      <c r="C28" s="6">
        <v>21590</v>
      </c>
      <c r="D28" s="6">
        <v>36060</v>
      </c>
      <c r="E28" s="6">
        <v>21388</v>
      </c>
      <c r="F28" s="6">
        <v>14002</v>
      </c>
      <c r="G28" s="6">
        <v>19161</v>
      </c>
      <c r="H28" s="6">
        <v>9735</v>
      </c>
      <c r="I28" s="6">
        <v>9374</v>
      </c>
      <c r="J28" s="6">
        <v>4477</v>
      </c>
      <c r="K28" s="6">
        <v>4301</v>
      </c>
      <c r="L28" s="6">
        <v>3184</v>
      </c>
      <c r="M28" s="6" t="s">
        <v>168</v>
      </c>
      <c r="N28" s="1" t="s">
        <v>169</v>
      </c>
      <c r="O28" s="10" t="s">
        <v>25</v>
      </c>
      <c r="P28" s="10" t="s">
        <v>198</v>
      </c>
      <c r="Q28" s="6" t="s">
        <v>199</v>
      </c>
      <c r="R28" s="6" t="s">
        <v>200</v>
      </c>
      <c r="S28" s="6" t="s">
        <v>201</v>
      </c>
      <c r="T28" s="6">
        <v>146475</v>
      </c>
      <c r="U28" s="1" t="s">
        <v>51</v>
      </c>
      <c r="V28" t="s">
        <v>50</v>
      </c>
    </row>
    <row r="29" spans="1:24" x14ac:dyDescent="0.3">
      <c r="A29" s="8">
        <v>1920</v>
      </c>
      <c r="B29" s="6"/>
      <c r="C29" s="6">
        <v>24886</v>
      </c>
      <c r="D29" s="6">
        <v>39520</v>
      </c>
      <c r="E29" s="6">
        <v>23135</v>
      </c>
      <c r="F29" s="6">
        <v>14900</v>
      </c>
      <c r="G29" s="6">
        <v>20445</v>
      </c>
      <c r="H29" s="6">
        <v>10350</v>
      </c>
      <c r="I29" s="6">
        <v>10077</v>
      </c>
      <c r="J29" s="6">
        <v>4646</v>
      </c>
      <c r="K29" s="6">
        <v>4588</v>
      </c>
      <c r="L29" s="6">
        <v>3394</v>
      </c>
      <c r="M29" s="6">
        <v>1569</v>
      </c>
      <c r="N29" s="1" t="s">
        <v>170</v>
      </c>
      <c r="O29" s="10" t="s">
        <v>36</v>
      </c>
      <c r="P29" s="10" t="s">
        <v>202</v>
      </c>
      <c r="Q29" s="6" t="s">
        <v>32</v>
      </c>
      <c r="R29" s="6" t="s">
        <v>203</v>
      </c>
      <c r="S29" s="6" t="s">
        <v>204</v>
      </c>
      <c r="T29" s="6">
        <v>159449</v>
      </c>
      <c r="U29" s="1" t="s">
        <v>51</v>
      </c>
      <c r="V29" t="s">
        <v>50</v>
      </c>
      <c r="W29" s="1" t="s">
        <v>57</v>
      </c>
      <c r="X29" s="1" t="s">
        <v>56</v>
      </c>
    </row>
    <row r="30" spans="1:24" x14ac:dyDescent="0.3">
      <c r="A30" s="8">
        <v>1921</v>
      </c>
      <c r="B30" s="6"/>
      <c r="C30" s="6">
        <v>26879</v>
      </c>
      <c r="D30" s="6">
        <v>42024</v>
      </c>
      <c r="E30" s="6">
        <v>24125</v>
      </c>
      <c r="F30" s="6">
        <v>15654</v>
      </c>
      <c r="G30" s="6">
        <v>21269</v>
      </c>
      <c r="H30" s="6">
        <v>10700</v>
      </c>
      <c r="I30" s="6">
        <v>10108</v>
      </c>
      <c r="J30" s="6">
        <v>4774</v>
      </c>
      <c r="K30" s="6">
        <v>4342</v>
      </c>
      <c r="L30" s="6">
        <v>3289</v>
      </c>
      <c r="M30" s="6">
        <v>1446</v>
      </c>
      <c r="N30" s="1">
        <v>627</v>
      </c>
      <c r="O30" s="6">
        <v>531</v>
      </c>
      <c r="P30" s="6">
        <v>253</v>
      </c>
      <c r="Q30" s="6">
        <v>280</v>
      </c>
      <c r="R30" s="6">
        <v>52</v>
      </c>
      <c r="S30" s="6">
        <v>9</v>
      </c>
      <c r="T30" s="6">
        <v>166362</v>
      </c>
      <c r="U30" s="1" t="s">
        <v>76</v>
      </c>
      <c r="V30" s="7" t="s">
        <v>75</v>
      </c>
    </row>
    <row r="31" spans="1:24" x14ac:dyDescent="0.3">
      <c r="A31" s="8">
        <v>1922</v>
      </c>
      <c r="B31" s="6"/>
      <c r="C31" s="6">
        <v>28226</v>
      </c>
      <c r="D31" s="6">
        <v>41287</v>
      </c>
      <c r="E31" s="6">
        <v>23101</v>
      </c>
      <c r="F31" s="6">
        <v>15098</v>
      </c>
      <c r="G31" s="6">
        <v>20092</v>
      </c>
      <c r="H31" s="6">
        <v>9938</v>
      </c>
      <c r="I31" s="6">
        <v>9509</v>
      </c>
      <c r="J31" s="6">
        <v>4396</v>
      </c>
      <c r="K31" s="6">
        <v>4079</v>
      </c>
      <c r="L31" s="6">
        <v>2918</v>
      </c>
      <c r="M31" s="6">
        <v>1326</v>
      </c>
      <c r="N31" s="1">
        <v>556</v>
      </c>
      <c r="O31" s="6">
        <v>444</v>
      </c>
      <c r="P31" s="6">
        <v>219</v>
      </c>
      <c r="Q31" s="6">
        <v>256</v>
      </c>
      <c r="R31" s="6">
        <v>45</v>
      </c>
      <c r="S31" s="6">
        <v>8</v>
      </c>
      <c r="T31" s="6">
        <v>161498</v>
      </c>
      <c r="U31" s="1" t="s">
        <v>73</v>
      </c>
      <c r="V31" t="s">
        <v>74</v>
      </c>
    </row>
    <row r="32" spans="1:24" x14ac:dyDescent="0.3">
      <c r="A32" s="8">
        <v>1923</v>
      </c>
      <c r="B32" s="6"/>
      <c r="C32" s="6">
        <v>28834</v>
      </c>
      <c r="D32" s="6">
        <v>42096</v>
      </c>
      <c r="E32" s="6">
        <v>23063</v>
      </c>
      <c r="F32" s="6">
        <v>15024</v>
      </c>
      <c r="G32" s="6">
        <v>19929</v>
      </c>
      <c r="H32" s="6">
        <v>9885</v>
      </c>
      <c r="I32" s="6">
        <v>9335</v>
      </c>
      <c r="J32" s="6">
        <v>4370</v>
      </c>
      <c r="K32" s="6">
        <v>3953</v>
      </c>
      <c r="L32" s="6">
        <v>2876</v>
      </c>
      <c r="M32" s="6">
        <v>1311</v>
      </c>
      <c r="N32" s="1">
        <v>546</v>
      </c>
      <c r="O32" s="6">
        <v>446</v>
      </c>
      <c r="P32" s="6">
        <v>197</v>
      </c>
      <c r="Q32" s="6">
        <v>250</v>
      </c>
      <c r="R32" s="6">
        <v>44</v>
      </c>
      <c r="S32" s="6">
        <v>9</v>
      </c>
      <c r="T32" s="6">
        <v>162188</v>
      </c>
      <c r="U32" s="1" t="s">
        <v>77</v>
      </c>
      <c r="V32" t="s">
        <v>78</v>
      </c>
    </row>
    <row r="33" spans="1:24" x14ac:dyDescent="0.3">
      <c r="A33" s="8">
        <v>1924</v>
      </c>
      <c r="B33" s="6"/>
      <c r="C33" s="6">
        <v>29241</v>
      </c>
      <c r="D33" s="6">
        <v>43198</v>
      </c>
      <c r="E33" s="6">
        <v>23436</v>
      </c>
      <c r="F33" s="6">
        <v>15301</v>
      </c>
      <c r="G33" s="6">
        <v>20133</v>
      </c>
      <c r="H33" s="6">
        <v>9965</v>
      </c>
      <c r="I33" s="6">
        <v>9361</v>
      </c>
      <c r="J33" s="6">
        <v>4443</v>
      </c>
      <c r="K33" s="6">
        <v>3972</v>
      </c>
      <c r="L33" s="6">
        <v>2908</v>
      </c>
      <c r="M33" s="6">
        <v>1277</v>
      </c>
      <c r="N33" s="1">
        <v>521</v>
      </c>
      <c r="O33" s="6">
        <v>438</v>
      </c>
      <c r="P33" s="6">
        <v>211</v>
      </c>
      <c r="Q33" s="6">
        <v>242</v>
      </c>
      <c r="R33" s="6">
        <v>43</v>
      </c>
      <c r="S33" s="6">
        <v>8</v>
      </c>
      <c r="T33" s="6">
        <v>164698</v>
      </c>
      <c r="U33" s="1" t="s">
        <v>77</v>
      </c>
      <c r="V33" s="7" t="s">
        <v>78</v>
      </c>
      <c r="W33" s="1" t="s">
        <v>57</v>
      </c>
      <c r="X33" s="1" t="s">
        <v>56</v>
      </c>
    </row>
  </sheetData>
  <hyperlinks>
    <hyperlink ref="V3" r:id="rId1" xr:uid="{19D78346-B0BA-41AF-A5D4-D4556D3756F3}"/>
    <hyperlink ref="V20" r:id="rId2" xr:uid="{A6235FF5-F7DE-4F4B-8C7B-A82AA26C76E7}"/>
    <hyperlink ref="V21" r:id="rId3" xr:uid="{F21DB977-8CEA-4A72-A3D2-78B8B7B61CA5}"/>
    <hyperlink ref="V14" r:id="rId4" xr:uid="{4AB41999-7E12-4DCC-99C6-D878248B4FE5}"/>
    <hyperlink ref="V25" r:id="rId5" xr:uid="{B9F9FD52-4599-4A0C-BCB3-0E7CB8D8852E}"/>
    <hyperlink ref="V30" r:id="rId6" xr:uid="{520CA506-C68F-4384-8BD0-608C3D09756E}"/>
    <hyperlink ref="V24" r:id="rId7" xr:uid="{B9C5B71C-921E-41DC-AC4D-6B355B2BB0AE}"/>
    <hyperlink ref="V33" r:id="rId8" xr:uid="{F7D3C6C9-2EDA-4699-B776-917ECA92F63E}"/>
    <hyperlink ref="V15" r:id="rId9" xr:uid="{A3CE2AA1-CCA1-4457-8934-73386442F111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35C8-DBC7-49D0-B051-962AFECA009F}">
  <dimension ref="A1:O58"/>
  <sheetViews>
    <sheetView zoomScaleNormal="100" workbookViewId="0">
      <selection activeCell="L17" sqref="L17:L18"/>
    </sheetView>
  </sheetViews>
  <sheetFormatPr defaultRowHeight="14.4" x14ac:dyDescent="0.3"/>
  <cols>
    <col min="3" max="4" width="11.77734375" bestFit="1" customWidth="1"/>
    <col min="5" max="5" width="12.77734375" bestFit="1" customWidth="1"/>
    <col min="6" max="8" width="13.88671875" bestFit="1" customWidth="1"/>
    <col min="9" max="9" width="14.88671875" bestFit="1" customWidth="1"/>
    <col min="10" max="10" width="15.88671875" bestFit="1" customWidth="1"/>
    <col min="11" max="11" width="7.44140625" bestFit="1" customWidth="1"/>
    <col min="12" max="12" width="77.6640625" bestFit="1" customWidth="1"/>
    <col min="13" max="13" width="57.88671875" bestFit="1" customWidth="1"/>
    <col min="14" max="14" width="28.33203125" bestFit="1" customWidth="1"/>
    <col min="15" max="15" width="57.88671875" bestFit="1" customWidth="1"/>
  </cols>
  <sheetData>
    <row r="1" spans="1:15" x14ac:dyDescent="0.3">
      <c r="A1" s="2"/>
      <c r="B1" s="9" t="s">
        <v>133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9</v>
      </c>
      <c r="H1" s="9" t="s">
        <v>10</v>
      </c>
      <c r="I1" s="9" t="s">
        <v>85</v>
      </c>
      <c r="J1" s="9" t="s">
        <v>100</v>
      </c>
      <c r="K1" s="9" t="s">
        <v>22</v>
      </c>
      <c r="L1" s="3" t="s">
        <v>54</v>
      </c>
      <c r="M1" s="3" t="s">
        <v>55</v>
      </c>
      <c r="N1" s="3" t="s">
        <v>54</v>
      </c>
      <c r="O1" s="3" t="s">
        <v>55</v>
      </c>
    </row>
    <row r="2" spans="1:15" x14ac:dyDescent="0.3">
      <c r="A2">
        <v>1925</v>
      </c>
      <c r="B2" s="6"/>
      <c r="C2" s="6">
        <v>74132</v>
      </c>
      <c r="D2" s="6">
        <v>40206</v>
      </c>
      <c r="E2" s="6">
        <v>31259</v>
      </c>
      <c r="F2" s="6">
        <v>14360</v>
      </c>
      <c r="G2" s="6">
        <v>4240</v>
      </c>
      <c r="H2" s="6">
        <v>3076</v>
      </c>
      <c r="I2" s="6">
        <v>1941</v>
      </c>
      <c r="J2" s="6">
        <v>1057</v>
      </c>
      <c r="K2" s="6">
        <v>170271</v>
      </c>
      <c r="L2" s="1" t="s">
        <v>79</v>
      </c>
      <c r="M2" t="s">
        <v>80</v>
      </c>
      <c r="N2" s="1"/>
      <c r="O2" s="1"/>
    </row>
    <row r="3" spans="1:15" x14ac:dyDescent="0.3">
      <c r="A3">
        <v>1926</v>
      </c>
      <c r="B3" s="6"/>
      <c r="C3" s="6">
        <v>75388</v>
      </c>
      <c r="D3" s="6">
        <v>41079</v>
      </c>
      <c r="E3" s="6">
        <v>32076</v>
      </c>
      <c r="F3" s="6">
        <v>14967</v>
      </c>
      <c r="G3" s="6">
        <v>4414</v>
      </c>
      <c r="H3" s="6">
        <v>3199</v>
      </c>
      <c r="I3" s="6">
        <v>2090</v>
      </c>
      <c r="J3" s="6">
        <v>1145</v>
      </c>
      <c r="K3" s="6">
        <v>174298</v>
      </c>
      <c r="L3" s="1" t="s">
        <v>101</v>
      </c>
      <c r="M3" t="s">
        <v>102</v>
      </c>
      <c r="N3" s="1"/>
      <c r="O3" s="1"/>
    </row>
    <row r="4" spans="1:15" x14ac:dyDescent="0.3">
      <c r="A4">
        <v>1927</v>
      </c>
      <c r="B4" s="6"/>
      <c r="C4" s="6">
        <v>76473</v>
      </c>
      <c r="D4" s="6">
        <v>41734</v>
      </c>
      <c r="E4" s="6">
        <v>32586</v>
      </c>
      <c r="F4" s="6">
        <v>15324</v>
      </c>
      <c r="G4" s="6">
        <v>4539</v>
      </c>
      <c r="H4" s="6">
        <v>3394</v>
      </c>
      <c r="I4" s="6">
        <v>2208</v>
      </c>
      <c r="J4" s="6">
        <v>1199</v>
      </c>
      <c r="K4" s="6">
        <v>177457</v>
      </c>
      <c r="L4" s="1" t="s">
        <v>88</v>
      </c>
      <c r="M4" t="s">
        <v>89</v>
      </c>
      <c r="N4" s="1"/>
      <c r="O4" s="1"/>
    </row>
    <row r="5" spans="1:15" x14ac:dyDescent="0.3">
      <c r="A5">
        <v>1928</v>
      </c>
      <c r="B5" s="6"/>
      <c r="C5" s="6">
        <v>79186</v>
      </c>
      <c r="D5" s="6">
        <v>43458</v>
      </c>
      <c r="E5" s="6">
        <v>33941</v>
      </c>
      <c r="F5" s="6">
        <v>16171</v>
      </c>
      <c r="G5" s="6">
        <v>4880</v>
      </c>
      <c r="H5" s="6">
        <v>3612</v>
      </c>
      <c r="I5" s="6">
        <v>2326</v>
      </c>
      <c r="J5" s="6">
        <v>1279</v>
      </c>
      <c r="K5" s="6">
        <v>184853</v>
      </c>
      <c r="L5" s="1" t="s">
        <v>88</v>
      </c>
      <c r="M5" t="s">
        <v>89</v>
      </c>
      <c r="N5" s="1"/>
      <c r="O5" s="1"/>
    </row>
    <row r="6" spans="1:15" x14ac:dyDescent="0.3">
      <c r="A6">
        <v>1929</v>
      </c>
      <c r="B6" s="6"/>
      <c r="C6" s="6">
        <v>82307</v>
      </c>
      <c r="D6" s="6">
        <v>45341</v>
      </c>
      <c r="E6" s="6">
        <v>35582</v>
      </c>
      <c r="F6" s="6">
        <v>17022</v>
      </c>
      <c r="G6" s="6">
        <v>5096</v>
      </c>
      <c r="H6" s="6">
        <v>3795</v>
      </c>
      <c r="I6" s="6">
        <v>2438</v>
      </c>
      <c r="J6" s="6">
        <v>1362</v>
      </c>
      <c r="K6" s="6">
        <v>192843</v>
      </c>
      <c r="L6" s="1" t="s">
        <v>87</v>
      </c>
      <c r="M6" s="7" t="s">
        <v>86</v>
      </c>
      <c r="N6" s="1"/>
      <c r="O6" s="1"/>
    </row>
    <row r="7" spans="1:15" x14ac:dyDescent="0.3">
      <c r="A7">
        <v>1930</v>
      </c>
      <c r="B7" s="6"/>
      <c r="C7" s="6">
        <v>85182</v>
      </c>
      <c r="D7" s="6">
        <v>46840</v>
      </c>
      <c r="E7" s="6">
        <v>35905</v>
      </c>
      <c r="F7" s="6">
        <v>16994</v>
      </c>
      <c r="G7" s="6">
        <v>5103</v>
      </c>
      <c r="H7" s="6">
        <v>3770</v>
      </c>
      <c r="I7" s="6">
        <v>2402</v>
      </c>
      <c r="J7" s="6">
        <v>1306</v>
      </c>
      <c r="K7" s="6">
        <v>197501</v>
      </c>
      <c r="L7" s="1" t="s">
        <v>92</v>
      </c>
      <c r="M7" t="s">
        <v>93</v>
      </c>
      <c r="N7" s="1"/>
      <c r="O7" s="1"/>
    </row>
    <row r="8" spans="1:15" x14ac:dyDescent="0.3">
      <c r="A8">
        <v>1931</v>
      </c>
      <c r="B8" s="6"/>
      <c r="C8" s="6">
        <v>86363</v>
      </c>
      <c r="D8" s="6">
        <v>45881</v>
      </c>
      <c r="E8" s="6">
        <v>34939</v>
      </c>
      <c r="F8" s="6">
        <v>15857</v>
      </c>
      <c r="G8" s="6">
        <v>4640</v>
      </c>
      <c r="H8" s="6">
        <v>3390</v>
      </c>
      <c r="I8" s="6">
        <v>2100</v>
      </c>
      <c r="J8" s="6">
        <v>1057</v>
      </c>
      <c r="K8" s="6">
        <v>194227</v>
      </c>
      <c r="L8" s="1" t="s">
        <v>94</v>
      </c>
      <c r="M8" t="s">
        <v>95</v>
      </c>
      <c r="N8" s="1"/>
      <c r="O8" s="1"/>
    </row>
    <row r="9" spans="1:15" x14ac:dyDescent="0.3">
      <c r="A9">
        <v>1932</v>
      </c>
      <c r="B9" s="6"/>
      <c r="C9" s="6">
        <v>85025</v>
      </c>
      <c r="D9" s="6">
        <v>42574</v>
      </c>
      <c r="E9" s="6">
        <v>31309</v>
      </c>
      <c r="F9" s="6">
        <v>13492</v>
      </c>
      <c r="G9" s="6">
        <v>3767</v>
      </c>
      <c r="H9" s="6">
        <v>2599</v>
      </c>
      <c r="I9" s="6">
        <v>1459</v>
      </c>
      <c r="J9" s="6">
        <v>682</v>
      </c>
      <c r="K9" s="6">
        <v>180907</v>
      </c>
      <c r="L9" s="1" t="s">
        <v>96</v>
      </c>
      <c r="M9" s="7" t="s">
        <v>97</v>
      </c>
      <c r="N9" s="1"/>
      <c r="O9" s="1"/>
    </row>
    <row r="10" spans="1:15" x14ac:dyDescent="0.3">
      <c r="A10">
        <v>1933</v>
      </c>
      <c r="B10" s="6"/>
      <c r="C10" s="6">
        <v>83482</v>
      </c>
      <c r="D10" s="6">
        <v>41205</v>
      </c>
      <c r="E10" s="6">
        <v>30203</v>
      </c>
      <c r="F10" s="6">
        <v>13198</v>
      </c>
      <c r="G10" s="6">
        <v>3737</v>
      </c>
      <c r="H10" s="6">
        <v>2592</v>
      </c>
      <c r="I10" s="6">
        <v>1456</v>
      </c>
      <c r="J10" s="6" t="s">
        <v>207</v>
      </c>
      <c r="K10" s="6">
        <v>176541</v>
      </c>
      <c r="L10" s="1" t="s">
        <v>87</v>
      </c>
      <c r="M10" t="s">
        <v>86</v>
      </c>
      <c r="N10" s="1"/>
      <c r="O10" s="1"/>
    </row>
    <row r="11" spans="1:15" x14ac:dyDescent="0.3">
      <c r="A11">
        <v>1934</v>
      </c>
      <c r="B11" s="6"/>
      <c r="C11" s="6">
        <v>86647</v>
      </c>
      <c r="D11" s="6">
        <v>42712</v>
      </c>
      <c r="E11" s="6">
        <v>31325</v>
      </c>
      <c r="F11" s="6">
        <v>13392</v>
      </c>
      <c r="G11" s="6">
        <v>3745</v>
      </c>
      <c r="H11" s="6">
        <v>2536</v>
      </c>
      <c r="I11" s="6">
        <v>1449</v>
      </c>
      <c r="J11" s="6">
        <v>649</v>
      </c>
      <c r="K11" s="6">
        <v>182455</v>
      </c>
      <c r="L11" s="1" t="s">
        <v>98</v>
      </c>
      <c r="M11" t="s">
        <v>99</v>
      </c>
      <c r="N11" s="1"/>
      <c r="O11" s="1"/>
    </row>
    <row r="12" spans="1:15" x14ac:dyDescent="0.3">
      <c r="A12">
        <v>1935</v>
      </c>
      <c r="B12" s="6"/>
      <c r="C12" s="6">
        <v>84848</v>
      </c>
      <c r="D12" s="6">
        <v>41396</v>
      </c>
      <c r="E12" s="6">
        <v>29992</v>
      </c>
      <c r="F12" s="6">
        <v>13013</v>
      </c>
      <c r="G12" s="6">
        <v>3510</v>
      </c>
      <c r="H12" s="6">
        <v>2444</v>
      </c>
      <c r="I12" s="6">
        <v>1387</v>
      </c>
      <c r="J12" s="6">
        <v>604</v>
      </c>
      <c r="K12" s="6">
        <v>177194</v>
      </c>
      <c r="L12" s="1" t="s">
        <v>103</v>
      </c>
      <c r="M12" t="s">
        <v>104</v>
      </c>
      <c r="N12" s="1"/>
      <c r="O12" s="1"/>
    </row>
    <row r="13" spans="1:15" x14ac:dyDescent="0.3">
      <c r="A13">
        <v>1936</v>
      </c>
      <c r="B13" s="6"/>
      <c r="C13" s="6">
        <v>83574</v>
      </c>
      <c r="D13" s="6">
        <v>40756</v>
      </c>
      <c r="E13" s="6">
        <v>29214</v>
      </c>
      <c r="F13" s="6">
        <v>12634</v>
      </c>
      <c r="G13" s="6">
        <v>3630</v>
      </c>
      <c r="H13" s="6">
        <v>2441</v>
      </c>
      <c r="I13" s="6">
        <v>1410</v>
      </c>
      <c r="J13" s="6">
        <v>625</v>
      </c>
      <c r="K13" s="6">
        <v>174284</v>
      </c>
      <c r="L13" s="1" t="s">
        <v>90</v>
      </c>
      <c r="M13" t="s">
        <v>91</v>
      </c>
      <c r="N13" s="1"/>
      <c r="O13" s="1"/>
    </row>
    <row r="14" spans="1:15" x14ac:dyDescent="0.3">
      <c r="A14">
        <v>1937</v>
      </c>
      <c r="B14" s="6"/>
      <c r="C14" s="6">
        <v>83377</v>
      </c>
      <c r="D14" s="6">
        <v>41905</v>
      </c>
      <c r="E14" s="6">
        <v>31119</v>
      </c>
      <c r="F14" s="6">
        <v>14128</v>
      </c>
      <c r="G14" s="6">
        <v>4211</v>
      </c>
      <c r="H14" s="6">
        <v>2982</v>
      </c>
      <c r="I14" s="6">
        <v>1837</v>
      </c>
      <c r="J14" s="6">
        <v>877</v>
      </c>
      <c r="K14" s="6">
        <v>180436</v>
      </c>
      <c r="L14" s="1" t="s">
        <v>106</v>
      </c>
      <c r="M14" s="7" t="s">
        <v>105</v>
      </c>
      <c r="N14" s="1"/>
      <c r="O14" s="1"/>
    </row>
    <row r="15" spans="1:15" x14ac:dyDescent="0.3">
      <c r="A15">
        <v>1938</v>
      </c>
      <c r="B15" s="6"/>
      <c r="C15" s="6">
        <v>84920</v>
      </c>
      <c r="D15" s="6">
        <v>42924</v>
      </c>
      <c r="E15" s="6">
        <v>31662</v>
      </c>
      <c r="F15" s="6">
        <v>14262</v>
      </c>
      <c r="G15" s="6">
        <v>4212</v>
      </c>
      <c r="H15" s="6">
        <v>2858</v>
      </c>
      <c r="I15" s="6">
        <v>1755</v>
      </c>
      <c r="J15" s="6">
        <v>816</v>
      </c>
      <c r="K15" s="6">
        <v>183409</v>
      </c>
      <c r="L15" s="1" t="s">
        <v>90</v>
      </c>
      <c r="M15" t="s">
        <v>91</v>
      </c>
      <c r="N15" s="1"/>
      <c r="O15" s="1"/>
    </row>
    <row r="16" spans="1:15" x14ac:dyDescent="0.3">
      <c r="A16">
        <v>1939</v>
      </c>
      <c r="B16" s="6"/>
      <c r="C16" s="6">
        <v>86081</v>
      </c>
      <c r="D16" s="6">
        <v>43302</v>
      </c>
      <c r="E16" s="6">
        <v>31624</v>
      </c>
      <c r="F16" s="6">
        <v>14199</v>
      </c>
      <c r="G16" s="6">
        <v>4211</v>
      </c>
      <c r="H16" s="6">
        <v>2784</v>
      </c>
      <c r="I16" s="6">
        <v>1666</v>
      </c>
      <c r="J16" s="6">
        <v>755</v>
      </c>
      <c r="K16" s="6">
        <v>184642</v>
      </c>
      <c r="L16" s="1" t="s">
        <v>109</v>
      </c>
      <c r="M16" t="s">
        <v>108</v>
      </c>
      <c r="N16" s="1"/>
      <c r="O16" s="1"/>
    </row>
    <row r="17" spans="1:15" x14ac:dyDescent="0.3">
      <c r="A17">
        <v>1940</v>
      </c>
      <c r="B17" s="6"/>
      <c r="C17" s="6">
        <v>89067</v>
      </c>
      <c r="D17" s="6">
        <v>45079</v>
      </c>
      <c r="E17" s="6">
        <v>32007</v>
      </c>
      <c r="F17" s="6">
        <v>14065</v>
      </c>
      <c r="G17" s="6">
        <v>4070</v>
      </c>
      <c r="H17" s="6">
        <v>2655</v>
      </c>
      <c r="I17" s="6">
        <v>1484</v>
      </c>
      <c r="J17" s="6">
        <v>732</v>
      </c>
      <c r="K17" s="6">
        <v>189159</v>
      </c>
      <c r="L17" s="1" t="s">
        <v>130</v>
      </c>
      <c r="M17" s="7" t="s">
        <v>107</v>
      </c>
      <c r="N17" s="1"/>
      <c r="O17" s="1"/>
    </row>
    <row r="18" spans="1:15" x14ac:dyDescent="0.3">
      <c r="A18">
        <v>1941</v>
      </c>
      <c r="B18" s="6">
        <v>15967</v>
      </c>
      <c r="C18" s="6">
        <v>51771</v>
      </c>
      <c r="D18" s="6">
        <v>44450</v>
      </c>
      <c r="E18" s="6">
        <v>35928</v>
      </c>
      <c r="F18" s="6">
        <v>16378</v>
      </c>
      <c r="G18" s="6">
        <v>4652</v>
      </c>
      <c r="H18" s="6">
        <v>3203</v>
      </c>
      <c r="I18" s="6">
        <v>1786</v>
      </c>
      <c r="J18" s="6">
        <v>861</v>
      </c>
      <c r="K18" s="6">
        <v>174996</v>
      </c>
      <c r="L18" s="1" t="s">
        <v>132</v>
      </c>
      <c r="M18" s="5" t="s">
        <v>131</v>
      </c>
      <c r="N18" s="1"/>
    </row>
    <row r="19" spans="1:15" x14ac:dyDescent="0.3">
      <c r="N19" s="1"/>
      <c r="O19" s="1"/>
    </row>
    <row r="20" spans="1:15" x14ac:dyDescent="0.3">
      <c r="N20" s="1"/>
      <c r="O20" s="1"/>
    </row>
    <row r="21" spans="1:15" x14ac:dyDescent="0.3">
      <c r="N21" s="1"/>
      <c r="O21" s="1"/>
    </row>
    <row r="22" spans="1:15" x14ac:dyDescent="0.3">
      <c r="N22" s="1"/>
      <c r="O22" s="1"/>
    </row>
    <row r="23" spans="1:15" x14ac:dyDescent="0.3">
      <c r="N23" s="1"/>
      <c r="O23" s="1"/>
    </row>
    <row r="24" spans="1:15" x14ac:dyDescent="0.3">
      <c r="N24" s="1"/>
      <c r="O24" s="1"/>
    </row>
    <row r="25" spans="1:15" x14ac:dyDescent="0.3">
      <c r="N25" s="1"/>
      <c r="O25" s="1"/>
    </row>
    <row r="26" spans="1:15" x14ac:dyDescent="0.3">
      <c r="N26" s="1"/>
      <c r="O26" s="1"/>
    </row>
    <row r="27" spans="1:15" x14ac:dyDescent="0.3">
      <c r="N27" s="1"/>
      <c r="O27" s="1"/>
    </row>
    <row r="28" spans="1:15" x14ac:dyDescent="0.3">
      <c r="N28" s="1"/>
      <c r="O28" s="1"/>
    </row>
    <row r="29" spans="1:15" x14ac:dyDescent="0.3">
      <c r="N29" s="1"/>
      <c r="O29" s="1"/>
    </row>
    <row r="30" spans="1:15" x14ac:dyDescent="0.3">
      <c r="N30" s="1"/>
      <c r="O30" s="1"/>
    </row>
    <row r="31" spans="1:15" x14ac:dyDescent="0.3">
      <c r="N31" s="1"/>
      <c r="O31" s="1"/>
    </row>
    <row r="32" spans="1:15" x14ac:dyDescent="0.3">
      <c r="N32" s="1"/>
      <c r="O32" s="1"/>
    </row>
    <row r="33" spans="14:15" x14ac:dyDescent="0.3">
      <c r="N33" s="1"/>
      <c r="O33" s="1"/>
    </row>
    <row r="34" spans="14:15" x14ac:dyDescent="0.3">
      <c r="N34" s="1"/>
      <c r="O34" s="1"/>
    </row>
    <row r="35" spans="14:15" x14ac:dyDescent="0.3">
      <c r="N35" s="1"/>
      <c r="O35" s="1"/>
    </row>
    <row r="36" spans="14:15" x14ac:dyDescent="0.3">
      <c r="N36" s="1"/>
      <c r="O36" s="1"/>
    </row>
    <row r="37" spans="14:15" x14ac:dyDescent="0.3">
      <c r="N37" s="1"/>
      <c r="O37" s="1"/>
    </row>
    <row r="38" spans="14:15" x14ac:dyDescent="0.3">
      <c r="N38" s="1"/>
      <c r="O38" s="1"/>
    </row>
    <row r="39" spans="14:15" x14ac:dyDescent="0.3">
      <c r="N39" s="1"/>
      <c r="O39" s="1"/>
    </row>
    <row r="40" spans="14:15" x14ac:dyDescent="0.3">
      <c r="N40" s="1"/>
      <c r="O40" s="1"/>
    </row>
    <row r="41" spans="14:15" x14ac:dyDescent="0.3">
      <c r="N41" s="1"/>
      <c r="O41" s="1"/>
    </row>
    <row r="42" spans="14:15" x14ac:dyDescent="0.3">
      <c r="N42" s="1"/>
      <c r="O42" s="1"/>
    </row>
    <row r="43" spans="14:15" x14ac:dyDescent="0.3">
      <c r="N43" s="1"/>
      <c r="O43" s="1"/>
    </row>
    <row r="44" spans="14:15" x14ac:dyDescent="0.3">
      <c r="N44" s="1"/>
      <c r="O44" s="1"/>
    </row>
    <row r="45" spans="14:15" x14ac:dyDescent="0.3">
      <c r="N45" s="1"/>
      <c r="O45" s="1"/>
    </row>
    <row r="46" spans="14:15" x14ac:dyDescent="0.3">
      <c r="N46" s="1"/>
      <c r="O46" s="1"/>
    </row>
    <row r="47" spans="14:15" x14ac:dyDescent="0.3">
      <c r="N47" s="1"/>
      <c r="O47" s="1"/>
    </row>
    <row r="48" spans="14:15" x14ac:dyDescent="0.3">
      <c r="N48" s="1"/>
      <c r="O48" s="1"/>
    </row>
    <row r="49" spans="14:15" x14ac:dyDescent="0.3">
      <c r="N49" s="1"/>
      <c r="O49" s="1"/>
    </row>
    <row r="50" spans="14:15" x14ac:dyDescent="0.3">
      <c r="N50" s="1"/>
      <c r="O50" s="1"/>
    </row>
    <row r="51" spans="14:15" x14ac:dyDescent="0.3">
      <c r="N51" s="1"/>
      <c r="O51" s="1"/>
    </row>
    <row r="52" spans="14:15" x14ac:dyDescent="0.3">
      <c r="N52" s="1"/>
      <c r="O52" s="1"/>
    </row>
    <row r="53" spans="14:15" x14ac:dyDescent="0.3">
      <c r="N53" s="1"/>
      <c r="O53" s="1"/>
    </row>
    <row r="54" spans="14:15" x14ac:dyDescent="0.3">
      <c r="N54" s="1"/>
      <c r="O54" s="1"/>
    </row>
    <row r="55" spans="14:15" x14ac:dyDescent="0.3">
      <c r="N55" s="1"/>
      <c r="O55" s="1"/>
    </row>
    <row r="56" spans="14:15" x14ac:dyDescent="0.3">
      <c r="N56" s="1"/>
      <c r="O56" s="1"/>
    </row>
    <row r="57" spans="14:15" x14ac:dyDescent="0.3">
      <c r="N57" s="1"/>
      <c r="O57" s="1"/>
    </row>
    <row r="58" spans="14:15" x14ac:dyDescent="0.3">
      <c r="N58" s="1"/>
      <c r="O58" s="1"/>
    </row>
  </sheetData>
  <hyperlinks>
    <hyperlink ref="M6" r:id="rId1" xr:uid="{5348DE1C-6F39-471E-B6BB-5BCCE2045B97}"/>
    <hyperlink ref="M17" r:id="rId2" xr:uid="{0D3C2413-585B-4E4F-AD2D-483BD36C6BBB}"/>
    <hyperlink ref="M9" r:id="rId3" xr:uid="{272CEC50-F6C5-43BC-8921-BC43833D1176}"/>
    <hyperlink ref="M14" r:id="rId4" xr:uid="{7907CF49-2AF1-43AE-BDB4-A46B6252AC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609E-9683-4C8D-93F7-FB6DB41F619E}">
  <dimension ref="A1:O41"/>
  <sheetViews>
    <sheetView workbookViewId="0">
      <selection activeCell="H25" sqref="H25"/>
    </sheetView>
  </sheetViews>
  <sheetFormatPr defaultRowHeight="14.4" x14ac:dyDescent="0.3"/>
  <cols>
    <col min="2" max="2" width="7" bestFit="1" customWidth="1"/>
    <col min="3" max="6" width="11.77734375" bestFit="1" customWidth="1"/>
    <col min="7" max="7" width="12.77734375" bestFit="1" customWidth="1"/>
    <col min="8" max="10" width="13.88671875" bestFit="1" customWidth="1"/>
    <col min="11" max="11" width="14.88671875" bestFit="1" customWidth="1"/>
    <col min="12" max="12" width="9" bestFit="1" customWidth="1"/>
    <col min="13" max="13" width="7.44140625" bestFit="1" customWidth="1"/>
    <col min="14" max="14" width="83.5546875" bestFit="1" customWidth="1"/>
    <col min="15" max="15" width="57.88671875" bestFit="1" customWidth="1"/>
  </cols>
  <sheetData>
    <row r="1" spans="1:15" x14ac:dyDescent="0.3">
      <c r="A1" s="2"/>
      <c r="B1" s="2" t="s">
        <v>112</v>
      </c>
      <c r="C1" s="2" t="s">
        <v>0</v>
      </c>
      <c r="D1" s="2" t="s">
        <v>1</v>
      </c>
      <c r="E1" s="2" t="s">
        <v>2</v>
      </c>
      <c r="F1" s="2" t="s">
        <v>82</v>
      </c>
      <c r="G1" s="2" t="s">
        <v>83</v>
      </c>
      <c r="H1" s="2" t="s">
        <v>84</v>
      </c>
      <c r="I1" s="2" t="s">
        <v>9</v>
      </c>
      <c r="J1" s="2" t="s">
        <v>10</v>
      </c>
      <c r="K1" s="2" t="s">
        <v>85</v>
      </c>
      <c r="L1" s="2" t="s">
        <v>113</v>
      </c>
      <c r="M1" s="2" t="s">
        <v>22</v>
      </c>
      <c r="N1" s="3" t="s">
        <v>54</v>
      </c>
      <c r="O1" s="3" t="s">
        <v>55</v>
      </c>
    </row>
    <row r="2" spans="1:15" x14ac:dyDescent="0.3">
      <c r="A2" s="4">
        <v>1942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"/>
    </row>
    <row r="3" spans="1:15" x14ac:dyDescent="0.3">
      <c r="A3" s="4">
        <v>1943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"/>
    </row>
    <row r="4" spans="1:15" x14ac:dyDescent="0.3">
      <c r="A4" s="4">
        <v>1944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"/>
    </row>
    <row r="5" spans="1:15" x14ac:dyDescent="0.3">
      <c r="A5" s="4">
        <v>1945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"/>
    </row>
    <row r="6" spans="1:15" x14ac:dyDescent="0.3">
      <c r="A6" s="4">
        <v>1946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"/>
    </row>
    <row r="7" spans="1:15" x14ac:dyDescent="0.3">
      <c r="A7" s="4">
        <v>1947</v>
      </c>
      <c r="B7" s="5">
        <v>26507</v>
      </c>
      <c r="C7" s="5">
        <v>45897</v>
      </c>
      <c r="D7" s="5">
        <v>53025</v>
      </c>
      <c r="E7" s="5">
        <v>85932</v>
      </c>
      <c r="F7" s="5">
        <v>82101</v>
      </c>
      <c r="G7" s="5">
        <v>54647</v>
      </c>
      <c r="H7" s="5">
        <v>20272</v>
      </c>
      <c r="I7" s="5">
        <v>5104</v>
      </c>
      <c r="J7" s="5">
        <v>3316</v>
      </c>
      <c r="K7" s="5">
        <v>1746</v>
      </c>
      <c r="L7" s="5" t="s">
        <v>208</v>
      </c>
      <c r="M7" s="5">
        <v>379273</v>
      </c>
      <c r="N7" s="1" t="s">
        <v>110</v>
      </c>
      <c r="O7" t="s">
        <v>111</v>
      </c>
    </row>
    <row r="8" spans="1:15" x14ac:dyDescent="0.3">
      <c r="A8" s="4">
        <v>1948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1"/>
    </row>
    <row r="9" spans="1:15" x14ac:dyDescent="0.3">
      <c r="A9" s="4">
        <v>1949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"/>
    </row>
    <row r="10" spans="1:15" x14ac:dyDescent="0.3">
      <c r="A10" s="4">
        <v>1950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1"/>
    </row>
    <row r="11" spans="1:15" x14ac:dyDescent="0.3">
      <c r="A11" s="4">
        <v>1951</v>
      </c>
      <c r="B11" s="5">
        <v>28900</v>
      </c>
      <c r="C11" s="5">
        <v>45567</v>
      </c>
      <c r="D11" s="5">
        <v>52853</v>
      </c>
      <c r="E11" s="5">
        <v>88141</v>
      </c>
      <c r="F11" s="5">
        <v>93095</v>
      </c>
      <c r="G11" s="5">
        <v>64935</v>
      </c>
      <c r="H11" s="5">
        <v>23843</v>
      </c>
      <c r="I11" s="5">
        <v>6289</v>
      </c>
      <c r="J11" s="5">
        <v>3952</v>
      </c>
      <c r="K11" s="5">
        <v>2184</v>
      </c>
      <c r="L11" s="5" t="s">
        <v>209</v>
      </c>
      <c r="M11" s="5">
        <v>410700</v>
      </c>
      <c r="N11" s="1" t="s">
        <v>116</v>
      </c>
      <c r="O11" t="s">
        <v>114</v>
      </c>
    </row>
    <row r="12" spans="1:15" x14ac:dyDescent="0.3">
      <c r="A12" s="4">
        <v>1952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1"/>
    </row>
    <row r="13" spans="1:15" x14ac:dyDescent="0.3">
      <c r="A13" s="4">
        <v>1953</v>
      </c>
      <c r="B13" s="5">
        <v>28447</v>
      </c>
      <c r="C13" s="5">
        <v>42101</v>
      </c>
      <c r="D13" s="5">
        <v>51453</v>
      </c>
      <c r="E13" s="5">
        <v>91320</v>
      </c>
      <c r="F13" s="5">
        <v>101277</v>
      </c>
      <c r="G13" s="5">
        <v>72394</v>
      </c>
      <c r="H13" s="5">
        <v>26136</v>
      </c>
      <c r="I13" s="5">
        <v>6708</v>
      </c>
      <c r="J13" s="5">
        <v>4141</v>
      </c>
      <c r="K13" s="5">
        <v>2273</v>
      </c>
      <c r="L13" s="5">
        <v>1026</v>
      </c>
      <c r="M13" s="5">
        <v>427366</v>
      </c>
      <c r="N13" s="1" t="s">
        <v>115</v>
      </c>
    </row>
    <row r="14" spans="1:15" x14ac:dyDescent="0.3">
      <c r="A14" s="4">
        <v>1954</v>
      </c>
      <c r="B14" s="5">
        <v>25786</v>
      </c>
      <c r="C14" s="5">
        <v>40079</v>
      </c>
      <c r="D14" s="5">
        <v>49700</v>
      </c>
      <c r="E14" s="5">
        <v>91713</v>
      </c>
      <c r="F14" s="5">
        <v>108089</v>
      </c>
      <c r="G14" s="5">
        <v>81254</v>
      </c>
      <c r="H14" s="5">
        <v>30280</v>
      </c>
      <c r="I14" s="5">
        <v>7601</v>
      </c>
      <c r="J14" s="5">
        <v>4896</v>
      </c>
      <c r="K14" s="5">
        <v>2632</v>
      </c>
      <c r="L14" s="5">
        <v>1211</v>
      </c>
      <c r="M14" s="5">
        <v>443241</v>
      </c>
      <c r="N14" s="1" t="s">
        <v>115</v>
      </c>
    </row>
    <row r="15" spans="1:15" x14ac:dyDescent="0.3">
      <c r="A15" s="4">
        <v>1955</v>
      </c>
      <c r="B15" s="5">
        <v>20000</v>
      </c>
      <c r="C15" s="5">
        <v>35500</v>
      </c>
      <c r="D15" s="5">
        <v>45500</v>
      </c>
      <c r="E15" s="5">
        <v>89500</v>
      </c>
      <c r="F15" s="5">
        <v>113000</v>
      </c>
      <c r="G15" s="5">
        <v>90500</v>
      </c>
      <c r="H15" s="5">
        <v>36000</v>
      </c>
      <c r="I15" s="5">
        <v>9500</v>
      </c>
      <c r="J15" s="5">
        <v>6500</v>
      </c>
      <c r="K15" s="5">
        <v>3700</v>
      </c>
      <c r="L15" s="5">
        <v>1800</v>
      </c>
      <c r="M15" s="5">
        <v>449000</v>
      </c>
      <c r="N15" s="1" t="s">
        <v>117</v>
      </c>
    </row>
    <row r="16" spans="1:15" x14ac:dyDescent="0.3">
      <c r="A16" s="4">
        <v>1956</v>
      </c>
      <c r="B16" s="5">
        <v>13616</v>
      </c>
      <c r="C16" s="5">
        <v>23886</v>
      </c>
      <c r="D16" s="5">
        <v>34229</v>
      </c>
      <c r="E16" s="5">
        <v>75205</v>
      </c>
      <c r="F16" s="5">
        <v>110169</v>
      </c>
      <c r="G16" s="5">
        <v>99152</v>
      </c>
      <c r="H16" s="5">
        <v>41011</v>
      </c>
      <c r="I16" s="5">
        <v>11076</v>
      </c>
      <c r="J16" s="5">
        <v>7692</v>
      </c>
      <c r="K16" s="5">
        <v>4469</v>
      </c>
      <c r="L16" s="5">
        <v>2243</v>
      </c>
      <c r="M16" s="5">
        <v>422748</v>
      </c>
      <c r="N16" s="1" t="s">
        <v>118</v>
      </c>
      <c r="O16" t="s">
        <v>119</v>
      </c>
    </row>
    <row r="17" spans="1:14" x14ac:dyDescent="0.3">
      <c r="A17" s="4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1"/>
    </row>
    <row r="41" spans="3:13" x14ac:dyDescent="0.3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EF20-D35E-4EDC-8631-EC3E3E69FCCA}">
  <dimension ref="A1:K14"/>
  <sheetViews>
    <sheetView workbookViewId="0">
      <selection activeCell="F23" sqref="F23"/>
    </sheetView>
  </sheetViews>
  <sheetFormatPr defaultRowHeight="14.4" x14ac:dyDescent="0.3"/>
  <cols>
    <col min="1" max="1" width="8.88671875" style="8"/>
    <col min="2" max="2" width="7.33203125" customWidth="1"/>
    <col min="3" max="3" width="12.77734375" bestFit="1" customWidth="1"/>
    <col min="4" max="6" width="13.88671875" bestFit="1" customWidth="1"/>
    <col min="7" max="7" width="14.88671875" bestFit="1" customWidth="1"/>
    <col min="8" max="8" width="9" bestFit="1" customWidth="1"/>
    <col min="9" max="9" width="7.44140625" bestFit="1" customWidth="1"/>
    <col min="10" max="10" width="83.109375" bestFit="1" customWidth="1"/>
    <col min="11" max="11" width="57.88671875" bestFit="1" customWidth="1"/>
  </cols>
  <sheetData>
    <row r="1" spans="1:11" x14ac:dyDescent="0.3">
      <c r="A1" s="2"/>
      <c r="B1" s="2" t="s">
        <v>134</v>
      </c>
      <c r="C1" s="2" t="s">
        <v>83</v>
      </c>
      <c r="D1" s="2" t="s">
        <v>84</v>
      </c>
      <c r="E1" s="2" t="s">
        <v>9</v>
      </c>
      <c r="F1" s="2" t="s">
        <v>10</v>
      </c>
      <c r="G1" s="2" t="s">
        <v>85</v>
      </c>
      <c r="H1" s="2" t="s">
        <v>113</v>
      </c>
      <c r="I1" s="2" t="s">
        <v>22</v>
      </c>
      <c r="J1" s="3" t="s">
        <v>54</v>
      </c>
      <c r="K1" s="3" t="s">
        <v>55</v>
      </c>
    </row>
    <row r="2" spans="1:11" x14ac:dyDescent="0.3">
      <c r="A2" s="8">
        <v>1957</v>
      </c>
      <c r="B2" s="6"/>
      <c r="C2" s="6"/>
      <c r="D2" s="6"/>
      <c r="E2" s="6"/>
      <c r="F2" s="6"/>
      <c r="G2" s="6"/>
      <c r="H2" s="6"/>
      <c r="I2" s="6"/>
    </row>
    <row r="3" spans="1:11" x14ac:dyDescent="0.3">
      <c r="A3" s="8">
        <v>1958</v>
      </c>
      <c r="B3" s="6">
        <v>191000</v>
      </c>
      <c r="C3" s="6">
        <v>111000</v>
      </c>
      <c r="D3" s="6">
        <v>45500</v>
      </c>
      <c r="E3" s="6">
        <v>12000</v>
      </c>
      <c r="F3" s="6">
        <v>7800</v>
      </c>
      <c r="G3" s="6">
        <v>4400</v>
      </c>
      <c r="H3" s="6">
        <v>2100</v>
      </c>
      <c r="I3" s="6">
        <v>373000</v>
      </c>
      <c r="J3" s="1" t="s">
        <v>127</v>
      </c>
      <c r="K3" s="7" t="s">
        <v>126</v>
      </c>
    </row>
    <row r="4" spans="1:11" x14ac:dyDescent="0.3">
      <c r="A4" s="8">
        <v>1959</v>
      </c>
      <c r="B4" s="6">
        <v>164860</v>
      </c>
      <c r="C4" s="6">
        <v>119030</v>
      </c>
      <c r="D4" s="6">
        <v>52740</v>
      </c>
      <c r="E4" s="6">
        <v>14120</v>
      </c>
      <c r="F4" s="6">
        <v>9410</v>
      </c>
      <c r="G4" s="6">
        <v>5550</v>
      </c>
      <c r="H4" s="6">
        <v>2740</v>
      </c>
      <c r="I4" s="6">
        <v>368450</v>
      </c>
      <c r="J4" s="1" t="s">
        <v>120</v>
      </c>
    </row>
    <row r="5" spans="1:11" x14ac:dyDescent="0.3">
      <c r="A5" s="8">
        <v>1960</v>
      </c>
      <c r="B5" s="6">
        <v>145830</v>
      </c>
      <c r="C5" s="6">
        <v>125650</v>
      </c>
      <c r="D5" s="6">
        <v>59780</v>
      </c>
      <c r="E5" s="6">
        <v>16540</v>
      </c>
      <c r="F5" s="6">
        <v>11520</v>
      </c>
      <c r="G5" s="6">
        <v>7100</v>
      </c>
      <c r="H5" s="6">
        <v>3690</v>
      </c>
      <c r="I5" s="6">
        <v>370090</v>
      </c>
      <c r="J5" s="1" t="s">
        <v>128</v>
      </c>
      <c r="K5" t="s">
        <v>126</v>
      </c>
    </row>
    <row r="6" spans="1:11" x14ac:dyDescent="0.3">
      <c r="A6" s="8">
        <v>1961</v>
      </c>
      <c r="B6" s="6">
        <v>137810</v>
      </c>
      <c r="C6" s="6">
        <v>134550</v>
      </c>
      <c r="D6" s="6">
        <v>66550</v>
      </c>
      <c r="E6" s="6">
        <v>18590</v>
      </c>
      <c r="F6" s="6">
        <v>13080</v>
      </c>
      <c r="G6" s="6">
        <v>8190</v>
      </c>
      <c r="H6" s="6">
        <v>4220</v>
      </c>
      <c r="I6" s="6">
        <v>382990</v>
      </c>
      <c r="J6" s="1" t="s">
        <v>129</v>
      </c>
      <c r="K6" t="s">
        <v>122</v>
      </c>
    </row>
    <row r="7" spans="1:11" x14ac:dyDescent="0.3">
      <c r="A7" s="8">
        <v>1962</v>
      </c>
      <c r="B7" s="6"/>
      <c r="C7" s="6"/>
      <c r="D7" s="6"/>
      <c r="E7" s="6"/>
      <c r="F7" s="6"/>
      <c r="G7" s="6"/>
      <c r="H7" s="6"/>
      <c r="I7" s="6"/>
      <c r="J7" s="1"/>
    </row>
    <row r="8" spans="1:11" x14ac:dyDescent="0.3">
      <c r="A8" s="8">
        <v>1963</v>
      </c>
      <c r="B8" s="6">
        <v>123010</v>
      </c>
      <c r="C8" s="6">
        <v>153446</v>
      </c>
      <c r="D8" s="6">
        <v>82580</v>
      </c>
      <c r="E8" s="6">
        <v>22435</v>
      </c>
      <c r="F8" s="6">
        <v>15310</v>
      </c>
      <c r="G8" s="6">
        <v>9078</v>
      </c>
      <c r="H8" s="6">
        <v>4624</v>
      </c>
      <c r="I8" s="6">
        <v>410483</v>
      </c>
      <c r="J8" s="1" t="s">
        <v>121</v>
      </c>
    </row>
    <row r="9" spans="1:11" x14ac:dyDescent="0.3">
      <c r="A9" s="8">
        <v>1964</v>
      </c>
      <c r="B9" s="6"/>
      <c r="C9" s="6">
        <v>163300</v>
      </c>
      <c r="D9" s="6">
        <v>95200</v>
      </c>
      <c r="E9" s="6">
        <v>26600</v>
      </c>
      <c r="F9" s="6">
        <v>17900</v>
      </c>
      <c r="G9" s="6">
        <v>10600</v>
      </c>
      <c r="H9" s="6">
        <v>5500</v>
      </c>
      <c r="I9" s="6">
        <v>318500</v>
      </c>
      <c r="J9" s="1" t="s">
        <v>123</v>
      </c>
      <c r="K9" s="7" t="s">
        <v>124</v>
      </c>
    </row>
    <row r="10" spans="1:11" x14ac:dyDescent="0.3">
      <c r="A10" s="8">
        <v>1965</v>
      </c>
      <c r="B10" s="6"/>
      <c r="C10" s="6"/>
      <c r="D10" s="6">
        <f>89641+18066</f>
        <v>107707</v>
      </c>
      <c r="E10" s="6">
        <f>23047+6455</f>
        <v>29502</v>
      </c>
      <c r="F10" s="6">
        <f>15531+4499</f>
        <v>20030</v>
      </c>
      <c r="G10" s="6">
        <f>8962+2602</f>
        <v>11564</v>
      </c>
      <c r="H10" s="6">
        <f>4452+1368</f>
        <v>5820</v>
      </c>
      <c r="I10" s="6">
        <f>140633+32990</f>
        <v>173623</v>
      </c>
      <c r="J10" s="1" t="s">
        <v>125</v>
      </c>
    </row>
    <row r="11" spans="1:11" x14ac:dyDescent="0.3">
      <c r="A11" s="8">
        <v>1966</v>
      </c>
      <c r="B11" s="6"/>
      <c r="C11" s="6"/>
      <c r="D11" s="6"/>
      <c r="E11" s="6"/>
      <c r="F11" s="6"/>
      <c r="G11" s="6"/>
      <c r="H11" s="6"/>
      <c r="I11" s="6"/>
      <c r="J11" s="1"/>
    </row>
    <row r="12" spans="1:11" x14ac:dyDescent="0.3">
      <c r="A12" s="8">
        <v>1967</v>
      </c>
      <c r="B12" s="6"/>
      <c r="C12" s="6"/>
      <c r="D12" s="6">
        <v>125000</v>
      </c>
      <c r="E12" s="6">
        <v>35000</v>
      </c>
      <c r="F12" s="6">
        <v>21700</v>
      </c>
      <c r="G12" s="6">
        <v>11700</v>
      </c>
      <c r="H12" s="6">
        <v>5500</v>
      </c>
      <c r="I12" s="6">
        <v>198900</v>
      </c>
      <c r="J12" s="1" t="s">
        <v>135</v>
      </c>
      <c r="K12" t="s">
        <v>136</v>
      </c>
    </row>
    <row r="13" spans="1:11" x14ac:dyDescent="0.3">
      <c r="A13" s="8">
        <v>1968</v>
      </c>
      <c r="B13" s="6"/>
      <c r="C13" s="6"/>
      <c r="D13" s="6">
        <v>132900</v>
      </c>
      <c r="E13" s="6">
        <v>39300</v>
      </c>
      <c r="F13" s="6">
        <v>24900</v>
      </c>
      <c r="G13" s="6">
        <v>13600</v>
      </c>
      <c r="H13" s="6">
        <v>6700</v>
      </c>
      <c r="I13" s="6">
        <v>217400</v>
      </c>
      <c r="J13" s="1" t="s">
        <v>218</v>
      </c>
      <c r="K13" t="s">
        <v>219</v>
      </c>
    </row>
    <row r="14" spans="1:11" x14ac:dyDescent="0.3">
      <c r="A14" s="8">
        <v>1969</v>
      </c>
      <c r="B14" s="6"/>
      <c r="C14" s="6"/>
      <c r="D14" s="6">
        <v>142000</v>
      </c>
      <c r="E14" s="6">
        <v>43900</v>
      </c>
      <c r="F14" s="6">
        <v>28100</v>
      </c>
      <c r="G14" s="6">
        <v>15600</v>
      </c>
      <c r="H14" s="6">
        <v>8100</v>
      </c>
      <c r="I14" s="6">
        <v>237700</v>
      </c>
      <c r="J14" s="1" t="s">
        <v>220</v>
      </c>
      <c r="K14" t="s">
        <v>219</v>
      </c>
    </row>
  </sheetData>
  <hyperlinks>
    <hyperlink ref="K3" r:id="rId1" xr:uid="{CC515689-0F17-43A9-AA87-345B6D562EFF}"/>
    <hyperlink ref="K9" r:id="rId2" xr:uid="{3AF11DAA-016D-4A7D-B195-76450BD18EC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A9D1F-6DBB-436A-B282-345FC267A361}">
  <dimension ref="A1:AMC5"/>
  <sheetViews>
    <sheetView workbookViewId="0">
      <selection activeCell="F24" sqref="F24"/>
    </sheetView>
  </sheetViews>
  <sheetFormatPr defaultRowHeight="14.4" x14ac:dyDescent="0.3"/>
  <cols>
    <col min="2" max="10" width="13.88671875" bestFit="1" customWidth="1"/>
    <col min="11" max="11" width="14.88671875" bestFit="1" customWidth="1"/>
    <col min="12" max="15" width="15.88671875" bestFit="1" customWidth="1"/>
    <col min="16" max="16" width="16.88671875" bestFit="1" customWidth="1"/>
    <col min="17" max="17" width="10" bestFit="1" customWidth="1"/>
    <col min="19" max="20" width="77.21875" bestFit="1" customWidth="1"/>
  </cols>
  <sheetData>
    <row r="1" spans="1:1017" x14ac:dyDescent="0.3">
      <c r="A1" s="2"/>
      <c r="B1" s="2" t="s">
        <v>7</v>
      </c>
      <c r="C1" s="2" t="s">
        <v>8</v>
      </c>
      <c r="D1" s="2" t="s">
        <v>9</v>
      </c>
      <c r="E1" s="2" t="s">
        <v>137</v>
      </c>
      <c r="F1" s="2" t="s">
        <v>138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3" t="s">
        <v>54</v>
      </c>
      <c r="T1" s="3" t="s">
        <v>55</v>
      </c>
    </row>
    <row r="2" spans="1:1017" x14ac:dyDescent="0.3">
      <c r="A2">
        <v>1970</v>
      </c>
      <c r="B2" s="6">
        <v>97100</v>
      </c>
      <c r="C2" s="6">
        <v>52500</v>
      </c>
      <c r="D2" s="6">
        <v>46500</v>
      </c>
      <c r="E2" s="6">
        <v>19400</v>
      </c>
      <c r="F2" s="6">
        <v>10100</v>
      </c>
      <c r="G2" s="6">
        <v>5800</v>
      </c>
      <c r="H2" s="6">
        <v>4000</v>
      </c>
      <c r="I2" s="6">
        <v>2700</v>
      </c>
      <c r="J2" s="6">
        <v>1900</v>
      </c>
      <c r="K2" s="6">
        <v>1500</v>
      </c>
      <c r="L2" s="6">
        <v>3900</v>
      </c>
      <c r="M2" s="6">
        <v>1600</v>
      </c>
      <c r="N2" s="6">
        <v>1300</v>
      </c>
      <c r="O2" s="6">
        <v>700</v>
      </c>
      <c r="P2" s="6">
        <v>400</v>
      </c>
      <c r="Q2" s="6">
        <v>100</v>
      </c>
      <c r="R2" s="6">
        <v>249700</v>
      </c>
      <c r="S2" s="1" t="s">
        <v>139</v>
      </c>
      <c r="T2" s="7" t="s">
        <v>140</v>
      </c>
    </row>
    <row r="3" spans="1:1017" x14ac:dyDescent="0.3">
      <c r="A3" s="4">
        <v>1971</v>
      </c>
      <c r="B3" s="6">
        <v>101391</v>
      </c>
      <c r="C3" s="6">
        <v>55914</v>
      </c>
      <c r="D3" s="6">
        <v>50021</v>
      </c>
      <c r="E3" s="6">
        <v>20739</v>
      </c>
      <c r="F3" s="6">
        <v>10691</v>
      </c>
      <c r="G3" s="6">
        <v>6238</v>
      </c>
      <c r="H3" s="6">
        <v>4049</v>
      </c>
      <c r="I3" s="6">
        <v>2814</v>
      </c>
      <c r="J3" s="6">
        <v>1993</v>
      </c>
      <c r="K3" s="6">
        <v>1573</v>
      </c>
      <c r="L3" s="6">
        <v>4060</v>
      </c>
      <c r="M3" s="6">
        <v>1627</v>
      </c>
      <c r="N3" s="6">
        <v>1340</v>
      </c>
      <c r="O3" s="6">
        <v>755</v>
      </c>
      <c r="P3" s="6">
        <v>376</v>
      </c>
      <c r="Q3" s="6">
        <v>151</v>
      </c>
      <c r="R3" s="6">
        <f>SUM(B3:Q3)</f>
        <v>263732</v>
      </c>
      <c r="S3" s="1" t="s">
        <v>139</v>
      </c>
      <c r="T3" t="s">
        <v>140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</row>
    <row r="4" spans="1:1017" ht="16.5" customHeight="1" x14ac:dyDescent="0.3">
      <c r="A4" s="4">
        <v>1972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5"/>
      <c r="T4" s="1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</row>
    <row r="5" spans="1:1017" ht="14.25" customHeight="1" x14ac:dyDescent="0.3">
      <c r="A5" s="4">
        <v>1973</v>
      </c>
      <c r="B5" s="6">
        <v>111608</v>
      </c>
      <c r="C5" s="6">
        <v>65412</v>
      </c>
      <c r="D5" s="6">
        <v>61878</v>
      </c>
      <c r="E5" s="6">
        <v>25805</v>
      </c>
      <c r="F5" s="6">
        <v>13359</v>
      </c>
      <c r="G5" s="6">
        <v>7803</v>
      </c>
      <c r="H5" s="6">
        <v>5042</v>
      </c>
      <c r="I5" s="6">
        <v>3540</v>
      </c>
      <c r="J5" s="6">
        <v>2512</v>
      </c>
      <c r="K5" s="6">
        <v>1942</v>
      </c>
      <c r="L5" s="6">
        <v>4965</v>
      </c>
      <c r="M5" s="6">
        <v>2081</v>
      </c>
      <c r="N5" s="6">
        <v>1652</v>
      </c>
      <c r="O5" s="6">
        <v>944</v>
      </c>
      <c r="P5" s="6">
        <v>467</v>
      </c>
      <c r="Q5" s="6">
        <v>193</v>
      </c>
      <c r="R5" s="6">
        <v>309203</v>
      </c>
      <c r="S5" s="1" t="s">
        <v>217</v>
      </c>
      <c r="T5" s="7" t="s">
        <v>216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</row>
  </sheetData>
  <hyperlinks>
    <hyperlink ref="T5" r:id="rId1" xr:uid="{BBCD30EF-6918-4A6F-94DC-BFDC38D909AF}"/>
    <hyperlink ref="T2" r:id="rId2" xr:uid="{C65C19AA-C35B-469D-A7C3-1AFA5441230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5E22-422B-441D-BB4E-E69890D467DC}">
  <dimension ref="A1:ALX8"/>
  <sheetViews>
    <sheetView tabSelected="1" workbookViewId="0">
      <selection activeCell="F9" sqref="F9"/>
    </sheetView>
  </sheetViews>
  <sheetFormatPr defaultRowHeight="14.4" x14ac:dyDescent="0.3"/>
  <cols>
    <col min="1" max="1" width="5" bestFit="1" customWidth="1"/>
    <col min="2" max="5" width="13.88671875" bestFit="1" customWidth="1"/>
    <col min="6" max="6" width="14.77734375" bestFit="1" customWidth="1"/>
    <col min="7" max="9" width="15.88671875" bestFit="1" customWidth="1"/>
    <col min="10" max="10" width="16.88671875" bestFit="1" customWidth="1"/>
    <col min="11" max="11" width="10" bestFit="1" customWidth="1"/>
    <col min="12" max="12" width="7.44140625" bestFit="1" customWidth="1"/>
    <col min="13" max="13" width="30.5546875" customWidth="1"/>
    <col min="14" max="14" width="28.5546875" customWidth="1"/>
  </cols>
  <sheetData>
    <row r="1" spans="1:1012" x14ac:dyDescent="0.3">
      <c r="A1" s="2"/>
      <c r="B1" s="2" t="s">
        <v>7</v>
      </c>
      <c r="C1" s="2" t="s">
        <v>8</v>
      </c>
      <c r="D1" s="2" t="s">
        <v>9</v>
      </c>
      <c r="E1" s="2" t="s">
        <v>10</v>
      </c>
      <c r="F1" s="2" t="s">
        <v>85</v>
      </c>
      <c r="G1" s="2" t="s">
        <v>16</v>
      </c>
      <c r="H1" s="2" t="s">
        <v>17</v>
      </c>
      <c r="I1" s="2" t="s">
        <v>49</v>
      </c>
      <c r="J1" s="2" t="s">
        <v>20</v>
      </c>
      <c r="K1" s="2" t="s">
        <v>21</v>
      </c>
      <c r="L1" s="2" t="s">
        <v>22</v>
      </c>
      <c r="M1" s="3" t="s">
        <v>54</v>
      </c>
      <c r="N1" s="3" t="s">
        <v>55</v>
      </c>
    </row>
    <row r="2" spans="1:1012" x14ac:dyDescent="0.3">
      <c r="A2" s="4">
        <v>1974</v>
      </c>
      <c r="B2" s="6">
        <v>114980</v>
      </c>
      <c r="C2" s="6">
        <v>69453</v>
      </c>
      <c r="D2" s="6">
        <v>66811</v>
      </c>
      <c r="E2" s="6">
        <v>41858</v>
      </c>
      <c r="F2" s="6">
        <v>21304</v>
      </c>
      <c r="G2" s="6">
        <v>4953</v>
      </c>
      <c r="H2" s="5">
        <v>1968</v>
      </c>
      <c r="I2" s="5">
        <v>2504</v>
      </c>
      <c r="J2" s="5">
        <v>444</v>
      </c>
      <c r="K2" s="5">
        <v>195</v>
      </c>
      <c r="L2" s="5">
        <v>324470</v>
      </c>
      <c r="M2" t="s">
        <v>142</v>
      </c>
      <c r="N2" s="7" t="s">
        <v>141</v>
      </c>
      <c r="O2" s="1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</row>
    <row r="3" spans="1:1012" x14ac:dyDescent="0.3">
      <c r="A3" s="4">
        <v>1975</v>
      </c>
      <c r="B3" s="6"/>
      <c r="C3" s="6"/>
      <c r="D3" s="6"/>
      <c r="E3" s="6"/>
      <c r="F3" s="6"/>
      <c r="G3" s="6"/>
      <c r="H3" s="6"/>
      <c r="I3" s="6"/>
      <c r="J3" s="6"/>
      <c r="K3" s="6"/>
      <c r="L3" s="5"/>
      <c r="O3" s="1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</row>
    <row r="4" spans="1:1012" x14ac:dyDescent="0.3">
      <c r="A4" s="4">
        <v>1976</v>
      </c>
      <c r="B4" s="6">
        <v>110311</v>
      </c>
      <c r="C4" s="6">
        <v>77171</v>
      </c>
      <c r="D4" s="6">
        <v>84991</v>
      </c>
      <c r="E4" s="6">
        <v>56881</v>
      </c>
      <c r="F4" s="6">
        <v>28260</v>
      </c>
      <c r="G4" s="12">
        <v>12661</v>
      </c>
      <c r="H4" s="12"/>
      <c r="I4" s="12"/>
      <c r="J4" s="12"/>
      <c r="K4" s="12"/>
      <c r="L4" s="5">
        <f>SUM(B4:J4)</f>
        <v>370275</v>
      </c>
      <c r="M4" t="s">
        <v>143</v>
      </c>
      <c r="N4" s="7" t="s">
        <v>144</v>
      </c>
      <c r="O4" s="1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</row>
    <row r="5" spans="1:1012" x14ac:dyDescent="0.3">
      <c r="A5" s="4">
        <v>1977</v>
      </c>
      <c r="B5" s="6">
        <v>112800</v>
      </c>
      <c r="C5" s="6">
        <v>77500</v>
      </c>
      <c r="D5" s="6">
        <v>84800</v>
      </c>
      <c r="E5" s="6">
        <v>62700</v>
      </c>
      <c r="F5" s="6">
        <v>33700</v>
      </c>
      <c r="G5" s="12">
        <v>15100</v>
      </c>
      <c r="H5" s="12"/>
      <c r="I5" s="12"/>
      <c r="J5" s="12"/>
      <c r="K5" s="12"/>
      <c r="L5" s="5">
        <v>386700</v>
      </c>
      <c r="M5" t="s">
        <v>210</v>
      </c>
      <c r="N5" s="7" t="s">
        <v>211</v>
      </c>
      <c r="O5" s="1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</row>
    <row r="6" spans="1:1012" x14ac:dyDescent="0.3">
      <c r="A6" s="4">
        <v>1978</v>
      </c>
      <c r="B6" s="6">
        <v>122100</v>
      </c>
      <c r="C6" s="6">
        <v>93000</v>
      </c>
      <c r="D6" s="6">
        <v>102900</v>
      </c>
      <c r="E6" s="6">
        <v>80700</v>
      </c>
      <c r="F6" s="6">
        <v>44200</v>
      </c>
      <c r="G6" s="12">
        <v>18400</v>
      </c>
      <c r="H6" s="12"/>
      <c r="I6" s="12"/>
      <c r="J6" s="12"/>
      <c r="K6" s="12"/>
      <c r="L6" s="5">
        <v>461300</v>
      </c>
      <c r="M6" t="s">
        <v>212</v>
      </c>
      <c r="N6" s="7" t="s">
        <v>213</v>
      </c>
      <c r="O6" s="1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</row>
    <row r="7" spans="1:1012" x14ac:dyDescent="0.3">
      <c r="A7" s="4">
        <v>1979</v>
      </c>
      <c r="B7" s="6">
        <v>136200</v>
      </c>
      <c r="C7" s="6">
        <v>102400</v>
      </c>
      <c r="D7" s="6">
        <v>112500</v>
      </c>
      <c r="E7" s="6">
        <v>89500</v>
      </c>
      <c r="F7" s="6">
        <v>50300</v>
      </c>
      <c r="G7" s="12">
        <v>20500</v>
      </c>
      <c r="H7" s="12"/>
      <c r="I7" s="12"/>
      <c r="J7" s="12"/>
      <c r="K7" s="12"/>
      <c r="L7" s="5">
        <v>511300</v>
      </c>
      <c r="M7" t="s">
        <v>215</v>
      </c>
      <c r="N7" s="7" t="s">
        <v>214</v>
      </c>
      <c r="O7" s="1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</row>
    <row r="8" spans="1:1012" x14ac:dyDescent="0.3">
      <c r="A8" s="4">
        <v>1980</v>
      </c>
      <c r="B8" s="6">
        <v>120300</v>
      </c>
      <c r="C8" s="6">
        <v>97600</v>
      </c>
      <c r="D8" s="6">
        <v>116700</v>
      </c>
      <c r="E8" s="6">
        <v>109000</v>
      </c>
      <c r="F8" s="6">
        <v>63500</v>
      </c>
      <c r="G8" s="12">
        <v>23400</v>
      </c>
      <c r="H8" s="12"/>
      <c r="I8" s="12"/>
      <c r="J8" s="12"/>
      <c r="K8" s="12"/>
      <c r="L8" s="5">
        <v>530600</v>
      </c>
      <c r="M8" t="s">
        <v>146</v>
      </c>
      <c r="N8" s="7" t="s">
        <v>145</v>
      </c>
      <c r="O8" s="1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</row>
  </sheetData>
  <hyperlinks>
    <hyperlink ref="N2" r:id="rId1" xr:uid="{E56B5986-9D32-40F1-AD20-46C2ECEF8A11}"/>
    <hyperlink ref="N4" r:id="rId2" xr:uid="{EB2AC82D-D23D-4E96-BE60-48D40DF93B2D}"/>
    <hyperlink ref="N5" r:id="rId3" xr:uid="{2CC3587A-386E-45A3-9895-48094C6A413E}"/>
    <hyperlink ref="N6" r:id="rId4" xr:uid="{29DA0841-D202-447D-B0B3-5645D7C528D9}"/>
    <hyperlink ref="N7" r:id="rId5" xr:uid="{18F64C56-EE6D-4DF3-B2CD-9A30D51F38CC}"/>
    <hyperlink ref="N8" r:id="rId6" xr:uid="{F6736154-C83D-48D3-A70C-3D52C15D30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1894-1924</vt:lpstr>
      <vt:lpstr>1925-1941</vt:lpstr>
      <vt:lpstr>1942-1956</vt:lpstr>
      <vt:lpstr>1957-1969</vt:lpstr>
      <vt:lpstr>1970-1973</vt:lpstr>
      <vt:lpstr>1974-1980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Amaury</dc:creator>
  <cp:lastModifiedBy>Amaury</cp:lastModifiedBy>
  <dcterms:created xsi:type="dcterms:W3CDTF">2020-06-06T10:48:02Z</dcterms:created>
  <dcterms:modified xsi:type="dcterms:W3CDTF">2020-06-06T18:04:41Z</dcterms:modified>
</cp:coreProperties>
</file>